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F17" i="10" l="1"/>
  <c r="F16" i="10"/>
  <c r="F15" i="10"/>
  <c r="E17" i="10"/>
  <c r="D17" i="10"/>
  <c r="C17" i="10"/>
  <c r="F12" i="10"/>
  <c r="F6" i="10"/>
  <c r="E5" i="18" l="1"/>
</calcChain>
</file>

<file path=xl/sharedStrings.xml><?xml version="1.0" encoding="utf-8"?>
<sst xmlns="http://schemas.openxmlformats.org/spreadsheetml/2006/main" count="573" uniqueCount="505">
  <si>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</si>
  <si>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</si>
  <si>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</si>
  <si>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</si>
  <si>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</si>
  <si>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</si>
  <si>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</si>
  <si>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</si>
  <si>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</si>
  <si>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</si>
  <si>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</si>
  <si>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</si>
  <si>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</si>
  <si>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</si>
  <si>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</si>
  <si>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</si>
  <si>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</si>
  <si>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</si>
  <si>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</si>
  <si>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</si>
  <si>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</si>
  <si>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</si>
  <si>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</si>
  <si>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</si>
  <si>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</si>
  <si>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</si>
  <si>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</si>
  <si>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</si>
  <si>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</si>
  <si>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</si>
  <si>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</si>
  <si>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</si>
  <si>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</si>
  <si>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</si>
  <si>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</si>
  <si>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</si>
  <si>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</si>
  <si>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</si>
  <si>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</si>
  <si>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</si>
  <si>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</si>
  <si>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</si>
  <si>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</si>
  <si>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</si>
  <si>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</si>
  <si>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</si>
  <si>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</si>
  <si>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</si>
  <si>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</si>
  <si>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</si>
  <si>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</si>
  <si>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</si>
  <si>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</si>
  <si>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</si>
  <si>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</si>
  <si>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</si>
  <si>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</si>
  <si>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</si>
  <si>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</si>
  <si>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</si>
  <si>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</si>
  <si>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</si>
  <si>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</si>
  <si>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</si>
  <si>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</si>
  <si>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</si>
  <si>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</si>
  <si>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</si>
  <si>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</si>
  <si>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</si>
  <si>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</si>
  <si>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</si>
  <si>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</si>
  <si>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</si>
  <si>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</si>
  <si>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</si>
  <si>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</si>
  <si>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</si>
  <si>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</si>
  <si>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</si>
  <si>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</si>
  <si>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</si>
  <si>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</si>
  <si>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</si>
  <si>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</si>
  <si>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</si>
  <si>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</si>
  <si>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</si>
  <si>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</si>
  <si>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</si>
  <si>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</si>
  <si>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</si>
  <si>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</si>
  <si>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</si>
  <si>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</si>
  <si>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</si>
  <si>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</si>
  <si>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</si>
  <si>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</si>
  <si>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</si>
  <si>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</si>
  <si>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</si>
  <si>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</si>
  <si>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</si>
  <si>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</si>
  <si>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</si>
  <si>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</si>
  <si>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</si>
  <si>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</si>
  <si>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</si>
  <si>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</si>
  <si>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</si>
  <si>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</si>
  <si>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</si>
  <si>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</si>
  <si>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</si>
  <si>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</si>
  <si>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</si>
  <si>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</si>
  <si>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</si>
  <si>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</si>
  <si>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</si>
  <si>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</si>
  <si>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</si>
  <si>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</si>
  <si>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</si>
  <si>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</si>
  <si>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</si>
  <si>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</si>
  <si>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</si>
  <si>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</si>
  <si>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</si>
  <si>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</si>
  <si>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</si>
  <si>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</si>
  <si>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</si>
  <si>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</si>
  <si>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</si>
  <si>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</si>
  <si>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</si>
  <si>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</si>
  <si>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</si>
  <si>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</si>
  <si>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</si>
  <si>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</si>
  <si>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</si>
  <si>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</si>
  <si>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</si>
  <si>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</si>
  <si>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</si>
  <si>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</si>
  <si>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</si>
  <si>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</si>
  <si>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</si>
  <si>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</si>
  <si>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</si>
  <si>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</si>
  <si>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</si>
  <si>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</si>
  <si>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</si>
  <si>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</si>
  <si>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</si>
  <si>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</si>
  <si>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</si>
  <si>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</si>
  <si>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</si>
  <si>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</si>
  <si>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</si>
  <si>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</si>
  <si>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</si>
  <si>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</si>
  <si>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</si>
  <si>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</si>
  <si>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</si>
  <si>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</si>
  <si>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</si>
  <si>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</si>
  <si>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</si>
  <si>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</si>
  <si>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</si>
  <si>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</si>
  <si>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</si>
  <si>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</si>
  <si>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</si>
  <si>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</si>
  <si>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</si>
  <si>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</si>
  <si>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</si>
  <si>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</si>
  <si>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</si>
  <si>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</si>
  <si>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</si>
  <si>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</si>
  <si>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</si>
  <si>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</si>
  <si>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</si>
  <si>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</si>
  <si>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</si>
  <si>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</si>
  <si>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</si>
  <si>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</si>
  <si>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</si>
  <si>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</si>
  <si>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</si>
  <si>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</si>
  <si>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</si>
  <si>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</si>
  <si>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</si>
  <si>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</si>
  <si>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</si>
  <si>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</si>
  <si>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</si>
  <si>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</si>
  <si>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</si>
  <si>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</si>
  <si>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</si>
  <si>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</si>
  <si>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</si>
  <si>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</si>
  <si>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</si>
  <si>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</si>
  <si>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</si>
  <si>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</si>
  <si>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</si>
  <si>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</si>
  <si>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</si>
  <si>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</si>
  <si>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</si>
  <si>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</si>
  <si>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</si>
  <si>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</si>
  <si>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</si>
  <si>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</si>
  <si>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</si>
  <si>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</si>
  <si>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</si>
  <si>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</si>
  <si>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</si>
  <si>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</si>
  <si>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</si>
  <si>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</si>
  <si>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</si>
  <si>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</si>
  <si>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</si>
  <si>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</si>
  <si>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</si>
  <si>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</si>
  <si>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</si>
  <si>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</si>
  <si>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</si>
  <si>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</si>
  <si>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</si>
  <si>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</si>
  <si>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</si>
  <si>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</si>
  <si>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</si>
  <si>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</si>
  <si>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</si>
  <si>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</si>
  <si>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</si>
  <si>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</si>
  <si>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</si>
  <si>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</si>
  <si>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</si>
  <si>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</si>
  <si>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</si>
  <si>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</si>
  <si>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</si>
  <si>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</si>
  <si>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</si>
  <si>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</si>
  <si>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</si>
  <si>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</si>
  <si>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</si>
  <si>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</si>
  <si>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</si>
  <si>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</si>
  <si>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</si>
  <si>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</si>
  <si>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</si>
  <si>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</si>
  <si>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</si>
  <si>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</si>
  <si>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</si>
  <si>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</si>
  <si>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</si>
  <si>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</si>
  <si>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</si>
  <si>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</si>
  <si>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</si>
  <si>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</si>
  <si>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</si>
  <si>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</si>
  <si>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</si>
  <si>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</si>
  <si>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</si>
  <si>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</si>
  <si>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</si>
  <si>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</si>
  <si>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</si>
  <si>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</si>
  <si>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</si>
  <si>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</si>
  <si>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</si>
  <si>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</si>
  <si>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</si>
  <si>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</si>
  <si>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</si>
  <si>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</si>
  <si>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</si>
  <si>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</si>
  <si>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</si>
  <si>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</si>
  <si>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</si>
  <si>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</si>
  <si>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</si>
  <si>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</si>
  <si>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</si>
  <si>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</si>
  <si>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</si>
  <si>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</si>
  <si>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</si>
  <si>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</si>
  <si>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</si>
  <si>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</si>
  <si>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</si>
  <si>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</si>
  <si>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</si>
  <si>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</si>
  <si>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</si>
  <si>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</si>
  <si>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</si>
  <si>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</si>
  <si>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</si>
  <si>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</si>
  <si>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</si>
  <si>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</si>
  <si>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</si>
  <si>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</si>
  <si>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</si>
  <si>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</si>
  <si>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</si>
  <si>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</si>
  <si>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</si>
  <si>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</si>
  <si>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</si>
  <si>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</si>
  <si>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</si>
  <si>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</si>
  <si>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</si>
  <si>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</si>
  <si>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</si>
  <si>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</si>
  <si>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</si>
  <si>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</si>
  <si>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</si>
  <si>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</si>
  <si>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</si>
  <si>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</si>
  <si>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</si>
  <si>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</si>
  <si>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</si>
  <si>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</si>
  <si>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</si>
  <si>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</si>
  <si>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</si>
  <si>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</si>
  <si>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</si>
  <si>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</si>
  <si>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</si>
  <si>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</si>
  <si>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</si>
  <si>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</si>
  <si>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</si>
  <si>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</si>
  <si>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</si>
  <si>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</si>
  <si>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</si>
  <si>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</si>
  <si>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</si>
  <si>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</si>
  <si>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</si>
  <si>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</si>
  <si>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</si>
  <si>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</si>
  <si>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</si>
  <si>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</si>
  <si>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</si>
  <si>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</si>
  <si>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</si>
  <si>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</si>
  <si>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</si>
  <si>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</si>
  <si>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</si>
  <si>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</si>
  <si>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</si>
  <si>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</si>
  <si>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</si>
  <si>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</si>
  <si>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</si>
  <si>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</si>
  <si>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</si>
  <si>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</si>
  <si>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</si>
  <si>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</si>
  <si>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</si>
  <si>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</si>
  <si>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</si>
  <si>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</si>
  <si>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</si>
  <si>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</si>
  <si>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</si>
  <si>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</si>
  <si>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</si>
  <si>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</si>
  <si>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</si>
  <si>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</si>
  <si>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</si>
  <si>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</si>
  <si>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</si>
  <si>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</si>
  <si>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</si>
  <si>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</si>
  <si>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</si>
  <si>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</si>
  <si>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</si>
  <si>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</si>
  <si>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</si>
  <si>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</si>
  <si>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</si>
  <si>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</si>
  <si>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</si>
  <si>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</si>
  <si>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</si>
  <si>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</si>
  <si>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</si>
  <si>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</si>
  <si>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</si>
  <si>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</si>
  <si>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</si>
  <si>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</si>
  <si>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</si>
  <si>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</si>
  <si>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</si>
  <si>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</si>
  <si>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</si>
  <si>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</si>
  <si>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</si>
  <si>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</si>
  <si>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</si>
  <si>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</si>
  <si>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</si>
  <si>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</si>
  <si>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</si>
  <si>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</si>
  <si>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</si>
  <si>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</si>
  <si>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</si>
  <si>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</si>
  <si>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</si>
  <si>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</si>
  <si>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</si>
  <si>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</si>
  <si>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</si>
  <si>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</si>
  <si>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</si>
  <si>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</si>
  <si>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</si>
  <si>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</si>
  <si>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</si>
  <si>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</si>
  <si>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</si>
  <si>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</si>
  <si>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</si>
  <si>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</si>
  <si>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</si>
  <si>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</si>
  <si>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</si>
  <si>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</si>
  <si>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</si>
  <si>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</si>
  <si>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</si>
  <si>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</si>
  <si>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</si>
  <si>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</si>
  <si>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</si>
  <si>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</si>
  <si>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</si>
  <si>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</si>
  <si>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</si>
  <si>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</si>
  <si>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</si>
  <si>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</si>
  <si>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</si>
  <si>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Life of America</t>
  </si>
  <si>
    <t>NEW ERA LIFE GRP</t>
  </si>
  <si>
    <t>00520</t>
  </si>
  <si>
    <t>2014</t>
  </si>
  <si>
    <t>11720 Katy Freeway Suite 1700 Houston, TX 77079</t>
  </si>
  <si>
    <t>860199949</t>
  </si>
  <si>
    <t>006574</t>
  </si>
  <si>
    <t>81132</t>
  </si>
  <si>
    <t>32681</t>
  </si>
  <si>
    <t>486</t>
  </si>
  <si>
    <t>Allocated by Earned Premium</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</si>
</sst>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173</v>
      </c>
    </row>
    <row r="13" spans="1:6" x14ac:dyDescent="0.2">
      <c r="B13" s="232" t="s">
        <v>50</v>
      </c>
      <c r="C13" s="378" t="s">
        <v>186</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34" activePane="bottomRight" state="frozen"/>
      <selection activeCell="B1" sqref="B1"/>
      <selection pane="topRight" activeCell="B1" sqref="B1"/>
      <selection pane="bottomLeft" activeCell="B1" sqref="B1"/>
      <selection pane="bottomRight" activeCell="E5" sqref="E5"/>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5139</v>
      </c>
      <c r="E5" s="106">
        <v>5139</v>
      </c>
      <c r="F5" s="106"/>
      <c r="G5" s="106"/>
      <c r="H5" s="106"/>
      <c r="I5" s="105"/>
      <c r="J5" s="105"/>
      <c r="K5" s="106"/>
      <c r="L5" s="106"/>
      <c r="M5" s="106"/>
      <c r="N5" s="106"/>
      <c r="O5" s="105"/>
      <c r="P5" s="105"/>
      <c r="Q5" s="106"/>
      <c r="R5" s="106"/>
      <c r="S5" s="106"/>
      <c r="T5" s="106"/>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c r="AU5" s="107"/>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v>-5133</v>
      </c>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-171</v>
      </c>
      <c r="E12" s="106">
        <v>0</v>
      </c>
      <c r="F12" s="106"/>
      <c r="G12" s="106"/>
      <c r="H12" s="106"/>
      <c r="I12" s="105"/>
      <c r="J12" s="105"/>
      <c r="K12" s="106"/>
      <c r="L12" s="106"/>
      <c r="M12" s="106"/>
      <c r="N12" s="106"/>
      <c r="O12" s="105"/>
      <c r="P12" s="105"/>
      <c r="Q12" s="106"/>
      <c r="R12" s="106"/>
      <c r="S12" s="106"/>
      <c r="T12" s="106"/>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c r="AU12" s="107"/>
      <c r="AV12" s="312"/>
      <c r="AW12" s="317"/>
    </row>
    <row r="13" spans="1:49" ht="25.5" x14ac:dyDescent="0.2">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v>28</v>
      </c>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c r="E22" s="115"/>
      <c r="F22" s="115"/>
      <c r="G22" s="115"/>
      <c r="H22" s="115"/>
      <c r="I22" s="114"/>
      <c r="J22" s="114"/>
      <c r="K22" s="115"/>
      <c r="L22" s="115"/>
      <c r="M22" s="115"/>
      <c r="N22" s="115"/>
      <c r="O22" s="114"/>
      <c r="P22" s="114"/>
      <c r="Q22" s="115"/>
      <c r="R22" s="115"/>
      <c r="S22" s="115"/>
      <c r="T22" s="115"/>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v>0</v>
      </c>
      <c r="E31" s="110">
        <v>0</v>
      </c>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0</v>
      </c>
      <c r="E35" s="110">
        <v>0</v>
      </c>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v>0</v>
      </c>
      <c r="E46" s="110">
        <v>0</v>
      </c>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2">
      <c r="B47" s="161" t="s">
        <v>264</v>
      </c>
      <c r="C47" s="62" t="s">
        <v>21</v>
      </c>
      <c r="D47" s="109">
        <v>0</v>
      </c>
      <c r="E47" s="110">
        <v>0</v>
      </c>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0</v>
      </c>
      <c r="E49" s="110">
        <v>0</v>
      </c>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0</v>
      </c>
      <c r="E51" s="110">
        <v>0</v>
      </c>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1</v>
      </c>
      <c r="E56" s="122">
        <v>1</v>
      </c>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c r="AU56" s="123"/>
      <c r="AV56" s="123"/>
      <c r="AW56" s="309"/>
    </row>
    <row r="57" spans="2:49" x14ac:dyDescent="0.2">
      <c r="B57" s="161" t="s">
        <v>273</v>
      </c>
      <c r="C57" s="62" t="s">
        <v>25</v>
      </c>
      <c r="D57" s="124">
        <v>2</v>
      </c>
      <c r="E57" s="125">
        <v>2</v>
      </c>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2">
      <c r="B59" s="161" t="s">
        <v>275</v>
      </c>
      <c r="C59" s="62" t="s">
        <v>27</v>
      </c>
      <c r="D59" s="124">
        <v>24</v>
      </c>
      <c r="E59" s="125">
        <v>24</v>
      </c>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c r="AU59" s="126"/>
      <c r="AV59" s="126"/>
      <c r="AW59" s="310"/>
    </row>
    <row r="60" spans="2:49" x14ac:dyDescent="0.2">
      <c r="B60" s="161" t="s">
        <v>276</v>
      </c>
      <c r="C60" s="62"/>
      <c r="D60" s="127">
        <v>2</v>
      </c>
      <c r="E60" s="128">
        <v>2</v>
      </c>
      <c r="F60" s="128"/>
      <c r="G60" s="128"/>
      <c r="H60" s="128"/>
      <c r="I60" s="127"/>
      <c r="J60" s="127"/>
      <c r="K60" s="128"/>
      <c r="L60" s="128"/>
      <c r="M60" s="128"/>
      <c r="N60" s="128"/>
      <c r="O60" s="127"/>
      <c r="P60" s="127"/>
      <c r="Q60" s="128"/>
      <c r="R60" s="128"/>
      <c r="S60" s="128"/>
      <c r="T60" s="128"/>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19" activePane="bottomRight" state="frozen"/>
      <selection activeCell="B1" sqref="B1"/>
      <selection pane="topRight" activeCell="B1" sqref="B1"/>
      <selection pane="bottomLeft" activeCell="B1" sqref="B1"/>
      <selection pane="bottomRight" activeCell="E55" sqref="E55"/>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5133</v>
      </c>
      <c r="E5" s="118">
        <f>5133-14</f>
        <v>5119</v>
      </c>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c r="AU5" s="119"/>
      <c r="AV5" s="312"/>
      <c r="AW5" s="317"/>
    </row>
    <row r="6" spans="2:49" x14ac:dyDescent="0.2">
      <c r="B6" s="176" t="s">
        <v>279</v>
      </c>
      <c r="C6" s="133" t="s">
        <v>8</v>
      </c>
      <c r="D6" s="109">
        <v>21</v>
      </c>
      <c r="E6" s="110">
        <v>21</v>
      </c>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2">
      <c r="B7" s="176" t="s">
        <v>280</v>
      </c>
      <c r="C7" s="133" t="s">
        <v>9</v>
      </c>
      <c r="D7" s="109">
        <v>14</v>
      </c>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0</v>
      </c>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c r="AU23" s="113"/>
      <c r="AV23" s="311"/>
      <c r="AW23" s="318"/>
    </row>
    <row r="24" spans="2:49" ht="28.5" customHeight="1" x14ac:dyDescent="0.2">
      <c r="B24" s="178" t="s">
        <v>114</v>
      </c>
      <c r="C24" s="133"/>
      <c r="D24" s="293"/>
      <c r="E24" s="110">
        <v>0</v>
      </c>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0</v>
      </c>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c r="AU26" s="113"/>
      <c r="AV26" s="311"/>
      <c r="AW26" s="318"/>
    </row>
    <row r="27" spans="2:49" s="5" customFormat="1" ht="25.5" x14ac:dyDescent="0.2">
      <c r="B27" s="178" t="s">
        <v>85</v>
      </c>
      <c r="C27" s="133"/>
      <c r="D27" s="293"/>
      <c r="E27" s="110">
        <v>0</v>
      </c>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0</v>
      </c>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1307</v>
      </c>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v>0</v>
      </c>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1478</v>
      </c>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5277</v>
      </c>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v>5277</v>
      </c>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5277</v>
      </c>
      <c r="E36" s="110">
        <v>5277</v>
      </c>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v>-171</v>
      </c>
      <c r="E54" s="115">
        <v>0</v>
      </c>
      <c r="F54" s="115"/>
      <c r="G54" s="115"/>
      <c r="H54" s="115"/>
      <c r="I54" s="114"/>
      <c r="J54" s="114"/>
      <c r="K54" s="115"/>
      <c r="L54" s="115"/>
      <c r="M54" s="115"/>
      <c r="N54" s="115"/>
      <c r="O54" s="114"/>
      <c r="P54" s="114"/>
      <c r="Q54" s="115"/>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c r="AU54" s="116"/>
      <c r="AV54" s="311"/>
      <c r="AW54" s="318"/>
    </row>
    <row r="55" spans="2:49" ht="25.5" x14ac:dyDescent="0.2">
      <c r="B55" s="181" t="s">
        <v>304</v>
      </c>
      <c r="C55" s="137" t="s">
        <v>28</v>
      </c>
      <c r="D55" s="114"/>
      <c r="E55" s="115"/>
      <c r="F55" s="115"/>
      <c r="G55" s="115"/>
      <c r="H55" s="115"/>
      <c r="I55" s="114"/>
      <c r="J55" s="114"/>
      <c r="K55" s="115"/>
      <c r="L55" s="115"/>
      <c r="M55" s="115"/>
      <c r="N55" s="115"/>
      <c r="O55" s="114"/>
      <c r="P55" s="114"/>
      <c r="Q55" s="115"/>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c r="AU55" s="116"/>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13" activePane="bottomRight" state="frozen"/>
      <selection activeCell="B1" sqref="B1"/>
      <selection pane="topRight" activeCell="B1" sqref="B1"/>
      <selection pane="bottomLeft" activeCell="B1" sqref="B1"/>
      <selection pane="bottomRight" activeCell="H38" sqref="H38"/>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-2777</v>
      </c>
      <c r="D5" s="118">
        <v>101</v>
      </c>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1219</v>
      </c>
      <c r="D6" s="110">
        <v>975</v>
      </c>
      <c r="E6" s="115">
        <v>0</v>
      </c>
      <c r="F6" s="115">
        <f>+E6+D6+C6</f>
        <v>2194</v>
      </c>
      <c r="G6" s="116"/>
      <c r="H6" s="109"/>
      <c r="I6" s="110"/>
      <c r="J6" s="115"/>
      <c r="K6" s="115"/>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c r="D7" s="110"/>
      <c r="E7" s="115"/>
      <c r="F7" s="115"/>
      <c r="G7" s="116"/>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c r="F8" s="269"/>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c r="F9" s="115"/>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c r="F10" s="115"/>
      <c r="G10" s="116"/>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c r="F11" s="115"/>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1219</v>
      </c>
      <c r="D12" s="115">
        <v>975</v>
      </c>
      <c r="E12" s="115">
        <v>0</v>
      </c>
      <c r="F12" s="115">
        <f>+E12+D12+C12</f>
        <v>2194</v>
      </c>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7700</v>
      </c>
      <c r="D15" s="118">
        <v>7700</v>
      </c>
      <c r="E15" s="106">
        <v>5139</v>
      </c>
      <c r="F15" s="106">
        <f>+E15+D15+C15</f>
        <v>20539</v>
      </c>
      <c r="G15" s="107"/>
      <c r="H15" s="117"/>
      <c r="I15" s="118"/>
      <c r="J15" s="106"/>
      <c r="K15" s="106"/>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980</v>
      </c>
      <c r="D16" s="110">
        <v>274</v>
      </c>
      <c r="E16" s="115">
        <v>0</v>
      </c>
      <c r="F16" s="115">
        <f t="shared" ref="F16:F17" si="0">+E16+D16+C16</f>
        <v>1254</v>
      </c>
      <c r="G16" s="116"/>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f>+C15-C16</f>
        <v>6720</v>
      </c>
      <c r="D17" s="115">
        <f t="shared" ref="D17:E17" si="1">+D15-D16</f>
        <v>7426</v>
      </c>
      <c r="E17" s="115">
        <f t="shared" si="1"/>
        <v>5139</v>
      </c>
      <c r="F17" s="115">
        <f t="shared" si="0"/>
        <v>19285</v>
      </c>
      <c r="G17" s="314"/>
      <c r="H17" s="114"/>
      <c r="I17" s="115"/>
      <c r="J17" s="115"/>
      <c r="K17" s="115"/>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3</v>
      </c>
      <c r="D37" s="122">
        <v>3</v>
      </c>
      <c r="E37" s="256">
        <v>2</v>
      </c>
      <c r="F37" s="256">
        <v>8</v>
      </c>
      <c r="G37" s="312"/>
      <c r="H37" s="121"/>
      <c r="I37" s="122"/>
      <c r="J37" s="256"/>
      <c r="K37" s="256"/>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c r="D44" s="260"/>
      <c r="E44" s="260"/>
      <c r="F44" s="260"/>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c r="D49" s="141"/>
      <c r="E49" s="141"/>
      <c r="F49" s="141"/>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3"/>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1</v>
      </c>
      <c r="D4" s="149"/>
      <c r="E4" s="149"/>
      <c r="F4" s="149"/>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v>0</v>
      </c>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v>0</v>
      </c>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c r="E11" s="119"/>
      <c r="F11" s="119"/>
      <c r="G11" s="119"/>
      <c r="H11" s="119"/>
      <c r="I11" s="312"/>
      <c r="J11" s="312"/>
      <c r="K11" s="365"/>
    </row>
    <row r="12" spans="2:11" x14ac:dyDescent="0.2">
      <c r="B12" s="207" t="s">
        <v>93</v>
      </c>
      <c r="C12" s="109">
        <v>0</v>
      </c>
      <c r="D12" s="113"/>
      <c r="E12" s="113"/>
      <c r="F12" s="113"/>
      <c r="G12" s="113"/>
      <c r="H12" s="113"/>
      <c r="I12" s="311"/>
      <c r="J12" s="311"/>
      <c r="K12" s="366"/>
    </row>
    <row r="13" spans="2:11" x14ac:dyDescent="0.2">
      <c r="B13" s="207" t="s">
        <v>94</v>
      </c>
      <c r="C13" s="109">
        <v>0</v>
      </c>
      <c r="D13" s="113"/>
      <c r="E13" s="113"/>
      <c r="F13" s="113"/>
      <c r="G13" s="113"/>
      <c r="H13" s="113"/>
      <c r="I13" s="311"/>
      <c r="J13" s="311"/>
      <c r="K13" s="366"/>
    </row>
    <row r="14" spans="2:11" x14ac:dyDescent="0.2">
      <c r="B14" s="207" t="s">
        <v>95</v>
      </c>
      <c r="C14" s="109">
        <v>0</v>
      </c>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c r="E16" s="119"/>
      <c r="F16" s="119"/>
      <c r="G16" s="119"/>
      <c r="H16" s="119"/>
      <c r="I16" s="312"/>
      <c r="J16" s="312"/>
      <c r="K16" s="365"/>
    </row>
    <row r="17" spans="2:12" s="5" customFormat="1" x14ac:dyDescent="0.2">
      <c r="B17" s="207" t="s">
        <v>203</v>
      </c>
      <c r="C17" s="109">
        <v>0</v>
      </c>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v>0</v>
      </c>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72" activePane="bottomRight" state="frozen"/>
      <selection activeCell="B1" sqref="B1"/>
      <selection pane="topRight" activeCell="B1" sqref="B1"/>
      <selection pane="bottomLeft" activeCell="B1" sqref="B1"/>
      <selection pane="bottomRight" activeCell="D178" sqref="D178"/>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t="s">
        <v>504</v>
      </c>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3" t="s">
        <v>504</v>
      </c>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3" t="s">
        <v>504</v>
      </c>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3" t="s">
        <v>504</v>
      </c>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3" t="s">
        <v>504</v>
      </c>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3" t="s">
        <v>504</v>
      </c>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3" t="s">
        <v>504</v>
      </c>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Henry W. Hu</cp:lastModifiedBy>
  <cp:lastPrinted>2014-12-18T11:24:00Z</cp:lastPrinted>
  <dcterms:created xsi:type="dcterms:W3CDTF">2012-03-15T16:14:51Z</dcterms:created>
  <dcterms:modified xsi:type="dcterms:W3CDTF">2015-07-17T16:34:22Z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