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225" yWindow="856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s="1"/>
  <c r="AT54" i="18" l="1"/>
  <c r="AT12" i="4" s="1"/>
  <c r="D54" i="18"/>
  <c r="D12" i="4" s="1"/>
  <c r="AT60"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<sst xmlns="http://schemas.openxmlformats.org/spreadsheetml/2006/main" count="566" uniqueCount="504">
  <si>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</si>
  <si>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</si>
  <si>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</si>
  <si>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</si>
  <si>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</si>
  <si>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</si>
  <si>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</si>
  <si>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</si>
  <si>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</si>
  <si>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</si>
  <si>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</si>
  <si>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</si>
  <si>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</si>
  <si>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</si>
  <si>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</si>
  <si>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</si>
  <si>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</si>
  <si>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</si>
  <si>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</si>
  <si>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</si>
  <si>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</si>
  <si>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</si>
  <si>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</si>
  <si>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</si>
  <si>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</si>
  <si>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</si>
  <si>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</si>
  <si>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</si>
  <si>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</si>
  <si>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</si>
  <si>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</si>
  <si>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</si>
  <si>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</si>
  <si>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</si>
  <si>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</si>
  <si>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</si>
  <si>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</si>
  <si>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</si>
  <si>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</si>
  <si>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</si>
  <si>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</si>
  <si>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</si>
  <si>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</si>
  <si>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</si>
  <si>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</si>
  <si>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</si>
  <si>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</si>
  <si>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</si>
  <si>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</si>
  <si>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</si>
  <si>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</si>
  <si>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</si>
  <si>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</si>
  <si>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</si>
  <si>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</si>
  <si>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</si>
  <si>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</si>
  <si>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</si>
  <si>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</si>
  <si>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</si>
  <si>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</si>
  <si>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</si>
  <si>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</si>
  <si>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</si>
  <si>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</si>
  <si>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</si>
  <si>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</si>
  <si>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</si>
  <si>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</si>
  <si>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</si>
  <si>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</si>
  <si>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</si>
  <si>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</si>
  <si>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</si>
  <si>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</si>
  <si>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</si>
  <si>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</si>
  <si>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</si>
  <si>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</si>
  <si>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</si>
  <si>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</si>
  <si>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</si>
  <si>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</si>
  <si>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</si>
  <si>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</si>
  <si>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</si>
  <si>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</si>
  <si>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</si>
  <si>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</si>
  <si>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</si>
  <si>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</si>
  <si>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</si>
  <si>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</si>
  <si>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</si>
  <si>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</si>
  <si>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</si>
  <si>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</si>
  <si>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</si>
  <si>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</si>
  <si>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</si>
  <si>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</si>
  <si>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</si>
  <si>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</si>
  <si>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</si>
  <si>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</si>
  <si>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</si>
  <si>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</si>
  <si>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</si>
  <si>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</si>
  <si>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</si>
  <si>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</si>
  <si>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</si>
  <si>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</si>
  <si>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</si>
  <si>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</si>
  <si>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</si>
  <si>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</si>
  <si>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</si>
  <si>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</si>
  <si>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</si>
  <si>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</si>
  <si>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</si>
  <si>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</si>
  <si>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</si>
  <si>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</si>
  <si>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</si>
  <si>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</si>
  <si>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</si>
  <si>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</si>
  <si>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</si>
  <si>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</si>
  <si>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</si>
  <si>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</si>
  <si>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</si>
  <si>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</si>
  <si>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</si>
  <si>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</si>
  <si>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</si>
  <si>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</si>
  <si>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</si>
  <si>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</si>
  <si>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</si>
  <si>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</si>
  <si>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</si>
  <si>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</si>
  <si>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</si>
  <si>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</si>
  <si>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</si>
  <si>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</si>
  <si>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</si>
  <si>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</si>
  <si>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</si>
  <si>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</si>
  <si>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</si>
  <si>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</si>
  <si>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</si>
  <si>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</si>
  <si>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</si>
  <si>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</si>
  <si>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</si>
  <si>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</si>
  <si>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</si>
  <si>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</si>
  <si>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</si>
  <si>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</si>
  <si>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</si>
  <si>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</si>
  <si>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</si>
  <si>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</si>
  <si>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</si>
  <si>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</si>
  <si>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</si>
  <si>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</si>
  <si>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</si>
  <si>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</si>
  <si>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</si>
  <si>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</si>
  <si>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</si>
  <si>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</si>
  <si>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</si>
  <si>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</si>
  <si>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</si>
  <si>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</si>
  <si>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</si>
  <si>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</si>
  <si>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</si>
  <si>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</si>
  <si>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</si>
  <si>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</si>
  <si>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</si>
  <si>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</si>
  <si>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</si>
  <si>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</si>
  <si>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</si>
  <si>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</si>
  <si>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</si>
  <si>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</si>
  <si>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</si>
  <si>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</si>
  <si>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</si>
  <si>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</si>
  <si>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</si>
  <si>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</si>
  <si>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</si>
  <si>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</si>
  <si>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</si>
  <si>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</si>
  <si>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</si>
  <si>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</si>
  <si>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</si>
  <si>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</si>
  <si>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</si>
  <si>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</si>
  <si>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</si>
  <si>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</si>
  <si>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</si>
  <si>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</si>
  <si>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</si>
  <si>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</si>
  <si>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</si>
  <si>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</si>
  <si>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</si>
  <si>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</si>
  <si>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</si>
  <si>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</si>
  <si>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</si>
  <si>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</si>
  <si>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</si>
  <si>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</si>
  <si>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</si>
  <si>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</si>
  <si>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</si>
  <si>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</si>
  <si>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</si>
  <si>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</si>
  <si>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</si>
  <si>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</si>
  <si>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</si>
  <si>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</si>
  <si>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</si>
  <si>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</si>
  <si>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</si>
  <si>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</si>
  <si>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</si>
  <si>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</si>
  <si>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</si>
  <si>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</si>
  <si>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</si>
  <si>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</si>
  <si>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</si>
  <si>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</si>
  <si>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</si>
  <si>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</si>
  <si>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</si>
  <si>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</si>
  <si>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</si>
  <si>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</si>
  <si>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</si>
  <si>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</si>
  <si>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</si>
  <si>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</si>
  <si>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</si>
  <si>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</si>
  <si>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</si>
  <si>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</si>
  <si>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</si>
  <si>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</si>
  <si>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</si>
  <si>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</si>
  <si>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</si>
  <si>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</si>
  <si>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</si>
  <si>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</si>
  <si>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</si>
  <si>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</si>
  <si>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</si>
  <si>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</si>
  <si>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</si>
  <si>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</si>
  <si>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</si>
  <si>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</si>
  <si>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</si>
  <si>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</si>
  <si>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</si>
  <si>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</si>
  <si>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</si>
  <si>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</si>
  <si>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</si>
  <si>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</si>
  <si>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</si>
  <si>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</si>
  <si>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</si>
  <si>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</si>
  <si>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</si>
  <si>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</si>
  <si>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</si>
  <si>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</si>
  <si>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</si>
  <si>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</si>
  <si>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</si>
  <si>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</si>
  <si>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</si>
  <si>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</si>
  <si>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</si>
  <si>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</si>
  <si>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</si>
  <si>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</si>
  <si>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</si>
  <si>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</si>
  <si>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</si>
  <si>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</si>
  <si>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</si>
  <si>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</si>
  <si>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</si>
  <si>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</si>
  <si>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</si>
  <si>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</si>
  <si>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</si>
  <si>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</si>
  <si>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</si>
  <si>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</si>
  <si>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</si>
  <si>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</si>
  <si>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</si>
  <si>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</si>
  <si>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</si>
  <si>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</si>
  <si>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</si>
  <si>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</si>
  <si>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</si>
  <si>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</si>
  <si>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</si>
  <si>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</si>
  <si>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</si>
  <si>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</si>
  <si>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</si>
  <si>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</si>
  <si>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</si>
  <si>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</si>
  <si>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</si>
  <si>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</si>
  <si>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</si>
  <si>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</si>
  <si>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</si>
  <si>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</si>
  <si>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</si>
  <si>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</si>
  <si>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</si>
  <si>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</si>
  <si>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</si>
  <si>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</si>
  <si>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</si>
  <si>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</si>
  <si>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</si>
  <si>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</si>
  <si>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</si>
  <si>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</si>
  <si>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</si>
  <si>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</si>
  <si>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</si>
  <si>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</si>
  <si>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</si>
  <si>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</si>
  <si>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</si>
  <si>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</si>
  <si>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</si>
  <si>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</si>
  <si>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</si>
  <si>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</si>
  <si>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</si>
  <si>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</si>
  <si>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</si>
  <si>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</si>
  <si>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</si>
  <si>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</si>
  <si>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</si>
  <si>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</si>
  <si>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</si>
  <si>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</si>
  <si>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</si>
  <si>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</si>
  <si>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</si>
  <si>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</si>
  <si>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</si>
  <si>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</si>
  <si>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</si>
  <si>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</si>
  <si>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</si>
  <si>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</si>
  <si>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</si>
  <si>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</si>
  <si>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</si>
  <si>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</si>
  <si>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</si>
  <si>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</si>
  <si>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</si>
  <si>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</si>
  <si>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</si>
  <si>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</si>
  <si>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</si>
  <si>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</si>
  <si>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</si>
  <si>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</si>
  <si>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</si>
  <si>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</si>
  <si>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</si>
  <si>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</si>
  <si>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</si>
  <si>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</si>
  <si>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</si>
  <si>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</si>
  <si>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</si>
  <si>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</si>
  <si>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</si>
  <si>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</si>
  <si>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</si>
  <si>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</si>
  <si>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</si>
  <si>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</si>
  <si>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</si>
  <si>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</si>
  <si>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</si>
  <si>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</si>
  <si>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</si>
  <si>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</si>
  <si>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</si>
  <si>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</si>
  <si>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</si>
  <si>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</si>
  <si>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</si>
  <si>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</si>
  <si>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</si>
  <si>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</si>
  <si>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</si>
  <si>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</si>
  <si>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</si>
  <si>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</si>
  <si>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</si>
  <si>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</si>
  <si>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</si>
  <si>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</si>
  <si>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</si>
  <si>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</si>
  <si>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</si>
  <si>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</si>
  <si>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</si>
  <si>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</si>
  <si>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</si>
  <si>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</si>
  <si>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</si>
  <si>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</si>
  <si>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</si>
  <si>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</si>
  <si>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</si>
  <si>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</si>
  <si>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</si>
  <si>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</si>
  <si>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</si>
  <si>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</si>
  <si>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</si>
  <si>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</si>
  <si>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</si>
  <si>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</si>
  <si>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</si>
  <si>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</si>
  <si>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</si>
  <si>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</si>
  <si>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</si>
  <si>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</si>
  <si>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</si>
  <si>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</si>
  <si>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</si>
  <si>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</si>
  <si>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</si>
  <si>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</si>
  <si>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</si>
  <si>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</si>
  <si>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</si>
  <si>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</si>
  <si>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</si>
  <si>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</si>
  <si>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</si>
  <si>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</si>
  <si>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</si>
  <si>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</si>
  <si>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</si>
  <si>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</si>
  <si>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</si>
  <si>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</si>
  <si>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</si>
  <si>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</si>
  <si>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</si>
  <si>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</si>
  <si>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</si>
  <si>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</si>
  <si>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</si>
  <si>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</si>
  <si>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</si>
  <si>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</si>
  <si>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</si>
  <si>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</si>
  <si>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</si>
  <si>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57906</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</si>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</sst>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5"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2556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373200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147250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674</v>
      </c>
      <c r="E12" s="106">
        <f>'Pt 2 Premium and Claims'!E54</f>
        <v>482</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147249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63200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131</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19679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501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75132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4236</v>
      </c>
      <c r="AU59" s="126"/>
      <c r="AV59" s="126"/>
      <c r="AW59" s="310"/>
    </row>
    <row r="60" spans="2:49" x14ac:dyDescent="0.2">
      <c r="B60" s="161" t="s">
        <v>276</v>
      </c>
      <c r="C60" s="62"/>
      <c r="D60" s="127">
        <f>D59/12</f>
        <v>0.83333333333333337</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353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2487</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373031</v>
      </c>
      <c r="AU5" s="119"/>
      <c r="AV5" s="312"/>
      <c r="AW5" s="317"/>
    </row>
    <row r="6" spans="2:49" x14ac:dyDescent="0.2">
      <c r="B6" s="176" t="s">
        <v>279</v>
      </c>
      <c r="C6" s="133" t="s">
        <v>8</v>
      </c>
      <c r="D6" s="109">
        <v>160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18932</v>
      </c>
      <c r="AU6" s="113"/>
      <c r="AV6" s="311"/>
      <c r="AW6" s="318"/>
    </row>
    <row r="7" spans="2:49" x14ac:dyDescent="0.2">
      <c r="B7" s="176" t="s">
        <v>280</v>
      </c>
      <c r="C7" s="133" t="s">
        <v>9</v>
      </c>
      <c r="D7" s="109">
        <v>91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18763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216434</v>
      </c>
      <c r="AU23" s="113"/>
      <c r="AV23" s="311"/>
      <c r="AW23" s="318"/>
    </row>
    <row r="24" spans="2:49" ht="28.5" customHeight="1" x14ac:dyDescent="0.2">
      <c r="B24" s="178" t="s">
        <v>114</v>
      </c>
      <c r="C24" s="133"/>
      <c r="D24" s="293"/>
      <c r="E24" s="110">
        <v>482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245444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269736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1401</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709306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1490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754199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674</v>
      </c>
      <c r="E54" s="115">
        <f>E24</f>
        <v>482</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147249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511</v>
      </c>
      <c r="D6" s="110">
        <v>1005</v>
      </c>
      <c r="E6" s="115">
        <f>'Pt 1 Summary of Data'!E12</f>
        <v>482</v>
      </c>
      <c r="F6" s="115">
        <f>C6+D6+E6</f>
        <v>1998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511</v>
      </c>
      <c r="D12" s="115">
        <f t="shared" ref="D12:F12" si="0">D6</f>
        <v>1005</v>
      </c>
      <c r="E12" s="115">
        <f t="shared" si="0"/>
        <v>482</v>
      </c>
      <c r="F12" s="115">
        <f t="shared" si="0"/>
        <v>1998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3164</v>
      </c>
      <c r="D15" s="118">
        <v>3305</v>
      </c>
      <c r="E15" s="106">
        <f>'Pt 1 Summary of Data'!D5</f>
        <v>2556</v>
      </c>
      <c r="F15" s="106">
        <f>C15+D15+E15</f>
        <v>9025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3164</v>
      </c>
      <c r="D17" s="115">
        <f t="shared" ref="D17:F17" si="1">D15</f>
        <v>3305</v>
      </c>
      <c r="E17" s="115">
        <f t="shared" si="1"/>
        <v>2556</v>
      </c>
      <c r="F17" s="115">
        <f t="shared" si="1"/>
        <v>9025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2</v>
      </c>
      <c r="E37" s="256">
        <f>'Pt 1 Summary of Data'!D60</f>
        <v>0.83333333333333337</v>
      </c>
      <c r="F37" s="256">
        <f>C37+D37+E37</f>
        <v>2.8333333333333335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