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D12" i="10"/>
  <c r="F12" i="10" s="1"/>
  <c r="C12" i="10"/>
  <c r="F37" i="10"/>
  <c r="F17" i="10"/>
  <c r="F16" i="10"/>
  <c r="F15" i="10"/>
  <c r="F6" i="10"/>
  <c r="E17" i="10"/>
  <c r="D17" i="10"/>
  <c r="C17" i="10"/>
  <c r="E60" i="4"/>
  <c r="E59" i="4"/>
  <c r="E57" i="4"/>
  <c r="E56" i="4"/>
  <c r="E51" i="4"/>
  <c r="E49" i="4"/>
  <c r="E47" i="4"/>
  <c r="E46" i="4"/>
  <c r="E35" i="4"/>
  <c r="E31" i="4"/>
  <c r="E28" i="4"/>
  <c r="D60" i="4"/>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<sst xmlns="http://schemas.openxmlformats.org/spreadsheetml/2006/main" count="573" uniqueCount="505">
  <si>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</si>
  <si>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</si>
  <si>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</si>
  <si>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</si>
  <si>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</si>
  <si>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</si>
  <si>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</si>
  <si>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</si>
  <si>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</si>
  <si>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</si>
  <si>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</si>
  <si>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</si>
  <si>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</si>
  <si>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</si>
  <si>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</si>
  <si>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</si>
  <si>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</si>
  <si>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</si>
  <si>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</si>
  <si>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</si>
  <si>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</si>
  <si>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</si>
  <si>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</si>
  <si>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</si>
  <si>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</si>
  <si>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</si>
  <si>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</si>
  <si>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</si>
  <si>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</si>
  <si>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</si>
  <si>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</si>
  <si>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</si>
  <si>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</si>
  <si>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</si>
  <si>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</si>
  <si>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</si>
  <si>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</si>
  <si>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</si>
  <si>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</si>
  <si>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</si>
  <si>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</si>
  <si>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</si>
  <si>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</si>
  <si>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</si>
  <si>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</si>
  <si>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</si>
  <si>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</si>
  <si>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</si>
  <si>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</si>
  <si>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</si>
  <si>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</si>
  <si>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</si>
  <si>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</si>
  <si>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</si>
  <si>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</si>
  <si>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</si>
  <si>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</si>
  <si>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</si>
  <si>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</si>
  <si>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</si>
  <si>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</si>
  <si>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</si>
  <si>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</si>
  <si>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</si>
  <si>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</si>
  <si>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</si>
  <si>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</si>
  <si>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</si>
  <si>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</si>
  <si>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</si>
  <si>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</si>
  <si>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</si>
  <si>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</si>
  <si>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</si>
  <si>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</si>
  <si>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</si>
  <si>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</si>
  <si>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</si>
  <si>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</si>
  <si>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</si>
  <si>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</si>
  <si>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</si>
  <si>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</si>
  <si>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</si>
  <si>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</si>
  <si>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</si>
  <si>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</si>
  <si>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</si>
  <si>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</si>
  <si>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</si>
  <si>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</si>
  <si>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</si>
  <si>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</si>
  <si>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</si>
  <si>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</si>
  <si>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</si>
  <si>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</si>
  <si>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</si>
  <si>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</si>
  <si>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</si>
  <si>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</si>
  <si>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</si>
  <si>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</si>
  <si>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</si>
  <si>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</si>
  <si>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</si>
  <si>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</si>
  <si>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</si>
  <si>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</si>
  <si>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</si>
  <si>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</si>
  <si>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</si>
  <si>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</si>
  <si>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</si>
  <si>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</si>
  <si>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</si>
  <si>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</si>
  <si>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</si>
  <si>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</si>
  <si>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</si>
  <si>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</si>
  <si>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</si>
  <si>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</si>
  <si>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</si>
  <si>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</si>
  <si>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</si>
  <si>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</si>
  <si>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</si>
  <si>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</si>
  <si>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</si>
  <si>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</si>
  <si>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</si>
  <si>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</si>
  <si>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</si>
  <si>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</si>
  <si>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</si>
  <si>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</si>
  <si>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</si>
  <si>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</si>
  <si>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</si>
  <si>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</si>
  <si>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</si>
  <si>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</si>
  <si>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</si>
  <si>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</si>
  <si>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</si>
  <si>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</si>
  <si>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</si>
  <si>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</si>
  <si>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</si>
  <si>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</si>
  <si>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</si>
  <si>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</si>
  <si>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</si>
  <si>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</si>
  <si>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</si>
  <si>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</si>
  <si>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</si>
  <si>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</si>
  <si>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</si>
  <si>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</si>
  <si>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</si>
  <si>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</si>
  <si>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</si>
  <si>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</si>
  <si>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</si>
  <si>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</si>
  <si>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</si>
  <si>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</si>
  <si>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</si>
  <si>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</si>
  <si>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</si>
  <si>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</si>
  <si>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</si>
  <si>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</si>
  <si>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</si>
  <si>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</si>
  <si>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</si>
  <si>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</si>
  <si>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</si>
  <si>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</si>
  <si>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</si>
  <si>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</si>
  <si>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</si>
  <si>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</si>
  <si>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</si>
  <si>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</si>
  <si>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</si>
  <si>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</si>
  <si>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</si>
  <si>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</si>
  <si>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</si>
  <si>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</si>
  <si>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</si>
  <si>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</si>
  <si>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</si>
  <si>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</si>
  <si>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</si>
  <si>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</si>
  <si>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</si>
  <si>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</si>
  <si>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</si>
  <si>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</si>
  <si>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</si>
  <si>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</si>
  <si>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</si>
  <si>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</si>
  <si>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</si>
  <si>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</si>
  <si>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</si>
  <si>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</si>
  <si>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</si>
  <si>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</si>
  <si>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</si>
  <si>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</si>
  <si>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</si>
  <si>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</si>
  <si>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</si>
  <si>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</si>
  <si>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</si>
  <si>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</si>
  <si>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</si>
  <si>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</si>
  <si>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</si>
  <si>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</si>
  <si>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</si>
  <si>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</si>
  <si>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</si>
  <si>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</si>
  <si>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</si>
  <si>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</si>
  <si>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</si>
  <si>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</si>
  <si>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</si>
  <si>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</si>
  <si>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</si>
  <si>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</si>
  <si>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</si>
  <si>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</si>
  <si>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</si>
  <si>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</si>
  <si>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</si>
  <si>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</si>
  <si>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</si>
  <si>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</si>
  <si>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</si>
  <si>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</si>
  <si>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</si>
  <si>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</si>
  <si>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</si>
  <si>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</si>
  <si>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</si>
  <si>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</si>
  <si>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</si>
  <si>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</si>
  <si>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</si>
  <si>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</si>
  <si>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</si>
  <si>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</si>
  <si>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</si>
  <si>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</si>
  <si>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</si>
  <si>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</si>
  <si>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</si>
  <si>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</si>
  <si>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</si>
  <si>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</si>
  <si>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</si>
  <si>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</si>
  <si>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</si>
  <si>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</si>
  <si>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</si>
  <si>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</si>
  <si>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</si>
  <si>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</si>
  <si>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</si>
  <si>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</si>
  <si>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</si>
  <si>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</si>
  <si>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</si>
  <si>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</si>
  <si>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</si>
  <si>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</si>
  <si>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</si>
  <si>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</si>
  <si>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</si>
  <si>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</si>
  <si>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</si>
  <si>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</si>
  <si>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</si>
  <si>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</si>
  <si>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</si>
  <si>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</si>
  <si>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</si>
  <si>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</si>
  <si>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</si>
  <si>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</si>
  <si>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</si>
  <si>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</si>
  <si>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</si>
  <si>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</si>
  <si>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</si>
  <si>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</si>
  <si>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</si>
  <si>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</si>
  <si>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</si>
  <si>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</si>
  <si>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</si>
  <si>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</si>
  <si>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</si>
  <si>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</si>
  <si>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</si>
  <si>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</si>
  <si>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</si>
  <si>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</si>
  <si>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</si>
  <si>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</si>
  <si>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</si>
  <si>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</si>
  <si>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</si>
  <si>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</si>
  <si>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</si>
  <si>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</si>
  <si>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</si>
  <si>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</si>
  <si>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</si>
  <si>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</si>
  <si>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</si>
  <si>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</si>
  <si>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</si>
  <si>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</si>
  <si>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</si>
  <si>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</si>
  <si>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</si>
  <si>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</si>
  <si>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</si>
  <si>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</si>
  <si>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</si>
  <si>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</si>
  <si>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</si>
  <si>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</si>
  <si>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</si>
  <si>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</si>
  <si>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</si>
  <si>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</si>
  <si>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</si>
  <si>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</si>
  <si>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</si>
  <si>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</si>
  <si>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</si>
  <si>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</si>
  <si>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</si>
  <si>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</si>
  <si>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</si>
  <si>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</si>
  <si>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</si>
  <si>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</si>
  <si>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</si>
  <si>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</si>
  <si>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</si>
  <si>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</si>
  <si>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</si>
  <si>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</si>
  <si>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</si>
  <si>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</si>
  <si>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</si>
  <si>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</si>
  <si>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</si>
  <si>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</si>
  <si>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</si>
  <si>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</si>
  <si>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</si>
  <si>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</si>
  <si>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</si>
  <si>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</si>
  <si>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</si>
  <si>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</si>
  <si>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</si>
  <si>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</si>
  <si>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</si>
  <si>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</si>
  <si>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</si>
  <si>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</si>
  <si>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</si>
  <si>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</si>
  <si>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</si>
  <si>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</si>
  <si>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</si>
  <si>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</si>
  <si>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</si>
  <si>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</si>
  <si>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</si>
  <si>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</si>
  <si>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</si>
  <si>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</si>
  <si>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</si>
  <si>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</si>
  <si>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</si>
  <si>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</si>
  <si>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</si>
  <si>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</si>
  <si>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</si>
  <si>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</si>
  <si>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</si>
  <si>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</si>
  <si>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</si>
  <si>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</si>
  <si>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</si>
  <si>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</si>
  <si>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</si>
  <si>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</si>
  <si>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</si>
  <si>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</si>
  <si>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</si>
  <si>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</si>
  <si>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</si>
  <si>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</si>
  <si>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</si>
  <si>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</si>
  <si>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</si>
  <si>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</si>
  <si>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</si>
  <si>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</si>
  <si>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</si>
  <si>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</si>
  <si>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</si>
  <si>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</si>
  <si>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</si>
  <si>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</si>
  <si>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</si>
  <si>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</si>
  <si>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</si>
  <si>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</si>
  <si>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</si>
  <si>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</si>
  <si>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</si>
  <si>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</si>
  <si>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</si>
  <si>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</si>
  <si>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</si>
  <si>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</si>
  <si>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</si>
  <si>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</si>
  <si>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</si>
  <si>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</si>
  <si>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</si>
  <si>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</si>
  <si>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</si>
  <si>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</si>
  <si>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</si>
  <si>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</si>
  <si>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</si>
  <si>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</si>
  <si>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</si>
  <si>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</si>
  <si>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</si>
  <si>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</si>
  <si>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</si>
  <si>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</si>
  <si>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</si>
  <si>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</si>
  <si>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</si>
  <si>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</si>
  <si>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</si>
  <si>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</si>
  <si>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</si>
  <si>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</si>
  <si>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</si>
  <si>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</si>
  <si>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</si>
  <si>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</si>
  <si>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</si>
  <si>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</si>
  <si>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</si>
  <si>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</si>
  <si>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</si>
  <si>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</si>
  <si>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</si>
  <si>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</si>
  <si>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</si>
  <si>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</si>
  <si>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</si>
  <si>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</si>
  <si>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</si>
  <si>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</si>
  <si>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</si>
  <si>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</si>
  <si>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</si>
  <si>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</si>
  <si>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</si>
  <si>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</si>
  <si>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</si>
  <si>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</si>
  <si>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</si>
  <si>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</si>
  <si>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</si>
  <si>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</si>
  <si>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</si>
  <si>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</si>
  <si>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</si>
  <si>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</si>
  <si>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</si>
  <si>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44888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</si>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</sst>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4"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10281</v>
      </c>
      <c r="E5" s="106">
        <v>10281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9117240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-10214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-6388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5465</v>
      </c>
      <c r="E12" s="106">
        <v>7546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6708359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-3994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28</v>
      </c>
      <c r="E28" s="110">
        <f>+D28</f>
        <v>28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24667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129</v>
      </c>
      <c r="E31" s="110">
        <f>+D31</f>
        <v>129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114670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v>
      </c>
      <c r="E35" s="110">
        <f>+D35</f>
        <v>23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20016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458</v>
      </c>
      <c r="E46" s="110">
        <f>+D46</f>
        <v>458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406791</v>
      </c>
      <c r="AU46" s="113"/>
      <c r="AV46" s="113"/>
      <c r="AW46" s="318"/>
    </row>
    <row r="47" spans="1:49" x14ac:dyDescent="0.2">
      <c r="B47" s="161" t="s">
        <v>264</v>
      </c>
      <c r="C47" s="62" t="s">
        <v>21</v>
      </c>
      <c r="D47" s="109">
        <v>136</v>
      </c>
      <c r="E47" s="110">
        <f>+D47</f>
        <v>136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932916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v>
      </c>
      <c r="E49" s="110">
        <f>+D49</f>
        <v>21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18784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1015</v>
      </c>
      <c r="E51" s="110">
        <f>+D51</f>
        <v>1015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900217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f>+D56</f>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5088</v>
      </c>
      <c r="AU56" s="123"/>
      <c r="AV56" s="123"/>
      <c r="AW56" s="309"/>
    </row>
    <row r="57" spans="2:49" x14ac:dyDescent="0.2">
      <c r="B57" s="161" t="s">
        <v>273</v>
      </c>
      <c r="C57" s="62" t="s">
        <v>25</v>
      </c>
      <c r="D57" s="124">
        <v>0</v>
      </c>
      <c r="E57" s="125">
        <f>+D57</f>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5375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11</v>
      </c>
      <c r="E59" s="125">
        <f>+D59</f>
        <v>11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61824</v>
      </c>
      <c r="AU59" s="126"/>
      <c r="AV59" s="126"/>
      <c r="AW59" s="310"/>
    </row>
    <row r="60" spans="2:49" x14ac:dyDescent="0.2">
      <c r="B60" s="161" t="s">
        <v>276</v>
      </c>
      <c r="C60" s="62"/>
      <c r="D60" s="127">
        <f>+D59/12</f>
        <v>0.91666666666666663</v>
      </c>
      <c r="E60" s="128">
        <f>+D60</f>
        <v>0.91666666666666663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5152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E7" sqref="E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10253</v>
      </c>
      <c r="E5" s="118">
        <v>10253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9100257</v>
      </c>
      <c r="AU5" s="119"/>
      <c r="AV5" s="312"/>
      <c r="AW5" s="317"/>
    </row>
    <row r="6" spans="2:49" x14ac:dyDescent="0.2">
      <c r="B6" s="176" t="s">
        <v>279</v>
      </c>
      <c r="C6" s="133" t="s">
        <v>8</v>
      </c>
      <c r="D6" s="109">
        <v>28</v>
      </c>
      <c r="E6" s="110">
        <v>28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480389</v>
      </c>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463406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9046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6521260</v>
      </c>
      <c r="AU23" s="113"/>
      <c r="AV23" s="311"/>
      <c r="AW23" s="318"/>
    </row>
    <row r="24" spans="2:49" ht="28.5" customHeight="1" x14ac:dyDescent="0.2">
      <c r="B24" s="178" t="s">
        <v>114</v>
      </c>
      <c r="C24" s="133"/>
      <c r="D24" s="293"/>
      <c r="E24" s="110">
        <v>7546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23600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1804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34701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1249468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1777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1150938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1450081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1350411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5465</v>
      </c>
      <c r="E54" s="115">
        <f>+E24+E27+E31+E35-E36</f>
        <v>7546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6708359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G31" sqref="G3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10415</v>
      </c>
      <c r="D5" s="118">
        <v>20641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10415</v>
      </c>
      <c r="D6" s="110">
        <v>23750</v>
      </c>
      <c r="E6" s="115">
        <v>7546</v>
      </c>
      <c r="F6" s="115">
        <f>+E6+D6+C6</f>
        <v>41711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10415</v>
      </c>
      <c r="D12" s="115">
        <f>+D6</f>
        <v>23750</v>
      </c>
      <c r="E12" s="115">
        <f>+E6</f>
        <v>7546</v>
      </c>
      <c r="F12" s="115">
        <f>+E12+D12+C12</f>
        <v>41711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25610</v>
      </c>
      <c r="D15" s="118">
        <v>14842</v>
      </c>
      <c r="E15" s="106">
        <v>10281</v>
      </c>
      <c r="F15" s="106">
        <f t="shared" ref="F15:F17" si="0">+E15+D15+C15</f>
        <v>50733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400</v>
      </c>
      <c r="D16" s="110">
        <v>187</v>
      </c>
      <c r="E16" s="115">
        <v>180</v>
      </c>
      <c r="F16" s="115">
        <f t="shared" si="0"/>
        <v>767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25210</v>
      </c>
      <c r="D17" s="115">
        <f>+D15-D16</f>
        <v>14655</v>
      </c>
      <c r="E17" s="115">
        <f>+E15-E16</f>
        <v>10101</v>
      </c>
      <c r="F17" s="115">
        <f t="shared" si="0"/>
        <v>49966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2</v>
      </c>
      <c r="E37" s="256">
        <v>1</v>
      </c>
      <c r="F37" s="256">
        <f>+E37+D37+C37</f>
        <v>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2015-07-23T15:12:39Z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