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2" i="10" l="1"/>
  <c r="F12" i="10" s="1"/>
  <c r="D12" i="10"/>
  <c r="C12" i="10"/>
  <c r="F37" i="10"/>
  <c r="F17" i="10"/>
  <c r="F16" i="10"/>
  <c r="F15" i="10"/>
  <c r="F6" i="10"/>
  <c r="E17" i="10"/>
  <c r="D17" i="10"/>
  <c r="C17" i="10"/>
  <c r="E60" i="4"/>
  <c r="E59" i="4"/>
  <c r="E57" i="4"/>
  <c r="E56" i="4"/>
  <c r="E51" i="4"/>
  <c r="E49" i="4"/>
  <c r="E47" i="4"/>
  <c r="E46" i="4"/>
  <c r="E35" i="4"/>
  <c r="E31" i="4"/>
  <c r="E28" i="4"/>
  <c r="D60" i="4"/>
  <c r="E54" i="18"/>
  <c r="D54" i="18"/>
  <c r="E6" i="18"/>
  <c r="E5"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<sst xmlns="http://schemas.openxmlformats.org/spreadsheetml/2006/main" count="573" uniqueCount="505">
  <si>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</si>
  <si>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</si>
  <si>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</si>
  <si>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</si>
  <si>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</si>
  <si>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</si>
  <si>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</si>
  <si>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</si>
  <si>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</si>
  <si>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</si>
  <si>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</si>
  <si>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</si>
  <si>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</si>
  <si>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</si>
  <si>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</si>
  <si>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</si>
  <si>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</si>
  <si>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</si>
  <si>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</si>
  <si>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</si>
  <si>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</si>
  <si>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</si>
  <si>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</si>
  <si>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</si>
  <si>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</si>
  <si>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</si>
  <si>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</si>
  <si>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</si>
  <si>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</si>
  <si>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</si>
  <si>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</si>
  <si>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</si>
  <si>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</si>
  <si>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</si>
  <si>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</si>
  <si>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</si>
  <si>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</si>
  <si>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</si>
  <si>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</si>
  <si>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</si>
  <si>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</si>
  <si>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</si>
  <si>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</si>
  <si>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</si>
  <si>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</si>
  <si>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</si>
  <si>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</si>
  <si>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</si>
  <si>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</si>
  <si>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</si>
  <si>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</si>
  <si>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</si>
  <si>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</si>
  <si>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</si>
  <si>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</si>
  <si>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</si>
  <si>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</si>
  <si>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</si>
  <si>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</si>
  <si>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</si>
  <si>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</si>
  <si>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</si>
  <si>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</si>
  <si>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</si>
  <si>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</si>
  <si>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</si>
  <si>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</si>
  <si>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</si>
  <si>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</si>
  <si>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</si>
  <si>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</si>
  <si>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</si>
  <si>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</si>
  <si>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</si>
  <si>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</si>
  <si>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</si>
  <si>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</si>
  <si>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</si>
  <si>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</si>
  <si>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</si>
  <si>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</si>
  <si>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</si>
  <si>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</si>
  <si>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</si>
  <si>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</si>
  <si>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</si>
  <si>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</si>
  <si>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</si>
  <si>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</si>
  <si>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</si>
  <si>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</si>
  <si>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</si>
  <si>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</si>
  <si>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</si>
  <si>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</si>
  <si>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</si>
  <si>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</si>
  <si>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</si>
  <si>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</si>
  <si>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</si>
  <si>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</si>
  <si>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</si>
  <si>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</si>
  <si>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</si>
  <si>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</si>
  <si>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</si>
  <si>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</si>
  <si>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</si>
  <si>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</si>
  <si>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</si>
  <si>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</si>
  <si>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</si>
  <si>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</si>
  <si>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</si>
  <si>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</si>
  <si>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</si>
  <si>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</si>
  <si>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</si>
  <si>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</si>
  <si>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</si>
  <si>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</si>
  <si>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</si>
  <si>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</si>
  <si>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</si>
  <si>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</si>
  <si>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</si>
  <si>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</si>
  <si>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</si>
  <si>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</si>
  <si>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</si>
  <si>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</si>
  <si>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</si>
  <si>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</si>
  <si>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</si>
  <si>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</si>
  <si>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</si>
  <si>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</si>
  <si>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</si>
  <si>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</si>
  <si>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</si>
  <si>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</si>
  <si>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</si>
  <si>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</si>
  <si>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</si>
  <si>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</si>
  <si>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</si>
  <si>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</si>
  <si>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</si>
  <si>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</si>
  <si>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</si>
  <si>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</si>
  <si>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</si>
  <si>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</si>
  <si>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</si>
  <si>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</si>
  <si>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</si>
  <si>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</si>
  <si>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</si>
  <si>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</si>
  <si>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</si>
  <si>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</si>
  <si>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</si>
  <si>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</si>
  <si>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</si>
  <si>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</si>
  <si>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</si>
  <si>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</si>
  <si>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</si>
  <si>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</si>
  <si>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</si>
  <si>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</si>
  <si>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</si>
  <si>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</si>
  <si>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</si>
  <si>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</si>
  <si>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</si>
  <si>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</si>
  <si>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</si>
  <si>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</si>
  <si>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</si>
  <si>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</si>
  <si>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</si>
  <si>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</si>
  <si>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</si>
  <si>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</si>
  <si>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</si>
  <si>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</si>
  <si>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</si>
  <si>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</si>
  <si>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</si>
  <si>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</si>
  <si>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</si>
  <si>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</si>
  <si>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</si>
  <si>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</si>
  <si>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</si>
  <si>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</si>
  <si>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</si>
  <si>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</si>
  <si>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</si>
  <si>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</si>
  <si>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</si>
  <si>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</si>
  <si>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</si>
  <si>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</si>
  <si>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</si>
  <si>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</si>
  <si>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</si>
  <si>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</si>
  <si>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</si>
  <si>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</si>
  <si>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</si>
  <si>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</si>
  <si>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</si>
  <si>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</si>
  <si>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</si>
  <si>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</si>
  <si>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</si>
  <si>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</si>
  <si>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</si>
  <si>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</si>
  <si>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</si>
  <si>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</si>
  <si>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</si>
  <si>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</si>
  <si>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</si>
  <si>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</si>
  <si>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</si>
  <si>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</si>
  <si>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</si>
  <si>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</si>
  <si>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</si>
  <si>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</si>
  <si>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</si>
  <si>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</si>
  <si>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</si>
  <si>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</si>
  <si>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</si>
  <si>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</si>
  <si>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</si>
  <si>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</si>
  <si>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</si>
  <si>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</si>
  <si>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</si>
  <si>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</si>
  <si>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</si>
  <si>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</si>
  <si>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</si>
  <si>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</si>
  <si>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</si>
  <si>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</si>
  <si>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</si>
  <si>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</si>
  <si>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</si>
  <si>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</si>
  <si>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</si>
  <si>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</si>
  <si>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</si>
  <si>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</si>
  <si>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</si>
  <si>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</si>
  <si>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</si>
  <si>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</si>
  <si>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</si>
  <si>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</si>
  <si>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</si>
  <si>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</si>
  <si>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</si>
  <si>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</si>
  <si>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</si>
  <si>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</si>
  <si>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</si>
  <si>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</si>
  <si>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</si>
  <si>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</si>
  <si>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</si>
  <si>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</si>
  <si>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</si>
  <si>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</si>
  <si>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</si>
  <si>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</si>
  <si>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</si>
  <si>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</si>
  <si>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</si>
  <si>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</si>
  <si>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</si>
  <si>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</si>
  <si>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</si>
  <si>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</si>
  <si>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</si>
  <si>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</si>
  <si>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</si>
  <si>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</si>
  <si>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</si>
  <si>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</si>
  <si>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</si>
  <si>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</si>
  <si>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</si>
  <si>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</si>
  <si>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</si>
  <si>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</si>
  <si>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</si>
  <si>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</si>
  <si>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</si>
  <si>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</si>
  <si>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</si>
  <si>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</si>
  <si>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</si>
  <si>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</si>
  <si>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</si>
  <si>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</si>
  <si>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</si>
  <si>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</si>
  <si>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</si>
  <si>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</si>
  <si>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</si>
  <si>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</si>
  <si>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</si>
  <si>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</si>
  <si>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</si>
  <si>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</si>
  <si>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</si>
  <si>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</si>
  <si>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</si>
  <si>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</si>
  <si>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</si>
  <si>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</si>
  <si>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</si>
  <si>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</si>
  <si>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</si>
  <si>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</si>
  <si>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</si>
  <si>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</si>
  <si>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</si>
  <si>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</si>
  <si>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</si>
  <si>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</si>
  <si>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</si>
  <si>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</si>
  <si>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</si>
  <si>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</si>
  <si>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</si>
  <si>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</si>
  <si>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</si>
  <si>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</si>
  <si>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</si>
  <si>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</si>
  <si>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</si>
  <si>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</si>
  <si>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</si>
  <si>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</si>
  <si>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</si>
  <si>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</si>
  <si>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</si>
  <si>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</si>
  <si>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</si>
  <si>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</si>
  <si>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</si>
  <si>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</si>
  <si>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</si>
  <si>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</si>
  <si>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</si>
  <si>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</si>
  <si>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</si>
  <si>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</si>
  <si>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</si>
  <si>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</si>
  <si>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</si>
  <si>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</si>
  <si>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</si>
  <si>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</si>
  <si>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</si>
  <si>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</si>
  <si>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</si>
  <si>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</si>
  <si>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</si>
  <si>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</si>
  <si>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</si>
  <si>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</si>
  <si>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</si>
  <si>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</si>
  <si>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</si>
  <si>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</si>
  <si>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</si>
  <si>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</si>
  <si>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</si>
  <si>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</si>
  <si>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</si>
  <si>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</si>
  <si>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</si>
  <si>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</si>
  <si>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</si>
  <si>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</si>
  <si>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</si>
  <si>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</si>
  <si>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</si>
  <si>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</si>
  <si>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</si>
  <si>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</si>
  <si>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</si>
  <si>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</si>
  <si>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</si>
  <si>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</si>
  <si>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</si>
  <si>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</si>
  <si>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</si>
  <si>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</si>
  <si>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</si>
  <si>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</si>
  <si>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</si>
  <si>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</si>
  <si>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</si>
  <si>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</si>
  <si>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</si>
  <si>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</si>
  <si>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</si>
  <si>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</si>
  <si>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</si>
  <si>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</si>
  <si>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</si>
  <si>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</si>
  <si>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</si>
  <si>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</si>
  <si>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</si>
  <si>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</si>
  <si>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</si>
  <si>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</si>
  <si>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</si>
  <si>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</si>
  <si>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</si>
  <si>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</si>
  <si>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</si>
  <si>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</si>
  <si>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</si>
  <si>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</si>
  <si>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</si>
  <si>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</si>
  <si>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</si>
  <si>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</si>
  <si>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</si>
  <si>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</si>
  <si>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</si>
  <si>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</si>
  <si>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</si>
  <si>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</si>
  <si>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</si>
  <si>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</si>
  <si>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</si>
  <si>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</si>
  <si>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</si>
  <si>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</si>
  <si>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</si>
  <si>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</si>
  <si>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</si>
  <si>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</si>
  <si>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</si>
  <si>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</si>
  <si>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</si>
  <si>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</si>
  <si>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</si>
  <si>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</si>
  <si>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</si>
  <si>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</si>
  <si>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</si>
  <si>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</si>
  <si>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</si>
  <si>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</si>
  <si>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</si>
  <si>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</si>
  <si>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</si>
  <si>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</si>
  <si>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</si>
  <si>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</si>
  <si>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</si>
  <si>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</si>
  <si>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</si>
  <si>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</si>
  <si>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</si>
  <si>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</si>
  <si>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</si>
  <si>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</si>
  <si>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</si>
  <si>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</si>
  <si>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</si>
  <si>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</si>
  <si>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</si>
  <si>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</si>
  <si>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</si>
  <si>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</si>
  <si>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</si>
  <si>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</si>
  <si>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</si>
  <si>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</si>
  <si>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</si>
  <si>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</si>
  <si>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</si>
  <si>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</si>
  <si>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</si>
  <si>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</si>
  <si>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</si>
  <si>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</si>
  <si>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</si>
  <si>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89945</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</si>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</sst>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25"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78139</v>
      </c>
      <c r="E5" s="106">
        <v>78139</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10835997</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-61869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-65695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109882</v>
      </c>
      <c r="E12" s="106">
        <v>189871</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10062247</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-75785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1411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211</v>
      </c>
      <c r="E28" s="110">
        <f>+D28</f>
        <v>211</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29316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983</v>
      </c>
      <c r="E31" s="110">
        <f>+D31</f>
        <v>983</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136285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172</v>
      </c>
      <c r="E35" s="110">
        <f>+D35</f>
        <v>172</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23788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3478</v>
      </c>
      <c r="E46" s="110">
        <f>+D46</f>
        <v>3478</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482282</v>
      </c>
      <c r="AU46" s="113"/>
      <c r="AV46" s="113"/>
      <c r="AW46" s="318"/>
    </row>
    <row r="47" spans="1:49" x14ac:dyDescent="0.2">
      <c r="B47" s="161" t="s">
        <v>264</v>
      </c>
      <c r="C47" s="62" t="s">
        <v>21</v>
      </c>
      <c r="D47" s="109">
        <v>437</v>
      </c>
      <c r="E47" s="110">
        <f>+D47</f>
        <v>437</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1504657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161</v>
      </c>
      <c r="E49" s="110">
        <f>+D49</f>
        <v>161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22324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7715</v>
      </c>
      <c r="E51" s="110">
        <f>+D51</f>
        <v>7715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1069906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v>
      </c>
      <c r="E56" s="122">
        <f>+D56</f>
        <v>9</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7141</v>
      </c>
      <c r="AU56" s="123"/>
      <c r="AV56" s="123"/>
      <c r="AW56" s="309"/>
    </row>
    <row r="57" spans="2:49" x14ac:dyDescent="0.2">
      <c r="B57" s="161" t="s">
        <v>273</v>
      </c>
      <c r="C57" s="62" t="s">
        <v>25</v>
      </c>
      <c r="D57" s="124">
        <v>11</v>
      </c>
      <c r="E57" s="125">
        <f>+D57</f>
        <v>11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9363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152</v>
      </c>
      <c r="E59" s="125">
        <f>+D59</f>
        <v>152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110425</v>
      </c>
      <c r="AU59" s="126"/>
      <c r="AV59" s="126"/>
      <c r="AW59" s="310"/>
    </row>
    <row r="60" spans="2:49" x14ac:dyDescent="0.2">
      <c r="B60" s="161" t="s">
        <v>276</v>
      </c>
      <c r="C60" s="62"/>
      <c r="D60" s="127">
        <f>+D59/12</f>
        <v>12.666666666666666</v>
      </c>
      <c r="E60" s="128">
        <f>+D60</f>
        <v>12.666666666666666</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9202.0833333333339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77054</v>
      </c>
      <c r="E5" s="118">
        <f>+D5-D7</f>
        <v>72778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10829117</v>
      </c>
      <c r="AU5" s="119"/>
      <c r="AV5" s="312"/>
      <c r="AW5" s="317"/>
    </row>
    <row r="6" spans="2:49" x14ac:dyDescent="0.2">
      <c r="B6" s="176" t="s">
        <v>279</v>
      </c>
      <c r="C6" s="133" t="s">
        <v>8</v>
      </c>
      <c r="D6" s="109">
        <v>5361</v>
      </c>
      <c r="E6" s="110">
        <f>+D6</f>
        <v>5361</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285256</v>
      </c>
      <c r="AU6" s="113"/>
      <c r="AV6" s="311"/>
      <c r="AW6" s="318"/>
    </row>
    <row r="7" spans="2:49" x14ac:dyDescent="0.2">
      <c r="B7" s="176" t="s">
        <v>280</v>
      </c>
      <c r="C7" s="133" t="s">
        <v>9</v>
      </c>
      <c r="D7" s="109">
        <v>4276</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278376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40369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10213459</v>
      </c>
      <c r="AU23" s="113"/>
      <c r="AV23" s="311"/>
      <c r="AW23" s="318"/>
    </row>
    <row r="24" spans="2:49" ht="28.5" customHeight="1" x14ac:dyDescent="0.2">
      <c r="B24" s="178" t="s">
        <v>114</v>
      </c>
      <c r="C24" s="133"/>
      <c r="D24" s="293"/>
      <c r="E24" s="110">
        <v>183941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78795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73950</v>
      </c>
      <c r="AU26" s="113"/>
      <c r="AV26" s="311"/>
      <c r="AW26" s="318"/>
    </row>
    <row r="27" spans="2:49" s="5" customFormat="1" ht="25.5" x14ac:dyDescent="0.2">
      <c r="B27" s="178" t="s">
        <v>85</v>
      </c>
      <c r="C27" s="133"/>
      <c r="D27" s="293"/>
      <c r="E27" s="110">
        <v>4480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1727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94369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8913</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2095730</v>
      </c>
      <c r="AU30" s="113"/>
      <c r="AV30" s="311"/>
      <c r="AW30" s="318"/>
    </row>
    <row r="31" spans="2:49" s="5" customFormat="1" ht="25.5" x14ac:dyDescent="0.2">
      <c r="B31" s="178" t="s">
        <v>84</v>
      </c>
      <c r="C31" s="133"/>
      <c r="D31" s="293"/>
      <c r="E31" s="110">
        <v>1450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16468</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2091863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1241334</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1375994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109882</v>
      </c>
      <c r="E54" s="115">
        <f>+E24+E27+E31+E35-E36</f>
        <v>189871</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10062247</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63067</v>
      </c>
      <c r="D5" s="118">
        <v>37207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76453</v>
      </c>
      <c r="D6" s="110">
        <v>52005</v>
      </c>
      <c r="E6" s="115">
        <v>189871</v>
      </c>
      <c r="F6" s="115">
        <f>+E6+D6+C6</f>
        <v>318329</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76453</v>
      </c>
      <c r="D12" s="115">
        <f>+D6</f>
        <v>52005</v>
      </c>
      <c r="E12" s="115">
        <f>+E6</f>
        <v>189871</v>
      </c>
      <c r="F12" s="115">
        <f>+E12+D12+C12</f>
        <v>318329</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163358</v>
      </c>
      <c r="D15" s="118">
        <v>129015</v>
      </c>
      <c r="E15" s="106">
        <v>78139</v>
      </c>
      <c r="F15" s="106">
        <f t="shared" ref="F15:F17" si="0">+E15+D15+C15</f>
        <v>370512</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2549</v>
      </c>
      <c r="D16" s="110">
        <v>1627</v>
      </c>
      <c r="E16" s="115">
        <v>1366</v>
      </c>
      <c r="F16" s="115">
        <f t="shared" si="0"/>
        <v>5542</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160809</v>
      </c>
      <c r="D17" s="115">
        <f>+D15-D16</f>
        <v>127388</v>
      </c>
      <c r="E17" s="115">
        <f>+E15-E16</f>
        <v>76773</v>
      </c>
      <c r="F17" s="115">
        <f t="shared" si="0"/>
        <v>364970</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27</v>
      </c>
      <c r="D37" s="122">
        <v>20</v>
      </c>
      <c r="E37" s="256">
        <v>13</v>
      </c>
      <c r="F37" s="256">
        <f>+E37+D37+C37</f>
        <v>60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2015-07-23T16:22:47Z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