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865" yWindow="394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37" i="10"/>
  <c r="E37" i="10"/>
  <c r="F17" i="10"/>
  <c r="F15" i="10"/>
  <c r="E15" i="10"/>
  <c r="F12" i="10"/>
  <c r="F6" i="10"/>
  <c r="E6" i="10"/>
  <c r="E54" i="18"/>
  <c r="D54" i="18"/>
  <c r="D12" i="4" s="1"/>
  <c r="D60" i="4"/>
  <c r="E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<sst xmlns="http://schemas.openxmlformats.org/spreadsheetml/2006/main" count="565" uniqueCount="503">
  <si>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</si>
  <si>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</si>
  <si>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</si>
  <si>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</si>
  <si>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</si>
  <si>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</si>
  <si>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</si>
  <si>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</si>
  <si>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</si>
  <si>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</si>
  <si>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</si>
  <si>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</si>
  <si>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</si>
  <si>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</si>
  <si>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</si>
  <si>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</si>
  <si>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</si>
  <si>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</si>
  <si>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</si>
  <si>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</si>
  <si>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</si>
  <si>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</si>
  <si>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</si>
  <si>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</si>
  <si>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</si>
  <si>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</si>
  <si>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</si>
  <si>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</si>
  <si>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</si>
  <si>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</si>
  <si>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</si>
  <si>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</si>
  <si>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</si>
  <si>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</si>
  <si>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</si>
  <si>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</si>
  <si>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</si>
  <si>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</si>
  <si>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</si>
  <si>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</si>
  <si>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</si>
  <si>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</si>
  <si>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</si>
  <si>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</si>
  <si>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</si>
  <si>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</si>
  <si>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</si>
  <si>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</si>
  <si>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</si>
  <si>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</si>
  <si>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</si>
  <si>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</si>
  <si>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</si>
  <si>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</si>
  <si>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</si>
  <si>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</si>
  <si>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</si>
  <si>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</si>
  <si>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</si>
  <si>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</si>
  <si>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</si>
  <si>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</si>
  <si>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</si>
  <si>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</si>
  <si>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</si>
  <si>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</si>
  <si>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</si>
  <si>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</si>
  <si>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</si>
  <si>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</si>
  <si>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</si>
  <si>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</si>
  <si>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</si>
  <si>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</si>
  <si>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</si>
  <si>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</si>
  <si>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</si>
  <si>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</si>
  <si>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</si>
  <si>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</si>
  <si>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</si>
  <si>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</si>
  <si>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</si>
  <si>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</si>
  <si>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</si>
  <si>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</si>
  <si>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</si>
  <si>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</si>
  <si>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</si>
  <si>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</si>
  <si>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</si>
  <si>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</si>
  <si>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</si>
  <si>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</si>
  <si>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</si>
  <si>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</si>
  <si>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</si>
  <si>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</si>
  <si>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</si>
  <si>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</si>
  <si>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</si>
  <si>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</si>
  <si>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</si>
  <si>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</si>
  <si>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</si>
  <si>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</si>
  <si>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</si>
  <si>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</si>
  <si>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</si>
  <si>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</si>
  <si>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</si>
  <si>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</si>
  <si>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</si>
  <si>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</si>
  <si>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</si>
  <si>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</si>
  <si>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</si>
  <si>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</si>
  <si>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</si>
  <si>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</si>
  <si>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</si>
  <si>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</si>
  <si>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</si>
  <si>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</si>
  <si>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</si>
  <si>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</si>
  <si>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</si>
  <si>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</si>
  <si>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</si>
  <si>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</si>
  <si>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</si>
  <si>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</si>
  <si>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</si>
  <si>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</si>
  <si>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</si>
  <si>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</si>
  <si>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</si>
  <si>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</si>
  <si>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</si>
  <si>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</si>
  <si>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</si>
  <si>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</si>
  <si>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</si>
  <si>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</si>
  <si>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</si>
  <si>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</si>
  <si>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</si>
  <si>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</si>
  <si>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</si>
  <si>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</si>
  <si>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</si>
  <si>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</si>
  <si>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</si>
  <si>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</si>
  <si>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</si>
  <si>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</si>
  <si>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</si>
  <si>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</si>
  <si>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</si>
  <si>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</si>
  <si>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</si>
  <si>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</si>
  <si>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</si>
  <si>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</si>
  <si>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</si>
  <si>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</si>
  <si>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</si>
  <si>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</si>
  <si>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</si>
  <si>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</si>
  <si>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</si>
  <si>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</si>
  <si>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</si>
  <si>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</si>
  <si>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</si>
  <si>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</si>
  <si>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</si>
  <si>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</si>
  <si>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</si>
  <si>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</si>
  <si>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</si>
  <si>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</si>
  <si>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</si>
  <si>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</si>
  <si>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</si>
  <si>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</si>
  <si>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</si>
  <si>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</si>
  <si>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</si>
  <si>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</si>
  <si>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</si>
  <si>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</si>
  <si>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</si>
  <si>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</si>
  <si>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</si>
  <si>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</si>
  <si>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</si>
  <si>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</si>
  <si>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</si>
  <si>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</si>
  <si>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</si>
  <si>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</si>
  <si>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</si>
  <si>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</si>
  <si>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</si>
  <si>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</si>
  <si>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</si>
  <si>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</si>
  <si>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</si>
  <si>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</si>
  <si>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</si>
  <si>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</si>
  <si>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</si>
  <si>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</si>
  <si>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</si>
  <si>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</si>
  <si>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</si>
  <si>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</si>
  <si>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</si>
  <si>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</si>
  <si>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</si>
  <si>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</si>
  <si>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</si>
  <si>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</si>
  <si>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</si>
  <si>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</si>
  <si>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</si>
  <si>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</si>
  <si>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</si>
  <si>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</si>
  <si>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</si>
  <si>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</si>
  <si>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</si>
  <si>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</si>
  <si>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</si>
  <si>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</si>
  <si>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</si>
  <si>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</si>
  <si>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</si>
  <si>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</si>
  <si>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</si>
  <si>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</si>
  <si>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</si>
  <si>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</si>
  <si>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</si>
  <si>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</si>
  <si>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</si>
  <si>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</si>
  <si>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</si>
  <si>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</si>
  <si>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</si>
  <si>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</si>
  <si>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</si>
  <si>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</si>
  <si>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</si>
  <si>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</si>
  <si>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</si>
  <si>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</si>
  <si>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</si>
  <si>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</si>
  <si>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</si>
  <si>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</si>
  <si>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</si>
  <si>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</si>
  <si>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</si>
  <si>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</si>
  <si>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</si>
  <si>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</si>
  <si>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</si>
  <si>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</si>
  <si>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</si>
  <si>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</si>
  <si>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</si>
  <si>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</si>
  <si>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</si>
  <si>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</si>
  <si>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</si>
  <si>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</si>
  <si>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</si>
  <si>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</si>
  <si>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</si>
  <si>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</si>
  <si>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</si>
  <si>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</si>
  <si>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</si>
  <si>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</si>
  <si>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</si>
  <si>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</si>
  <si>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</si>
  <si>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</si>
  <si>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</si>
  <si>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</si>
  <si>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</si>
  <si>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</si>
  <si>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</si>
  <si>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</si>
  <si>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</si>
  <si>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</si>
  <si>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</si>
  <si>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</si>
  <si>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</si>
  <si>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</si>
  <si>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</si>
  <si>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</si>
  <si>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</si>
  <si>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</si>
  <si>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</si>
  <si>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</si>
  <si>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</si>
  <si>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</si>
  <si>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</si>
  <si>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</si>
  <si>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</si>
  <si>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</si>
  <si>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</si>
  <si>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</si>
  <si>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</si>
  <si>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</si>
  <si>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</si>
  <si>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</si>
  <si>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</si>
  <si>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</si>
  <si>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</si>
  <si>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</si>
  <si>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</si>
  <si>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</si>
  <si>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</si>
  <si>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</si>
  <si>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</si>
  <si>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</si>
  <si>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</si>
  <si>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</si>
  <si>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</si>
  <si>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</si>
  <si>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</si>
  <si>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</si>
  <si>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</si>
  <si>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</si>
  <si>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</si>
  <si>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</si>
  <si>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</si>
  <si>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</si>
  <si>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</si>
  <si>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</si>
  <si>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</si>
  <si>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</si>
  <si>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</si>
  <si>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</si>
  <si>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</si>
  <si>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</si>
  <si>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</si>
  <si>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</si>
  <si>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</si>
  <si>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</si>
  <si>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</si>
  <si>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</si>
  <si>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</si>
  <si>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</si>
  <si>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</si>
  <si>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</si>
  <si>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</si>
  <si>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</si>
  <si>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</si>
  <si>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</si>
  <si>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</si>
  <si>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</si>
  <si>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</si>
  <si>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</si>
  <si>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</si>
  <si>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</si>
  <si>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</si>
  <si>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</si>
  <si>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</si>
  <si>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</si>
  <si>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</si>
  <si>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</si>
  <si>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</si>
  <si>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</si>
  <si>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</si>
  <si>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</si>
  <si>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</si>
  <si>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</si>
  <si>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</si>
  <si>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</si>
  <si>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</si>
  <si>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</si>
  <si>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</si>
  <si>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</si>
  <si>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</si>
  <si>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</si>
  <si>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</si>
  <si>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</si>
  <si>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</si>
  <si>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</si>
  <si>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</si>
  <si>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</si>
  <si>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</si>
  <si>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</si>
  <si>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</si>
  <si>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</si>
  <si>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</si>
  <si>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</si>
  <si>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</si>
  <si>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</si>
  <si>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</si>
  <si>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</si>
  <si>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</si>
  <si>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</si>
  <si>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</si>
  <si>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</si>
  <si>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</si>
  <si>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</si>
  <si>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</si>
  <si>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</si>
  <si>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</si>
  <si>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</si>
  <si>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</si>
  <si>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</si>
  <si>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</si>
  <si>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</si>
  <si>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</si>
  <si>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</si>
  <si>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</si>
  <si>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</si>
  <si>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</si>
  <si>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</si>
  <si>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</si>
  <si>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</si>
  <si>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</si>
  <si>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</si>
  <si>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</si>
  <si>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</si>
  <si>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</si>
  <si>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</si>
  <si>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</si>
  <si>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</si>
  <si>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</si>
  <si>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</si>
  <si>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</si>
  <si>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</si>
  <si>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</si>
  <si>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</si>
  <si>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</si>
  <si>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</si>
  <si>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</si>
  <si>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</si>
  <si>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</si>
  <si>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</si>
  <si>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</si>
  <si>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</si>
  <si>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</si>
  <si>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</si>
  <si>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</si>
  <si>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</si>
  <si>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</si>
  <si>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</si>
  <si>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</si>
  <si>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</si>
  <si>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</si>
  <si>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</si>
  <si>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</si>
  <si>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</si>
  <si>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</si>
  <si>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</si>
  <si>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</si>
  <si>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</si>
  <si>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</si>
  <si>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</si>
  <si>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</si>
  <si>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</si>
  <si>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</si>
  <si>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</si>
  <si>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</si>
  <si>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</si>
  <si>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</si>
  <si>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</si>
  <si>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</si>
  <si>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</si>
  <si>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</si>
  <si>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</si>
  <si>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</si>
  <si>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</si>
  <si>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</si>
  <si>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</si>
  <si>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</si>
  <si>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</si>
  <si>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</si>
  <si>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</si>
  <si>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</si>
  <si>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</si>
  <si>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</si>
  <si>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</si>
  <si>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</si>
  <si>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</si>
  <si>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</si>
  <si>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</si>
  <si>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</si>
  <si>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</si>
  <si>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</si>
  <si>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</si>
  <si>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</si>
  <si>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74564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</si>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</sst>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1" sqref="C4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0</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-319.26</v>
      </c>
      <c r="E12" s="112">
        <f>'Pt 2 Premium and Claims'!E54</f>
        <v>111.45</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1</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94.29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111.45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14.82</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428.37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-319.26</v>
      </c>
      <c r="E54" s="121">
        <f>E24</f>
        <v>111.45</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1207</v>
      </c>
      <c r="D6" s="116">
        <v>1374</v>
      </c>
      <c r="E6" s="121">
        <f>'Pt 1 Summary of Data'!E12</f>
        <v>111.45</v>
      </c>
      <c r="F6" s="121">
        <f>C6+D6+E6</f>
        <v>2692.45</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2692.45</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-1416</v>
      </c>
      <c r="D15" s="124">
        <v>2053</v>
      </c>
      <c r="E15" s="112">
        <f>'Pt 1 Summary of Data'!D5</f>
        <v>0</v>
      </c>
      <c r="F15" s="112">
        <f>C15+D15+E15</f>
        <v>637</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637</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f>'Pt 1 Summary of Data'!D56</f>
        <v>1</v>
      </c>
      <c r="F37" s="262">
        <f>C37+D37+E37</f>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2015-07-09T19:43:50Z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