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8" i="10" s="1"/>
  <c r="F11" i="10"/>
  <c r="F10" i="10"/>
  <c r="F9" i="10"/>
  <c r="AT55" i="18"/>
  <c r="E55" i="18"/>
  <c r="E22" i="4" s="1"/>
  <c r="D55" i="18"/>
  <c r="AT60" i="4"/>
  <c r="D60" i="4"/>
  <c r="E60" i="4"/>
  <c r="C4" i="16"/>
  <c r="AT54" i="18" l="1"/>
  <c r="D54" i="18"/>
  <c r="D12" i="4" s="1"/>
  <c r="G20" i="10"/>
  <c r="G22" i="10" s="1"/>
  <c r="G24" i="10"/>
  <c r="G32" i="10"/>
  <c r="G23" i="10"/>
  <c r="AT22" i="4"/>
  <c r="D22" i="4"/>
  <c r="G30" i="10" l="1"/>
  <c r="G21" i="10"/>
  <c r="G26" i="10" s="1"/>
  <c r="G25" i="10" s="1"/>
  <c r="G28" i="10" s="1"/>
  <c r="G31" i="10"/>
  <c r="G29" i="10" s="1"/>
  <c r="G33" i="10" s="1"/>
  <c r="G34" i="10" s="1"/>
  <c r="D5" i="4"/>
  <c r="AT5" i="4"/>
  <c r="E5" i="4"/>
  <c r="AT12" i="4"/>
  <c r="E15" i="10" l="1"/>
  <c r="E7" i="10"/>
  <c r="F7" i="10" s="1"/>
  <c r="F15" i="10" l="1"/>
  <c r="E54" i="18" l="1"/>
  <c r="E12" i="4" s="1"/>
  <c r="E6" i="10" s="1"/>
  <c r="F6" i="10" l="1"/>
  <c r="E12" i="10" s="1"/>
  <c r="F17" i="10" l="1"/>
  <c r="D12" i="10"/>
  <c r="C12" i="10"/>
  <c r="E17" i="10"/>
  <c r="D17" i="10"/>
  <c r="D45" i="10" s="1"/>
  <c r="E38" i="10"/>
  <c r="C17" i="10"/>
  <c r="C45" i="10" l="1"/>
  <c r="F12" i="10"/>
  <c r="E45" i="10"/>
  <c r="F38" i="10"/>
  <c r="F53" i="10" l="1"/>
  <c r="F45" i="10"/>
  <c r="F52" i="10"/>
  <c r="F39" i="10"/>
  <c r="F42" i="10"/>
  <c r="F47" i="10" l="1"/>
  <c r="F48" i="10"/>
  <c r="F51" i="10" s="1"/>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<sst xmlns="http://schemas.openxmlformats.org/spreadsheetml/2006/main" count="567" uniqueCount="506">
  <si>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</si>
  <si>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</si>
  <si>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</si>
  <si>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</si>
  <si>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</si>
  <si>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</si>
  <si>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</si>
  <si>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</si>
  <si>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</si>
  <si>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</si>
  <si>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</si>
  <si>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</si>
  <si>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</si>
  <si>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</si>
  <si>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</si>
  <si>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</si>
  <si>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</si>
  <si>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</si>
  <si>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</si>
  <si>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</si>
  <si>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</si>
  <si>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</si>
  <si>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</si>
  <si>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</si>
  <si>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</si>
  <si>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</si>
  <si>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</si>
  <si>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</si>
  <si>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</si>
  <si>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</si>
  <si>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</si>
  <si>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</si>
  <si>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</si>
  <si>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</si>
  <si>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</si>
  <si>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</si>
  <si>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</si>
  <si>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</si>
  <si>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</si>
  <si>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</si>
  <si>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</si>
  <si>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</si>
  <si>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</si>
  <si>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</si>
  <si>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</si>
  <si>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</si>
  <si>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</si>
  <si>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</si>
  <si>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</si>
  <si>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</si>
  <si>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</si>
  <si>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</si>
  <si>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</si>
  <si>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</si>
  <si>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</si>
  <si>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</si>
  <si>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</si>
  <si>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</si>
  <si>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</si>
  <si>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</si>
  <si>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</si>
  <si>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</si>
  <si>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</si>
  <si>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</si>
  <si>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</si>
  <si>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</si>
  <si>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</si>
  <si>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</si>
  <si>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</si>
  <si>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</si>
  <si>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</si>
  <si>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</si>
  <si>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</si>
  <si>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</si>
  <si>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</si>
  <si>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</si>
  <si>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</si>
  <si>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</si>
  <si>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</si>
  <si>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</si>
  <si>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</si>
  <si>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</si>
  <si>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</si>
  <si>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</si>
  <si>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</si>
  <si>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</si>
  <si>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</si>
  <si>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</si>
  <si>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</si>
  <si>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</si>
  <si>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</si>
  <si>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</si>
  <si>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</si>
  <si>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</si>
  <si>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</si>
  <si>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</si>
  <si>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</si>
  <si>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</si>
  <si>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</si>
  <si>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</si>
  <si>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</si>
  <si>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</si>
  <si>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</si>
  <si>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</si>
  <si>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</si>
  <si>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</si>
  <si>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</si>
  <si>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</si>
  <si>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</si>
  <si>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</si>
  <si>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</si>
  <si>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</si>
  <si>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</si>
  <si>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</si>
  <si>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</si>
  <si>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</si>
  <si>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</si>
  <si>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</si>
  <si>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</si>
  <si>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</si>
  <si>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</si>
  <si>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</si>
  <si>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</si>
  <si>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</si>
  <si>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</si>
  <si>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</si>
  <si>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</si>
  <si>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</si>
  <si>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</si>
  <si>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</si>
  <si>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</si>
  <si>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</si>
  <si>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</si>
  <si>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</si>
  <si>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</si>
  <si>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</si>
  <si>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</si>
  <si>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</si>
  <si>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</si>
  <si>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</si>
  <si>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</si>
  <si>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</si>
  <si>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</si>
  <si>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</si>
  <si>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</si>
  <si>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</si>
  <si>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</si>
  <si>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</si>
  <si>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</si>
  <si>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</si>
  <si>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</si>
  <si>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</si>
  <si>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</si>
  <si>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</si>
  <si>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</si>
  <si>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</si>
  <si>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</si>
  <si>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</si>
  <si>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</si>
  <si>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</si>
  <si>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</si>
  <si>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</si>
  <si>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</si>
  <si>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</si>
  <si>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</si>
  <si>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</si>
  <si>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</si>
  <si>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</si>
  <si>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</si>
  <si>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</si>
  <si>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</si>
  <si>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</si>
  <si>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</si>
  <si>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</si>
  <si>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</si>
  <si>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</si>
  <si>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</si>
  <si>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</si>
  <si>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</si>
  <si>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</si>
  <si>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</si>
  <si>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</si>
  <si>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</si>
  <si>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</si>
  <si>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</si>
  <si>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</si>
  <si>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</si>
  <si>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</si>
  <si>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</si>
  <si>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</si>
  <si>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</si>
  <si>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</si>
  <si>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</si>
  <si>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</si>
  <si>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</si>
  <si>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</si>
  <si>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</si>
  <si>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</si>
  <si>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</si>
  <si>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</si>
  <si>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</si>
  <si>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</si>
  <si>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</si>
  <si>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</si>
  <si>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</si>
  <si>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</si>
  <si>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</si>
  <si>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</si>
  <si>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</si>
  <si>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</si>
  <si>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</si>
  <si>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</si>
  <si>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</si>
  <si>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</si>
  <si>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</si>
  <si>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</si>
  <si>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</si>
  <si>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</si>
  <si>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</si>
  <si>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</si>
  <si>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</si>
  <si>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</si>
  <si>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</si>
  <si>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</si>
  <si>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</si>
  <si>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</si>
  <si>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</si>
  <si>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</si>
  <si>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</si>
  <si>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</si>
  <si>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</si>
  <si>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</si>
  <si>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</si>
  <si>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</si>
  <si>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</si>
  <si>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</si>
  <si>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</si>
  <si>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</si>
  <si>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</si>
  <si>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</si>
  <si>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</si>
  <si>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</si>
  <si>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</si>
  <si>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</si>
  <si>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</si>
  <si>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</si>
  <si>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</si>
  <si>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</si>
  <si>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</si>
  <si>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</si>
  <si>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</si>
  <si>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</si>
  <si>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</si>
  <si>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</si>
  <si>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</si>
  <si>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</si>
  <si>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</si>
  <si>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</si>
  <si>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</si>
  <si>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</si>
  <si>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</si>
  <si>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</si>
  <si>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</si>
  <si>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</si>
  <si>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</si>
  <si>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</si>
  <si>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</si>
  <si>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</si>
  <si>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</si>
  <si>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</si>
  <si>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</si>
  <si>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</si>
  <si>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</si>
  <si>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</si>
  <si>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</si>
  <si>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</si>
  <si>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</si>
  <si>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</si>
  <si>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</si>
  <si>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</si>
  <si>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</si>
  <si>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</si>
  <si>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</si>
  <si>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</si>
  <si>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</si>
  <si>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</si>
  <si>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</si>
  <si>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</si>
  <si>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</si>
  <si>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</si>
  <si>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</si>
  <si>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</si>
  <si>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</si>
  <si>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</si>
  <si>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</si>
  <si>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</si>
  <si>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</si>
  <si>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</si>
  <si>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</si>
  <si>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</si>
  <si>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</si>
  <si>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</si>
  <si>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</si>
  <si>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</si>
  <si>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</si>
  <si>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</si>
  <si>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</si>
  <si>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</si>
  <si>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</si>
  <si>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</si>
  <si>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</si>
  <si>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</si>
  <si>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</si>
  <si>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</si>
  <si>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</si>
  <si>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</si>
  <si>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</si>
  <si>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</si>
  <si>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</si>
  <si>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</si>
  <si>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</si>
  <si>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</si>
  <si>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</si>
  <si>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</si>
  <si>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</si>
  <si>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</si>
  <si>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</si>
  <si>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</si>
  <si>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</si>
  <si>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</si>
  <si>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</si>
  <si>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</si>
  <si>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</si>
  <si>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</si>
  <si>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</si>
  <si>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</si>
  <si>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</si>
  <si>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</si>
  <si>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</si>
  <si>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</si>
  <si>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</si>
  <si>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</si>
  <si>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</si>
  <si>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</si>
  <si>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</si>
  <si>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</si>
  <si>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</si>
  <si>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</si>
  <si>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</si>
  <si>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</si>
  <si>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</si>
  <si>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</si>
  <si>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</si>
  <si>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</si>
  <si>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</si>
  <si>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</si>
  <si>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</si>
  <si>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</si>
  <si>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</si>
  <si>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</si>
  <si>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</si>
  <si>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</si>
  <si>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</si>
  <si>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</si>
  <si>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</si>
  <si>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</si>
  <si>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</si>
  <si>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</si>
  <si>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</si>
  <si>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</si>
  <si>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</si>
  <si>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</si>
  <si>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</si>
  <si>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</si>
  <si>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</si>
  <si>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</si>
  <si>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</si>
  <si>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</si>
  <si>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</si>
  <si>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</si>
  <si>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</si>
  <si>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</si>
  <si>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</si>
  <si>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</si>
  <si>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</si>
  <si>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</si>
  <si>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</si>
  <si>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</si>
  <si>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</si>
  <si>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</si>
  <si>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</si>
  <si>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</si>
  <si>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</si>
  <si>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</si>
  <si>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</si>
  <si>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</si>
  <si>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</si>
  <si>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</si>
  <si>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</si>
  <si>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</si>
  <si>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</si>
  <si>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</si>
  <si>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</si>
  <si>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</si>
  <si>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</si>
  <si>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</si>
  <si>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</si>
  <si>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</si>
  <si>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</si>
  <si>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</si>
  <si>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</si>
  <si>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</si>
  <si>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</si>
  <si>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</si>
  <si>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</si>
  <si>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</si>
  <si>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</si>
  <si>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</si>
  <si>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</si>
  <si>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</si>
  <si>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</si>
  <si>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</si>
  <si>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</si>
  <si>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</si>
  <si>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</si>
  <si>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</si>
  <si>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</si>
  <si>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</si>
  <si>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</si>
  <si>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</si>
  <si>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</si>
  <si>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</si>
  <si>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</si>
  <si>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</si>
  <si>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</si>
  <si>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</si>
  <si>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</si>
  <si>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</si>
  <si>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</si>
  <si>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</si>
  <si>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</si>
  <si>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</si>
  <si>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</si>
  <si>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</si>
  <si>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</si>
  <si>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</si>
  <si>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</si>
  <si>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</si>
  <si>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</si>
  <si>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</si>
  <si>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</si>
  <si>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</si>
  <si>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</si>
  <si>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</si>
  <si>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</si>
  <si>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</si>
  <si>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</si>
  <si>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</si>
  <si>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</si>
  <si>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</si>
  <si>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</si>
  <si>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</si>
  <si>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</si>
  <si>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</si>
  <si>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</si>
  <si>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</si>
  <si>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</si>
  <si>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</si>
  <si>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</si>
  <si>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</si>
  <si>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</si>
  <si>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</si>
  <si>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</si>
  <si>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</si>
  <si>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</si>
  <si>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</si>
  <si>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</si>
  <si>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</si>
  <si>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</si>
  <si>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</si>
  <si>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</si>
  <si>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</si>
  <si>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</si>
  <si>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</si>
  <si>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</si>
  <si>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</si>
  <si>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</si>
  <si>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</si>
  <si>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</si>
  <si>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</si>
  <si>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</si>
  <si>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</si>
  <si>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</si>
  <si>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</si>
  <si>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</si>
  <si>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</si>
  <si>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</si>
  <si>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</si>
  <si>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</si>
  <si>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</si>
  <si>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</si>
  <si>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</si>
  <si>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</si>
  <si>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38628</t>
  </si>
  <si>
    <t>United States Virgin Islands</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</si>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</sst>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504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6212</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-6212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2136</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-2136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312</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6213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699</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700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1258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1143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17083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15061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2136</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4.25" thickTop="1" thickBot="1" x14ac:dyDescent="0.25">
      <c r="A5" s="107"/>
      <c r="B5" s="414" t="s">
        <v>308</v>
      </c>
      <c r="C5" s="402">
        <v>-8</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7" thickTop="1" thickBot="1" x14ac:dyDescent="0.25">
      <c r="A6" s="107"/>
      <c r="B6" s="415" t="s">
        <v>309</v>
      </c>
      <c r="C6" s="397">
        <v>-8</v>
      </c>
      <c r="D6" s="403">
        <v>0</v>
      </c>
      <c r="E6" s="400">
        <f>SUM('Pt 1 Summary of Data'!E$12,'Pt 1 Summary of Data'!E$22)+SUM('Pt 1 Summary of Data'!G$12,'Pt 1 Summary of Data'!G$22)-SUM('Pt 1 Summary of Data'!H$12,'Pt 1 Summary of Data'!H$22)</f>
        <v>0</v>
      </c>
      <c r="F6" s="400">
        <f t="shared" ref="F6:F11" si="0">SUM(C6:E6)</f>
        <v>-8</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ht="13.5" thickTop="1" x14ac:dyDescent="0.2">
      <c r="B7" s="415" t="s">
        <v>310</v>
      </c>
      <c r="C7" s="403">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-8</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4</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7">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6">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