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<sst xmlns="http://schemas.openxmlformats.org/spreadsheetml/2006/main" count="614" uniqueCount="505">
  <si>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</si>
  <si>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</si>
  <si>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</si>
  <si>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</si>
  <si>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</si>
  <si>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</si>
  <si>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</si>
  <si>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</si>
  <si>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</si>
  <si>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</si>
  <si>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</si>
  <si>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</si>
  <si>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</si>
  <si>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</si>
  <si>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</si>
  <si>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</si>
  <si>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</si>
  <si>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</si>
  <si>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</si>
  <si>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</si>
  <si>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</si>
  <si>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</si>
  <si>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</si>
  <si>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</si>
  <si>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</si>
  <si>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</si>
  <si>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</si>
  <si>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</si>
  <si>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</si>
  <si>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</si>
  <si>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</si>
  <si>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</si>
  <si>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</si>
  <si>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</si>
  <si>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</si>
  <si>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</si>
  <si>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</si>
  <si>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</si>
  <si>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</si>
  <si>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</si>
  <si>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</si>
  <si>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</si>
  <si>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</si>
  <si>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</si>
  <si>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</si>
  <si>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</si>
  <si>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</si>
  <si>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</si>
  <si>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</si>
  <si>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</si>
  <si>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</si>
  <si>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</si>
  <si>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</si>
  <si>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</si>
  <si>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</si>
  <si>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</si>
  <si>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</si>
  <si>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</si>
  <si>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</si>
  <si>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</si>
  <si>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</si>
  <si>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</si>
  <si>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</si>
  <si>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</si>
  <si>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</si>
  <si>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</si>
  <si>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</si>
  <si>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</si>
  <si>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</si>
  <si>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</si>
  <si>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</si>
  <si>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</si>
  <si>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</si>
  <si>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</si>
  <si>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</si>
  <si>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</si>
  <si>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</si>
  <si>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</si>
  <si>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</si>
  <si>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</si>
  <si>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</si>
  <si>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</si>
  <si>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</si>
  <si>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</si>
  <si>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</si>
  <si>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</si>
  <si>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</si>
  <si>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</si>
  <si>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</si>
  <si>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</si>
  <si>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</si>
  <si>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</si>
  <si>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</si>
  <si>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</si>
  <si>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</si>
  <si>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</si>
  <si>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</si>
  <si>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</si>
  <si>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</si>
  <si>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</si>
  <si>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</si>
  <si>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</si>
  <si>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</si>
  <si>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</si>
  <si>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</si>
  <si>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</si>
  <si>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</si>
  <si>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</si>
  <si>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</si>
  <si>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</si>
  <si>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</si>
  <si>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</si>
  <si>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</si>
  <si>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</si>
  <si>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</si>
  <si>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</si>
  <si>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</si>
  <si>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</si>
  <si>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</si>
  <si>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</si>
  <si>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</si>
  <si>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</si>
  <si>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</si>
  <si>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</si>
  <si>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</si>
  <si>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</si>
  <si>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</si>
  <si>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</si>
  <si>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</si>
  <si>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</si>
  <si>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</si>
  <si>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</si>
  <si>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</si>
  <si>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</si>
  <si>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</si>
  <si>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</si>
  <si>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</si>
  <si>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</si>
  <si>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</si>
  <si>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</si>
  <si>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</si>
  <si>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</si>
  <si>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</si>
  <si>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</si>
  <si>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</si>
  <si>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</si>
  <si>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</si>
  <si>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</si>
  <si>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</si>
  <si>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</si>
  <si>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</si>
  <si>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</si>
  <si>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</si>
  <si>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</si>
  <si>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</si>
  <si>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</si>
  <si>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</si>
  <si>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</si>
  <si>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</si>
  <si>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</si>
  <si>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</si>
  <si>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</si>
  <si>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</si>
  <si>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</si>
  <si>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</si>
  <si>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</si>
  <si>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</si>
  <si>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</si>
  <si>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</si>
  <si>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</si>
  <si>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</si>
  <si>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</si>
  <si>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</si>
  <si>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</si>
  <si>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</si>
  <si>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</si>
  <si>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</si>
  <si>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</si>
  <si>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</si>
  <si>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</si>
  <si>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</si>
  <si>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</si>
  <si>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</si>
  <si>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</si>
  <si>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</si>
  <si>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</si>
  <si>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</si>
  <si>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</si>
  <si>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</si>
  <si>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</si>
  <si>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</si>
  <si>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</si>
  <si>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</si>
  <si>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</si>
  <si>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</si>
  <si>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</si>
  <si>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</si>
  <si>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</si>
  <si>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</si>
  <si>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</si>
  <si>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</si>
  <si>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</si>
  <si>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</si>
  <si>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</si>
  <si>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</si>
  <si>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</si>
  <si>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</si>
  <si>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</si>
  <si>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</si>
  <si>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</si>
  <si>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</si>
  <si>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</si>
  <si>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</si>
  <si>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</si>
  <si>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</si>
  <si>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</si>
  <si>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</si>
  <si>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</si>
  <si>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</si>
  <si>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</si>
  <si>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</si>
  <si>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</si>
  <si>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</si>
  <si>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</si>
  <si>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</si>
  <si>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</si>
  <si>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</si>
  <si>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</si>
  <si>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</si>
  <si>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</si>
  <si>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</si>
  <si>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</si>
  <si>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</si>
  <si>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</si>
  <si>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</si>
  <si>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</si>
  <si>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</si>
  <si>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</si>
  <si>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</si>
  <si>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</si>
  <si>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</si>
  <si>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</si>
  <si>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</si>
  <si>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</si>
  <si>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</si>
  <si>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</si>
  <si>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</si>
  <si>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</si>
  <si>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</si>
  <si>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</si>
  <si>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</si>
  <si>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</si>
  <si>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</si>
  <si>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</si>
  <si>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</si>
  <si>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</si>
  <si>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</si>
  <si>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</si>
  <si>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</si>
  <si>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</si>
  <si>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</si>
  <si>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</si>
  <si>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</si>
  <si>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</si>
  <si>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</si>
  <si>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</si>
  <si>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</si>
  <si>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</si>
  <si>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</si>
  <si>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</si>
  <si>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</si>
  <si>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</si>
  <si>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</si>
  <si>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</si>
  <si>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</si>
  <si>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</si>
  <si>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</si>
  <si>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</si>
  <si>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</si>
  <si>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</si>
  <si>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</si>
  <si>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</si>
  <si>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</si>
  <si>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</si>
  <si>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</si>
  <si>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</si>
  <si>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</si>
  <si>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</si>
  <si>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</si>
  <si>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</si>
  <si>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</si>
  <si>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</si>
  <si>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</si>
  <si>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</si>
  <si>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</si>
  <si>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</si>
  <si>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</si>
  <si>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</si>
  <si>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</si>
  <si>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</si>
  <si>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</si>
  <si>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</si>
  <si>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</si>
  <si>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</si>
  <si>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</si>
  <si>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</si>
  <si>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</si>
  <si>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</si>
  <si>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</si>
  <si>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</si>
  <si>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</si>
  <si>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</si>
  <si>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</si>
  <si>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</si>
  <si>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</si>
  <si>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</si>
  <si>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</si>
  <si>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</si>
  <si>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</si>
  <si>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</si>
  <si>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</si>
  <si>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</si>
  <si>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</si>
  <si>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</si>
  <si>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</si>
  <si>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</si>
  <si>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</si>
  <si>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</si>
  <si>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</si>
  <si>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</si>
  <si>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</si>
  <si>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</si>
  <si>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</si>
  <si>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</si>
  <si>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</si>
  <si>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</si>
  <si>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</si>
  <si>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</si>
  <si>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</si>
  <si>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</si>
  <si>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</si>
  <si>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</si>
  <si>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</si>
  <si>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</si>
  <si>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</si>
  <si>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</si>
  <si>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</si>
  <si>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</si>
  <si>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</si>
  <si>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</si>
  <si>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</si>
  <si>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</si>
  <si>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</si>
  <si>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</si>
  <si>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</si>
  <si>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</si>
  <si>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</si>
  <si>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</si>
  <si>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</si>
  <si>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</si>
  <si>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</si>
  <si>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</si>
  <si>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</si>
  <si>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</si>
  <si>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</si>
  <si>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</si>
  <si>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</si>
  <si>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</si>
  <si>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</si>
  <si>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</si>
  <si>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</si>
  <si>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</si>
  <si>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</si>
  <si>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</si>
  <si>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</si>
  <si>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</si>
  <si>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</si>
  <si>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</si>
  <si>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</si>
  <si>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</si>
  <si>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</si>
  <si>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</si>
  <si>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</si>
  <si>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</si>
  <si>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</si>
  <si>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</si>
  <si>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</si>
  <si>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</si>
  <si>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</si>
  <si>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</si>
  <si>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</si>
  <si>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</si>
  <si>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</si>
  <si>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</si>
  <si>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</si>
  <si>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</si>
  <si>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</si>
  <si>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</si>
  <si>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</si>
  <si>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</si>
  <si>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</si>
  <si>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</si>
  <si>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</si>
  <si>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</si>
  <si>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</si>
  <si>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</si>
  <si>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</si>
  <si>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</si>
  <si>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</si>
  <si>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</si>
  <si>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</si>
  <si>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</si>
  <si>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</si>
  <si>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</si>
  <si>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</si>
  <si>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</si>
  <si>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</si>
  <si>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</si>
  <si>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</si>
  <si>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</si>
  <si>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</si>
  <si>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</si>
  <si>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</si>
  <si>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</si>
  <si>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</si>
  <si>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</si>
  <si>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</si>
  <si>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</si>
  <si>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</si>
  <si>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</si>
  <si>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</si>
  <si>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</si>
  <si>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</si>
  <si>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</si>
  <si>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</si>
  <si>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</si>
  <si>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</si>
  <si>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</si>
  <si>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</si>
  <si>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</si>
  <si>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</si>
  <si>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</si>
  <si>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</si>
  <si>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</si>
  <si>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</si>
  <si>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</si>
  <si>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</si>
  <si>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</si>
  <si>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</si>
  <si>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</si>
  <si>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</si>
  <si>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</si>
  <si>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</si>
  <si>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</si>
  <si>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</si>
  <si>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</si>
  <si>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</si>
  <si>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</si>
  <si>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</si>
  <si>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</si>
  <si>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</si>
  <si>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</si>
  <si>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</si>
  <si>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</si>
  <si>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</si>
  <si>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</si>
  <si>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</si>
  <si>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</si>
  <si>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</si>
  <si>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</si>
  <si>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</si>
  <si>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</si>
  <si>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</si>
  <si>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</si>
  <si>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</si>
  <si>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</si>
  <si>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</si>
  <si>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</si>
  <si>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</si>
  <si>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</si>
  <si>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</si>
  <si>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</si>
  <si>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</si>
  <si>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</si>
  <si>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</si>
  <si>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</si>
  <si>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</si>
  <si>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</si>
  <si>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</si>
  <si>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</si>
  <si>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</si>
  <si>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</si>
  <si>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</si>
  <si>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</si>
  <si>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</si>
  <si>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</si>
  <si>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</si>
  <si>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</si>
  <si>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</si>
  <si>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</si>
  <si>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</si>
  <si>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</si>
  <si>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68912</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</si>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</sst>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Utah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135911.9</v>
          </cell>
        </row>
        <row r="62">
          <cell r="AW62">
            <v>47569.17</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7"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-9217.459239240794</v>
      </c>
      <c r="E5" s="106">
        <v>-9217.459239240794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1863431.4592392407</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13273.85999999987</v>
      </c>
      <c r="E12" s="106">
        <v>2301.8599999998696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1276687.8099999819</v>
      </c>
      <c r="AU12" s="107">
        <v>0</v>
      </c>
      <c r="AV12" s="312"/>
      <c r="AW12" s="317"/>
    </row>
    <row r="13" spans="1:49" ht="25.35" x14ac:dyDescent="0.4">
      <c r="B13" s="155" t="s">
        <v>230</v>
      </c>
      <c r="C13" s="62" t="s">
        <v>37</v>
      </c>
      <c r="D13" s="109">
        <v>2369.7199999999998</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-6024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-4025</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-137.7312760356867</v>
      </c>
      <c r="E25" s="110">
        <v>-137.7312760356867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410083.41078723827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6646.7776058520176</v>
      </c>
      <c r="E31" s="110">
        <v>6646.7776058520176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35300.998126813589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408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-10.175993750391308</v>
      </c>
      <c r="E44" s="118">
        <v>-10.175993750391308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-11484.357704005577</v>
      </c>
      <c r="E45" s="110">
        <v>-11484.357704005577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-8552.3429791554008</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-234</v>
      </c>
      <c r="E47" s="110">
        <v>-234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123920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345.05176581574256</v>
      </c>
      <c r="E49" s="110">
        <v>345.05176581574256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2694.3446480911698</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9032.8347578609082</v>
      </c>
      <c r="E51" s="110">
        <v>9032.8347578609082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430440.62513881299</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2330</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2457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72</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29522</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2460.1496000000002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548714+'[1]Pt 1 Summary of Data'!$AW$61</f>
        <v>684625.9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-470898+'[1]Pt 1 Summary of Data'!$AW$62</f>
        <v>-423328.83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-9217.459239240794</v>
      </c>
      <c r="E5" s="118">
        <v>-9217.459239240794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1899447.459239241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287890</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323906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145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4</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211891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476063</v>
      </c>
      <c r="AU23" s="113"/>
      <c r="AV23" s="311"/>
      <c r="AW23" s="318"/>
    </row>
    <row r="24" spans="2:49" ht="28.5" customHeight="1" x14ac:dyDescent="0.4">
      <c r="B24" s="178" t="s">
        <v>114</v>
      </c>
      <c r="C24" s="133"/>
      <c r="D24" s="293"/>
      <c r="E24" s="110">
        <v>66718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6477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46063</v>
      </c>
      <c r="AU26" s="113"/>
      <c r="AV26" s="311"/>
      <c r="AW26" s="318"/>
    </row>
    <row r="27" spans="2:49" s="5" customFormat="1" ht="25.35" x14ac:dyDescent="0.4">
      <c r="B27" s="178" t="s">
        <v>85</v>
      </c>
      <c r="C27" s="133"/>
      <c r="D27" s="293"/>
      <c r="E27" s="110">
        <v>-197283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201782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49369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3620541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3607431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6000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7459799</v>
      </c>
      <c r="AU34" s="113"/>
      <c r="AV34" s="311"/>
      <c r="AW34" s="318"/>
    </row>
    <row r="35" spans="2:49" s="5" customFormat="1" x14ac:dyDescent="0.4">
      <c r="B35" s="178" t="s">
        <v>91</v>
      </c>
      <c r="C35" s="133"/>
      <c r="D35" s="293"/>
      <c r="E35" s="110">
        <v>6000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13873</v>
      </c>
      <c r="E36" s="110">
        <v>13873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6738641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-234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178702</v>
      </c>
      <c r="AU38" s="113"/>
      <c r="AV38" s="311"/>
      <c r="AW38" s="318"/>
    </row>
    <row r="39" spans="2:49" ht="28.2" customHeight="1" x14ac:dyDescent="0.4">
      <c r="B39" s="178" t="s">
        <v>86</v>
      </c>
      <c r="C39" s="133"/>
      <c r="D39" s="293"/>
      <c r="E39" s="110">
        <v>-234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12634</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509709</v>
      </c>
      <c r="AU41" s="113"/>
      <c r="AV41" s="311"/>
      <c r="AW41" s="318"/>
    </row>
    <row r="42" spans="2:49" s="5" customFormat="1" x14ac:dyDescent="0.4">
      <c r="B42" s="178" t="s">
        <v>92</v>
      </c>
      <c r="C42" s="133"/>
      <c r="D42" s="293"/>
      <c r="E42" s="110">
        <v>140973.85999999987</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8187.1400000001304</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618777.19000001799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217</v>
      </c>
      <c r="AU49" s="113"/>
      <c r="AV49" s="311"/>
      <c r="AW49" s="318"/>
    </row>
    <row r="50" spans="2:49" x14ac:dyDescent="0.4">
      <c r="B50" s="176" t="s">
        <v>119</v>
      </c>
      <c r="C50" s="133" t="s">
        <v>34</v>
      </c>
      <c r="D50" s="109">
        <v>348</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246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13273.85999999987</v>
      </c>
      <c r="E54" s="115">
        <v>2301.8599999998696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1276687.8099999819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871646</v>
      </c>
      <c r="D5" s="118">
        <v>889715.0782560003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884125</v>
      </c>
      <c r="D6" s="110">
        <v>892156</v>
      </c>
      <c r="E6" s="115">
        <v>2301.8599999998696</v>
      </c>
      <c r="F6" s="115">
        <v>1778582.8599999999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884125</v>
      </c>
      <c r="D12" s="115">
        <v>892156</v>
      </c>
      <c r="E12" s="115">
        <v>2301.8599999998696</v>
      </c>
      <c r="F12" s="115">
        <v>1778582.8599999999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868935</v>
      </c>
      <c r="D15" s="118">
        <v>821170</v>
      </c>
      <c r="E15" s="106">
        <v>-9217.459239240794</v>
      </c>
      <c r="F15" s="106">
        <v>1680887.5407607593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47639</v>
      </c>
      <c r="D16" s="110">
        <v>26731</v>
      </c>
      <c r="E16" s="115">
        <v>6509.0463298163313</v>
      </c>
      <c r="F16" s="115">
        <v>80879.046329816338</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821296</v>
      </c>
      <c r="D17" s="115">
        <v>794439</v>
      </c>
      <c r="E17" s="115">
        <v>-15726.505569057124</v>
      </c>
      <c r="F17" s="115">
        <v>1600008.4944309429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221</v>
      </c>
      <c r="D37" s="122">
        <v>172</v>
      </c>
      <c r="E37" s="256">
        <v>0</v>
      </c>
      <c r="F37" s="256">
        <v>393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