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<sst xmlns="http://schemas.openxmlformats.org/spreadsheetml/2006/main" count="614" uniqueCount="505">
  <si>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</si>
  <si>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</si>
  <si>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</si>
  <si>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</si>
  <si>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</si>
  <si>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</si>
  <si>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</si>
  <si>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</si>
  <si>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</si>
  <si>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</si>
  <si>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</si>
  <si>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</si>
  <si>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</si>
  <si>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</si>
  <si>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</si>
  <si>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</si>
  <si>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</si>
  <si>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</si>
  <si>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</si>
  <si>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</si>
  <si>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</si>
  <si>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</si>
  <si>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</si>
  <si>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</si>
  <si>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</si>
  <si>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</si>
  <si>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</si>
  <si>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</si>
  <si>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</si>
  <si>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</si>
  <si>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</si>
  <si>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</si>
  <si>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</si>
  <si>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</si>
  <si>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</si>
  <si>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</si>
  <si>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</si>
  <si>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</si>
  <si>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</si>
  <si>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</si>
  <si>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</si>
  <si>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</si>
  <si>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</si>
  <si>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</si>
  <si>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</si>
  <si>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</si>
  <si>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</si>
  <si>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</si>
  <si>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</si>
  <si>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</si>
  <si>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</si>
  <si>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</si>
  <si>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</si>
  <si>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</si>
  <si>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</si>
  <si>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</si>
  <si>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</si>
  <si>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</si>
  <si>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</si>
  <si>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</si>
  <si>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</si>
  <si>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</si>
  <si>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</si>
  <si>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</si>
  <si>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</si>
  <si>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</si>
  <si>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</si>
  <si>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</si>
  <si>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</si>
  <si>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</si>
  <si>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</si>
  <si>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</si>
  <si>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</si>
  <si>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</si>
  <si>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</si>
  <si>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</si>
  <si>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</si>
  <si>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</si>
  <si>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</si>
  <si>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</si>
  <si>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</si>
  <si>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</si>
  <si>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</si>
  <si>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</si>
  <si>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</si>
  <si>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</si>
  <si>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</si>
  <si>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</si>
  <si>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</si>
  <si>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</si>
  <si>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</si>
  <si>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</si>
  <si>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</si>
  <si>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</si>
  <si>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</si>
  <si>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</si>
  <si>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</si>
  <si>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</si>
  <si>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</si>
  <si>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</si>
  <si>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</si>
  <si>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</si>
  <si>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</si>
  <si>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</si>
  <si>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</si>
  <si>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</si>
  <si>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</si>
  <si>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</si>
  <si>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</si>
  <si>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</si>
  <si>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</si>
  <si>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</si>
  <si>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</si>
  <si>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</si>
  <si>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</si>
  <si>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</si>
  <si>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</si>
  <si>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</si>
  <si>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</si>
  <si>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</si>
  <si>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</si>
  <si>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</si>
  <si>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</si>
  <si>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</si>
  <si>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</si>
  <si>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</si>
  <si>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</si>
  <si>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</si>
  <si>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</si>
  <si>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</si>
  <si>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</si>
  <si>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</si>
  <si>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</si>
  <si>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</si>
  <si>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</si>
  <si>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</si>
  <si>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</si>
  <si>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</si>
  <si>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</si>
  <si>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</si>
  <si>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</si>
  <si>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</si>
  <si>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</si>
  <si>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</si>
  <si>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</si>
  <si>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</si>
  <si>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</si>
  <si>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</si>
  <si>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</si>
  <si>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</si>
  <si>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</si>
  <si>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</si>
  <si>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</si>
  <si>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</si>
  <si>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</si>
  <si>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</si>
  <si>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</si>
  <si>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</si>
  <si>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</si>
  <si>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</si>
  <si>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</si>
  <si>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</si>
  <si>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</si>
  <si>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</si>
  <si>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</si>
  <si>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</si>
  <si>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</si>
  <si>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</si>
  <si>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</si>
  <si>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</si>
  <si>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</si>
  <si>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</si>
  <si>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</si>
  <si>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</si>
  <si>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</si>
  <si>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</si>
  <si>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</si>
  <si>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</si>
  <si>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</si>
  <si>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</si>
  <si>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</si>
  <si>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</si>
  <si>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</si>
  <si>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</si>
  <si>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</si>
  <si>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</si>
  <si>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</si>
  <si>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</si>
  <si>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</si>
  <si>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</si>
  <si>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</si>
  <si>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</si>
  <si>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</si>
  <si>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</si>
  <si>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</si>
  <si>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</si>
  <si>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</si>
  <si>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</si>
  <si>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</si>
  <si>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</si>
  <si>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</si>
  <si>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</si>
  <si>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</si>
  <si>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</si>
  <si>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</si>
  <si>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</si>
  <si>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</si>
  <si>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</si>
  <si>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</si>
  <si>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</si>
  <si>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</si>
  <si>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</si>
  <si>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</si>
  <si>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</si>
  <si>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</si>
  <si>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</si>
  <si>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</si>
  <si>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</si>
  <si>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</si>
  <si>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</si>
  <si>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</si>
  <si>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</si>
  <si>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</si>
  <si>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</si>
  <si>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</si>
  <si>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</si>
  <si>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</si>
  <si>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</si>
  <si>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</si>
  <si>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</si>
  <si>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</si>
  <si>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</si>
  <si>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</si>
  <si>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</si>
  <si>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</si>
  <si>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</si>
  <si>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</si>
  <si>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</si>
  <si>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</si>
  <si>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</si>
  <si>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</si>
  <si>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</si>
  <si>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</si>
  <si>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</si>
  <si>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</si>
  <si>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</si>
  <si>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</si>
  <si>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</si>
  <si>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</si>
  <si>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</si>
  <si>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</si>
  <si>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</si>
  <si>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</si>
  <si>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</si>
  <si>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</si>
  <si>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</si>
  <si>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</si>
  <si>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</si>
  <si>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</si>
  <si>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</si>
  <si>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</si>
  <si>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</si>
  <si>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</si>
  <si>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</si>
  <si>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</si>
  <si>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</si>
  <si>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</si>
  <si>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</si>
  <si>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</si>
  <si>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</si>
  <si>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</si>
  <si>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</si>
  <si>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</si>
  <si>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</si>
  <si>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</si>
  <si>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</si>
  <si>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</si>
  <si>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</si>
  <si>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</si>
  <si>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</si>
  <si>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</si>
  <si>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</si>
  <si>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</si>
  <si>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</si>
  <si>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</si>
  <si>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</si>
  <si>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</si>
  <si>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</si>
  <si>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</si>
  <si>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</si>
  <si>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</si>
  <si>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</si>
  <si>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</si>
  <si>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</si>
  <si>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</si>
  <si>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</si>
  <si>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</si>
  <si>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</si>
  <si>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</si>
  <si>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</si>
  <si>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</si>
  <si>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</si>
  <si>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</si>
  <si>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</si>
  <si>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</si>
  <si>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</si>
  <si>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</si>
  <si>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</si>
  <si>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</si>
  <si>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</si>
  <si>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</si>
  <si>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</si>
  <si>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</si>
  <si>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</si>
  <si>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</si>
  <si>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</si>
  <si>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</si>
  <si>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</si>
  <si>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</si>
  <si>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</si>
  <si>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</si>
  <si>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</si>
  <si>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</si>
  <si>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</si>
  <si>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</si>
  <si>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</si>
  <si>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</si>
  <si>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</si>
  <si>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</si>
  <si>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</si>
  <si>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</si>
  <si>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</si>
  <si>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</si>
  <si>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</si>
  <si>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</si>
  <si>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</si>
  <si>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</si>
  <si>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</si>
  <si>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</si>
  <si>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</si>
  <si>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</si>
  <si>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</si>
  <si>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</si>
  <si>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</si>
  <si>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</si>
  <si>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</si>
  <si>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</si>
  <si>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</si>
  <si>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</si>
  <si>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</si>
  <si>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</si>
  <si>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</si>
  <si>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</si>
  <si>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</si>
  <si>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</si>
  <si>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</si>
  <si>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</si>
  <si>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</si>
  <si>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</si>
  <si>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</si>
  <si>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</si>
  <si>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</si>
  <si>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</si>
  <si>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</si>
  <si>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</si>
  <si>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</si>
  <si>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</si>
  <si>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</si>
  <si>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</si>
  <si>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</si>
  <si>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</si>
  <si>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</si>
  <si>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</si>
  <si>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</si>
  <si>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</si>
  <si>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</si>
  <si>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</si>
  <si>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</si>
  <si>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</si>
  <si>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</si>
  <si>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</si>
  <si>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</si>
  <si>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</si>
  <si>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</si>
  <si>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</si>
  <si>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</si>
  <si>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</si>
  <si>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</si>
  <si>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</si>
  <si>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</si>
  <si>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</si>
  <si>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</si>
  <si>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</si>
  <si>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</si>
  <si>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</si>
  <si>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</si>
  <si>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</si>
  <si>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</si>
  <si>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</si>
  <si>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</si>
  <si>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</si>
  <si>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</si>
  <si>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</si>
  <si>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</si>
  <si>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</si>
  <si>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</si>
  <si>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</si>
  <si>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</si>
  <si>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</si>
  <si>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</si>
  <si>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</si>
  <si>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</si>
  <si>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</si>
  <si>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</si>
  <si>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</si>
  <si>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</si>
  <si>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</si>
  <si>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</si>
  <si>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</si>
  <si>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</si>
  <si>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</si>
  <si>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</si>
  <si>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</si>
  <si>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</si>
  <si>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</si>
  <si>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</si>
  <si>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</si>
  <si>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</si>
  <si>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</si>
  <si>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</si>
  <si>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</si>
  <si>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</si>
  <si>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</si>
  <si>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</si>
  <si>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</si>
  <si>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</si>
  <si>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</si>
  <si>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</si>
  <si>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</si>
  <si>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</si>
  <si>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</si>
  <si>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</si>
  <si>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</si>
  <si>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</si>
  <si>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</si>
  <si>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</si>
  <si>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</si>
  <si>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</si>
  <si>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</si>
  <si>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</si>
  <si>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</si>
  <si>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</si>
  <si>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</si>
  <si>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</si>
  <si>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</si>
  <si>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</si>
  <si>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</si>
  <si>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</si>
  <si>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</si>
  <si>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</si>
  <si>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</si>
  <si>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</si>
  <si>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</si>
  <si>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</si>
  <si>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</si>
  <si>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</si>
  <si>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</si>
  <si>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</si>
  <si>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</si>
  <si>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</si>
  <si>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</si>
  <si>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</si>
  <si>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</si>
  <si>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</si>
  <si>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</si>
  <si>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</si>
  <si>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</si>
  <si>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</si>
  <si>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</si>
  <si>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</si>
  <si>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</si>
  <si>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</si>
  <si>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</si>
  <si>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</si>
  <si>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</si>
  <si>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</si>
  <si>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</si>
  <si>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</si>
  <si>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</si>
  <si>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</si>
  <si>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</si>
  <si>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</si>
  <si>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</si>
  <si>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</si>
  <si>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</si>
  <si>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</si>
  <si>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</si>
  <si>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</si>
  <si>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</si>
  <si>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</si>
  <si>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</si>
  <si>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</si>
  <si>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39578</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</si>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</sst>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Vermon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16132.07</v>
          </cell>
        </row>
        <row r="62">
          <cell r="AW62">
            <v>5646.22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190</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133</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44" sqref="D4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-3062.2572071706772</v>
      </c>
      <c r="E5" s="106">
        <v>-3062.2572071706772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967535.25720717013</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21860.709999999963</v>
      </c>
      <c r="E12" s="106">
        <v>20286.699999999961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1268497.330000001</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-5006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-4890</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-133.33325726040556</v>
      </c>
      <c r="E25" s="110">
        <v>-133.33325726040556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240849.71257648655</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2208.2161797178169</v>
      </c>
      <c r="E31" s="110">
        <v>2208.2161797178169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17483.385028345059</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v>
      </c>
      <c r="E44" s="118">
        <v>-3.3850663571840323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-3820.2964596162037</v>
      </c>
      <c r="E45" s="110">
        <v>-3820.2964596162037</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18507.52823695846</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-53</v>
      </c>
      <c r="E47" s="110">
        <v>-53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61830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114.36179998070946</v>
      </c>
      <c r="E49" s="110">
        <v>114.36179998070946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1080.0695074854946</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2993.7862784012432</v>
      </c>
      <c r="E51" s="110">
        <v>2993.7862784012432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225895.0943668386</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1038</v>
      </c>
      <c r="AU56" s="123"/>
      <c r="AV56" s="123"/>
      <c r="AW56" s="309"/>
    </row>
    <row r="57" spans="2:49" x14ac:dyDescent="0.4">
      <c r="B57" s="161" t="s">
        <v>273</v>
      </c>
      <c r="C57" s="62" t="s">
        <v>25</v>
      </c>
      <c r="D57" s="124">
        <v>5</v>
      </c>
      <c r="E57" s="125">
        <v>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1069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71</v>
      </c>
      <c r="AU58" s="126"/>
      <c r="AV58" s="126"/>
      <c r="AW58" s="310"/>
    </row>
    <row r="59" spans="2:49" x14ac:dyDescent="0.4">
      <c r="B59" s="161" t="s">
        <v>275</v>
      </c>
      <c r="C59" s="62" t="s">
        <v>27</v>
      </c>
      <c r="D59" s="124">
        <v>60</v>
      </c>
      <c r="E59" s="125">
        <v>60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12776</v>
      </c>
      <c r="AU59" s="126"/>
      <c r="AV59" s="126"/>
      <c r="AW59" s="310"/>
    </row>
    <row r="60" spans="2:49" x14ac:dyDescent="0.4">
      <c r="B60" s="161" t="s">
        <v>276</v>
      </c>
      <c r="C60" s="62"/>
      <c r="D60" s="127">
        <v>5</v>
      </c>
      <c r="E60" s="128">
        <v>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1064.6849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324011+'[1]Pt 1 Summary of Data'!$AW$61</f>
        <v>340143.07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-278061+'[1]Pt 1 Summary of Data'!$AW$62</f>
        <v>-272414.78000000003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-3062.2572071706772</v>
      </c>
      <c r="E5" s="118">
        <v>-3062.2572071706772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993967.25720717001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230716</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257148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197</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53</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82528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373111</v>
      </c>
      <c r="AU23" s="113"/>
      <c r="AV23" s="311"/>
      <c r="AW23" s="318"/>
    </row>
    <row r="24" spans="2:49" ht="28.5" customHeight="1" x14ac:dyDescent="0.4">
      <c r="B24" s="178" t="s">
        <v>114</v>
      </c>
      <c r="C24" s="133"/>
      <c r="D24" s="293"/>
      <c r="E24" s="110">
        <v>10306.98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1920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48761</v>
      </c>
      <c r="AU26" s="113"/>
      <c r="AV26" s="311"/>
      <c r="AW26" s="318"/>
    </row>
    <row r="27" spans="2:49" s="5" customFormat="1" ht="25.35" x14ac:dyDescent="0.4">
      <c r="B27" s="178" t="s">
        <v>85</v>
      </c>
      <c r="C27" s="133"/>
      <c r="D27" s="293"/>
      <c r="E27" s="110">
        <v>-60891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61891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35671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846</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2257462</v>
      </c>
      <c r="AU30" s="113"/>
      <c r="AV30" s="311"/>
      <c r="AW30" s="318"/>
    </row>
    <row r="31" spans="2:49" s="5" customFormat="1" ht="25.35" x14ac:dyDescent="0.4">
      <c r="B31" s="178" t="s">
        <v>84</v>
      </c>
      <c r="C31" s="133"/>
      <c r="D31" s="293"/>
      <c r="E31" s="110">
        <v>8576.01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372</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1929731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2850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5238935</v>
      </c>
      <c r="AU34" s="113"/>
      <c r="AV34" s="311"/>
      <c r="AW34" s="318"/>
    </row>
    <row r="35" spans="2:49" s="5" customFormat="1" x14ac:dyDescent="0.4">
      <c r="B35" s="178" t="s">
        <v>91</v>
      </c>
      <c r="C35" s="133"/>
      <c r="D35" s="293"/>
      <c r="E35" s="110">
        <v>2850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4539</v>
      </c>
      <c r="E36" s="110">
        <v>4539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4709366</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-47</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93716</v>
      </c>
      <c r="AU38" s="113"/>
      <c r="AV38" s="311"/>
      <c r="AW38" s="318"/>
    </row>
    <row r="39" spans="2:49" ht="28.2" customHeight="1" x14ac:dyDescent="0.4">
      <c r="B39" s="178" t="s">
        <v>86</v>
      </c>
      <c r="C39" s="133"/>
      <c r="D39" s="293"/>
      <c r="E39" s="110">
        <v>-47</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1310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250179</v>
      </c>
      <c r="AU41" s="113"/>
      <c r="AV41" s="311"/>
      <c r="AW41" s="318"/>
    </row>
    <row r="42" spans="2:49" s="5" customFormat="1" x14ac:dyDescent="0.4">
      <c r="B42" s="178" t="s">
        <v>92</v>
      </c>
      <c r="C42" s="133"/>
      <c r="D42" s="293"/>
      <c r="E42" s="110">
        <v>64030.709999999963</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744.29000000003703</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318919.66999999899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85</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106</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21860.709999999963</v>
      </c>
      <c r="E54" s="115">
        <v>20286.699999999961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1268497.330000001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214505</v>
      </c>
      <c r="D5" s="118">
        <v>269591.28622199903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217432</v>
      </c>
      <c r="D6" s="110">
        <v>269017.1062219991</v>
      </c>
      <c r="E6" s="115">
        <v>20286.699999999961</v>
      </c>
      <c r="F6" s="115">
        <v>506735.80622199905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217432</v>
      </c>
      <c r="D12" s="115">
        <v>269017.1062219991</v>
      </c>
      <c r="E12" s="115">
        <v>20286.699999999961</v>
      </c>
      <c r="F12" s="115">
        <v>506735.80622199905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231568</v>
      </c>
      <c r="D15" s="118">
        <v>227766</v>
      </c>
      <c r="E15" s="106">
        <v>-3062.2572071706772</v>
      </c>
      <c r="F15" s="106">
        <v>456271.74279282935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11951</v>
      </c>
      <c r="D16" s="110">
        <v>11490</v>
      </c>
      <c r="E16" s="115">
        <v>2074.8829224574115</v>
      </c>
      <c r="F16" s="115">
        <v>25515.882922457411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219617</v>
      </c>
      <c r="D17" s="115">
        <v>216276</v>
      </c>
      <c r="E17" s="115">
        <v>-5137.1401296280892</v>
      </c>
      <c r="F17" s="115">
        <v>430755.85987037193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59</v>
      </c>
      <c r="D37" s="122">
        <v>55</v>
      </c>
      <c r="E37" s="256">
        <v>5</v>
      </c>
      <c r="F37" s="256">
        <v>119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