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480" yWindow="660" windowWidth="20700" windowHeight="23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41" i="10" l="1"/>
  <c r="F37" i="10"/>
  <c r="E37" i="10"/>
  <c r="D17" i="10"/>
  <c r="E17" i="10"/>
  <c r="F17" i="10"/>
  <c r="C17" i="10"/>
  <c r="F15" i="10"/>
  <c r="E15" i="10"/>
  <c r="D12" i="10"/>
  <c r="E12" i="10"/>
  <c r="F12" i="10"/>
  <c r="C12" i="10"/>
  <c r="F6" i="10"/>
  <c r="E6" i="10"/>
  <c r="E54" i="18" l="1"/>
  <c r="E12" i="4"/>
  <c r="AT54" i="18" l="1"/>
  <c r="D54" i="18"/>
  <c r="AT60" i="4"/>
  <c r="AT12" i="4"/>
  <c r="AT5" i="4"/>
  <c r="D60" i="4"/>
  <c r="D12"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<sst xmlns="http://schemas.openxmlformats.org/spreadsheetml/2006/main" count="566" uniqueCount="504">
  <si>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</si>
  <si>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</si>
  <si>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</si>
  <si>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</si>
  <si>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</si>
  <si>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</si>
  <si>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</si>
  <si>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</si>
  <si>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</si>
  <si>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</si>
  <si>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</si>
  <si>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</si>
  <si>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</si>
  <si>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</si>
  <si>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</si>
  <si>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</si>
  <si>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</si>
  <si>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</si>
  <si>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</si>
  <si>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</si>
  <si>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</si>
  <si>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</si>
  <si>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</si>
  <si>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</si>
  <si>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</si>
  <si>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</si>
  <si>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</si>
  <si>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</si>
  <si>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</si>
  <si>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</si>
  <si>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</si>
  <si>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</si>
  <si>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</si>
  <si>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</si>
  <si>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</si>
  <si>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</si>
  <si>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</si>
  <si>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</si>
  <si>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</si>
  <si>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</si>
  <si>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</si>
  <si>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</si>
  <si>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</si>
  <si>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</si>
  <si>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</si>
  <si>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</si>
  <si>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</si>
  <si>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</si>
  <si>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</si>
  <si>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</si>
  <si>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</si>
  <si>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</si>
  <si>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</si>
  <si>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</si>
  <si>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</si>
  <si>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</si>
  <si>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</si>
  <si>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</si>
  <si>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</si>
  <si>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</si>
  <si>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</si>
  <si>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</si>
  <si>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</si>
  <si>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</si>
  <si>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</si>
  <si>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</si>
  <si>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</si>
  <si>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</si>
  <si>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</si>
  <si>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</si>
  <si>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</si>
  <si>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</si>
  <si>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</si>
  <si>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</si>
  <si>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</si>
  <si>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</si>
  <si>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</si>
  <si>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</si>
  <si>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</si>
  <si>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</si>
  <si>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</si>
  <si>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</si>
  <si>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</si>
  <si>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</si>
  <si>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</si>
  <si>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</si>
  <si>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</si>
  <si>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</si>
  <si>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</si>
  <si>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</si>
  <si>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</si>
  <si>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</si>
  <si>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</si>
  <si>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</si>
  <si>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</si>
  <si>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</si>
  <si>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</si>
  <si>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</si>
  <si>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</si>
  <si>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</si>
  <si>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</si>
  <si>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</si>
  <si>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</si>
  <si>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</si>
  <si>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</si>
  <si>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</si>
  <si>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</si>
  <si>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</si>
  <si>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</si>
  <si>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</si>
  <si>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</si>
  <si>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</si>
  <si>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</si>
  <si>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</si>
  <si>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</si>
  <si>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</si>
  <si>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</si>
  <si>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</si>
  <si>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</si>
  <si>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</si>
  <si>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</si>
  <si>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</si>
  <si>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</si>
  <si>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</si>
  <si>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</si>
  <si>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</si>
  <si>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</si>
  <si>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</si>
  <si>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</si>
  <si>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</si>
  <si>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</si>
  <si>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</si>
  <si>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</si>
  <si>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</si>
  <si>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</si>
  <si>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</si>
  <si>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</si>
  <si>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</si>
  <si>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</si>
  <si>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</si>
  <si>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</si>
  <si>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</si>
  <si>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</si>
  <si>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</si>
  <si>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</si>
  <si>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</si>
  <si>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</si>
  <si>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</si>
  <si>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</si>
  <si>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</si>
  <si>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</si>
  <si>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</si>
  <si>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</si>
  <si>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</si>
  <si>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</si>
  <si>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</si>
  <si>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</si>
  <si>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</si>
  <si>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</si>
  <si>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</si>
  <si>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</si>
  <si>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</si>
  <si>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</si>
  <si>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</si>
  <si>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</si>
  <si>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</si>
  <si>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</si>
  <si>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</si>
  <si>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</si>
  <si>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</si>
  <si>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</si>
  <si>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</si>
  <si>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</si>
  <si>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</si>
  <si>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</si>
  <si>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</si>
  <si>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</si>
  <si>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</si>
  <si>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</si>
  <si>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</si>
  <si>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</si>
  <si>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</si>
  <si>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</si>
  <si>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</si>
  <si>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</si>
  <si>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</si>
  <si>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</si>
  <si>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</si>
  <si>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</si>
  <si>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</si>
  <si>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</si>
  <si>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</si>
  <si>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</si>
  <si>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</si>
  <si>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</si>
  <si>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</si>
  <si>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</si>
  <si>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</si>
  <si>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</si>
  <si>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</si>
  <si>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</si>
  <si>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</si>
  <si>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</si>
  <si>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</si>
  <si>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</si>
  <si>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</si>
  <si>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</si>
  <si>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</si>
  <si>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</si>
  <si>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</si>
  <si>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</si>
  <si>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</si>
  <si>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</si>
  <si>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</si>
  <si>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</si>
  <si>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</si>
  <si>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</si>
  <si>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</si>
  <si>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</si>
  <si>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</si>
  <si>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</si>
  <si>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</si>
  <si>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</si>
  <si>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</si>
  <si>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</si>
  <si>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</si>
  <si>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</si>
  <si>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</si>
  <si>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</si>
  <si>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</si>
  <si>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</si>
  <si>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</si>
  <si>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</si>
  <si>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</si>
  <si>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</si>
  <si>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</si>
  <si>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</si>
  <si>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</si>
  <si>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</si>
  <si>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</si>
  <si>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</si>
  <si>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</si>
  <si>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</si>
  <si>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</si>
  <si>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</si>
  <si>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</si>
  <si>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</si>
  <si>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</si>
  <si>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</si>
  <si>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</si>
  <si>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</si>
  <si>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</si>
  <si>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</si>
  <si>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</si>
  <si>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</si>
  <si>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</si>
  <si>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</si>
  <si>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</si>
  <si>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</si>
  <si>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</si>
  <si>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</si>
  <si>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</si>
  <si>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</si>
  <si>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</si>
  <si>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</si>
  <si>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</si>
  <si>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</si>
  <si>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</si>
  <si>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</si>
  <si>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</si>
  <si>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</si>
  <si>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</si>
  <si>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</si>
  <si>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</si>
  <si>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</si>
  <si>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</si>
  <si>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</si>
  <si>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</si>
  <si>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</si>
  <si>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</si>
  <si>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</si>
  <si>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</si>
  <si>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</si>
  <si>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</si>
  <si>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</si>
  <si>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</si>
  <si>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</si>
  <si>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</si>
  <si>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</si>
  <si>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</si>
  <si>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</si>
  <si>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</si>
  <si>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</si>
  <si>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</si>
  <si>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</si>
  <si>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</si>
  <si>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</si>
  <si>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</si>
  <si>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</si>
  <si>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</si>
  <si>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</si>
  <si>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</si>
  <si>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</si>
  <si>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</si>
  <si>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</si>
  <si>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</si>
  <si>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</si>
  <si>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</si>
  <si>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</si>
  <si>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</si>
  <si>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</si>
  <si>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</si>
  <si>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</si>
  <si>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</si>
  <si>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</si>
  <si>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</si>
  <si>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</si>
  <si>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</si>
  <si>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</si>
  <si>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</si>
  <si>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</si>
  <si>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</si>
  <si>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</si>
  <si>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</si>
  <si>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</si>
  <si>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</si>
  <si>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</si>
  <si>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</si>
  <si>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</si>
  <si>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</si>
  <si>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</si>
  <si>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</si>
  <si>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</si>
  <si>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</si>
  <si>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</si>
  <si>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</si>
  <si>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</si>
  <si>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</si>
  <si>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</si>
  <si>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</si>
  <si>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</si>
  <si>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</si>
  <si>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</si>
  <si>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</si>
  <si>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</si>
  <si>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</si>
  <si>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</si>
  <si>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</si>
  <si>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</si>
  <si>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</si>
  <si>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</si>
  <si>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</si>
  <si>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</si>
  <si>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</si>
  <si>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</si>
  <si>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</si>
  <si>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</si>
  <si>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</si>
  <si>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</si>
  <si>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</si>
  <si>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</si>
  <si>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</si>
  <si>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</si>
  <si>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</si>
  <si>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</si>
  <si>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</si>
  <si>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</si>
  <si>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</si>
  <si>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</si>
  <si>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</si>
  <si>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</si>
  <si>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</si>
  <si>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</si>
  <si>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</si>
  <si>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</si>
  <si>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</si>
  <si>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</si>
  <si>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</si>
  <si>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</si>
  <si>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</si>
  <si>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</si>
  <si>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</si>
  <si>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</si>
  <si>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</si>
  <si>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</si>
  <si>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</si>
  <si>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</si>
  <si>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</si>
  <si>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</si>
  <si>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</si>
  <si>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</si>
  <si>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</si>
  <si>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</si>
  <si>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</si>
  <si>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</si>
  <si>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</si>
  <si>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</si>
  <si>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</si>
  <si>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</si>
  <si>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</si>
  <si>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</si>
  <si>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</si>
  <si>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</si>
  <si>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</si>
  <si>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</si>
  <si>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</si>
  <si>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</si>
  <si>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</si>
  <si>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</si>
  <si>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</si>
  <si>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</si>
  <si>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</si>
  <si>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</si>
  <si>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</si>
  <si>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</si>
  <si>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</si>
  <si>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</si>
  <si>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</si>
  <si>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</si>
  <si>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</si>
  <si>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</si>
  <si>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</si>
  <si>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</si>
  <si>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</si>
  <si>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</si>
  <si>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</si>
  <si>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</si>
  <si>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</si>
  <si>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</si>
  <si>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</si>
  <si>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</si>
  <si>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</si>
  <si>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</si>
  <si>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</si>
  <si>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</si>
  <si>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</si>
  <si>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</si>
  <si>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</si>
  <si>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</si>
  <si>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</si>
  <si>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</si>
  <si>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</si>
  <si>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</si>
  <si>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</si>
  <si>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</si>
  <si>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</si>
  <si>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</si>
  <si>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</si>
  <si>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</si>
  <si>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</si>
  <si>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</si>
  <si>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</si>
  <si>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</si>
  <si>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</si>
  <si>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</si>
  <si>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</si>
  <si>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</si>
  <si>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</si>
  <si>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</si>
  <si>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</si>
  <si>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</si>
  <si>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</si>
  <si>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</si>
  <si>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</si>
  <si>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</si>
  <si>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</si>
  <si>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</si>
  <si>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</si>
  <si>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</si>
  <si>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</si>
  <si>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</si>
  <si>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</si>
  <si>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</si>
  <si>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</si>
  <si>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</si>
  <si>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</si>
  <si>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</si>
  <si>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</si>
  <si>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</si>
  <si>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</si>
  <si>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</si>
  <si>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</si>
  <si>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</si>
  <si>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</si>
  <si>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</si>
  <si>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</si>
  <si>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</si>
  <si>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</si>
  <si>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</si>
  <si>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</si>
  <si>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</si>
  <si>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</si>
  <si>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</si>
  <si>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</si>
  <si>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</si>
  <si>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</si>
  <si>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</si>
  <si>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</si>
  <si>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</si>
  <si>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</si>
  <si>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</si>
  <si>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</si>
  <si>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57035</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</si>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</sst>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188</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D37" activePane="bottomRight" state="frozen"/>
      <selection activeCell="B1" sqref="B1"/>
      <selection pane="topRight" activeCell="D1" sqref="D1"/>
      <selection pane="bottomLeft" activeCell="B4" sqref="B4"/>
      <selection pane="bottom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12647</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3027480</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348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168033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18002</v>
      </c>
      <c r="E12" s="106">
        <f>'Pt 2 Premium and Claims'!E54</f>
        <v>9985</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5">
        <f>'Pt 2 Premium and Claims'!AT54</f>
        <v>3367979</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181125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511369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649</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159643</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2478</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609488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4309</v>
      </c>
      <c r="AU56" s="123"/>
      <c r="AV56" s="123"/>
      <c r="AW56" s="309"/>
    </row>
    <row r="57" spans="2:49" x14ac:dyDescent="0.2">
      <c r="B57" s="161" t="s">
        <v>273</v>
      </c>
      <c r="C57" s="62" t="s">
        <v>25</v>
      </c>
      <c r="D57" s="124">
        <v>2</v>
      </c>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5508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35</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52027</v>
      </c>
      <c r="AU59" s="126"/>
      <c r="AV59" s="126"/>
      <c r="AW59" s="310"/>
    </row>
    <row r="60" spans="2:49" x14ac:dyDescent="0.2">
      <c r="B60" s="161" t="s">
        <v>276</v>
      </c>
      <c r="C60" s="62"/>
      <c r="D60" s="127">
        <f>D59/12</f>
        <v>2.9166666666666665</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4335.583333333333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12306</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3026109</v>
      </c>
      <c r="AU5" s="119"/>
      <c r="AV5" s="312"/>
      <c r="AW5" s="317"/>
    </row>
    <row r="6" spans="2:49" x14ac:dyDescent="0.2">
      <c r="B6" s="176" t="s">
        <v>279</v>
      </c>
      <c r="C6" s="133" t="s">
        <v>8</v>
      </c>
      <c r="D6" s="109">
        <v>550</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145611</v>
      </c>
      <c r="AU6" s="113"/>
      <c r="AV6" s="311"/>
      <c r="AW6" s="318"/>
    </row>
    <row r="7" spans="2:49" x14ac:dyDescent="0.2">
      <c r="B7" s="176" t="s">
        <v>280</v>
      </c>
      <c r="C7" s="133" t="s">
        <v>9</v>
      </c>
      <c r="D7" s="109">
        <v>209</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144240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18002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3791244</v>
      </c>
      <c r="AU23" s="113"/>
      <c r="AV23" s="311"/>
      <c r="AW23" s="318"/>
    </row>
    <row r="24" spans="2:49" ht="28.5" customHeight="1" x14ac:dyDescent="0.2">
      <c r="B24" s="178" t="s">
        <v>114</v>
      </c>
      <c r="C24" s="133"/>
      <c r="D24" s="293"/>
      <c r="E24" s="110">
        <v>9985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1305502</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1434709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4646133</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4940191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f>
        <v>18002</v>
      </c>
      <c r="E54" s="115">
        <f>E24</f>
        <v>9985</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3367979</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0" activePane="bottomRight" state="frozen"/>
      <selection activeCell="B1" sqref="B1"/>
      <selection pane="topRight" activeCell="B1" sqref="B1"/>
      <selection pane="bottomLeft" activeCell="B1" sqref="B1"/>
      <selection pane="bottomRight" activeCell="F47" sqref="F4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2905</v>
      </c>
      <c r="D6" s="110">
        <v>0</v>
      </c>
      <c r="E6" s="115">
        <f>'Pt 1 Summary of Data'!E12</f>
        <v>9985</v>
      </c>
      <c r="F6" s="115">
        <f>C6+D6+E6</f>
        <v>12890</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2905</v>
      </c>
      <c r="D12" s="115">
        <f t="shared" ref="D12:F12" si="0">D6</f>
        <v>0</v>
      </c>
      <c r="E12" s="115">
        <f t="shared" si="0"/>
        <v>9985</v>
      </c>
      <c r="F12" s="115">
        <f t="shared" si="0"/>
        <v>12890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15084</v>
      </c>
      <c r="D15" s="118">
        <v>11415</v>
      </c>
      <c r="E15" s="106">
        <f>'Pt 1 Summary of Data'!D5</f>
        <v>12647</v>
      </c>
      <c r="F15" s="106">
        <f>C15+D15+E15</f>
        <v>39146</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15084</v>
      </c>
      <c r="D17" s="115">
        <f t="shared" ref="D17:F17" si="1">D15</f>
        <v>11415</v>
      </c>
      <c r="E17" s="115">
        <f t="shared" si="1"/>
        <v>12647</v>
      </c>
      <c r="F17" s="115">
        <f t="shared" si="1"/>
        <v>39146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4</v>
      </c>
      <c r="E37" s="256">
        <f>'Pt 1 Summary of Data'!D60</f>
        <v>2.9166666666666665</v>
      </c>
      <c r="F37" s="256">
        <f>C37+D37+E37</f>
        <v>8.9166666666666661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f>F37</f>
        <v>8.9166666666666661</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2015-07-13T13:37:24Z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