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20" yWindow="990"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41" i="10" l="1"/>
  <c r="F37" i="10" l="1"/>
  <c r="E37" i="10"/>
  <c r="D17" i="10"/>
  <c r="E17" i="10"/>
  <c r="F17" i="10"/>
  <c r="C17" i="10"/>
  <c r="F15" i="10"/>
  <c r="E15" i="10"/>
  <c r="D12" i="10"/>
  <c r="E12" i="10"/>
  <c r="F12" i="10"/>
  <c r="C12" i="10"/>
  <c r="F6" i="10"/>
  <c r="E6" i="10"/>
  <c r="AT54" i="18" l="1"/>
  <c r="D54" i="18"/>
  <c r="AT60" i="4"/>
  <c r="D60" i="4"/>
  <c r="AT12" i="4"/>
  <c r="D12" i="4"/>
  <c r="AT5"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<sst xmlns="http://schemas.openxmlformats.org/spreadsheetml/2006/main" count="566" uniqueCount="504">
  <si>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</si>
  <si>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</si>
  <si>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</si>
  <si>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</si>
  <si>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</si>
  <si>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</si>
  <si>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</si>
  <si>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</si>
  <si>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</si>
  <si>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</si>
  <si>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</si>
  <si>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</si>
  <si>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</si>
  <si>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</si>
  <si>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</si>
  <si>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</si>
  <si>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</si>
  <si>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</si>
  <si>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</si>
  <si>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</si>
  <si>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</si>
  <si>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</si>
  <si>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</si>
  <si>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</si>
  <si>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</si>
  <si>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</si>
  <si>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</si>
  <si>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</si>
  <si>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</si>
  <si>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</si>
  <si>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</si>
  <si>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</si>
  <si>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</si>
  <si>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</si>
  <si>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</si>
  <si>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</si>
  <si>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</si>
  <si>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</si>
  <si>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</si>
  <si>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</si>
  <si>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</si>
  <si>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</si>
  <si>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</si>
  <si>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</si>
  <si>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</si>
  <si>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</si>
  <si>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</si>
  <si>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</si>
  <si>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</si>
  <si>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</si>
  <si>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</si>
  <si>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</si>
  <si>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</si>
  <si>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</si>
  <si>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</si>
  <si>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</si>
  <si>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</si>
  <si>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</si>
  <si>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</si>
  <si>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</si>
  <si>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</si>
  <si>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</si>
  <si>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</si>
  <si>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</si>
  <si>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</si>
  <si>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</si>
  <si>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</si>
  <si>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</si>
  <si>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</si>
  <si>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</si>
  <si>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</si>
  <si>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</si>
  <si>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</si>
  <si>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</si>
  <si>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</si>
  <si>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</si>
  <si>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</si>
  <si>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</si>
  <si>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</si>
  <si>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</si>
  <si>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</si>
  <si>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</si>
  <si>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</si>
  <si>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</si>
  <si>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</si>
  <si>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</si>
  <si>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</si>
  <si>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</si>
  <si>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</si>
  <si>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</si>
  <si>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</si>
  <si>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</si>
  <si>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</si>
  <si>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</si>
  <si>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</si>
  <si>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</si>
  <si>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</si>
  <si>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</si>
  <si>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</si>
  <si>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</si>
  <si>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</si>
  <si>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</si>
  <si>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</si>
  <si>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</si>
  <si>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</si>
  <si>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</si>
  <si>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</si>
  <si>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</si>
  <si>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</si>
  <si>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</si>
  <si>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</si>
  <si>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</si>
  <si>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</si>
  <si>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</si>
  <si>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</si>
  <si>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</si>
  <si>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</si>
  <si>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</si>
  <si>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</si>
  <si>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</si>
  <si>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</si>
  <si>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</si>
  <si>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</si>
  <si>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</si>
  <si>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</si>
  <si>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</si>
  <si>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</si>
  <si>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</si>
  <si>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</si>
  <si>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</si>
  <si>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</si>
  <si>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</si>
  <si>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</si>
  <si>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</si>
  <si>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</si>
  <si>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</si>
  <si>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</si>
  <si>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</si>
  <si>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</si>
  <si>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</si>
  <si>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</si>
  <si>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</si>
  <si>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</si>
  <si>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</si>
  <si>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</si>
  <si>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</si>
  <si>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</si>
  <si>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</si>
  <si>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</si>
  <si>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</si>
  <si>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</si>
  <si>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</si>
  <si>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</si>
  <si>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</si>
  <si>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</si>
  <si>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</si>
  <si>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</si>
  <si>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</si>
  <si>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</si>
  <si>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</si>
  <si>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</si>
  <si>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</si>
  <si>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</si>
  <si>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</si>
  <si>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</si>
  <si>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</si>
  <si>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</si>
  <si>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</si>
  <si>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</si>
  <si>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</si>
  <si>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</si>
  <si>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</si>
  <si>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</si>
  <si>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</si>
  <si>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</si>
  <si>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</si>
  <si>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</si>
  <si>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</si>
  <si>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</si>
  <si>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</si>
  <si>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</si>
  <si>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</si>
  <si>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</si>
  <si>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</si>
  <si>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</si>
  <si>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</si>
  <si>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</si>
  <si>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</si>
  <si>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</si>
  <si>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</si>
  <si>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</si>
  <si>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</si>
  <si>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</si>
  <si>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</si>
  <si>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</si>
  <si>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</si>
  <si>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</si>
  <si>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</si>
  <si>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</si>
  <si>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</si>
  <si>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</si>
  <si>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</si>
  <si>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</si>
  <si>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</si>
  <si>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</si>
  <si>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</si>
  <si>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</si>
  <si>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</si>
  <si>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</si>
  <si>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</si>
  <si>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</si>
  <si>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</si>
  <si>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</si>
  <si>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</si>
  <si>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</si>
  <si>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</si>
  <si>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</si>
  <si>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</si>
  <si>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</si>
  <si>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</si>
  <si>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</si>
  <si>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</si>
  <si>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</si>
  <si>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</si>
  <si>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</si>
  <si>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</si>
  <si>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</si>
  <si>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</si>
  <si>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</si>
  <si>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</si>
  <si>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</si>
  <si>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</si>
  <si>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</si>
  <si>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</si>
  <si>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</si>
  <si>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</si>
  <si>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</si>
  <si>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</si>
  <si>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</si>
  <si>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</si>
  <si>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</si>
  <si>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</si>
  <si>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</si>
  <si>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</si>
  <si>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</si>
  <si>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</si>
  <si>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</si>
  <si>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</si>
  <si>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</si>
  <si>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</si>
  <si>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</si>
  <si>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</si>
  <si>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</si>
  <si>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</si>
  <si>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</si>
  <si>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</si>
  <si>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</si>
  <si>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</si>
  <si>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</si>
  <si>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</si>
  <si>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</si>
  <si>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</si>
  <si>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</si>
  <si>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</si>
  <si>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</si>
  <si>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</si>
  <si>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</si>
  <si>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</si>
  <si>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</si>
  <si>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</si>
  <si>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</si>
  <si>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</si>
  <si>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</si>
  <si>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</si>
  <si>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</si>
  <si>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</si>
  <si>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</si>
  <si>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</si>
  <si>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</si>
  <si>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</si>
  <si>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</si>
  <si>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</si>
  <si>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</si>
  <si>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</si>
  <si>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</si>
  <si>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</si>
  <si>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</si>
  <si>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</si>
  <si>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</si>
  <si>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</si>
  <si>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</si>
  <si>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</si>
  <si>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</si>
  <si>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</si>
  <si>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</si>
  <si>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</si>
  <si>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</si>
  <si>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</si>
  <si>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</si>
  <si>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</si>
  <si>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</si>
  <si>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</si>
  <si>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</si>
  <si>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</si>
  <si>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</si>
  <si>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</si>
  <si>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</si>
  <si>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</si>
  <si>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</si>
  <si>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</si>
  <si>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</si>
  <si>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</si>
  <si>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</si>
  <si>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</si>
  <si>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</si>
  <si>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</si>
  <si>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</si>
  <si>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</si>
  <si>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</si>
  <si>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</si>
  <si>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</si>
  <si>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</si>
  <si>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</si>
  <si>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</si>
  <si>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</si>
  <si>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</si>
  <si>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</si>
  <si>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</si>
  <si>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</si>
  <si>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</si>
  <si>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</si>
  <si>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</si>
  <si>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</si>
  <si>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</si>
  <si>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</si>
  <si>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</si>
  <si>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</si>
  <si>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</si>
  <si>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</si>
  <si>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</si>
  <si>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</si>
  <si>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</si>
  <si>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</si>
  <si>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</si>
  <si>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</si>
  <si>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</si>
  <si>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</si>
  <si>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</si>
  <si>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</si>
  <si>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</si>
  <si>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</si>
  <si>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</si>
  <si>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</si>
  <si>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</si>
  <si>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</si>
  <si>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</si>
  <si>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</si>
  <si>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</si>
  <si>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</si>
  <si>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</si>
  <si>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</si>
  <si>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</si>
  <si>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</si>
  <si>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</si>
  <si>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</si>
  <si>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</si>
  <si>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</si>
  <si>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</si>
  <si>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</si>
  <si>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</si>
  <si>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</si>
  <si>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</si>
  <si>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</si>
  <si>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</si>
  <si>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</si>
  <si>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</si>
  <si>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</si>
  <si>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</si>
  <si>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</si>
  <si>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</si>
  <si>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</si>
  <si>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</si>
  <si>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</si>
  <si>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</si>
  <si>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</si>
  <si>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</si>
  <si>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</si>
  <si>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</si>
  <si>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</si>
  <si>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</si>
  <si>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</si>
  <si>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</si>
  <si>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</si>
  <si>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</si>
  <si>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</si>
  <si>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</si>
  <si>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</si>
  <si>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</si>
  <si>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</si>
  <si>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</si>
  <si>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</si>
  <si>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</si>
  <si>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</si>
  <si>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</si>
  <si>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</si>
  <si>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</si>
  <si>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</si>
  <si>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</si>
  <si>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</si>
  <si>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</si>
  <si>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</si>
  <si>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</si>
  <si>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</si>
  <si>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</si>
  <si>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</si>
  <si>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</si>
  <si>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</si>
  <si>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</si>
  <si>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</si>
  <si>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</si>
  <si>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</si>
  <si>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</si>
  <si>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</si>
  <si>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</si>
  <si>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</si>
  <si>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</si>
  <si>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</si>
  <si>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</si>
  <si>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</si>
  <si>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</si>
  <si>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</si>
  <si>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</si>
  <si>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</si>
  <si>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</si>
  <si>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</si>
  <si>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</si>
  <si>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</si>
  <si>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</si>
  <si>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</si>
  <si>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</si>
  <si>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</si>
  <si>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</si>
  <si>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</si>
  <si>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</si>
  <si>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</si>
  <si>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</si>
  <si>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</si>
  <si>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</si>
  <si>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</si>
  <si>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</si>
  <si>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</si>
  <si>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</si>
  <si>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</si>
  <si>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</si>
  <si>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</si>
  <si>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</si>
  <si>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</si>
  <si>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</si>
  <si>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</si>
  <si>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</si>
  <si>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</si>
  <si>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</si>
  <si>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</si>
  <si>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</si>
  <si>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</si>
  <si>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</si>
  <si>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</si>
  <si>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</si>
  <si>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</si>
  <si>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</si>
  <si>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</si>
  <si>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</si>
  <si>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</si>
  <si>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</si>
  <si>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</si>
  <si>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</si>
  <si>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</si>
  <si>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</si>
  <si>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</si>
  <si>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</si>
  <si>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</si>
  <si>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</si>
  <si>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</si>
  <si>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</si>
  <si>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</si>
  <si>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</si>
  <si>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</si>
  <si>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</si>
  <si>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</si>
  <si>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</si>
  <si>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</si>
  <si>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</si>
  <si>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</si>
  <si>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</si>
  <si>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</si>
  <si>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</si>
  <si>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</si>
  <si>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</si>
  <si>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</si>
  <si>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</si>
  <si>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</si>
  <si>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</si>
  <si>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82148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</si>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</sst>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636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316024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17540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-2105</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54742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53267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16664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636222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254</v>
      </c>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3056</v>
      </c>
      <c r="AU59" s="126"/>
      <c r="AV59" s="126"/>
      <c r="AW59" s="310"/>
    </row>
    <row r="60" spans="2:49" x14ac:dyDescent="0.2">
      <c r="B60" s="161" t="s">
        <v>276</v>
      </c>
      <c r="C60" s="62"/>
      <c r="D60" s="127">
        <f>D59/12</f>
        <v>1.5833333333333333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254.66666666666666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30" sqref="F3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315881</v>
      </c>
      <c r="AU5" s="119"/>
      <c r="AV5" s="312"/>
      <c r="AW5" s="317"/>
    </row>
    <row r="6" spans="2:49" x14ac:dyDescent="0.2">
      <c r="B6" s="176" t="s">
        <v>279</v>
      </c>
      <c r="C6" s="133" t="s">
        <v>8</v>
      </c>
      <c r="D6" s="109">
        <v>35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16634</v>
      </c>
      <c r="AU6" s="113"/>
      <c r="AV6" s="311"/>
      <c r="AW6" s="318"/>
    </row>
    <row r="7" spans="2:49" x14ac:dyDescent="0.2">
      <c r="B7" s="176" t="s">
        <v>280</v>
      </c>
      <c r="C7" s="133" t="s">
        <v>9</v>
      </c>
      <c r="D7" s="109">
        <v>18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16491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98067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2833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126539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3113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139063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28841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486658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30666</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517459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-2105</v>
      </c>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54742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F41" sqref="F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11750</v>
      </c>
      <c r="D6" s="110">
        <v>292</v>
      </c>
      <c r="E6" s="115">
        <f>'Pt 1 Summary of Data'!E12</f>
        <v>0</v>
      </c>
      <c r="F6" s="115">
        <f>C6+D6+E6</f>
        <v>12042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11750</v>
      </c>
      <c r="D12" s="115">
        <f t="shared" ref="D12:F12" si="0">D6</f>
        <v>292</v>
      </c>
      <c r="E12" s="115">
        <f t="shared" si="0"/>
        <v>0</v>
      </c>
      <c r="F12" s="115">
        <f t="shared" si="0"/>
        <v>12042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765</v>
      </c>
      <c r="D15" s="118">
        <v>728</v>
      </c>
      <c r="E15" s="106">
        <f>'Pt 1 Summary of Data'!D5</f>
        <v>636</v>
      </c>
      <c r="F15" s="106">
        <f>C15+D15+E15</f>
        <v>2129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765</v>
      </c>
      <c r="D17" s="115">
        <f t="shared" ref="D17:F17" si="1">D15</f>
        <v>728</v>
      </c>
      <c r="E17" s="115">
        <f t="shared" si="1"/>
        <v>636</v>
      </c>
      <c r="F17" s="115">
        <f t="shared" si="1"/>
        <v>2129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7</v>
      </c>
      <c r="E37" s="256">
        <f>'Pt 1 Summary of Data'!D60</f>
        <v>1.5833333333333333</v>
      </c>
      <c r="F37" s="256">
        <f>C37+D37+E37</f>
        <v>10.583333333333334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F37</f>
        <v>10.583333333333334</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