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345" yWindow="4605" windowWidth="10830" windowHeight="8055" tabRatio="836" firstSheet="3"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C4" i="16" l="1"/>
  <c r="F37" i="10"/>
  <c r="E37" i="10"/>
  <c r="F17" i="10"/>
  <c r="F15" i="10"/>
  <c r="E6" i="10"/>
  <c r="F6" i="10" s="1"/>
  <c r="F12" i="10" s="1"/>
  <c r="E15" i="10"/>
  <c r="D60" i="4"/>
  <c r="D5" i="4"/>
  <c r="E54" i="18"/>
  <c r="E12" i="4" s="1"/>
  <c r="D12" i="4"/>
  <c r="D54" i="18"/>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<sst xmlns="http://schemas.openxmlformats.org/spreadsheetml/2006/main" count="565" uniqueCount="503">
  <si>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</si>
  <si>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</si>
  <si>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</si>
  <si>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</si>
  <si>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</si>
  <si>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</si>
  <si>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</si>
  <si>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</si>
  <si>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</si>
  <si>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</si>
  <si>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</si>
  <si>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</si>
  <si>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</si>
  <si>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</si>
  <si>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</si>
  <si>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</si>
  <si>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</si>
  <si>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</si>
  <si>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</si>
  <si>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</si>
  <si>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</si>
  <si>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</si>
  <si>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</si>
  <si>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</si>
  <si>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</si>
  <si>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</si>
  <si>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</si>
  <si>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</si>
  <si>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</si>
  <si>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</si>
  <si>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</si>
  <si>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</si>
  <si>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</si>
  <si>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</si>
  <si>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</si>
  <si>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</si>
  <si>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</si>
  <si>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</si>
  <si>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</si>
  <si>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</si>
  <si>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</si>
  <si>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</si>
  <si>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</si>
  <si>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</si>
  <si>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</si>
  <si>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</si>
  <si>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</si>
  <si>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</si>
  <si>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</si>
  <si>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</si>
  <si>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</si>
  <si>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</si>
  <si>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</si>
  <si>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</si>
  <si>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</si>
  <si>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</si>
  <si>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</si>
  <si>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</si>
  <si>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</si>
  <si>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</si>
  <si>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</si>
  <si>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</si>
  <si>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</si>
  <si>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</si>
  <si>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</si>
  <si>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</si>
  <si>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</si>
  <si>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</si>
  <si>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</si>
  <si>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</si>
  <si>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</si>
  <si>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</si>
  <si>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</si>
  <si>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</si>
  <si>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</si>
  <si>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</si>
  <si>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</si>
  <si>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</si>
  <si>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</si>
  <si>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</si>
  <si>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</si>
  <si>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</si>
  <si>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</si>
  <si>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</si>
  <si>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</si>
  <si>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</si>
  <si>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</si>
  <si>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</si>
  <si>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</si>
  <si>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</si>
  <si>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</si>
  <si>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</si>
  <si>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</si>
  <si>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</si>
  <si>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</si>
  <si>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</si>
  <si>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</si>
  <si>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</si>
  <si>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</si>
  <si>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</si>
  <si>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</si>
  <si>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</si>
  <si>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</si>
  <si>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</si>
  <si>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</si>
  <si>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</si>
  <si>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</si>
  <si>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</si>
  <si>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</si>
  <si>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</si>
  <si>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</si>
  <si>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</si>
  <si>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</si>
  <si>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</si>
  <si>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</si>
  <si>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</si>
  <si>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</si>
  <si>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</si>
  <si>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</si>
  <si>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</si>
  <si>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</si>
  <si>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</si>
  <si>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</si>
  <si>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</si>
  <si>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</si>
  <si>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</si>
  <si>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</si>
  <si>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</si>
  <si>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</si>
  <si>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</si>
  <si>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</si>
  <si>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</si>
  <si>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</si>
  <si>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</si>
  <si>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</si>
  <si>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</si>
  <si>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</si>
  <si>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</si>
  <si>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</si>
  <si>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</si>
  <si>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</si>
  <si>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</si>
  <si>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</si>
  <si>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</si>
  <si>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</si>
  <si>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</si>
  <si>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</si>
  <si>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</si>
  <si>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</si>
  <si>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</si>
  <si>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</si>
  <si>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</si>
  <si>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</si>
  <si>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</si>
  <si>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</si>
  <si>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</si>
  <si>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</si>
  <si>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</si>
  <si>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</si>
  <si>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</si>
  <si>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</si>
  <si>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</si>
  <si>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</si>
  <si>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</si>
  <si>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</si>
  <si>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</si>
  <si>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</si>
  <si>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</si>
  <si>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</si>
  <si>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</si>
  <si>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</si>
  <si>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</si>
  <si>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</si>
  <si>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</si>
  <si>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</si>
  <si>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</si>
  <si>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</si>
  <si>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</si>
  <si>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</si>
  <si>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</si>
  <si>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</si>
  <si>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</si>
  <si>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</si>
  <si>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</si>
  <si>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</si>
  <si>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</si>
  <si>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</si>
  <si>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</si>
  <si>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</si>
  <si>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</si>
  <si>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</si>
  <si>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</si>
  <si>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</si>
  <si>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</si>
  <si>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</si>
  <si>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</si>
  <si>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</si>
  <si>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</si>
  <si>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</si>
  <si>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</si>
  <si>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</si>
  <si>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</si>
  <si>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</si>
  <si>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</si>
  <si>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</si>
  <si>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</si>
  <si>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</si>
  <si>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</si>
  <si>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</si>
  <si>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</si>
  <si>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</si>
  <si>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</si>
  <si>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</si>
  <si>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</si>
  <si>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</si>
  <si>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</si>
  <si>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</si>
  <si>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</si>
  <si>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</si>
  <si>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</si>
  <si>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</si>
  <si>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</si>
  <si>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</si>
  <si>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</si>
  <si>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</si>
  <si>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</si>
  <si>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</si>
  <si>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</si>
  <si>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</si>
  <si>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</si>
  <si>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</si>
  <si>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</si>
  <si>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</si>
  <si>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</si>
  <si>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</si>
  <si>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</si>
  <si>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</si>
  <si>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</si>
  <si>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</si>
  <si>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</si>
  <si>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</si>
  <si>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</si>
  <si>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</si>
  <si>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</si>
  <si>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</si>
  <si>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</si>
  <si>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</si>
  <si>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</si>
  <si>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</si>
  <si>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</si>
  <si>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</si>
  <si>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</si>
  <si>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</si>
  <si>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</si>
  <si>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</si>
  <si>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</si>
  <si>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</si>
  <si>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</si>
  <si>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</si>
  <si>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</si>
  <si>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</si>
  <si>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</si>
  <si>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</si>
  <si>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</si>
  <si>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</si>
  <si>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</si>
  <si>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</si>
  <si>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</si>
  <si>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</si>
  <si>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</si>
  <si>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</si>
  <si>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</si>
  <si>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</si>
  <si>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</si>
  <si>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</si>
  <si>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</si>
  <si>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</si>
  <si>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</si>
  <si>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</si>
  <si>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</si>
  <si>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</si>
  <si>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</si>
  <si>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</si>
  <si>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</si>
  <si>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</si>
  <si>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</si>
  <si>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</si>
  <si>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</si>
  <si>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</si>
  <si>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</si>
  <si>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</si>
  <si>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</si>
  <si>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</si>
  <si>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</si>
  <si>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</si>
  <si>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</si>
  <si>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</si>
  <si>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</si>
  <si>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</si>
  <si>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</si>
  <si>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</si>
  <si>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</si>
  <si>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</si>
  <si>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</si>
  <si>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</si>
  <si>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</si>
  <si>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</si>
  <si>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</si>
  <si>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</si>
  <si>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</si>
  <si>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</si>
  <si>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</si>
  <si>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</si>
  <si>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</si>
  <si>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</si>
  <si>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</si>
  <si>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</si>
  <si>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</si>
  <si>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</si>
  <si>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</si>
  <si>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</si>
  <si>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</si>
  <si>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</si>
  <si>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</si>
  <si>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</si>
  <si>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</si>
  <si>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</si>
  <si>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</si>
  <si>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</si>
  <si>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</si>
  <si>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</si>
  <si>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</si>
  <si>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</si>
  <si>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</si>
  <si>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</si>
  <si>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</si>
  <si>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</si>
  <si>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</si>
  <si>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</si>
  <si>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</si>
  <si>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</si>
  <si>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</si>
  <si>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</si>
  <si>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</si>
  <si>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</si>
  <si>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</si>
  <si>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</si>
  <si>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</si>
  <si>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</si>
  <si>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</si>
  <si>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</si>
  <si>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</si>
  <si>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</si>
  <si>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</si>
  <si>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</si>
  <si>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</si>
  <si>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</si>
  <si>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</si>
  <si>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</si>
  <si>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</si>
  <si>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</si>
  <si>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</si>
  <si>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</si>
  <si>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</si>
  <si>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</si>
  <si>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</si>
  <si>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</si>
  <si>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</si>
  <si>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</si>
  <si>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</si>
  <si>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</si>
  <si>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</si>
  <si>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</si>
  <si>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</si>
  <si>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</si>
  <si>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</si>
  <si>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</si>
  <si>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</si>
  <si>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</si>
  <si>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</si>
  <si>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</si>
  <si>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</si>
  <si>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</si>
  <si>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</si>
  <si>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</si>
  <si>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</si>
  <si>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</si>
  <si>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</si>
  <si>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</si>
  <si>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</si>
  <si>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</si>
  <si>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</si>
  <si>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</si>
  <si>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</si>
  <si>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</si>
  <si>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</si>
  <si>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</si>
  <si>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</si>
  <si>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</si>
  <si>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</si>
  <si>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</si>
  <si>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</si>
  <si>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</si>
  <si>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</si>
  <si>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</si>
  <si>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</si>
  <si>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</si>
  <si>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</si>
  <si>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</si>
  <si>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</si>
  <si>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</si>
  <si>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</si>
  <si>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</si>
  <si>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</si>
  <si>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</si>
  <si>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</si>
  <si>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</si>
  <si>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</si>
  <si>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</si>
  <si>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</si>
  <si>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</si>
  <si>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</si>
  <si>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</si>
  <si>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</si>
  <si>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</si>
  <si>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</si>
  <si>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</si>
  <si>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</si>
  <si>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</si>
  <si>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</si>
  <si>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</si>
  <si>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</si>
  <si>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</si>
  <si>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</si>
  <si>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</si>
  <si>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</si>
  <si>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</si>
  <si>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</si>
  <si>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</si>
  <si>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</si>
  <si>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</si>
  <si>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</si>
  <si>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</si>
  <si>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</si>
  <si>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</si>
  <si>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</si>
  <si>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</si>
  <si>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</si>
  <si>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</si>
  <si>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</si>
  <si>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</si>
  <si>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</si>
  <si>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</si>
  <si>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</si>
  <si>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</si>
  <si>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</si>
  <si>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</si>
  <si>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</si>
  <si>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</si>
  <si>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</si>
  <si>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</si>
  <si>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</si>
  <si>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</si>
  <si>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</si>
  <si>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</si>
  <si>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</si>
  <si>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</si>
  <si>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</si>
  <si>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</si>
  <si>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</si>
  <si>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</si>
  <si>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</si>
  <si>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</si>
  <si>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</si>
  <si>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</si>
  <si>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</si>
  <si>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</si>
  <si>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</si>
  <si>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</si>
  <si>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</si>
  <si>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</si>
  <si>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</si>
  <si>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</si>
  <si>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</si>
  <si>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</si>
  <si>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</si>
  <si>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</si>
  <si>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</si>
  <si>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</si>
  <si>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</si>
  <si>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</si>
  <si>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</si>
  <si>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</si>
  <si>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</si>
  <si>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</si>
  <si>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</si>
  <si>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</si>
  <si>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</si>
  <si>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</si>
  <si>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</si>
  <si>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</si>
  <si>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37362</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</si>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</sst>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medium">
        <color indexed="30"/>
      </bottom>
      <diagonal/>
    </border>
  </borders>
  <cellStyleXfs count="547">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xf numFmtId="43" fontId="31" fillId="0" borderId="0" applyFont="0" applyFill="0" applyBorder="0" applyAlignment="0" applyProtection="0"/>
    <xf numFmtId="0" fontId="12" fillId="0" borderId="106" applyNumberFormat="0" applyFill="0" applyAlignment="0" applyProtection="0"/>
    <xf numFmtId="0" fontId="12" fillId="0" borderId="106"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31" fillId="0" borderId="0" applyFont="0" applyFill="0" applyBorder="0" applyAlignment="0" applyProtection="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547">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70"/>
    <cellStyle name="Comma 6" xfId="475"/>
    <cellStyle name="Comma 7" xfId="546"/>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473"/>
    <cellStyle name="Currency 6" xfId="474"/>
    <cellStyle name="Currency 7" xfId="469"/>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471"/>
    <cellStyle name="Heading 3 3" xfId="47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2 4" xfId="478"/>
    <cellStyle name="Normal 3 10 3" xfId="260"/>
    <cellStyle name="Normal 3 10 3 2" xfId="261"/>
    <cellStyle name="Normal 3 10 4" xfId="262"/>
    <cellStyle name="Normal 3 10 5" xfId="477"/>
    <cellStyle name="Normal 3 11" xfId="254"/>
    <cellStyle name="Normal 3 11 2" xfId="263"/>
    <cellStyle name="Normal 3 11 2 2" xfId="264"/>
    <cellStyle name="Normal 3 11 3" xfId="265"/>
    <cellStyle name="Normal 3 11 4" xfId="479"/>
    <cellStyle name="Normal 3 12" xfId="220"/>
    <cellStyle name="Normal 3 12 2" xfId="266"/>
    <cellStyle name="Normal 3 12 2 2" xfId="267"/>
    <cellStyle name="Normal 3 12 3" xfId="268"/>
    <cellStyle name="Normal 3 12 4" xfId="480"/>
    <cellStyle name="Normal 3 13" xfId="269"/>
    <cellStyle name="Normal 3 13 2" xfId="270"/>
    <cellStyle name="Normal 3 14" xfId="271"/>
    <cellStyle name="Normal 3 15" xfId="476"/>
    <cellStyle name="Normal 3 2" xfId="137"/>
    <cellStyle name="Normal 3 2 10" xfId="255"/>
    <cellStyle name="Normal 3 2 10 2" xfId="272"/>
    <cellStyle name="Normal 3 2 10 2 2" xfId="273"/>
    <cellStyle name="Normal 3 2 10 3" xfId="274"/>
    <cellStyle name="Normal 3 2 10 4" xfId="482"/>
    <cellStyle name="Normal 3 2 11" xfId="221"/>
    <cellStyle name="Normal 3 2 11 2" xfId="275"/>
    <cellStyle name="Normal 3 2 11 2 2" xfId="276"/>
    <cellStyle name="Normal 3 2 11 3" xfId="277"/>
    <cellStyle name="Normal 3 2 11 4" xfId="483"/>
    <cellStyle name="Normal 3 2 12" xfId="278"/>
    <cellStyle name="Normal 3 2 12 2" xfId="279"/>
    <cellStyle name="Normal 3 2 13" xfId="280"/>
    <cellStyle name="Normal 3 2 14" xfId="481"/>
    <cellStyle name="Normal 3 2 2" xfId="138"/>
    <cellStyle name="Normal 3 2 2 2" xfId="205"/>
    <cellStyle name="Normal 3 2 2 2 2" xfId="239"/>
    <cellStyle name="Normal 3 2 2 2 2 2" xfId="281"/>
    <cellStyle name="Normal 3 2 2 2 2 2 2" xfId="282"/>
    <cellStyle name="Normal 3 2 2 2 2 3" xfId="283"/>
    <cellStyle name="Normal 3 2 2 2 2 4" xfId="486"/>
    <cellStyle name="Normal 3 2 2 2 3" xfId="284"/>
    <cellStyle name="Normal 3 2 2 2 3 2" xfId="285"/>
    <cellStyle name="Normal 3 2 2 2 4" xfId="286"/>
    <cellStyle name="Normal 3 2 2 2 5" xfId="485"/>
    <cellStyle name="Normal 3 2 2 3" xfId="222"/>
    <cellStyle name="Normal 3 2 2 3 2" xfId="287"/>
    <cellStyle name="Normal 3 2 2 3 2 2" xfId="288"/>
    <cellStyle name="Normal 3 2 2 3 3" xfId="289"/>
    <cellStyle name="Normal 3 2 2 3 4" xfId="487"/>
    <cellStyle name="Normal 3 2 2 4" xfId="290"/>
    <cellStyle name="Normal 3 2 2 4 2" xfId="291"/>
    <cellStyle name="Normal 3 2 2 5" xfId="292"/>
    <cellStyle name="Normal 3 2 2 6" xfId="484"/>
    <cellStyle name="Normal 3 2 3" xfId="139"/>
    <cellStyle name="Normal 3 2 3 2" xfId="206"/>
    <cellStyle name="Normal 3 2 3 2 2" xfId="240"/>
    <cellStyle name="Normal 3 2 3 2 2 2" xfId="293"/>
    <cellStyle name="Normal 3 2 3 2 2 2 2" xfId="294"/>
    <cellStyle name="Normal 3 2 3 2 2 3" xfId="295"/>
    <cellStyle name="Normal 3 2 3 2 2 4" xfId="490"/>
    <cellStyle name="Normal 3 2 3 2 3" xfId="296"/>
    <cellStyle name="Normal 3 2 3 2 3 2" xfId="297"/>
    <cellStyle name="Normal 3 2 3 2 4" xfId="298"/>
    <cellStyle name="Normal 3 2 3 2 5" xfId="489"/>
    <cellStyle name="Normal 3 2 3 3" xfId="223"/>
    <cellStyle name="Normal 3 2 3 3 2" xfId="299"/>
    <cellStyle name="Normal 3 2 3 3 2 2" xfId="300"/>
    <cellStyle name="Normal 3 2 3 3 3" xfId="301"/>
    <cellStyle name="Normal 3 2 3 3 4" xfId="491"/>
    <cellStyle name="Normal 3 2 3 4" xfId="302"/>
    <cellStyle name="Normal 3 2 3 4 2" xfId="303"/>
    <cellStyle name="Normal 3 2 3 5" xfId="304"/>
    <cellStyle name="Normal 3 2 3 6" xfId="488"/>
    <cellStyle name="Normal 3 2 4" xfId="140"/>
    <cellStyle name="Normal 3 2 4 2" xfId="207"/>
    <cellStyle name="Normal 3 2 4 2 2" xfId="241"/>
    <cellStyle name="Normal 3 2 4 2 2 2" xfId="305"/>
    <cellStyle name="Normal 3 2 4 2 2 2 2" xfId="306"/>
    <cellStyle name="Normal 3 2 4 2 2 3" xfId="307"/>
    <cellStyle name="Normal 3 2 4 2 2 4" xfId="494"/>
    <cellStyle name="Normal 3 2 4 2 3" xfId="308"/>
    <cellStyle name="Normal 3 2 4 2 3 2" xfId="309"/>
    <cellStyle name="Normal 3 2 4 2 4" xfId="310"/>
    <cellStyle name="Normal 3 2 4 2 5" xfId="493"/>
    <cellStyle name="Normal 3 2 4 3" xfId="224"/>
    <cellStyle name="Normal 3 2 4 3 2" xfId="311"/>
    <cellStyle name="Normal 3 2 4 3 2 2" xfId="312"/>
    <cellStyle name="Normal 3 2 4 3 3" xfId="313"/>
    <cellStyle name="Normal 3 2 4 3 4" xfId="495"/>
    <cellStyle name="Normal 3 2 4 4" xfId="314"/>
    <cellStyle name="Normal 3 2 4 4 2" xfId="315"/>
    <cellStyle name="Normal 3 2 4 5" xfId="316"/>
    <cellStyle name="Normal 3 2 4 6" xfId="492"/>
    <cellStyle name="Normal 3 2 5" xfId="141"/>
    <cellStyle name="Normal 3 2 5 2" xfId="208"/>
    <cellStyle name="Normal 3 2 5 2 2" xfId="242"/>
    <cellStyle name="Normal 3 2 5 2 2 2" xfId="317"/>
    <cellStyle name="Normal 3 2 5 2 2 2 2" xfId="318"/>
    <cellStyle name="Normal 3 2 5 2 2 3" xfId="319"/>
    <cellStyle name="Normal 3 2 5 2 2 4" xfId="498"/>
    <cellStyle name="Normal 3 2 5 2 3" xfId="320"/>
    <cellStyle name="Normal 3 2 5 2 3 2" xfId="321"/>
    <cellStyle name="Normal 3 2 5 2 4" xfId="322"/>
    <cellStyle name="Normal 3 2 5 2 5" xfId="497"/>
    <cellStyle name="Normal 3 2 5 3" xfId="225"/>
    <cellStyle name="Normal 3 2 5 3 2" xfId="323"/>
    <cellStyle name="Normal 3 2 5 3 2 2" xfId="324"/>
    <cellStyle name="Normal 3 2 5 3 3" xfId="325"/>
    <cellStyle name="Normal 3 2 5 3 4" xfId="499"/>
    <cellStyle name="Normal 3 2 5 4" xfId="326"/>
    <cellStyle name="Normal 3 2 5 4 2" xfId="327"/>
    <cellStyle name="Normal 3 2 5 5" xfId="328"/>
    <cellStyle name="Normal 3 2 5 6" xfId="496"/>
    <cellStyle name="Normal 3 2 6" xfId="142"/>
    <cellStyle name="Normal 3 2 6 2" xfId="209"/>
    <cellStyle name="Normal 3 2 6 2 2" xfId="243"/>
    <cellStyle name="Normal 3 2 6 2 2 2" xfId="329"/>
    <cellStyle name="Normal 3 2 6 2 2 2 2" xfId="330"/>
    <cellStyle name="Normal 3 2 6 2 2 3" xfId="331"/>
    <cellStyle name="Normal 3 2 6 2 2 4" xfId="502"/>
    <cellStyle name="Normal 3 2 6 2 3" xfId="332"/>
    <cellStyle name="Normal 3 2 6 2 3 2" xfId="333"/>
    <cellStyle name="Normal 3 2 6 2 4" xfId="334"/>
    <cellStyle name="Normal 3 2 6 2 5" xfId="501"/>
    <cellStyle name="Normal 3 2 6 3" xfId="226"/>
    <cellStyle name="Normal 3 2 6 3 2" xfId="335"/>
    <cellStyle name="Normal 3 2 6 3 2 2" xfId="336"/>
    <cellStyle name="Normal 3 2 6 3 3" xfId="337"/>
    <cellStyle name="Normal 3 2 6 3 4" xfId="503"/>
    <cellStyle name="Normal 3 2 6 4" xfId="338"/>
    <cellStyle name="Normal 3 2 6 4 2" xfId="339"/>
    <cellStyle name="Normal 3 2 6 5" xfId="340"/>
    <cellStyle name="Normal 3 2 6 6" xfId="500"/>
    <cellStyle name="Normal 3 2 7" xfId="143"/>
    <cellStyle name="Normal 3 2 7 2" xfId="210"/>
    <cellStyle name="Normal 3 2 7 2 2" xfId="244"/>
    <cellStyle name="Normal 3 2 7 2 2 2" xfId="341"/>
    <cellStyle name="Normal 3 2 7 2 2 2 2" xfId="342"/>
    <cellStyle name="Normal 3 2 7 2 2 3" xfId="343"/>
    <cellStyle name="Normal 3 2 7 2 2 4" xfId="506"/>
    <cellStyle name="Normal 3 2 7 2 3" xfId="344"/>
    <cellStyle name="Normal 3 2 7 2 3 2" xfId="345"/>
    <cellStyle name="Normal 3 2 7 2 4" xfId="346"/>
    <cellStyle name="Normal 3 2 7 2 5" xfId="505"/>
    <cellStyle name="Normal 3 2 7 3" xfId="227"/>
    <cellStyle name="Normal 3 2 7 3 2" xfId="347"/>
    <cellStyle name="Normal 3 2 7 3 2 2" xfId="348"/>
    <cellStyle name="Normal 3 2 7 3 3" xfId="349"/>
    <cellStyle name="Normal 3 2 7 3 4" xfId="507"/>
    <cellStyle name="Normal 3 2 7 4" xfId="350"/>
    <cellStyle name="Normal 3 2 7 4 2" xfId="351"/>
    <cellStyle name="Normal 3 2 7 5" xfId="352"/>
    <cellStyle name="Normal 3 2 7 6" xfId="504"/>
    <cellStyle name="Normal 3 2 8" xfId="144"/>
    <cellStyle name="Normal 3 2 8 2" xfId="211"/>
    <cellStyle name="Normal 3 2 8 2 2" xfId="245"/>
    <cellStyle name="Normal 3 2 8 2 2 2" xfId="353"/>
    <cellStyle name="Normal 3 2 8 2 2 2 2" xfId="354"/>
    <cellStyle name="Normal 3 2 8 2 2 3" xfId="355"/>
    <cellStyle name="Normal 3 2 8 2 2 4" xfId="510"/>
    <cellStyle name="Normal 3 2 8 2 3" xfId="356"/>
    <cellStyle name="Normal 3 2 8 2 3 2" xfId="357"/>
    <cellStyle name="Normal 3 2 8 2 4" xfId="358"/>
    <cellStyle name="Normal 3 2 8 2 5" xfId="509"/>
    <cellStyle name="Normal 3 2 8 3" xfId="228"/>
    <cellStyle name="Normal 3 2 8 3 2" xfId="359"/>
    <cellStyle name="Normal 3 2 8 3 2 2" xfId="360"/>
    <cellStyle name="Normal 3 2 8 3 3" xfId="361"/>
    <cellStyle name="Normal 3 2 8 3 4" xfId="511"/>
    <cellStyle name="Normal 3 2 8 4" xfId="362"/>
    <cellStyle name="Normal 3 2 8 4 2" xfId="363"/>
    <cellStyle name="Normal 3 2 8 5" xfId="364"/>
    <cellStyle name="Normal 3 2 8 6" xfId="508"/>
    <cellStyle name="Normal 3 2 9" xfId="204"/>
    <cellStyle name="Normal 3 2 9 2" xfId="238"/>
    <cellStyle name="Normal 3 2 9 2 2" xfId="365"/>
    <cellStyle name="Normal 3 2 9 2 2 2" xfId="366"/>
    <cellStyle name="Normal 3 2 9 2 3" xfId="367"/>
    <cellStyle name="Normal 3 2 9 2 4" xfId="513"/>
    <cellStyle name="Normal 3 2 9 3" xfId="368"/>
    <cellStyle name="Normal 3 2 9 3 2" xfId="369"/>
    <cellStyle name="Normal 3 2 9 4" xfId="370"/>
    <cellStyle name="Normal 3 2 9 5" xfId="512"/>
    <cellStyle name="Normal 3 3" xfId="145"/>
    <cellStyle name="Normal 3 3 2" xfId="212"/>
    <cellStyle name="Normal 3 3 2 2" xfId="246"/>
    <cellStyle name="Normal 3 3 2 2 2" xfId="371"/>
    <cellStyle name="Normal 3 3 2 2 2 2" xfId="372"/>
    <cellStyle name="Normal 3 3 2 2 3" xfId="373"/>
    <cellStyle name="Normal 3 3 2 2 4" xfId="516"/>
    <cellStyle name="Normal 3 3 2 3" xfId="374"/>
    <cellStyle name="Normal 3 3 2 3 2" xfId="375"/>
    <cellStyle name="Normal 3 3 2 4" xfId="376"/>
    <cellStyle name="Normal 3 3 2 5" xfId="515"/>
    <cellStyle name="Normal 3 3 3" xfId="229"/>
    <cellStyle name="Normal 3 3 3 2" xfId="377"/>
    <cellStyle name="Normal 3 3 3 2 2" xfId="378"/>
    <cellStyle name="Normal 3 3 3 3" xfId="379"/>
    <cellStyle name="Normal 3 3 3 4" xfId="517"/>
    <cellStyle name="Normal 3 3 4" xfId="380"/>
    <cellStyle name="Normal 3 3 4 2" xfId="381"/>
    <cellStyle name="Normal 3 3 5" xfId="382"/>
    <cellStyle name="Normal 3 3 6" xfId="514"/>
    <cellStyle name="Normal 3 4" xfId="146"/>
    <cellStyle name="Normal 3 4 2" xfId="213"/>
    <cellStyle name="Normal 3 4 2 2" xfId="247"/>
    <cellStyle name="Normal 3 4 2 2 2" xfId="383"/>
    <cellStyle name="Normal 3 4 2 2 2 2" xfId="384"/>
    <cellStyle name="Normal 3 4 2 2 3" xfId="385"/>
    <cellStyle name="Normal 3 4 2 2 4" xfId="520"/>
    <cellStyle name="Normal 3 4 2 3" xfId="386"/>
    <cellStyle name="Normal 3 4 2 3 2" xfId="387"/>
    <cellStyle name="Normal 3 4 2 4" xfId="388"/>
    <cellStyle name="Normal 3 4 2 5" xfId="519"/>
    <cellStyle name="Normal 3 4 3" xfId="230"/>
    <cellStyle name="Normal 3 4 3 2" xfId="389"/>
    <cellStyle name="Normal 3 4 3 2 2" xfId="390"/>
    <cellStyle name="Normal 3 4 3 3" xfId="391"/>
    <cellStyle name="Normal 3 4 3 4" xfId="521"/>
    <cellStyle name="Normal 3 4 4" xfId="392"/>
    <cellStyle name="Normal 3 4 4 2" xfId="393"/>
    <cellStyle name="Normal 3 4 5" xfId="394"/>
    <cellStyle name="Normal 3 4 6" xfId="518"/>
    <cellStyle name="Normal 3 5" xfId="147"/>
    <cellStyle name="Normal 3 5 2" xfId="214"/>
    <cellStyle name="Normal 3 5 2 2" xfId="248"/>
    <cellStyle name="Normal 3 5 2 2 2" xfId="395"/>
    <cellStyle name="Normal 3 5 2 2 2 2" xfId="396"/>
    <cellStyle name="Normal 3 5 2 2 3" xfId="397"/>
    <cellStyle name="Normal 3 5 2 2 4" xfId="524"/>
    <cellStyle name="Normal 3 5 2 3" xfId="398"/>
    <cellStyle name="Normal 3 5 2 3 2" xfId="399"/>
    <cellStyle name="Normal 3 5 2 4" xfId="400"/>
    <cellStyle name="Normal 3 5 2 5" xfId="523"/>
    <cellStyle name="Normal 3 5 3" xfId="231"/>
    <cellStyle name="Normal 3 5 3 2" xfId="401"/>
    <cellStyle name="Normal 3 5 3 2 2" xfId="402"/>
    <cellStyle name="Normal 3 5 3 3" xfId="403"/>
    <cellStyle name="Normal 3 5 3 4" xfId="525"/>
    <cellStyle name="Normal 3 5 4" xfId="404"/>
    <cellStyle name="Normal 3 5 4 2" xfId="405"/>
    <cellStyle name="Normal 3 5 5" xfId="406"/>
    <cellStyle name="Normal 3 5 6" xfId="522"/>
    <cellStyle name="Normal 3 6" xfId="148"/>
    <cellStyle name="Normal 3 6 2" xfId="215"/>
    <cellStyle name="Normal 3 6 2 2" xfId="249"/>
    <cellStyle name="Normal 3 6 2 2 2" xfId="407"/>
    <cellStyle name="Normal 3 6 2 2 2 2" xfId="408"/>
    <cellStyle name="Normal 3 6 2 2 3" xfId="409"/>
    <cellStyle name="Normal 3 6 2 2 4" xfId="528"/>
    <cellStyle name="Normal 3 6 2 3" xfId="410"/>
    <cellStyle name="Normal 3 6 2 3 2" xfId="411"/>
    <cellStyle name="Normal 3 6 2 4" xfId="412"/>
    <cellStyle name="Normal 3 6 2 5" xfId="527"/>
    <cellStyle name="Normal 3 6 3" xfId="232"/>
    <cellStyle name="Normal 3 6 3 2" xfId="413"/>
    <cellStyle name="Normal 3 6 3 2 2" xfId="414"/>
    <cellStyle name="Normal 3 6 3 3" xfId="415"/>
    <cellStyle name="Normal 3 6 3 4" xfId="529"/>
    <cellStyle name="Normal 3 6 4" xfId="416"/>
    <cellStyle name="Normal 3 6 4 2" xfId="417"/>
    <cellStyle name="Normal 3 6 5" xfId="418"/>
    <cellStyle name="Normal 3 6 6" xfId="526"/>
    <cellStyle name="Normal 3 7" xfId="149"/>
    <cellStyle name="Normal 3 7 2" xfId="216"/>
    <cellStyle name="Normal 3 7 2 2" xfId="250"/>
    <cellStyle name="Normal 3 7 2 2 2" xfId="419"/>
    <cellStyle name="Normal 3 7 2 2 2 2" xfId="420"/>
    <cellStyle name="Normal 3 7 2 2 3" xfId="421"/>
    <cellStyle name="Normal 3 7 2 2 4" xfId="532"/>
    <cellStyle name="Normal 3 7 2 3" xfId="422"/>
    <cellStyle name="Normal 3 7 2 3 2" xfId="423"/>
    <cellStyle name="Normal 3 7 2 4" xfId="424"/>
    <cellStyle name="Normal 3 7 2 5" xfId="531"/>
    <cellStyle name="Normal 3 7 3" xfId="233"/>
    <cellStyle name="Normal 3 7 3 2" xfId="425"/>
    <cellStyle name="Normal 3 7 3 2 2" xfId="426"/>
    <cellStyle name="Normal 3 7 3 3" xfId="427"/>
    <cellStyle name="Normal 3 7 3 4" xfId="533"/>
    <cellStyle name="Normal 3 7 4" xfId="428"/>
    <cellStyle name="Normal 3 7 4 2" xfId="429"/>
    <cellStyle name="Normal 3 7 5" xfId="430"/>
    <cellStyle name="Normal 3 7 6" xfId="530"/>
    <cellStyle name="Normal 3 8" xfId="150"/>
    <cellStyle name="Normal 3 8 2" xfId="217"/>
    <cellStyle name="Normal 3 8 2 2" xfId="251"/>
    <cellStyle name="Normal 3 8 2 2 2" xfId="431"/>
    <cellStyle name="Normal 3 8 2 2 2 2" xfId="432"/>
    <cellStyle name="Normal 3 8 2 2 3" xfId="433"/>
    <cellStyle name="Normal 3 8 2 2 4" xfId="536"/>
    <cellStyle name="Normal 3 8 2 3" xfId="434"/>
    <cellStyle name="Normal 3 8 2 3 2" xfId="435"/>
    <cellStyle name="Normal 3 8 2 4" xfId="436"/>
    <cellStyle name="Normal 3 8 2 5" xfId="535"/>
    <cellStyle name="Normal 3 8 3" xfId="234"/>
    <cellStyle name="Normal 3 8 3 2" xfId="437"/>
    <cellStyle name="Normal 3 8 3 2 2" xfId="438"/>
    <cellStyle name="Normal 3 8 3 3" xfId="439"/>
    <cellStyle name="Normal 3 8 3 4" xfId="537"/>
    <cellStyle name="Normal 3 8 4" xfId="440"/>
    <cellStyle name="Normal 3 8 4 2" xfId="441"/>
    <cellStyle name="Normal 3 8 5" xfId="442"/>
    <cellStyle name="Normal 3 8 6" xfId="534"/>
    <cellStyle name="Normal 3 9" xfId="151"/>
    <cellStyle name="Normal 3 9 2" xfId="218"/>
    <cellStyle name="Normal 3 9 2 2" xfId="252"/>
    <cellStyle name="Normal 3 9 2 2 2" xfId="443"/>
    <cellStyle name="Normal 3 9 2 2 2 2" xfId="444"/>
    <cellStyle name="Normal 3 9 2 2 3" xfId="445"/>
    <cellStyle name="Normal 3 9 2 2 4" xfId="540"/>
    <cellStyle name="Normal 3 9 2 3" xfId="446"/>
    <cellStyle name="Normal 3 9 2 3 2" xfId="447"/>
    <cellStyle name="Normal 3 9 2 4" xfId="448"/>
    <cellStyle name="Normal 3 9 2 5" xfId="539"/>
    <cellStyle name="Normal 3 9 3" xfId="235"/>
    <cellStyle name="Normal 3 9 3 2" xfId="449"/>
    <cellStyle name="Normal 3 9 3 2 2" xfId="450"/>
    <cellStyle name="Normal 3 9 3 3" xfId="451"/>
    <cellStyle name="Normal 3 9 3 4" xfId="541"/>
    <cellStyle name="Normal 3 9 4" xfId="452"/>
    <cellStyle name="Normal 3 9 4 2" xfId="453"/>
    <cellStyle name="Normal 3 9 5" xfId="454"/>
    <cellStyle name="Normal 3 9 6" xfId="538"/>
    <cellStyle name="Normal 4" xfId="152"/>
    <cellStyle name="Normal 4 2" xfId="219"/>
    <cellStyle name="Normal 4 2 2" xfId="253"/>
    <cellStyle name="Normal 4 2 2 2" xfId="455"/>
    <cellStyle name="Normal 4 2 2 2 2" xfId="456"/>
    <cellStyle name="Normal 4 2 2 3" xfId="457"/>
    <cellStyle name="Normal 4 2 2 4" xfId="544"/>
    <cellStyle name="Normal 4 2 3" xfId="458"/>
    <cellStyle name="Normal 4 2 3 2" xfId="459"/>
    <cellStyle name="Normal 4 2 4" xfId="460"/>
    <cellStyle name="Normal 4 2 5" xfId="543"/>
    <cellStyle name="Normal 4 3" xfId="236"/>
    <cellStyle name="Normal 4 3 2" xfId="461"/>
    <cellStyle name="Normal 4 3 2 2" xfId="462"/>
    <cellStyle name="Normal 4 3 3" xfId="463"/>
    <cellStyle name="Normal 4 3 4" xfId="545"/>
    <cellStyle name="Normal 4 4" xfId="464"/>
    <cellStyle name="Normal 4 4 2" xfId="465"/>
    <cellStyle name="Normal 4 5" xfId="466"/>
    <cellStyle name="Normal 4 6" xfId="542"/>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192</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39" sqref="D39"/>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f>
        <v>9235.64</v>
      </c>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24292.68</v>
      </c>
      <c r="E12" s="112">
        <f>'Pt 2 Premium and Claims'!E54</f>
        <v>196207.21</v>
      </c>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f>D59/12</f>
        <v>1</v>
      </c>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9254.64</v>
      </c>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1294.74</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1313.74</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21455.54</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196207.21</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3372.8</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535.66</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D23+D30-D32</f>
        <v>24292.68</v>
      </c>
      <c r="E54" s="121">
        <f>E24</f>
        <v>196207.21</v>
      </c>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6" sqref="D2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3.5" thickTop="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21517</v>
      </c>
      <c r="E6" s="121">
        <f>'Pt 2 Premium and Claims'!E54</f>
        <v>196207.21</v>
      </c>
      <c r="F6" s="121">
        <f>E6+D6+C6</f>
        <v>217724.21</v>
      </c>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f>F6</f>
        <v>217724.21</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487</v>
      </c>
      <c r="C15" s="123"/>
      <c r="D15" s="124">
        <v>7960</v>
      </c>
      <c r="E15" s="112">
        <f>'Pt 1 Summary of Data'!D5</f>
        <v>9235.64</v>
      </c>
      <c r="F15" s="112">
        <f>'Pt 1 Summary of Data'!D5</f>
        <v>9235.64</v>
      </c>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f>F15</f>
        <v>9235.64</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Data'!D60</f>
        <v>1</v>
      </c>
      <c r="F37" s="262">
        <f>E37</f>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2015-07-09T19:36:42Z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