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HAMZ\HAM_Admin\Lehre\Lehre\Kursanmeldungen\2023\"/>
    </mc:Choice>
  </mc:AlternateContent>
  <bookViews>
    <workbookView xWindow="0" yWindow="0" windowWidth="28800" windowHeight="12345"/>
  </bookViews>
  <sheets>
    <sheet name="ET 2023-2024" sheetId="2" r:id="rId1"/>
    <sheet name="Tabelle1" sheetId="1" r:id="rId2"/>
  </sheets>
  <definedNames>
    <definedName name="_FilterDatabase" localSheetId="0" hidden="1">'ET 2023-2024'!$A$4:$I$194</definedName>
    <definedName name="_xlnm._FilterDatabase" localSheetId="0" hidden="1">'ET 2023-2024'!$A$4:$AI$194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9" i="2" l="1"/>
  <c r="N138" i="2" l="1"/>
  <c r="AE197" i="2"/>
  <c r="AE90" i="2"/>
  <c r="AB197" i="2"/>
</calcChain>
</file>

<file path=xl/comments1.xml><?xml version="1.0" encoding="utf-8"?>
<comments xmlns="http://schemas.openxmlformats.org/spreadsheetml/2006/main">
  <authors>
    <author>Beckel Viktoria</author>
  </authors>
  <commentList>
    <comment ref="W61" authorId="0" shapeId="0">
      <text>
        <r>
          <rPr>
            <b/>
            <sz val="9"/>
            <color indexed="81"/>
            <rFont val="Segoe UI"/>
            <charset val="1"/>
          </rPr>
          <t>Beckel Viktoria: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62" authorId="0" shapeId="0">
      <text>
        <r>
          <rPr>
            <b/>
            <sz val="9"/>
            <color indexed="81"/>
            <rFont val="Segoe UI"/>
            <charset val="1"/>
          </rPr>
          <t>Beckel Viktoria: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<sst xmlns="http://schemas.openxmlformats.org/spreadsheetml/2006/main" count="1520" uniqueCount="1241">
  <si>
    <t>Einzeltutoriat 4. SJ</t>
  </si>
  <si>
    <t xml:space="preserve"> </t>
  </si>
  <si>
    <t>Name</t>
  </si>
  <si>
    <t>Vorname</t>
  </si>
  <si>
    <t>Adresse</t>
  </si>
  <si>
    <t>PLZ</t>
  </si>
  <si>
    <t>Ort</t>
  </si>
  <si>
    <t>Tel-Nr. Praxis</t>
  </si>
  <si>
    <t>E-Mailadresse Lehrarzt</t>
  </si>
  <si>
    <t>Abegg</t>
  </si>
  <si>
    <t>Markus</t>
  </si>
  <si>
    <t>mediX praxis Altstetten 
Rotbuchstrasse 29</t>
  </si>
  <si>
    <t>Zürich</t>
  </si>
  <si>
    <t>076 308 52 00</t>
  </si>
  <si>
    <t>markus.abegg@medix.ch</t>
  </si>
  <si>
    <t>Siri Elsa</t>
  </si>
  <si>
    <t>Achini-Gutzwiller</t>
  </si>
  <si>
    <t>Federica</t>
  </si>
  <si>
    <t>Witellikerstrasse 40</t>
  </si>
  <si>
    <t>044 387 39 00</t>
  </si>
  <si>
    <t>federica.achini-gutzwiller@hin.ch</t>
  </si>
  <si>
    <t>Suter Selina</t>
  </si>
  <si>
    <t>Aebli</t>
  </si>
  <si>
    <t>Urs</t>
  </si>
  <si>
    <t>Dorfstrasse 26</t>
  </si>
  <si>
    <t>Bachenbülach</t>
  </si>
  <si>
    <t>044 860 64 64</t>
  </si>
  <si>
    <t>urs.aebli@hin.ch</t>
  </si>
  <si>
    <t>Oeggerli Randi</t>
  </si>
  <si>
    <t>Ahmed</t>
  </si>
  <si>
    <t>Aisha</t>
  </si>
  <si>
    <t>Brestenbergstr. 21</t>
  </si>
  <si>
    <t>Seengen</t>
  </si>
  <si>
    <t>062 767 80 80</t>
  </si>
  <si>
    <t>a.ahmed@hin.ch</t>
  </si>
  <si>
    <t>Pinto Guerreiro Rui Miguel</t>
  </si>
  <si>
    <t>Albrecht</t>
  </si>
  <si>
    <t>Renate</t>
  </si>
  <si>
    <t>Limmattalstrasse 177</t>
  </si>
  <si>
    <t>044 341 86 15</t>
  </si>
  <si>
    <t>albrecht.renate@hin.ch</t>
  </si>
  <si>
    <t>Ksibi Mona</t>
  </si>
  <si>
    <t>Andrea</t>
  </si>
  <si>
    <t>Bachmann</t>
  </si>
  <si>
    <t>Patrik</t>
  </si>
  <si>
    <t>Bülach</t>
  </si>
  <si>
    <t>079 582 06 25</t>
  </si>
  <si>
    <t>patbachmann@gmx.ch</t>
  </si>
  <si>
    <t>Raymann Elias</t>
  </si>
  <si>
    <t>Yacob Joshua David</t>
  </si>
  <si>
    <t>Walter</t>
  </si>
  <si>
    <t>Wald</t>
  </si>
  <si>
    <t>055 246 18 55</t>
  </si>
  <si>
    <t>praxis-felsenau@hin.ch</t>
  </si>
  <si>
    <t>Fürer Leo</t>
  </si>
  <si>
    <t>Bagattini</t>
  </si>
  <si>
    <t>Michael</t>
  </si>
  <si>
    <t>Arztpraxis Glattpark 
Thurgauerstrasse 106/108</t>
  </si>
  <si>
    <t>Glattpark</t>
  </si>
  <si>
    <t>044 301 32 50</t>
  </si>
  <si>
    <t>michael.bagattini@hin.ch</t>
  </si>
  <si>
    <t>Erdogan Firat</t>
  </si>
  <si>
    <t>Felder Jonas</t>
  </si>
  <si>
    <t>Bahaoui-Schulz</t>
  </si>
  <si>
    <t>Nicole</t>
  </si>
  <si>
    <t>Dorfpraxis Rüschlikon
Vordere Dorfstrasse 14</t>
  </si>
  <si>
    <t>Rüschlikon</t>
  </si>
  <si>
    <t>044 724 21 10</t>
  </si>
  <si>
    <t>nicole.bahaoui@hin.ch</t>
  </si>
  <si>
    <t>Brun Alexandra</t>
  </si>
  <si>
    <t>Baldinger</t>
  </si>
  <si>
    <t>Lina</t>
  </si>
  <si>
    <t>Feldstrasse 60</t>
  </si>
  <si>
    <t>044 886 38 05</t>
  </si>
  <si>
    <t>lina.baldinger@hin.ch</t>
  </si>
  <si>
    <t>Neumann Anna</t>
  </si>
  <si>
    <t>de Moura Juliana</t>
  </si>
  <si>
    <t>Thalwil</t>
  </si>
  <si>
    <t>Tönett Laura</t>
  </si>
  <si>
    <t>Kandil Jessica</t>
  </si>
  <si>
    <t>Baumgardt</t>
  </si>
  <si>
    <t>Melanie</t>
  </si>
  <si>
    <t>Dialogweg 2</t>
  </si>
  <si>
    <t>077 443 50 09</t>
  </si>
  <si>
    <t>melanieb_us@yahoo.com</t>
  </si>
  <si>
    <t>Ackermann Samuel</t>
  </si>
  <si>
    <t>Benz</t>
  </si>
  <si>
    <t>Karin</t>
  </si>
  <si>
    <t>mediX Gruppenpraxis
Rotbuchstrasse 46</t>
  </si>
  <si>
    <t>044 365 30 30</t>
  </si>
  <si>
    <t>karin.benz@medix.ch</t>
  </si>
  <si>
    <t>Beyer Maximiliane</t>
  </si>
  <si>
    <t>Berger</t>
  </si>
  <si>
    <t>Daniela</t>
  </si>
  <si>
    <t>Swiss Medi Kids AG
Bahnhofplatz 9</t>
  </si>
  <si>
    <t>076 710 03 30</t>
  </si>
  <si>
    <t>daniela.berger@swissmedikids.ch</t>
  </si>
  <si>
    <t>Fancellu Fabienne</t>
  </si>
  <si>
    <t>Wüthrich Samuel Jan</t>
  </si>
  <si>
    <t>Bernard</t>
  </si>
  <si>
    <t>Alexander</t>
  </si>
  <si>
    <t>Gartenstrasse 15</t>
  </si>
  <si>
    <t>044 362 77 22</t>
  </si>
  <si>
    <t>bernardpraxis@bluewin.ch</t>
  </si>
  <si>
    <t>Wolf Nikolas</t>
  </si>
  <si>
    <t>Berzins-Baltzer</t>
  </si>
  <si>
    <t>Natalie</t>
  </si>
  <si>
    <t>Hausärztepraxis am Gartenweg
Gartenweg 12</t>
  </si>
  <si>
    <t>Rheinfelden</t>
  </si>
  <si>
    <t>061 836 18 00</t>
  </si>
  <si>
    <t>nberzins@berzins.ch</t>
  </si>
  <si>
    <t>Willemsen Eliane</t>
  </si>
  <si>
    <t>Betschart</t>
  </si>
  <si>
    <t>Imke</t>
  </si>
  <si>
    <t>Huzlenstrasse 3</t>
  </si>
  <si>
    <t>Volketswil</t>
  </si>
  <si>
    <t>044 945 50 67</t>
  </si>
  <si>
    <t>imke.betschart@praxis-volketswil.ch</t>
  </si>
  <si>
    <t>Kistler Simone</t>
  </si>
  <si>
    <t>Bischoff</t>
  </si>
  <si>
    <t>Bonstetten</t>
  </si>
  <si>
    <t>044 700 04 52</t>
  </si>
  <si>
    <t>michael.bischoff@hin.ch</t>
  </si>
  <si>
    <t>Schnieper Naomi</t>
  </si>
  <si>
    <t>Reiche Rebecca</t>
  </si>
  <si>
    <t>Martin</t>
  </si>
  <si>
    <t>Bregenzer</t>
  </si>
  <si>
    <t>Entfelderstrasse 56</t>
  </si>
  <si>
    <t>Aarau</t>
  </si>
  <si>
    <t>076 581 26 50</t>
  </si>
  <si>
    <t>andrea.bregenzer@ksa.ch</t>
  </si>
  <si>
    <t>Philipp Melissa</t>
  </si>
  <si>
    <t>Breidenstein</t>
  </si>
  <si>
    <t>Eveline</t>
  </si>
  <si>
    <t xml:space="preserve">MedVita Praxis GmbH
Ottenbacherstrasse 6
</t>
  </si>
  <si>
    <t>Obfelden</t>
  </si>
  <si>
    <t>044 761 25 06</t>
  </si>
  <si>
    <t>ebreidenstein@hin.ch</t>
  </si>
  <si>
    <t>Palermo Marco</t>
  </si>
  <si>
    <t>Staubli Marco</t>
  </si>
  <si>
    <t>Bruggmann</t>
  </si>
  <si>
    <t>Philip</t>
  </si>
  <si>
    <t>Arud Zentrum für Suchtmedizin 
Schützengasse 31</t>
  </si>
  <si>
    <t>058 360 50 00</t>
  </si>
  <si>
    <t>p.bruggmann@arud.ch</t>
  </si>
  <si>
    <t>Strauchmann Annika</t>
  </si>
  <si>
    <t>Brunner</t>
  </si>
  <si>
    <t>Uster</t>
  </si>
  <si>
    <t>044 940 25 00</t>
  </si>
  <si>
    <t>marlene.brunner@hin.ch</t>
  </si>
  <si>
    <t>Buri</t>
  </si>
  <si>
    <t>Susanna</t>
  </si>
  <si>
    <t xml:space="preserve">Schönenwerdstrasse 7
</t>
  </si>
  <si>
    <t>Urdorf</t>
  </si>
  <si>
    <t>044 735 31 18</t>
  </si>
  <si>
    <t>s.buri@hin.ch</t>
  </si>
  <si>
    <t>Durukan Kaan</t>
  </si>
  <si>
    <t>Puthukara Rachel</t>
  </si>
  <si>
    <t>Burkhardt</t>
  </si>
  <si>
    <t>Tobias</t>
  </si>
  <si>
    <t>Glärnischstrasse 154</t>
  </si>
  <si>
    <t>Männedorf</t>
  </si>
  <si>
    <t>044 920 11 48</t>
  </si>
  <si>
    <t>tbu@hin.ch</t>
  </si>
  <si>
    <t>Junge Adrian David</t>
  </si>
  <si>
    <t>Burkhart</t>
  </si>
  <si>
    <t>Andreas</t>
  </si>
  <si>
    <t>Zug</t>
  </si>
  <si>
    <t>076 395 61 30</t>
  </si>
  <si>
    <t>andreas.burkhart@hin.ch</t>
  </si>
  <si>
    <t>Limacher Seraphina</t>
  </si>
  <si>
    <t>Meyer Hannah</t>
  </si>
  <si>
    <t>Adrian</t>
  </si>
  <si>
    <t>Niederglatt</t>
  </si>
  <si>
    <t xml:space="preserve">Chassé
</t>
  </si>
  <si>
    <t>044 422 65 05</t>
  </si>
  <si>
    <t>eveline.chasse@hin.ch</t>
  </si>
  <si>
    <t>Burri Isabelle</t>
  </si>
  <si>
    <t>Christen</t>
  </si>
  <si>
    <t>Brigitte</t>
  </si>
  <si>
    <t>brigitte.christen@medix.ch</t>
  </si>
  <si>
    <t>Matter Alyssia</t>
  </si>
  <si>
    <t xml:space="preserve">Christen </t>
  </si>
  <si>
    <t>René</t>
  </si>
  <si>
    <t>Praxisgemeinschaft Altstetten
Eugen Huber-Strasse 16</t>
  </si>
  <si>
    <t>044 439 90 10</t>
  </si>
  <si>
    <t>christen@pg-altstetten.ch</t>
  </si>
  <si>
    <t>Vischer Joël</t>
  </si>
  <si>
    <t>Christmann</t>
  </si>
  <si>
    <t>Florian</t>
  </si>
  <si>
    <t>Rotbuchstrasse 46</t>
  </si>
  <si>
    <t>044 365 3030</t>
  </si>
  <si>
    <t>florian.christmann@medix.ch</t>
  </si>
  <si>
    <t>Piazzitta Mara</t>
  </si>
  <si>
    <t>Curcio + Balbina</t>
  </si>
  <si>
    <t>Giuseppe + Romy</t>
  </si>
  <si>
    <t>Tann</t>
  </si>
  <si>
    <t>curcio@hin.ch</t>
  </si>
  <si>
    <t>Jenny Gian Pol</t>
  </si>
  <si>
    <t xml:space="preserve">Dallafior </t>
  </si>
  <si>
    <t>Sergio</t>
  </si>
  <si>
    <t>dallafior@pg-altstetten.ch</t>
  </si>
  <si>
    <t>Tschudin Tim Vincent</t>
  </si>
  <si>
    <t>Kucera Nicolas</t>
  </si>
  <si>
    <t>De Duonni</t>
  </si>
  <si>
    <t>Diana</t>
  </si>
  <si>
    <t>Kasernenstrasse 33</t>
  </si>
  <si>
    <t>044 860 71 72</t>
  </si>
  <si>
    <t>d.deduonni@bluewin.ch</t>
  </si>
  <si>
    <t>Cavallini Noé</t>
  </si>
  <si>
    <t xml:space="preserve">Demarmels
</t>
  </si>
  <si>
    <t>Birchtrasse 2</t>
  </si>
  <si>
    <t>Seuzach</t>
  </si>
  <si>
    <t>052 335 20 20</t>
  </si>
  <si>
    <t>andreas.demarmels@hin.ch</t>
  </si>
  <si>
    <t>Hurni Oliver</t>
  </si>
  <si>
    <t xml:space="preserve">Diem </t>
  </si>
  <si>
    <t>Yvonne</t>
  </si>
  <si>
    <t>Aemtlerstrasse 17</t>
  </si>
  <si>
    <t>043 960 24 74</t>
  </si>
  <si>
    <t>praxis@yvonnediem.ch</t>
  </si>
  <si>
    <t>Brunner Sophie</t>
  </si>
  <si>
    <t>Diggelmann</t>
  </si>
  <si>
    <t>Heini</t>
  </si>
  <si>
    <t>Gemeinschaftspraxis Felsenrain
Schauffhauserstrasse 432</t>
  </si>
  <si>
    <t>044 305 10 00</t>
  </si>
  <si>
    <t>heinidiggelmann@hin.ch</t>
  </si>
  <si>
    <t>Han Jan</t>
  </si>
  <si>
    <t>Dinkel /Gräber</t>
  </si>
  <si>
    <t>Benjamin / Hannah</t>
  </si>
  <si>
    <t>Praxis Kind im Zentrum 
Mutschellenstrasse 189</t>
  </si>
  <si>
    <t>044 482 00 33</t>
  </si>
  <si>
    <t>kindimzentrum@hin.ch</t>
  </si>
  <si>
    <t>Novakovic Ognjen</t>
  </si>
  <si>
    <t>Mäder Nadja</t>
  </si>
  <si>
    <t>Doldt</t>
  </si>
  <si>
    <t>Trichtenhauserstrasse 24</t>
  </si>
  <si>
    <t>Zollikerberg</t>
  </si>
  <si>
    <t>044 397 31 12</t>
  </si>
  <si>
    <t>brigitte.doldt@hin.ch</t>
  </si>
  <si>
    <t>Gawenda Rafael</t>
  </si>
  <si>
    <t>Esther</t>
  </si>
  <si>
    <t>Zürcherstrasse 149</t>
  </si>
  <si>
    <t>Oberengstringen</t>
  </si>
  <si>
    <t>044 752 20 00</t>
  </si>
  <si>
    <t>Dreessen</t>
  </si>
  <si>
    <t>Pamela</t>
  </si>
  <si>
    <t>Hinwil</t>
  </si>
  <si>
    <t>044 800 36 66</t>
  </si>
  <si>
    <t>pamela.dreessen@medbase.ch</t>
  </si>
  <si>
    <t>Zeller Micha</t>
  </si>
  <si>
    <t>Eberle</t>
  </si>
  <si>
    <t>Patric</t>
  </si>
  <si>
    <t>Pfannenstielstrasse 12</t>
  </si>
  <si>
    <t>Meilen</t>
  </si>
  <si>
    <t>044 923 46 13</t>
  </si>
  <si>
    <t>patric.eberle@uzh.ch</t>
  </si>
  <si>
    <t>Brunner Lukas</t>
  </si>
  <si>
    <t>Kamber Linus</t>
  </si>
  <si>
    <t>Ebnöther</t>
  </si>
  <si>
    <t>Urs-Peter</t>
  </si>
  <si>
    <t>Rössligasse 11</t>
  </si>
  <si>
    <t>044 860 11 14</t>
  </si>
  <si>
    <t>u-p.ebnoether@hin.ch</t>
  </si>
  <si>
    <t>Yildirim Deniz Emre</t>
  </si>
  <si>
    <t>Ehrbar</t>
  </si>
  <si>
    <t>Thomas</t>
  </si>
  <si>
    <t>Watterstrasse 11</t>
  </si>
  <si>
    <t>Regensdorf</t>
  </si>
  <si>
    <t>044 884 33 50</t>
  </si>
  <si>
    <t>thomas.ehrbar@hin.ch</t>
  </si>
  <si>
    <t>Dzatkowski Deborah</t>
  </si>
  <si>
    <t>Enz Perschel</t>
  </si>
  <si>
    <t>Rachel</t>
  </si>
  <si>
    <t>wollimed ag
Tannenrauchstrasse 88/90</t>
  </si>
  <si>
    <t>044 482 30 22</t>
  </si>
  <si>
    <t>rachel.enz@wollimed.ch</t>
  </si>
  <si>
    <t>Inci Alp</t>
  </si>
  <si>
    <t>Fasnacht</t>
  </si>
  <si>
    <t>Katrin</t>
  </si>
  <si>
    <t>katrin.fasnacht@hin.ch</t>
  </si>
  <si>
    <t>Häberling Isabel</t>
  </si>
  <si>
    <t>Fischinger</t>
  </si>
  <si>
    <t>Grossmünsterplatz 8</t>
  </si>
  <si>
    <t>044 251 81 81</t>
  </si>
  <si>
    <t>martin.fischinger@hin.ch</t>
  </si>
  <si>
    <t>Ehrbar Caroline</t>
  </si>
  <si>
    <t>Fliegner</t>
  </si>
  <si>
    <t>Ärztezentrum Sihlcity
Kalanderplatz 1</t>
  </si>
  <si>
    <t>044 508 00 10</t>
  </si>
  <si>
    <t>markus.fliegner@hin.ch</t>
  </si>
  <si>
    <t>Pinto Berisha Arieta</t>
  </si>
  <si>
    <t>Braunschweig Michael</t>
  </si>
  <si>
    <t>Frehner</t>
  </si>
  <si>
    <t>Peter</t>
  </si>
  <si>
    <t>Buhof Praxis
Rapperswilerstrasse 32</t>
  </si>
  <si>
    <t>Rüti</t>
  </si>
  <si>
    <t>055 240 24 40</t>
  </si>
  <si>
    <t>peterfrehner@bluewin.ch</t>
  </si>
  <si>
    <t>Breitenmoser Marc</t>
  </si>
  <si>
    <t>Frey</t>
  </si>
  <si>
    <t>ACAMED Ärztezentrum Binz
Gassacherstrasse 12</t>
  </si>
  <si>
    <t>Binz</t>
  </si>
  <si>
    <t>044 980 21 21</t>
  </si>
  <si>
    <t>adrian.frey@acamed.ch</t>
  </si>
  <si>
    <t>Hansson David</t>
  </si>
  <si>
    <t>Mosimann Susanne</t>
  </si>
  <si>
    <t xml:space="preserve">Frey
</t>
  </si>
  <si>
    <t>Christian</t>
  </si>
  <si>
    <t>Glattalstrasse 204</t>
  </si>
  <si>
    <t>Rümlang</t>
  </si>
  <si>
    <t>044 817 60 70</t>
  </si>
  <si>
    <t>gprfrey@hin.ch</t>
  </si>
  <si>
    <t>Bahnhofstrasse 16</t>
  </si>
  <si>
    <t>Wallisellen</t>
  </si>
  <si>
    <t>044 830 20 10</t>
  </si>
  <si>
    <t>hausarzt-wallisellen@hin.ch</t>
  </si>
  <si>
    <t>Broggini Lisa</t>
  </si>
  <si>
    <t>Fritzsche</t>
  </si>
  <si>
    <t>Soodstrasse 13</t>
  </si>
  <si>
    <t>Adliswil</t>
  </si>
  <si>
    <t>044 710 93 43</t>
  </si>
  <si>
    <t>praxis.fritzsche@hin.ch</t>
  </si>
  <si>
    <t>Sigg Jean-Claude</t>
  </si>
  <si>
    <t>Schmid Aurelia</t>
  </si>
  <si>
    <t>Füllemann</t>
  </si>
  <si>
    <t>Myriam</t>
  </si>
  <si>
    <t>Arztpraxis Rorbas
Nauengasse 18</t>
  </si>
  <si>
    <t>Rorbas</t>
  </si>
  <si>
    <t>044 865 37 37</t>
  </si>
  <si>
    <t>myriam.fuellemann@hin.ch</t>
  </si>
  <si>
    <t>Schneider Jann-Erik</t>
  </si>
  <si>
    <t>Fuss</t>
  </si>
  <si>
    <t>Isabelle</t>
  </si>
  <si>
    <t>Hausarztpraxis MZ Brugg
Fröhlichstrasse 5</t>
  </si>
  <si>
    <t>Brugg</t>
  </si>
  <si>
    <t>056 441 72 41</t>
  </si>
  <si>
    <t>i.fuss@hausarztmzb.ch</t>
  </si>
  <si>
    <t>Anburajan Gitanjali Ruth</t>
  </si>
  <si>
    <t>Stucki Noah</t>
  </si>
  <si>
    <t>Gartenmann Benz</t>
  </si>
  <si>
    <t>Madeleine</t>
  </si>
  <si>
    <t>Oberdorfstrasse 21</t>
  </si>
  <si>
    <t>Wädenswil</t>
  </si>
  <si>
    <t>044 780 51 50</t>
  </si>
  <si>
    <t>gartenmannbenz@hin.ch</t>
  </si>
  <si>
    <t>Michel Samira</t>
  </si>
  <si>
    <t>Geiser</t>
  </si>
  <si>
    <t>Schlieren</t>
  </si>
  <si>
    <t>044 730 21 88</t>
  </si>
  <si>
    <t>praxis.ageiser@hin.ch</t>
  </si>
  <si>
    <t>Beck Lisa Luna</t>
  </si>
  <si>
    <t>Yilmaz Bedran</t>
  </si>
  <si>
    <t>Glarner</t>
  </si>
  <si>
    <t>Zelglistrasse 47</t>
  </si>
  <si>
    <t>044 371 30 00</t>
  </si>
  <si>
    <t>adrian.glarner@hin.ch</t>
  </si>
  <si>
    <t>von Känel-Cordoba Isabel</t>
  </si>
  <si>
    <t>Maria</t>
  </si>
  <si>
    <t>Egg</t>
  </si>
  <si>
    <t>044 984 06 07</t>
  </si>
  <si>
    <t>Feiner Kimberly</t>
  </si>
  <si>
    <t>Günthard</t>
  </si>
  <si>
    <t>Matthias</t>
  </si>
  <si>
    <t>Eulachstrasse 8</t>
  </si>
  <si>
    <t>Winterthur</t>
  </si>
  <si>
    <t>052 222 31 11</t>
  </si>
  <si>
    <t>m.guenthard@hin.ch</t>
  </si>
  <si>
    <t>Gyolay Oliver Alexander</t>
  </si>
  <si>
    <t>Dechow Benedikt</t>
  </si>
  <si>
    <t>Hablützel</t>
  </si>
  <si>
    <t>Land-Permanence AG
Bahnstrasse 4</t>
  </si>
  <si>
    <t xml:space="preserve">Henggart
</t>
  </si>
  <si>
    <t>052 319 19 18</t>
  </si>
  <si>
    <t>ah@land-permanence.ch</t>
  </si>
  <si>
    <t>Schwager Tobias</t>
  </si>
  <si>
    <t>Hagen</t>
  </si>
  <si>
    <t>Claudia</t>
  </si>
  <si>
    <t>c.hagen@hin.ch</t>
  </si>
  <si>
    <t>Caflisch Curdin</t>
  </si>
  <si>
    <t>Halili Mustafa</t>
  </si>
  <si>
    <t>Sevdjane</t>
  </si>
  <si>
    <t>055 224 10 50</t>
  </si>
  <si>
    <t>sevdjane.halili@rappjmed.ch</t>
  </si>
  <si>
    <t>Mosimann Elia</t>
  </si>
  <si>
    <t>Schlittler Mark Andrea</t>
  </si>
  <si>
    <t>Haller</t>
  </si>
  <si>
    <t xml:space="preserve">Yéri </t>
  </si>
  <si>
    <t>mediX Gruppenpraxis                           Rotbuchstrasse 46</t>
  </si>
  <si>
    <t>yeri.haller@medix.ch</t>
  </si>
  <si>
    <t>Buff Jonas</t>
  </si>
  <si>
    <t>Häne</t>
  </si>
  <si>
    <t>Hanspeter</t>
  </si>
  <si>
    <t>Dennlerstrasse 25</t>
  </si>
  <si>
    <t>043 311 10 30</t>
  </si>
  <si>
    <t>hanspeter.haene@hin.ch</t>
  </si>
  <si>
    <t>Leu Valentin</t>
  </si>
  <si>
    <t>Haramina</t>
  </si>
  <si>
    <t>Tomislav</t>
  </si>
  <si>
    <t>Ärztezentrum Töss 
Zürcherstrasse 120</t>
  </si>
  <si>
    <t>052 208 99 11</t>
  </si>
  <si>
    <t>haramina@hin.ch</t>
  </si>
  <si>
    <t>Sinan Muhammed</t>
  </si>
  <si>
    <t>Hashani</t>
  </si>
  <si>
    <t>Visar</t>
  </si>
  <si>
    <t>Ottenbacherstrasse 6</t>
  </si>
  <si>
    <t xml:space="preserve">Obfelden
</t>
  </si>
  <si>
    <t>medvita-praxis@hin.ch</t>
  </si>
  <si>
    <t>Castelmur Joanne</t>
  </si>
  <si>
    <t>Heinrichs</t>
  </si>
  <si>
    <t>Irmela</t>
  </si>
  <si>
    <t>Quellenpraxis AG
Loren-Allee 22</t>
  </si>
  <si>
    <t>Iheinrichs@hin.ch</t>
  </si>
  <si>
    <t>Hengl</t>
  </si>
  <si>
    <t>Frank</t>
  </si>
  <si>
    <t>Scheidwäg 21</t>
  </si>
  <si>
    <t>Rafz</t>
  </si>
  <si>
    <t>079 818 87 78</t>
  </si>
  <si>
    <t>frank.hengl@gmail.com</t>
  </si>
  <si>
    <t>Helfenstein Lena</t>
  </si>
  <si>
    <t>Pellegrini Lorena</t>
  </si>
  <si>
    <t>Hennemann</t>
  </si>
  <si>
    <t>Julia</t>
  </si>
  <si>
    <t>jkhennemann@gmail.com</t>
  </si>
  <si>
    <t>Oggier Annina</t>
  </si>
  <si>
    <t xml:space="preserve">Hett
</t>
  </si>
  <si>
    <t>Angela</t>
  </si>
  <si>
    <t>Bläuenstrasse 8b</t>
  </si>
  <si>
    <t>Erlinsbach</t>
  </si>
  <si>
    <t>062 857 30 40</t>
  </si>
  <si>
    <t>angela.hett@hin.ch</t>
  </si>
  <si>
    <t>Maier Ariadne</t>
  </si>
  <si>
    <t>Barbara</t>
  </si>
  <si>
    <t>Hohendorf</t>
  </si>
  <si>
    <t>Henning</t>
  </si>
  <si>
    <t>ACAMED Ärztezentrum Luchswiesen 
Winterthurerstrasse 689</t>
  </si>
  <si>
    <t>076 439 43 36</t>
  </si>
  <si>
    <t>henning.hohendorf@acamed.ch</t>
  </si>
  <si>
    <t>Hofstetter Matthias</t>
  </si>
  <si>
    <t>Hoppler</t>
  </si>
  <si>
    <t>Marc</t>
  </si>
  <si>
    <t>Baarerstrasse 2</t>
  </si>
  <si>
    <t xml:space="preserve">Zug
</t>
  </si>
  <si>
    <t>041 711 21 85</t>
  </si>
  <si>
    <t>info.hoppler@hin.ch</t>
  </si>
  <si>
    <t>Horschel</t>
  </si>
  <si>
    <t>Schlossbergstrasse 3</t>
  </si>
  <si>
    <t>052 202 55 66</t>
  </si>
  <si>
    <t>j.horschel@hin.ch</t>
  </si>
  <si>
    <t>Traber Clara</t>
  </si>
  <si>
    <t>Huber</t>
  </si>
  <si>
    <t>Felix</t>
  </si>
  <si>
    <t>mediX praxis Altstetten &amp; mediX praxis Zollikerberg
Hohlstrasse 556 &amp; Wilhofstrasse 3</t>
  </si>
  <si>
    <t>079 207 84 46</t>
  </si>
  <si>
    <t>felix.huber@medix.ch</t>
  </si>
  <si>
    <t>Känel Jakob Luis</t>
  </si>
  <si>
    <t>Plambeck Murielle</t>
  </si>
  <si>
    <t>Badstrasse 8</t>
  </si>
  <si>
    <t>044 716 30 00</t>
  </si>
  <si>
    <t>michael.huber@hin.ch</t>
  </si>
  <si>
    <t>Fitzlaff Moë</t>
  </si>
  <si>
    <t>Ilic</t>
  </si>
  <si>
    <t>Dragan</t>
  </si>
  <si>
    <t>Güterstrasse 10</t>
  </si>
  <si>
    <t>044 733 55 33</t>
  </si>
  <si>
    <t>dr.ilic@hin.ch</t>
  </si>
  <si>
    <t>Klenecky Celine</t>
  </si>
  <si>
    <t>Iseli</t>
  </si>
  <si>
    <t>Mühlezelgstrasse</t>
  </si>
  <si>
    <t>andrea.iseli@medix.ch</t>
  </si>
  <si>
    <t>Petridis Dimitra</t>
  </si>
  <si>
    <t>Jaggi</t>
  </si>
  <si>
    <t>Ferdinand</t>
  </si>
  <si>
    <t>Rütihofstrasse 49</t>
  </si>
  <si>
    <t>044 344 49 49</t>
  </si>
  <si>
    <t>gf.jaggi@gmail.com</t>
  </si>
  <si>
    <t>Constam Esther</t>
  </si>
  <si>
    <t>Jaschko</t>
  </si>
  <si>
    <t>Gabriel</t>
  </si>
  <si>
    <t>Arztpraxis Rümlang
Obermattenstrasse 7</t>
  </si>
  <si>
    <t>044 817 29 51</t>
  </si>
  <si>
    <t>gabriel.jaschko@hin.ch</t>
  </si>
  <si>
    <t>Jost Schneider</t>
  </si>
  <si>
    <t>Rahel</t>
  </si>
  <si>
    <t>Arztpraxis Wangen 
Hegnaustrasse 30</t>
  </si>
  <si>
    <t>Wangen</t>
  </si>
  <si>
    <t>044 835 25 00</t>
  </si>
  <si>
    <t>arztpraxiswangen@hin.ch</t>
  </si>
  <si>
    <t>Wiesendanger Rahel</t>
  </si>
  <si>
    <t>Juzi</t>
  </si>
  <si>
    <t>Hausarztpraxis Volketswil
Huzlenstrasse 3</t>
  </si>
  <si>
    <t>044 945 37 37</t>
  </si>
  <si>
    <t>esther.juzi@bluewin.ch</t>
  </si>
  <si>
    <t>Salgueiro Trindade Miriam</t>
  </si>
  <si>
    <t>Lotzer Lilian</t>
  </si>
  <si>
    <t>Kathan</t>
  </si>
  <si>
    <t>Steinwiesstrasse 26</t>
  </si>
  <si>
    <t>044 383 66 36</t>
  </si>
  <si>
    <t>claudia.kathan@hin.ch</t>
  </si>
  <si>
    <t>Lebeda Alexander</t>
  </si>
  <si>
    <t>Khalil</t>
  </si>
  <si>
    <t>Mohammed</t>
  </si>
  <si>
    <t>Florastrasse 13</t>
  </si>
  <si>
    <t>044 720 03 55</t>
  </si>
  <si>
    <t>mohammed.khalil@hin.ch</t>
  </si>
  <si>
    <t>Köchli Melina</t>
  </si>
  <si>
    <t>Solèr Gianna</t>
  </si>
  <si>
    <t>Knöpfli</t>
  </si>
  <si>
    <t>Bruno</t>
  </si>
  <si>
    <t>Enzianweg 4</t>
  </si>
  <si>
    <t>043 321 85 36</t>
  </si>
  <si>
    <t>bruno.knoepfli@k-j-m.ch</t>
  </si>
  <si>
    <t>Fröhlich Sara</t>
  </si>
  <si>
    <t>Köppel</t>
  </si>
  <si>
    <t>Ursula</t>
  </si>
  <si>
    <t>Chlupfwiesstr. 34</t>
  </si>
  <si>
    <t>Oberweningen</t>
  </si>
  <si>
    <t>076 583 13 47</t>
  </si>
  <si>
    <t>ukkoeppel@gmail.com</t>
  </si>
  <si>
    <t>Sommerhalder Pascal</t>
  </si>
  <si>
    <t>Kronberger</t>
  </si>
  <si>
    <t>Günther</t>
  </si>
  <si>
    <t>MZO Medizinisches Zentrum Oetwil am See Esslingerstrasse 5</t>
  </si>
  <si>
    <t>Oetwil</t>
  </si>
  <si>
    <t>044 929 14 88</t>
  </si>
  <si>
    <t>guenther.kronberger@hin.ch</t>
  </si>
  <si>
    <t>Igual Gian Diego</t>
  </si>
  <si>
    <t>Kryeziu</t>
  </si>
  <si>
    <t>Faton</t>
  </si>
  <si>
    <t>Swiss Medi Kids AG 
Archplatz 2</t>
  </si>
  <si>
    <t>052 511 10 10</t>
  </si>
  <si>
    <t>Faton.Kryeziu@swissmedikids.ch</t>
  </si>
  <si>
    <t>Brunner Leo</t>
  </si>
  <si>
    <t>Kurath</t>
  </si>
  <si>
    <t>Jeanette</t>
  </si>
  <si>
    <t>Schulstrasse 6</t>
  </si>
  <si>
    <t>Bottighofen</t>
  </si>
  <si>
    <t>071 552 09 02</t>
  </si>
  <si>
    <t>jeanette.kurath@hin.ch</t>
  </si>
  <si>
    <t>Schmidt Konstantin</t>
  </si>
  <si>
    <t>Kuster</t>
  </si>
  <si>
    <t>Kinderpraxis Oberdorf 
Obertor 8</t>
  </si>
  <si>
    <t>052 209 03 80</t>
  </si>
  <si>
    <t>d.kuster@hin.ch</t>
  </si>
  <si>
    <t>Ammann Sophie</t>
  </si>
  <si>
    <t>Kutz</t>
  </si>
  <si>
    <t>Oliver &amp; Kerstin</t>
  </si>
  <si>
    <t>Hausarztpraxis Kutz 
Schöngrund 1</t>
  </si>
  <si>
    <t>Rotkreuz</t>
  </si>
  <si>
    <t>041 799 8610</t>
  </si>
  <si>
    <t>praxis-kutz@hin.ch</t>
  </si>
  <si>
    <t>Meier Lea</t>
  </si>
  <si>
    <t>Duevel Melanie</t>
  </si>
  <si>
    <t>Lang</t>
  </si>
  <si>
    <t>Hauptstrasse 6</t>
  </si>
  <si>
    <t>Kaltenbach</t>
  </si>
  <si>
    <t>052 747 02 02</t>
  </si>
  <si>
    <t>aerzteamrhein@hin.ch</t>
  </si>
  <si>
    <t>Paruvacattu Shreyes</t>
  </si>
  <si>
    <t>Patricia</t>
  </si>
  <si>
    <t>mediX Notfallpraxis
Badenerstrasse 41</t>
  </si>
  <si>
    <t>044 298 50 50</t>
  </si>
  <si>
    <t>patricia.lang@medix.ch</t>
  </si>
  <si>
    <t>Kohler Tobias</t>
  </si>
  <si>
    <t xml:space="preserve">Lohri Reitbauer + Maag </t>
  </si>
  <si>
    <t>Eveline + Peeyusha</t>
  </si>
  <si>
    <t>Obstgartenstrasse 4</t>
  </si>
  <si>
    <t>Andelfingen</t>
  </si>
  <si>
    <t>052 317 26 75</t>
  </si>
  <si>
    <t>eveline.lohri@hin.ch</t>
  </si>
  <si>
    <t>Dengler Hannah</t>
  </si>
  <si>
    <t>Mainzer</t>
  </si>
  <si>
    <t>Myreel</t>
  </si>
  <si>
    <t>Hegnaustrasse 30</t>
  </si>
  <si>
    <t xml:space="preserve">Wangen </t>
  </si>
  <si>
    <t>myreel.mainzer@hin.ch</t>
  </si>
  <si>
    <t>Schütt Sophia</t>
  </si>
  <si>
    <t>Mallmann</t>
  </si>
  <si>
    <t>Rudolf</t>
  </si>
  <si>
    <t>Bahnhofplatz 9</t>
  </si>
  <si>
    <t>043 343 00 00</t>
  </si>
  <si>
    <t>rudolf.mallmann@swissmedikids.ch</t>
  </si>
  <si>
    <t>Borer Leah Sabina</t>
  </si>
  <si>
    <t>Marx / Koller</t>
  </si>
  <si>
    <t>Andreas / Michael</t>
  </si>
  <si>
    <t>Leepüntstrasse 18</t>
  </si>
  <si>
    <t>Dübendorf</t>
  </si>
  <si>
    <t>044 823 90 90</t>
  </si>
  <si>
    <t>andreasmarx@hin.ch</t>
  </si>
  <si>
    <t>Buschta Gioia</t>
  </si>
  <si>
    <t>Marzeion</t>
  </si>
  <si>
    <t>Axel</t>
  </si>
  <si>
    <t>Dufourstrasse 29</t>
  </si>
  <si>
    <t>044 252 40 20</t>
  </si>
  <si>
    <t>axel.marzeion@hin.ch</t>
  </si>
  <si>
    <t>Sachs Magdalena</t>
  </si>
  <si>
    <t>Maurer</t>
  </si>
  <si>
    <t>Hans-Martin</t>
  </si>
  <si>
    <t>Tramstrasse 105</t>
  </si>
  <si>
    <t>Uetikon</t>
  </si>
  <si>
    <t>043 844 70 70</t>
  </si>
  <si>
    <t>hm.maurer@hin.ch</t>
  </si>
  <si>
    <t>Keller Lea</t>
  </si>
  <si>
    <t>Hausärzte am Bahnhofplatz 
Bahnhofplatz 8</t>
  </si>
  <si>
    <t>052 269 08 08</t>
  </si>
  <si>
    <t>Meierhans</t>
  </si>
  <si>
    <t>Silvia</t>
  </si>
  <si>
    <t>Nauengasse 18</t>
  </si>
  <si>
    <t>076 342 18 96</t>
  </si>
  <si>
    <t>silvia@meierhans.net</t>
  </si>
  <si>
    <t>Gasser Allegra</t>
  </si>
  <si>
    <t>Meyerhans</t>
  </si>
  <si>
    <t>Alessandro</t>
  </si>
  <si>
    <t>Ärztehaus Fuhr
Fuhrstrasse 15</t>
  </si>
  <si>
    <t>044 780 17 27</t>
  </si>
  <si>
    <t>meyerhans@hin.ch</t>
  </si>
  <si>
    <t>Felder Michael Andreas</t>
  </si>
  <si>
    <t>Morello</t>
  </si>
  <si>
    <t>Bergstrasse 1</t>
  </si>
  <si>
    <t>Hirzel</t>
  </si>
  <si>
    <t>044 729 72 72</t>
  </si>
  <si>
    <t>ch.morello@bluewin.ch</t>
  </si>
  <si>
    <t>Baer Andrin</t>
  </si>
  <si>
    <t xml:space="preserve">Morf
</t>
  </si>
  <si>
    <t>Winterthurerstrasse 511</t>
  </si>
  <si>
    <t>044 325 10 50</t>
  </si>
  <si>
    <t>markus.morf@hin.ch</t>
  </si>
  <si>
    <t>Al-Haj Husain Adib</t>
  </si>
  <si>
    <t>Morger</t>
  </si>
  <si>
    <t>Franziska</t>
  </si>
  <si>
    <t>Gerlisbergstrasse 46</t>
  </si>
  <si>
    <t>Bassersdorf</t>
  </si>
  <si>
    <t>044 838 30 40</t>
  </si>
  <si>
    <t>franziska.morger@hin.ch</t>
  </si>
  <si>
    <t>Müller-Weber</t>
  </si>
  <si>
    <t>Katharina</t>
  </si>
  <si>
    <t>c/o Stephanie Stücheli 
Kinderpraxis Uster
Winterthurerstrasse 18a</t>
  </si>
  <si>
    <t>043 444 23 33</t>
  </si>
  <si>
    <t>kinderpraxisuster@hin.ch</t>
  </si>
  <si>
    <t>Zwahlen Fabian</t>
  </si>
  <si>
    <t>Wortman Florian</t>
  </si>
  <si>
    <t>Neidhardt</t>
  </si>
  <si>
    <t>Regula</t>
  </si>
  <si>
    <t>Loren-Allee</t>
  </si>
  <si>
    <t>044 940 55 51</t>
  </si>
  <si>
    <t>regula.neidhardt@hin.ch</t>
  </si>
  <si>
    <t>Termini Fabio</t>
  </si>
  <si>
    <t>Neumann</t>
  </si>
  <si>
    <t>Sabrina</t>
  </si>
  <si>
    <t>Sanacare Gruppenpraxis 
Rudolfstrasse 13</t>
  </si>
  <si>
    <t>076 201 51 22</t>
  </si>
  <si>
    <t>sabrina.neumann@sanacare.ch</t>
  </si>
  <si>
    <t>Ehrsam Laurent</t>
  </si>
  <si>
    <t>Niedermann</t>
  </si>
  <si>
    <t>Enrique</t>
  </si>
  <si>
    <t>Zentralpraxis Wallisellen 
Zentralstrasse 6</t>
  </si>
  <si>
    <t>044 839 14 44</t>
  </si>
  <si>
    <t>enriqueniedermann@zentralpraxis.ch</t>
  </si>
  <si>
    <t>Mohamed Karim</t>
  </si>
  <si>
    <t>Müller Per</t>
  </si>
  <si>
    <t>Täschmattstrasse 1</t>
  </si>
  <si>
    <t>Luzern</t>
  </si>
  <si>
    <t>041 260 19 33</t>
  </si>
  <si>
    <t>felix.niedermann@hin.ch</t>
  </si>
  <si>
    <t>Ajrulli Idriz</t>
  </si>
  <si>
    <t>Amir Joudi</t>
  </si>
  <si>
    <t>Oberbörsch</t>
  </si>
  <si>
    <t>Gottfiried-Kellerstrasse 7</t>
  </si>
  <si>
    <t>044 261 00 04</t>
  </si>
  <si>
    <t>karin.oberboersch@sanacare.ch</t>
  </si>
  <si>
    <t>Sagmeister Alexandra</t>
  </si>
  <si>
    <t>Oberdieck</t>
  </si>
  <si>
    <t>Ulrike</t>
  </si>
  <si>
    <t>Stettbachstrasse 31</t>
  </si>
  <si>
    <t>044 321 34 44</t>
  </si>
  <si>
    <t>dr.ua.oberdieck@hin.ch</t>
  </si>
  <si>
    <t>Romancuk Anett</t>
  </si>
  <si>
    <t>Obrecht</t>
  </si>
  <si>
    <t>alexander.obrecht@hin.ch</t>
  </si>
  <si>
    <t>Kessler Sarah</t>
  </si>
  <si>
    <t>Orban</t>
  </si>
  <si>
    <t>Patrick</t>
  </si>
  <si>
    <t>praxis 0-18
Adlerstrasse 1</t>
  </si>
  <si>
    <t>044 280 00 18</t>
  </si>
  <si>
    <t>praxis0-18@hin.ch</t>
  </si>
  <si>
    <t>Imhof Laura</t>
  </si>
  <si>
    <t>Paur</t>
  </si>
  <si>
    <t>Ingrid</t>
  </si>
  <si>
    <t>Landstrasse 74</t>
  </si>
  <si>
    <t>Wettingen</t>
  </si>
  <si>
    <t>056 426 55 12</t>
  </si>
  <si>
    <t>ingrid.paur@gmx.ch</t>
  </si>
  <si>
    <t>Brun Pascal</t>
  </si>
  <si>
    <t>Kountra Vasiliki</t>
  </si>
  <si>
    <t>Peters</t>
  </si>
  <si>
    <t>Jörgen</t>
  </si>
  <si>
    <t>Loren Praxis
Loren-Allee 22</t>
  </si>
  <si>
    <t>044 940 23 23</t>
  </si>
  <si>
    <t>joergen.peters@hin.ch</t>
  </si>
  <si>
    <t>Thaler Elias</t>
  </si>
  <si>
    <t>Pinzello-Hürlimann</t>
  </si>
  <si>
    <t>Rosmarie + 
Alexander</t>
  </si>
  <si>
    <t>Grabenstrasse 12</t>
  </si>
  <si>
    <t>044 860 22 88</t>
  </si>
  <si>
    <t>praxis.pinzello@greenmail.ch</t>
  </si>
  <si>
    <t>Stauffer Philippe</t>
  </si>
  <si>
    <t>Holzmann Ana Lina</t>
  </si>
  <si>
    <t>Portner</t>
  </si>
  <si>
    <t>Philippe</t>
  </si>
  <si>
    <t>Praxisteam Post AG
Kanzleistrasse 34</t>
  </si>
  <si>
    <t>052 232 89 89</t>
  </si>
  <si>
    <t>praxisteampost@hin.ch</t>
  </si>
  <si>
    <t>Bodenmann Aldo</t>
  </si>
  <si>
    <t>Rägo</t>
  </si>
  <si>
    <t>Sirje</t>
  </si>
  <si>
    <t>052 317 57 57</t>
  </si>
  <si>
    <t>sr@land-permanence.ch</t>
  </si>
  <si>
    <t>Büchel Neina</t>
  </si>
  <si>
    <t>Rauscher</t>
  </si>
  <si>
    <t>Hausarztpraxis Schmerikon GmbH 
Bahnhofstrasse 5</t>
  </si>
  <si>
    <t>Schmerikon</t>
  </si>
  <si>
    <t>055 282 11 42</t>
  </si>
  <si>
    <t>christian.rauscher@hin.ch</t>
  </si>
  <si>
    <t>Rennhard</t>
  </si>
  <si>
    <t>Stefan</t>
  </si>
  <si>
    <t>Reusslistrasse 10</t>
  </si>
  <si>
    <t>044 851 06 06</t>
  </si>
  <si>
    <t>reussli@hin.ch</t>
  </si>
  <si>
    <t>Lercher Morgane</t>
  </si>
  <si>
    <t>Robustelli Saudan</t>
  </si>
  <si>
    <t>Livia</t>
  </si>
  <si>
    <t>Ärzepraxis Kern 
Adlerstrasse 1</t>
  </si>
  <si>
    <t>044 820 30 55</t>
  </si>
  <si>
    <t>livia.robustelli@hin.ch</t>
  </si>
  <si>
    <t>Zanetti Pietro</t>
  </si>
  <si>
    <t>Rojas-Müller</t>
  </si>
  <si>
    <t>Rita-Maria</t>
  </si>
  <si>
    <t>Praxis Bullingerplatz
Stauffacherstrasse 234</t>
  </si>
  <si>
    <t>044 296 66 33</t>
  </si>
  <si>
    <t>rmrojas@hin.ch</t>
  </si>
  <si>
    <t>Seyffer Olivia</t>
  </si>
  <si>
    <t>Römer</t>
  </si>
  <si>
    <t>Beatrix</t>
  </si>
  <si>
    <t>Praxis Aussersihl
Strassburgstrasse 15</t>
  </si>
  <si>
    <t>044 241 11 22</t>
  </si>
  <si>
    <t>roemerbeatrix@hin.ch</t>
  </si>
  <si>
    <t>Novoselac Aleksandar</t>
  </si>
  <si>
    <t>Ruchti</t>
  </si>
  <si>
    <t>Gernweg 24</t>
  </si>
  <si>
    <t>katrin.ruchti@bluewin.ch</t>
  </si>
  <si>
    <t>Strumpf Minou</t>
  </si>
  <si>
    <t>Ryser</t>
  </si>
  <si>
    <t>esther.ryser@hin.ch</t>
  </si>
  <si>
    <t>Notter Rebecca</t>
  </si>
  <si>
    <t xml:space="preserve">Sander </t>
  </si>
  <si>
    <t>Gemeinschaftspraxis am Meierhof 
Limmattalstrasse 177</t>
  </si>
  <si>
    <t>044 341 86 00</t>
  </si>
  <si>
    <t>andrea.sander@hin.ch</t>
  </si>
  <si>
    <t>Thommen Madeleine</t>
  </si>
  <si>
    <t xml:space="preserve">Schaad
</t>
  </si>
  <si>
    <t>Iris</t>
  </si>
  <si>
    <t>Seestrasse 27</t>
  </si>
  <si>
    <t>Pfäffikon</t>
  </si>
  <si>
    <t>044 950 05 78</t>
  </si>
  <si>
    <t>dr.iris.schaad@hin.ch</t>
  </si>
  <si>
    <t>Schäfer</t>
  </si>
  <si>
    <t>Benno</t>
  </si>
  <si>
    <t>Böndlerstrasse 15</t>
  </si>
  <si>
    <t>044 950 29 77</t>
  </si>
  <si>
    <t>benno.schaefer@hin.ch</t>
  </si>
  <si>
    <t>Reich Jan</t>
  </si>
  <si>
    <t>Schärer</t>
  </si>
  <si>
    <t>Mark</t>
  </si>
  <si>
    <t>Unterer Graben 35</t>
  </si>
  <si>
    <t>052 213 99 20</t>
  </si>
  <si>
    <t>mark.schaerer@hin.ch</t>
  </si>
  <si>
    <t>Schärer Lara</t>
  </si>
  <si>
    <t xml:space="preserve">Schaub
</t>
  </si>
  <si>
    <t>Christoph</t>
  </si>
  <si>
    <t>Acamed Medizinzentrum 
Überlandstrasse 212</t>
  </si>
  <si>
    <t>044 821 60 50</t>
  </si>
  <si>
    <t>christoph.schaub@acamed.ch</t>
  </si>
  <si>
    <t>Aicher Anatol Antonin</t>
  </si>
  <si>
    <t>Schäublin</t>
  </si>
  <si>
    <t>Margarete</t>
  </si>
  <si>
    <t>mediX Praxis Dübendorf
Bahnhofstrasse 36</t>
  </si>
  <si>
    <t>044 802 10 00</t>
  </si>
  <si>
    <t>margarete.schaeublin@medix.ch</t>
  </si>
  <si>
    <t>Benz Fabian</t>
  </si>
  <si>
    <t>Schlapbach</t>
  </si>
  <si>
    <t>Judith</t>
  </si>
  <si>
    <t>Corneliastrasse 6</t>
  </si>
  <si>
    <t>Berikon</t>
  </si>
  <si>
    <t>056 633 03 03</t>
  </si>
  <si>
    <t>judith.schlapbach@hin.ch</t>
  </si>
  <si>
    <t>Britt Lea Anne</t>
  </si>
  <si>
    <t>Selvaratnam Lathursan</t>
  </si>
  <si>
    <t>Schmid</t>
  </si>
  <si>
    <t>mediX praxis schwamendingen
Mattenhof 2</t>
  </si>
  <si>
    <t>044 512 76 00</t>
  </si>
  <si>
    <t>isabel.schmid@medix.ch</t>
  </si>
  <si>
    <t>Hausheer Delia</t>
  </si>
  <si>
    <t>Schneiter</t>
  </si>
  <si>
    <t>Jacqueline</t>
  </si>
  <si>
    <t>Bahnhofstrasse 20</t>
  </si>
  <si>
    <t>044 922 10 00</t>
  </si>
  <si>
    <t>jschneiter@bluemail.ch</t>
  </si>
  <si>
    <t>Raif Tasha</t>
  </si>
  <si>
    <t>Curti Ariane</t>
  </si>
  <si>
    <t>Schönbeck</t>
  </si>
  <si>
    <t>Sevcan</t>
  </si>
  <si>
    <t xml:space="preserve">Altstetterstrasse 118
</t>
  </si>
  <si>
    <t>044 431 51 00</t>
  </si>
  <si>
    <t>sevcan.schoenbeck@hin.ch</t>
  </si>
  <si>
    <t>Arirajasingam Aarthiga</t>
  </si>
  <si>
    <t xml:space="preserve">Schorr
</t>
  </si>
  <si>
    <t xml:space="preserve">Mirjam
</t>
  </si>
  <si>
    <t>Praxis Rosengasse
Rosengasse 9</t>
  </si>
  <si>
    <t>Russikon</t>
  </si>
  <si>
    <t>044 954 21 11</t>
  </si>
  <si>
    <t>schorr@hin.ch</t>
  </si>
  <si>
    <t>Brühlmann Simon</t>
  </si>
  <si>
    <t xml:space="preserve">Schultz </t>
  </si>
  <si>
    <t>Gabriele</t>
  </si>
  <si>
    <t>Praxis Center Eleven
Sophie Taeuber-Strasse 4</t>
  </si>
  <si>
    <t>044 315 18 48</t>
  </si>
  <si>
    <t>praxis.center.eleven@bluewin.ch</t>
  </si>
  <si>
    <t>Weber Anna</t>
  </si>
  <si>
    <t>Schütz</t>
  </si>
  <si>
    <t>martin.schuetz@hin.ch</t>
  </si>
  <si>
    <t>Lenz Andrin</t>
  </si>
  <si>
    <t>Schweingruber</t>
  </si>
  <si>
    <t>Robert</t>
  </si>
  <si>
    <t>Hinterbergstrasse 6a</t>
  </si>
  <si>
    <t>Walchwil</t>
  </si>
  <si>
    <t>041 758 10 60</t>
  </si>
  <si>
    <t>robert.schweingruber@hin.ch</t>
  </si>
  <si>
    <t>Kalliola Fiona</t>
  </si>
  <si>
    <t>Seer</t>
  </si>
  <si>
    <t>Charlotte</t>
  </si>
  <si>
    <t>Borrweg 65</t>
  </si>
  <si>
    <t>044 462 22 32</t>
  </si>
  <si>
    <t>praxisfriesenberg@hin.ch</t>
  </si>
  <si>
    <t>von Stokar Sielentz Andrina</t>
  </si>
  <si>
    <t xml:space="preserve">Simic </t>
  </si>
  <si>
    <t>simic@pg-altstetten.ch</t>
  </si>
  <si>
    <t>Eichenberger Sebastian</t>
  </si>
  <si>
    <t xml:space="preserve">Spahn und Steiner
</t>
  </si>
  <si>
    <t>Verena und Katharina</t>
  </si>
  <si>
    <t>Dorfstrasse 2a</t>
  </si>
  <si>
    <t>Dachsen</t>
  </si>
  <si>
    <t>052 659 60 60</t>
  </si>
  <si>
    <t>hausaerzte.dachsen@hin.ch</t>
  </si>
  <si>
    <t>Bottini Massimo</t>
  </si>
  <si>
    <t>Speck</t>
  </si>
  <si>
    <t>Sandro</t>
  </si>
  <si>
    <t>Medizin &amp; Chiropraktik Zentrum Winterthur AG
Lagerhausstrasse 11</t>
  </si>
  <si>
    <t>052 560 13 70</t>
  </si>
  <si>
    <t>sandro.speck@hin.ch</t>
  </si>
  <si>
    <t>Berg Ingrid</t>
  </si>
  <si>
    <t>Stachowski</t>
  </si>
  <si>
    <t>Paul</t>
  </si>
  <si>
    <t>Medstation 51
Schaffhauserstrasse 51</t>
  </si>
  <si>
    <t>Glattbrugg</t>
  </si>
  <si>
    <t>044 811 27 27</t>
  </si>
  <si>
    <t>stachowski@pgw.ch</t>
  </si>
  <si>
    <t>Araujo Kessler Sascha</t>
  </si>
  <si>
    <t>Steigmeier</t>
  </si>
  <si>
    <t>Lukas</t>
  </si>
  <si>
    <t>Praxis Zentrum Oberdorf
Centralweg 4</t>
  </si>
  <si>
    <t>Affoltern</t>
  </si>
  <si>
    <t>044 760 30 30</t>
  </si>
  <si>
    <t>praxis.steigmeier.l@hin.ch; 
lukas.steigmeier@gmx.ch</t>
  </si>
  <si>
    <t>Bernhardt Adrien</t>
  </si>
  <si>
    <t>Weber Robert Jan</t>
  </si>
  <si>
    <t>Steiner</t>
  </si>
  <si>
    <t>Alte Landstrasse 158</t>
  </si>
  <si>
    <t>Küsnacht</t>
  </si>
  <si>
    <t>044 910 57 57</t>
  </si>
  <si>
    <t>dr.a.steiner@bluewin.ch</t>
  </si>
  <si>
    <t>Keller Nerea Laura</t>
  </si>
  <si>
    <t>Dietrich Samuel</t>
  </si>
  <si>
    <t>Steinmann</t>
  </si>
  <si>
    <t>Stephanie</t>
  </si>
  <si>
    <t>stephanie.steinmann@hin.ch</t>
  </si>
  <si>
    <t>Binkert Oliver</t>
  </si>
  <si>
    <t>Stenger</t>
  </si>
  <si>
    <t>Ingo</t>
  </si>
  <si>
    <t>Praxisgemeinschaft Affoltern 
Zelglistrasse 47</t>
  </si>
  <si>
    <t>ingo.stenger@hin.ch</t>
  </si>
  <si>
    <t>Zeka Fjolla</t>
  </si>
  <si>
    <t>Stephan</t>
  </si>
  <si>
    <t>079 709 33 05</t>
  </si>
  <si>
    <t>martin.stephan@bluewin.ch</t>
  </si>
  <si>
    <t>Kutter Nora-Manon</t>
  </si>
  <si>
    <t>von Fellenberg Joel</t>
  </si>
  <si>
    <t>Steurer-Stey</t>
  </si>
  <si>
    <t>044 365 30 35</t>
  </si>
  <si>
    <t>claudia.steurer@medix.ch</t>
  </si>
  <si>
    <t>Kadali Krishna</t>
  </si>
  <si>
    <t>Stöckle</t>
  </si>
  <si>
    <t>katrin.stoeckle@hin.ch</t>
  </si>
  <si>
    <t>Kägi Marc</t>
  </si>
  <si>
    <t>Stolkin</t>
  </si>
  <si>
    <t>Bertastrasse 99</t>
  </si>
  <si>
    <t>044 461 18 44</t>
  </si>
  <si>
    <t>praxis@med-in.ch</t>
  </si>
  <si>
    <t>Esposito Luca</t>
  </si>
  <si>
    <t>Ueberwasser Annika</t>
  </si>
  <si>
    <t>Strametz</t>
  </si>
  <si>
    <t>Danijela</t>
  </si>
  <si>
    <t>Bahnhofstrasse 20b</t>
  </si>
  <si>
    <t xml:space="preserve">Baar
</t>
  </si>
  <si>
    <t>041 760 86 87</t>
  </si>
  <si>
    <t>mail@praxis-baar.ch</t>
  </si>
  <si>
    <t>Buckle Natalia</t>
  </si>
  <si>
    <t>Strassner</t>
  </si>
  <si>
    <t>Marco</t>
  </si>
  <si>
    <t>marco.strassner@hin.ch</t>
  </si>
  <si>
    <t>Strebel Caflisch</t>
  </si>
  <si>
    <t>Kinderpraxis Baden
Bahnhofplatz 4</t>
  </si>
  <si>
    <t>Baden</t>
  </si>
  <si>
    <t>056 221 59 16</t>
  </si>
  <si>
    <t>kinderpraxis-baden@hin.ch</t>
  </si>
  <si>
    <t>Patel Devanshi</t>
  </si>
  <si>
    <t>Stutz</t>
  </si>
  <si>
    <t>Gerbegasse 6</t>
  </si>
  <si>
    <t>Kloten</t>
  </si>
  <si>
    <t>044 813 33 00</t>
  </si>
  <si>
    <t>dr.m.stutz@hin.ch</t>
  </si>
  <si>
    <t>Schaffner Dorian</t>
  </si>
  <si>
    <t>Szalai Márton</t>
  </si>
  <si>
    <t>Suter</t>
  </si>
  <si>
    <t>Evelyne</t>
  </si>
  <si>
    <t>Holbeinstrasse 20</t>
  </si>
  <si>
    <t xml:space="preserve">Zürich
</t>
  </si>
  <si>
    <t>044 251 33 38</t>
  </si>
  <si>
    <t>info@prax-is.ch</t>
  </si>
  <si>
    <t>Lehmann Lisa Kristina</t>
  </si>
  <si>
    <t>Wil/SG</t>
  </si>
  <si>
    <t>Medbase Wil/SG
Friedtalweg 18</t>
  </si>
  <si>
    <t>071 913 54 41</t>
  </si>
  <si>
    <t>bettina.truniger@medbase.ch</t>
  </si>
  <si>
    <t>Meisterhans Darja</t>
  </si>
  <si>
    <t>Trück</t>
  </si>
  <si>
    <t>Maja</t>
  </si>
  <si>
    <t>076 383 70 28</t>
  </si>
  <si>
    <t>trueckm@gmail.com</t>
  </si>
  <si>
    <t>Zuur Timothy</t>
  </si>
  <si>
    <t>Vierheilig</t>
  </si>
  <si>
    <t>Medbase Neuwiesen 
Gertrudstrasse 1</t>
  </si>
  <si>
    <t>052 266 97 50</t>
  </si>
  <si>
    <t>alexander.vierheilig@medbase.ch</t>
  </si>
  <si>
    <t>Williams Hannah</t>
  </si>
  <si>
    <t>Kotoun Olivia</t>
  </si>
  <si>
    <t>Violi</t>
  </si>
  <si>
    <t>Gerbi 10</t>
  </si>
  <si>
    <t>Uerikon</t>
  </si>
  <si>
    <t>044 928 29 00</t>
  </si>
  <si>
    <t>alessandro.violi@hin.ch</t>
  </si>
  <si>
    <t>Korovkina Anastasiia</t>
  </si>
  <si>
    <t>Voigt</t>
  </si>
  <si>
    <t>Holger</t>
  </si>
  <si>
    <t>Schachenstrasse 4</t>
  </si>
  <si>
    <t>Wettswil</t>
  </si>
  <si>
    <t>044 700 11 44</t>
  </si>
  <si>
    <t>holger.voigt@hin.ch</t>
  </si>
  <si>
    <t>von Babo</t>
  </si>
  <si>
    <t>Kreuzäckerstrasse 1</t>
  </si>
  <si>
    <t>Spreitenbach</t>
  </si>
  <si>
    <t>079 291 66 44</t>
  </si>
  <si>
    <t>christian@vonbabo.ch</t>
  </si>
  <si>
    <t>Suter Jocelyne</t>
  </si>
  <si>
    <t>Schütz Luca</t>
  </si>
  <si>
    <t>von Ballmoos</t>
  </si>
  <si>
    <t>Zentralstrasse 6</t>
  </si>
  <si>
    <t>christian.vonballmoos@hin.ch</t>
  </si>
  <si>
    <t>Mohr Gianluca</t>
  </si>
  <si>
    <t>Nietlispach Ronja</t>
  </si>
  <si>
    <t>von der Heiden</t>
  </si>
  <si>
    <t>Ralf</t>
  </si>
  <si>
    <t>Theaterstarsse 1</t>
  </si>
  <si>
    <t>079 829 34 91</t>
  </si>
  <si>
    <t>ralf.vonderheiden@hin.ch</t>
  </si>
  <si>
    <t>Pfammatter Eleni</t>
  </si>
  <si>
    <t>von Steiger</t>
  </si>
  <si>
    <t>Jürg</t>
  </si>
  <si>
    <t>Langstrasse 62</t>
  </si>
  <si>
    <t>vonsteiger@hin.ch</t>
  </si>
  <si>
    <t>Vu</t>
  </si>
  <si>
    <t>Manh Hoang</t>
  </si>
  <si>
    <t>Römerweg 51</t>
  </si>
  <si>
    <t>Embrach</t>
  </si>
  <si>
    <t>044 533 00 10</t>
  </si>
  <si>
    <t>hoangvu@hin.ch</t>
  </si>
  <si>
    <t>Klöti Jasmin</t>
  </si>
  <si>
    <t xml:space="preserve">Wegner &amp; Zerwetz </t>
  </si>
  <si>
    <t>Susanne &amp; Oliver</t>
  </si>
  <si>
    <t>Kinderarztpraxis am Pfannenstiel 
Forchstrasse 143</t>
  </si>
  <si>
    <t>043 277 05 70</t>
  </si>
  <si>
    <t>kinderarztpraxisampfannenstiel@hin.ch</t>
  </si>
  <si>
    <t>Lobato Laura Sedna</t>
  </si>
  <si>
    <t>Hering Lisa</t>
  </si>
  <si>
    <t>Wehrli</t>
  </si>
  <si>
    <t>Hans</t>
  </si>
  <si>
    <t>Untertor 1</t>
  </si>
  <si>
    <t>052 212 60 00</t>
  </si>
  <si>
    <t>hcwehrli@hin.ch</t>
  </si>
  <si>
    <t>Brüngger Oliver</t>
  </si>
  <si>
    <t>Tzschoppe Caroline</t>
  </si>
  <si>
    <t>Werner</t>
  </si>
  <si>
    <t>Udo</t>
  </si>
  <si>
    <t>Winterthurer Strasse 524</t>
  </si>
  <si>
    <t>044 322 42 11</t>
  </si>
  <si>
    <t>dr.udo.werner@hin.ch</t>
  </si>
  <si>
    <t>Hadobas Robert Attila</t>
  </si>
  <si>
    <t>Widmer</t>
  </si>
  <si>
    <t>barbara.widmer@medix.ch</t>
  </si>
  <si>
    <t>Polke This</t>
  </si>
  <si>
    <t>Drusbergstr. 10</t>
  </si>
  <si>
    <t>Erlenbach</t>
  </si>
  <si>
    <t>044 910 83 86</t>
  </si>
  <si>
    <t>ch.widmer@hin.ch</t>
  </si>
  <si>
    <t>Keller Jason</t>
  </si>
  <si>
    <t>Wiesendanger</t>
  </si>
  <si>
    <t>Bahnhofplatz 5</t>
  </si>
  <si>
    <t>052 267 01 01</t>
  </si>
  <si>
    <t>esther.wiesendanger@hin.ch</t>
  </si>
  <si>
    <t>Hauser Rémy</t>
  </si>
  <si>
    <t>Zinnenlauf</t>
  </si>
  <si>
    <t>Witikonerstrasse 295</t>
  </si>
  <si>
    <t>043 549 00 00</t>
  </si>
  <si>
    <t>stzinnenlauf@hin.ch</t>
  </si>
  <si>
    <t>Mooser Leo</t>
  </si>
  <si>
    <t xml:space="preserve">Weber Lukas </t>
  </si>
  <si>
    <t>Zogg Matt</t>
  </si>
  <si>
    <t>Praxis 0-18 
Adlerstrasse 1</t>
  </si>
  <si>
    <t>kathi.zogg@hin.ch</t>
  </si>
  <si>
    <t>Stocker Beatrice</t>
  </si>
  <si>
    <t>Zoller</t>
  </si>
  <si>
    <t>Limmttalstrasse 177</t>
  </si>
  <si>
    <t>marco.zoller@hin.ch</t>
  </si>
  <si>
    <t>Kauth Jael</t>
  </si>
  <si>
    <t>Züst</t>
  </si>
  <si>
    <t>Praxis im Sonnenzentrum
Bahnhofstrasse 2A</t>
  </si>
  <si>
    <t>Mollis</t>
  </si>
  <si>
    <t>055 612 25 53</t>
  </si>
  <si>
    <t>peter.zuest@hin.ch</t>
  </si>
  <si>
    <t>Leuzinger Patrick</t>
  </si>
  <si>
    <t>Züst Lanz</t>
  </si>
  <si>
    <t>Zurlindenstrasse 292</t>
  </si>
  <si>
    <t>044 405 45 00</t>
  </si>
  <si>
    <t>franziska.zuest@hin.ch</t>
  </si>
  <si>
    <t>Neumayr Tamara</t>
  </si>
  <si>
    <t>Zvizdic</t>
  </si>
  <si>
    <t>Hari</t>
  </si>
  <si>
    <t>Ärztezentrum Würenlos AG
Grosszelgstrasse 18</t>
  </si>
  <si>
    <t>Würenlos</t>
  </si>
  <si>
    <t>056 436 81 81</t>
  </si>
  <si>
    <t>n.kunz@ortec-management.ch</t>
  </si>
  <si>
    <t>Kirwan Vanessa</t>
  </si>
  <si>
    <t>Vam Einschreibungen</t>
  </si>
  <si>
    <t>Zuteilung reguläre Studis</t>
  </si>
  <si>
    <t>Zugeteilt Quereinsteiger</t>
  </si>
  <si>
    <t>ETH Inc</t>
  </si>
  <si>
    <t>Frib. Inc</t>
  </si>
  <si>
    <t>ET 
(inkl. Erasmus)</t>
  </si>
  <si>
    <t>ABR</t>
  </si>
  <si>
    <t>14.03.2023 PB</t>
  </si>
  <si>
    <t>Eingereicht am</t>
  </si>
  <si>
    <t>09.05.2023 PB</t>
  </si>
  <si>
    <t>FS_Vorlesung/h (Mantel, 1. SJ, 3. SJ-Einführung)</t>
  </si>
  <si>
    <t>HS_Vorlesung/h (Mantel, Blockkurs, 1. SJ)</t>
  </si>
  <si>
    <t xml:space="preserve">Credits </t>
  </si>
  <si>
    <t>Diplom</t>
  </si>
  <si>
    <t>Bemerkung</t>
  </si>
  <si>
    <t>Studierende 1</t>
  </si>
  <si>
    <t>Studierende 2</t>
  </si>
  <si>
    <t>Studierende 3</t>
  </si>
  <si>
    <t>Brem Jeremias (FR Inc.)</t>
  </si>
  <si>
    <t>Bugajska Julia (ETH Inc.)</t>
  </si>
  <si>
    <t>Geilenkirchen Rebecca (ETH Inc.)</t>
  </si>
  <si>
    <t>2</t>
  </si>
  <si>
    <t>Anker Ruben (Ausl. Inc.)</t>
  </si>
  <si>
    <t>Zeier Chantal (ETH Inc.)</t>
  </si>
  <si>
    <t>Fabian-Shener Dominic (FR Inc.)</t>
  </si>
  <si>
    <t>Ruepp Marah (Q)</t>
  </si>
  <si>
    <t>Baumann Robin (Outg.)</t>
  </si>
  <si>
    <t>Klesel Chantal (FR Inc.)</t>
  </si>
  <si>
    <t>Hellmann Albert (ETH Inc.)</t>
  </si>
  <si>
    <t>Egli Saskia (Q)</t>
  </si>
  <si>
    <t>Bonart Sixtine (ETH Inc.)</t>
  </si>
  <si>
    <t>Rothweiler Lukas (ETH Inc.)</t>
  </si>
  <si>
    <t>Kuster Patrik (FR Inc.)</t>
  </si>
  <si>
    <t>Hild Bernard (ETH Inc.)</t>
  </si>
  <si>
    <t>Liu Christina (FR Inc.)</t>
  </si>
  <si>
    <t>Studierende 4</t>
  </si>
  <si>
    <t>Haupt Lotta (ETH Inc.)</t>
  </si>
  <si>
    <t>Walder Sara Simona (ETH Inc.)</t>
  </si>
  <si>
    <t>Wyler Naomi (ETH Inc.)</t>
  </si>
  <si>
    <t>Ilchenko Dariya (ETH Inc.)</t>
  </si>
  <si>
    <t>Bärtschi Giulia (FR Inc.)</t>
  </si>
  <si>
    <t>Alakmeh Aron (Outg.)</t>
  </si>
  <si>
    <t>Schubert Alexander (Ausl. Inc.)</t>
  </si>
  <si>
    <t>Knobel Leoni (Eth Inc.)</t>
  </si>
  <si>
    <t>Kirschenhofer Tobias (FR Inc.)</t>
  </si>
  <si>
    <t>Jäger Gian-Fadri (FR Inc.)</t>
  </si>
  <si>
    <t>Zürrer Wolfgang (ETH Inc.)</t>
  </si>
  <si>
    <t>Scapozza Ilario (ETH Inc.)</t>
  </si>
  <si>
    <t>Zähringer Tilo (ETH Inc.)</t>
  </si>
  <si>
    <t>Rozijn Elodie (HS 2023)</t>
  </si>
  <si>
    <t>Kornfeld Aaron (FS 2024)</t>
  </si>
  <si>
    <t>Mulaj Bardh (FR Inc.)</t>
  </si>
  <si>
    <t>Kubat Michael (Aus. Inc.)</t>
  </si>
  <si>
    <t>Wermuth Manuela (Q)</t>
  </si>
  <si>
    <t>Stauber Mika (FS 2024)</t>
  </si>
  <si>
    <t>Zoppi Laura (FR Inc.)</t>
  </si>
  <si>
    <t>Serban Lara (ETH Inc.)</t>
  </si>
  <si>
    <t>Münger David (FR Inc.)</t>
  </si>
  <si>
    <t>Widmer Flurin Andri (Q)</t>
  </si>
  <si>
    <t>Krättli Céline (Outg.)</t>
  </si>
  <si>
    <t>Suter Jens Kjetil (FR Inc.)</t>
  </si>
  <si>
    <t>Derrer Moira Beatrice (Q)</t>
  </si>
  <si>
    <t>Orler Noëlle Renée (Q)</t>
  </si>
  <si>
    <t>Selbst Platz organ.</t>
  </si>
  <si>
    <t>Lenart Franciszek Bozyslaw (Q)</t>
  </si>
  <si>
    <t>Schwab Alexander (Outg.)</t>
  </si>
  <si>
    <t>Betrag CHF</t>
  </si>
  <si>
    <t>Studi umgeteilt</t>
  </si>
  <si>
    <t>van de Kreeke Lennert (Ausl. Inc.)</t>
  </si>
  <si>
    <t>Neese Lars (FR Inc.)</t>
  </si>
  <si>
    <t>nur weibl. Stud. wegen Gyn.</t>
  </si>
  <si>
    <t>3 h Mantel</t>
  </si>
  <si>
    <t>Spezial Mantel</t>
  </si>
  <si>
    <t>Eisner</t>
  </si>
  <si>
    <t>David</t>
  </si>
  <si>
    <t>Holzer &amp; Ärzteteam</t>
  </si>
  <si>
    <t>Medbase Zürich Wiedikon
Seebahnstrasse 89</t>
  </si>
  <si>
    <t>patrick.holzer@medbase.ch; lara.kast@medbase.ch</t>
  </si>
  <si>
    <t>3H/Mantel</t>
  </si>
  <si>
    <t>Langenegger</t>
  </si>
  <si>
    <t>stefan.langenegger@hin.ch</t>
  </si>
  <si>
    <t>Landhusweg 4</t>
  </si>
  <si>
    <t>07.11.2023 
PB</t>
  </si>
  <si>
    <t>28.11.2023 
PB</t>
  </si>
  <si>
    <t>Absage durch Studi (Rafael Rickenbacher), da Rep. Im 3. SJ</t>
  </si>
  <si>
    <t>30.10.2023 / VB</t>
  </si>
  <si>
    <t>Hockenjos Hirsbrunner</t>
  </si>
  <si>
    <t>Badenerstrasse 89</t>
  </si>
  <si>
    <t>044 242 84 80</t>
  </si>
  <si>
    <t>barbara.hockenjos@hin.ch</t>
  </si>
  <si>
    <t>CHF 585.00
CHF 3`080.00</t>
  </si>
  <si>
    <t>Betrag</t>
  </si>
  <si>
    <t>Datum Abrechnung</t>
  </si>
  <si>
    <t xml:space="preserve">Datum Abrechnung </t>
  </si>
  <si>
    <t>Bay</t>
  </si>
  <si>
    <t>Kornel</t>
  </si>
  <si>
    <t>Schützenweg 21</t>
  </si>
  <si>
    <t>Allschwil</t>
  </si>
  <si>
    <t>2h</t>
  </si>
  <si>
    <t>4h / à CHF 285</t>
  </si>
  <si>
    <t>Licht</t>
  </si>
  <si>
    <t>Abraham</t>
  </si>
  <si>
    <t>Kalanderplatz 1</t>
  </si>
  <si>
    <t>3h x 285</t>
  </si>
  <si>
    <t>15.11.2023 05.12.2023</t>
  </si>
  <si>
    <t>hausarztpraxis-plus@hin.ch</t>
  </si>
  <si>
    <t>2 Std.</t>
  </si>
  <si>
    <t>3h x 285.00</t>
  </si>
  <si>
    <t>Anna</t>
  </si>
  <si>
    <t>044 438 80 80</t>
  </si>
  <si>
    <t>anna.martin@medix.ch</t>
  </si>
  <si>
    <t>Sabine</t>
  </si>
  <si>
    <t>sabine.benz@hin.ch</t>
  </si>
  <si>
    <t>Geiges</t>
  </si>
  <si>
    <t>Hannes</t>
  </si>
  <si>
    <t>Praxis am Schanzweg
Schanzweg 14</t>
  </si>
  <si>
    <t>055 240 66 55</t>
  </si>
  <si>
    <t>hannes.geiges@gmx.ch</t>
  </si>
  <si>
    <t>x</t>
  </si>
  <si>
    <t>Oberle</t>
  </si>
  <si>
    <t>Hauptstrasse 53</t>
  </si>
  <si>
    <t>Jenaz</t>
  </si>
  <si>
    <t>081 332 35 35</t>
  </si>
  <si>
    <t>3h</t>
  </si>
  <si>
    <t>1h</t>
  </si>
  <si>
    <t>055 555 30 00</t>
  </si>
  <si>
    <t>03.10.2023
08.01.2024</t>
  </si>
  <si>
    <t>Vladimir</t>
  </si>
  <si>
    <t>Sibalic</t>
  </si>
  <si>
    <t>2.75h</t>
  </si>
  <si>
    <t>Ackermann</t>
  </si>
  <si>
    <t>Daniel</t>
  </si>
  <si>
    <t>Alte Hägglingerstrasse 10
Dottikon</t>
  </si>
  <si>
    <t>4h</t>
  </si>
  <si>
    <t>3.5h</t>
  </si>
  <si>
    <t>2 ET</t>
  </si>
  <si>
    <t>1 ET</t>
  </si>
  <si>
    <t>VIVA Hausärzte
Zürichstrasse 5</t>
  </si>
  <si>
    <t>Praxis Felsenau
Rosenthalstrasse 7a</t>
  </si>
  <si>
    <t>Benz-Aeschlimann</t>
  </si>
  <si>
    <t>Kinderarztpraxis am Theater
Theaterstarsse 1</t>
  </si>
  <si>
    <t>Dorfpraxis Bonstetten
Chilestrasse 11</t>
  </si>
  <si>
    <t>Marlène</t>
  </si>
  <si>
    <t>Quellenpraxis Uster 
Loren-Allee 22</t>
  </si>
  <si>
    <t xml:space="preserve">Kinder- und Jugendmedizin, Schönenwerdstrasse 7
</t>
  </si>
  <si>
    <t>Arztpraxis beim Schutzengel
Chamerstrasse 54</t>
  </si>
  <si>
    <t>Gemeinschaftspraxis Klusplatz
Witikonerstrasse  15</t>
  </si>
  <si>
    <t>Praxisgemeinschaft Altstetten
Eugen-Huber-Strasse 16</t>
  </si>
  <si>
    <t>wg. Kapazität Vischer zu Dr. Oberdieck zugeteilt</t>
  </si>
  <si>
    <t>Ärztehaus Tannenhof 
Florastrasse 16</t>
  </si>
  <si>
    <t>je 1 ET / 1 PB</t>
  </si>
  <si>
    <t>Fuhrmeister Sophie</t>
  </si>
  <si>
    <t>Fuhrmann S. ist ein Spez.Fall. Sie hat ihren Aufenthalt verlängert bis ins FS24, hat sich selbst dir Praxis organisiert / nach tel. Rücksprache mit Monique 07.02.2024 VB</t>
  </si>
  <si>
    <t>Medbase Hinwil
Bahnhofstrasse 10</t>
  </si>
  <si>
    <t>Frau Klesel zu Dr. Knechtle umgeteilt wg Wunsch der Studi nach. St. Gallen / 09.02.2024 vb</t>
  </si>
  <si>
    <t>Knechtle</t>
  </si>
  <si>
    <t>Beat</t>
  </si>
  <si>
    <t>Medbase St. Gallen
Vadianstrasse 26</t>
  </si>
  <si>
    <t>St. Gallen</t>
  </si>
  <si>
    <t>071 534 01 31</t>
  </si>
  <si>
    <t>beat.knechtle@hispeed.ch</t>
  </si>
  <si>
    <t>von Dr. Glarner wegen dem Ort zu Gunsten Frau Klesel umgeteilt / 09.02.2024 vb</t>
  </si>
  <si>
    <t>Kindermedizin
Witellikerstrasse 40</t>
  </si>
  <si>
    <t>1 PB</t>
  </si>
  <si>
    <t>kein</t>
  </si>
  <si>
    <t>Kinder- und Jugendpraxis Schlieren
Spitalstrasse 32</t>
  </si>
  <si>
    <t>Goridis</t>
  </si>
  <si>
    <t>hausarztpraxis plus
Forchstrasse 143</t>
  </si>
  <si>
    <t>Egg b. Zürich</t>
  </si>
  <si>
    <t>rappjmed AG 
Allmeindstr. 5</t>
  </si>
  <si>
    <t>Jona</t>
  </si>
  <si>
    <t>20.11.2023
21.02.2024</t>
  </si>
  <si>
    <t>je CHF 750.00</t>
  </si>
  <si>
    <t>06.12.2023
08.02.2024
21.02.2024</t>
  </si>
  <si>
    <t>19.12.2023
22.02.2024</t>
  </si>
  <si>
    <t>06.11.2023
28.02.2024</t>
  </si>
  <si>
    <t>4h x 285.00
2h x 285.00
4h x 285.00
5h x 200.00</t>
  </si>
  <si>
    <t>Team Medbase
Rohrbasser Adrian</t>
  </si>
  <si>
    <t>Airport Medical Center
Zürich Flughafen</t>
  </si>
  <si>
    <t>2h x 285.00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</si>
</sst>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#,##0.00"/>
    <numFmt numFmtId="165" formatCode="&quot;CHF&quot;\ #,##0.00"/>
  </numFmts>
  <fonts count="3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b/>
      <sz val="10"/>
      <color theme="1"/>
      <name val="Arial"/>
      <family val="2"/>
    </font>
    <font>
      <sz val="10"/>
      <name val="Frutiger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Frutiger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rgb="FFFF0000"/>
      <name val="Frutiger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name val="Calibri"/>
      <family val="2"/>
      <scheme val="minor"/>
    </font>
    <font>
      <i/>
      <sz val="10"/>
      <name val="Arial"/>
      <family val="2"/>
    </font>
    <font>
      <i/>
      <sz val="11"/>
      <color rgb="FF006100"/>
      <name val="Calibri"/>
      <family val="2"/>
      <scheme val="minor"/>
    </font>
    <font>
      <i/>
      <sz val="10"/>
      <name val="Frutiger"/>
      <family val="2"/>
    </font>
    <font>
      <i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006100"/>
      <name val="Calibri"/>
      <family val="2"/>
      <scheme val="minor"/>
    </font>
    <font>
      <sz val="10"/>
      <color theme="0" tint="-0.499984740745262"/>
      <name val="Arial"/>
      <family val="2"/>
    </font>
    <font>
      <sz val="8"/>
      <name val="Frutiger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1CD47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2A3F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8" fillId="2" borderId="0" applyNumberFormat="0" applyBorder="0" applyAlignment="0" applyProtection="0"/>
    <xf numFmtId="0" fontId="13" fillId="0" borderId="0"/>
    <xf numFmtId="0" fontId="14" fillId="0" borderId="0" applyNumberFormat="0" applyFill="0" applyBorder="0" applyAlignment="0" applyProtection="0"/>
  </cellStyleXfs>
  <cellXfs count="181">
    <xf numFmtId="0" fontId="0" fillId="0" borderId="0" xfId="0"/>
    <xf numFmtId="0" fontId="5" fillId="0" borderId="0" xfId="3" applyFont="1" applyBorder="1" applyAlignment="1">
      <alignment horizontal="left" vertical="top"/>
    </xf>
    <xf numFmtId="0" fontId="6" fillId="0" borderId="0" xfId="3" applyFont="1" applyBorder="1" applyAlignment="1">
      <alignment horizontal="left" vertical="top"/>
    </xf>
    <xf numFmtId="0" fontId="7" fillId="0" borderId="0" xfId="3" applyFont="1" applyBorder="1" applyAlignment="1">
      <alignment horizontal="left" vertical="top"/>
    </xf>
    <xf numFmtId="0" fontId="4" fillId="0" borderId="0" xfId="3" applyBorder="1"/>
    <xf numFmtId="0" fontId="9" fillId="0" borderId="0" xfId="3" applyFont="1" applyBorder="1" applyAlignment="1">
      <alignment horizontal="left" vertical="top"/>
    </xf>
    <xf numFmtId="0" fontId="10" fillId="0" borderId="0" xfId="3" applyFont="1" applyBorder="1" applyAlignment="1">
      <alignment horizontal="left" vertical="top"/>
    </xf>
    <xf numFmtId="0" fontId="11" fillId="0" borderId="0" xfId="3" applyFont="1" applyBorder="1" applyAlignment="1">
      <alignment horizontal="left" vertical="top"/>
    </xf>
    <xf numFmtId="0" fontId="10" fillId="0" borderId="0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12" fillId="4" borderId="1" xfId="3" applyFont="1" applyFill="1" applyBorder="1" applyAlignment="1">
      <alignment horizontal="left" vertical="top"/>
    </xf>
    <xf numFmtId="0" fontId="12" fillId="5" borderId="1" xfId="3" applyFont="1" applyFill="1" applyBorder="1" applyAlignment="1">
      <alignment horizontal="left" vertical="top"/>
    </xf>
    <xf numFmtId="0" fontId="4" fillId="0" borderId="0" xfId="3"/>
    <xf numFmtId="0" fontId="7" fillId="0" borderId="1" xfId="3" applyFont="1" applyFill="1" applyBorder="1" applyAlignment="1">
      <alignment horizontal="left" vertical="top"/>
    </xf>
    <xf numFmtId="0" fontId="7" fillId="0" borderId="1" xfId="3" applyFont="1" applyFill="1" applyBorder="1" applyAlignment="1">
      <alignment horizontal="left" vertical="top" wrapText="1"/>
    </xf>
    <xf numFmtId="0" fontId="7" fillId="7" borderId="1" xfId="3" applyFont="1" applyFill="1" applyBorder="1" applyAlignment="1">
      <alignment horizontal="left" vertical="top"/>
    </xf>
    <xf numFmtId="0" fontId="4" fillId="0" borderId="0" xfId="3" applyFill="1"/>
    <xf numFmtId="0" fontId="7" fillId="0" borderId="1" xfId="5" applyFont="1" applyFill="1" applyBorder="1" applyAlignment="1">
      <alignment horizontal="left" vertical="top"/>
    </xf>
    <xf numFmtId="0" fontId="7" fillId="8" borderId="1" xfId="5" applyFont="1" applyFill="1" applyBorder="1" applyAlignment="1">
      <alignment horizontal="left" vertical="top"/>
    </xf>
    <xf numFmtId="0" fontId="7" fillId="7" borderId="1" xfId="5" applyFont="1" applyFill="1" applyBorder="1" applyAlignment="1">
      <alignment horizontal="left" vertical="top"/>
    </xf>
    <xf numFmtId="0" fontId="7" fillId="9" borderId="1" xfId="5" applyFont="1" applyFill="1" applyBorder="1" applyAlignment="1">
      <alignment horizontal="left" vertical="top"/>
    </xf>
    <xf numFmtId="49" fontId="7" fillId="0" borderId="1" xfId="3" applyNumberFormat="1" applyFont="1" applyFill="1" applyBorder="1" applyAlignment="1">
      <alignment horizontal="left" vertical="top"/>
    </xf>
    <xf numFmtId="0" fontId="7" fillId="10" borderId="1" xfId="5" applyFont="1" applyFill="1" applyBorder="1" applyAlignment="1">
      <alignment horizontal="left" vertical="top"/>
    </xf>
    <xf numFmtId="0" fontId="15" fillId="0" borderId="1" xfId="3" applyFont="1" applyFill="1" applyBorder="1" applyAlignment="1">
      <alignment horizontal="left" vertical="top"/>
    </xf>
    <xf numFmtId="0" fontId="15" fillId="10" borderId="1" xfId="3" applyFont="1" applyFill="1" applyBorder="1" applyAlignment="1">
      <alignment horizontal="left" vertical="top"/>
    </xf>
    <xf numFmtId="0" fontId="7" fillId="0" borderId="1" xfId="3" applyFont="1" applyFill="1" applyBorder="1" applyAlignment="1">
      <alignment vertical="top"/>
    </xf>
    <xf numFmtId="49" fontId="7" fillId="7" borderId="1" xfId="3" applyNumberFormat="1" applyFont="1" applyFill="1" applyBorder="1" applyAlignment="1">
      <alignment horizontal="left" vertical="top"/>
    </xf>
    <xf numFmtId="0" fontId="16" fillId="0" borderId="1" xfId="3" applyFont="1" applyFill="1" applyBorder="1" applyAlignment="1">
      <alignment horizontal="left" vertical="top" wrapText="1"/>
    </xf>
    <xf numFmtId="0" fontId="7" fillId="6" borderId="1" xfId="3" applyFont="1" applyFill="1" applyBorder="1" applyAlignment="1">
      <alignment horizontal="left" vertical="top"/>
    </xf>
    <xf numFmtId="0" fontId="7" fillId="13" borderId="1" xfId="5" applyFont="1" applyFill="1" applyBorder="1" applyAlignment="1">
      <alignment horizontal="left" vertical="top"/>
    </xf>
    <xf numFmtId="0" fontId="17" fillId="0" borderId="0" xfId="3" applyFont="1" applyFill="1"/>
    <xf numFmtId="0" fontId="7" fillId="10" borderId="1" xfId="3" applyFont="1" applyFill="1" applyBorder="1" applyAlignment="1">
      <alignment horizontal="left" vertical="top"/>
    </xf>
    <xf numFmtId="0" fontId="15" fillId="7" borderId="1" xfId="3" applyFont="1" applyFill="1" applyBorder="1" applyAlignment="1">
      <alignment horizontal="left" vertical="top"/>
    </xf>
    <xf numFmtId="0" fontId="7" fillId="14" borderId="1" xfId="3" applyFont="1" applyFill="1" applyBorder="1" applyAlignment="1">
      <alignment vertical="top"/>
    </xf>
    <xf numFmtId="0" fontId="7" fillId="7" borderId="1" xfId="3" applyFont="1" applyFill="1" applyBorder="1" applyAlignment="1">
      <alignment vertical="top"/>
    </xf>
    <xf numFmtId="0" fontId="7" fillId="0" borderId="1" xfId="5" applyFont="1" applyFill="1" applyBorder="1" applyAlignment="1">
      <alignment horizontal="left" vertical="top" wrapText="1"/>
    </xf>
    <xf numFmtId="0" fontId="7" fillId="7" borderId="1" xfId="5" applyFont="1" applyFill="1" applyBorder="1" applyAlignment="1">
      <alignment horizontal="left" vertical="top" wrapText="1"/>
    </xf>
    <xf numFmtId="0" fontId="7" fillId="14" borderId="1" xfId="5" applyFont="1" applyFill="1" applyBorder="1" applyAlignment="1">
      <alignment horizontal="left" vertical="top"/>
    </xf>
    <xf numFmtId="0" fontId="7" fillId="15" borderId="1" xfId="3" applyFont="1" applyFill="1" applyBorder="1" applyAlignment="1">
      <alignment horizontal="left" vertical="top"/>
    </xf>
    <xf numFmtId="0" fontId="7" fillId="8" borderId="1" xfId="3" applyFont="1" applyFill="1" applyBorder="1" applyAlignment="1">
      <alignment horizontal="left" vertical="top"/>
    </xf>
    <xf numFmtId="0" fontId="7" fillId="16" borderId="1" xfId="5" applyFont="1" applyFill="1" applyBorder="1" applyAlignment="1">
      <alignment horizontal="left" vertical="top"/>
    </xf>
    <xf numFmtId="0" fontId="7" fillId="16" borderId="1" xfId="3" applyFont="1" applyFill="1" applyBorder="1" applyAlignment="1">
      <alignment horizontal="left" vertical="top"/>
    </xf>
    <xf numFmtId="0" fontId="7" fillId="0" borderId="1" xfId="3" applyFont="1" applyFill="1" applyBorder="1" applyAlignment="1">
      <alignment vertical="top" wrapText="1"/>
    </xf>
    <xf numFmtId="0" fontId="7" fillId="14" borderId="0" xfId="3" applyFont="1" applyFill="1" applyAlignment="1">
      <alignment vertical="top"/>
    </xf>
    <xf numFmtId="0" fontId="7" fillId="9" borderId="1" xfId="3" applyFont="1" applyFill="1" applyBorder="1" applyAlignment="1">
      <alignment horizontal="left" vertical="top"/>
    </xf>
    <xf numFmtId="0" fontId="19" fillId="0" borderId="0" xfId="3" applyFont="1" applyBorder="1" applyAlignment="1">
      <alignment horizontal="left" vertical="top"/>
    </xf>
    <xf numFmtId="0" fontId="19" fillId="0" borderId="0" xfId="3" applyFont="1" applyAlignment="1">
      <alignment horizontal="left" vertical="top"/>
    </xf>
    <xf numFmtId="0" fontId="7" fillId="0" borderId="0" xfId="3" applyFont="1" applyAlignment="1">
      <alignment vertical="top"/>
    </xf>
    <xf numFmtId="0" fontId="7" fillId="7" borderId="0" xfId="3" applyFont="1" applyFill="1" applyAlignment="1">
      <alignment vertical="top"/>
    </xf>
    <xf numFmtId="0" fontId="7" fillId="13" borderId="0" xfId="3" applyFont="1" applyFill="1" applyAlignment="1">
      <alignment vertical="top"/>
    </xf>
    <xf numFmtId="0" fontId="7" fillId="0" borderId="1" xfId="3" applyFont="1" applyFill="1" applyBorder="1" applyAlignment="1">
      <alignment horizontal="center" vertical="top"/>
    </xf>
    <xf numFmtId="0" fontId="4" fillId="0" borderId="1" xfId="6" applyFont="1" applyFill="1" applyBorder="1" applyAlignment="1">
      <alignment horizontal="center" vertical="top"/>
    </xf>
    <xf numFmtId="0" fontId="6" fillId="0" borderId="0" xfId="3" applyFont="1" applyBorder="1" applyAlignment="1">
      <alignment horizontal="center" vertical="top"/>
    </xf>
    <xf numFmtId="0" fontId="10" fillId="0" borderId="0" xfId="3" applyFont="1" applyBorder="1" applyAlignment="1">
      <alignment horizontal="center" vertical="top"/>
    </xf>
    <xf numFmtId="0" fontId="7" fillId="0" borderId="1" xfId="5" applyFont="1" applyFill="1" applyBorder="1" applyAlignment="1">
      <alignment horizontal="center" vertical="top"/>
    </xf>
    <xf numFmtId="49" fontId="7" fillId="0" borderId="1" xfId="3" applyNumberFormat="1" applyFont="1" applyFill="1" applyBorder="1" applyAlignment="1">
      <alignment horizontal="center" vertical="top"/>
    </xf>
    <xf numFmtId="0" fontId="7" fillId="0" borderId="1" xfId="5" applyFont="1" applyFill="1" applyBorder="1" applyAlignment="1">
      <alignment horizontal="center" vertical="top" wrapText="1"/>
    </xf>
    <xf numFmtId="0" fontId="20" fillId="0" borderId="1" xfId="3" applyFont="1" applyFill="1" applyBorder="1" applyAlignment="1">
      <alignment horizontal="center" vertical="top"/>
    </xf>
    <xf numFmtId="0" fontId="7" fillId="0" borderId="0" xfId="3" applyFont="1" applyAlignment="1">
      <alignment horizontal="center" vertical="top"/>
    </xf>
    <xf numFmtId="0" fontId="7" fillId="9" borderId="1" xfId="5" applyFont="1" applyFill="1" applyBorder="1" applyAlignment="1">
      <alignment horizontal="left" vertical="top" wrapText="1"/>
    </xf>
    <xf numFmtId="0" fontId="7" fillId="8" borderId="1" xfId="5" applyFont="1" applyFill="1" applyBorder="1" applyAlignment="1">
      <alignment horizontal="left" vertical="top" wrapText="1"/>
    </xf>
    <xf numFmtId="0" fontId="8" fillId="0" borderId="0" xfId="4" applyFill="1" applyBorder="1"/>
    <xf numFmtId="0" fontId="7" fillId="11" borderId="1" xfId="5" applyFont="1" applyFill="1" applyBorder="1" applyAlignment="1">
      <alignment horizontal="left" vertical="top" wrapText="1"/>
    </xf>
    <xf numFmtId="0" fontId="7" fillId="14" borderId="1" xfId="3" applyFont="1" applyFill="1" applyBorder="1" applyAlignment="1">
      <alignment vertical="top" wrapText="1"/>
    </xf>
    <xf numFmtId="14" fontId="4" fillId="0" borderId="1" xfId="3" applyNumberFormat="1" applyFill="1" applyBorder="1"/>
    <xf numFmtId="0" fontId="4" fillId="0" borderId="1" xfId="3" applyFill="1" applyBorder="1"/>
    <xf numFmtId="0" fontId="8" fillId="0" borderId="1" xfId="4" applyFill="1" applyBorder="1" applyAlignment="1">
      <alignment horizontal="left" vertical="top"/>
    </xf>
    <xf numFmtId="0" fontId="4" fillId="0" borderId="1" xfId="3" applyBorder="1"/>
    <xf numFmtId="0" fontId="17" fillId="0" borderId="1" xfId="3" applyFont="1" applyFill="1" applyBorder="1"/>
    <xf numFmtId="0" fontId="1" fillId="2" borderId="1" xfId="1" applyBorder="1"/>
    <xf numFmtId="0" fontId="7" fillId="12" borderId="1" xfId="3" applyFont="1" applyFill="1" applyBorder="1" applyAlignment="1">
      <alignment horizontal="center" vertical="top"/>
    </xf>
    <xf numFmtId="0" fontId="21" fillId="12" borderId="1" xfId="3" applyFont="1" applyFill="1" applyBorder="1" applyAlignment="1">
      <alignment horizontal="left" vertical="top"/>
    </xf>
    <xf numFmtId="0" fontId="21" fillId="12" borderId="1" xfId="3" applyFont="1" applyFill="1" applyBorder="1" applyAlignment="1">
      <alignment horizontal="left" vertical="top" wrapText="1"/>
    </xf>
    <xf numFmtId="0" fontId="21" fillId="12" borderId="1" xfId="3" applyFont="1" applyFill="1" applyBorder="1" applyAlignment="1">
      <alignment horizontal="center" vertical="top"/>
    </xf>
    <xf numFmtId="0" fontId="22" fillId="12" borderId="1" xfId="4" applyFont="1" applyFill="1" applyBorder="1" applyAlignment="1">
      <alignment horizontal="left" vertical="top"/>
    </xf>
    <xf numFmtId="0" fontId="4" fillId="12" borderId="1" xfId="3" applyFill="1" applyBorder="1" applyAlignment="1">
      <alignment horizontal="center" vertical="top"/>
    </xf>
    <xf numFmtId="0" fontId="4" fillId="0" borderId="1" xfId="3" applyFill="1" applyBorder="1" applyAlignment="1">
      <alignment horizontal="center" vertical="top"/>
    </xf>
    <xf numFmtId="165" fontId="0" fillId="4" borderId="1" xfId="0" applyNumberFormat="1" applyFont="1" applyFill="1" applyBorder="1" applyAlignment="1">
      <alignment horizontal="center" vertical="top"/>
    </xf>
    <xf numFmtId="14" fontId="0" fillId="4" borderId="1" xfId="0" applyNumberFormat="1" applyFont="1" applyFill="1" applyBorder="1" applyAlignment="1">
      <alignment horizontal="center" vertical="top"/>
    </xf>
    <xf numFmtId="14" fontId="7" fillId="4" borderId="1" xfId="0" applyNumberFormat="1" applyFont="1" applyFill="1" applyBorder="1" applyAlignment="1">
      <alignment horizontal="center" vertical="top"/>
    </xf>
    <xf numFmtId="0" fontId="12" fillId="4" borderId="1" xfId="3" applyFont="1" applyFill="1" applyBorder="1" applyAlignment="1">
      <alignment horizontal="left" vertical="top" wrapText="1"/>
    </xf>
    <xf numFmtId="0" fontId="12" fillId="12" borderId="1" xfId="0" applyFont="1" applyFill="1" applyBorder="1" applyAlignment="1">
      <alignment horizontal="left" vertical="top" wrapText="1"/>
    </xf>
    <xf numFmtId="0" fontId="12" fillId="12" borderId="1" xfId="0" applyFont="1" applyFill="1" applyBorder="1" applyAlignment="1">
      <alignment horizontal="left" vertical="top"/>
    </xf>
    <xf numFmtId="0" fontId="3" fillId="19" borderId="1" xfId="0" applyFont="1" applyFill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0" fontId="12" fillId="18" borderId="1" xfId="0" applyFont="1" applyFill="1" applyBorder="1" applyAlignment="1">
      <alignment horizontal="left" vertical="top"/>
    </xf>
    <xf numFmtId="0" fontId="3" fillId="20" borderId="1" xfId="0" applyFont="1" applyFill="1" applyBorder="1" applyAlignment="1">
      <alignment horizontal="left" vertical="top"/>
    </xf>
    <xf numFmtId="0" fontId="3" fillId="19" borderId="1" xfId="0" applyFont="1" applyFill="1" applyBorder="1" applyAlignment="1">
      <alignment horizontal="left" vertical="top" wrapText="1"/>
    </xf>
    <xf numFmtId="0" fontId="3" fillId="17" borderId="1" xfId="0" applyFont="1" applyFill="1" applyBorder="1" applyAlignment="1">
      <alignment horizontal="left" vertical="top" wrapText="1"/>
    </xf>
    <xf numFmtId="14" fontId="7" fillId="0" borderId="1" xfId="3" applyNumberFormat="1" applyFont="1" applyFill="1" applyBorder="1" applyAlignment="1">
      <alignment horizontal="center" vertical="top"/>
    </xf>
    <xf numFmtId="164" fontId="12" fillId="12" borderId="1" xfId="0" applyNumberFormat="1" applyFont="1" applyFill="1" applyBorder="1" applyAlignment="1">
      <alignment horizontal="left" vertical="top" wrapText="1"/>
    </xf>
    <xf numFmtId="0" fontId="12" fillId="21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165" fontId="7" fillId="12" borderId="1" xfId="3" applyNumberFormat="1" applyFont="1" applyFill="1" applyBorder="1" applyAlignment="1">
      <alignment horizontal="center" vertical="top"/>
    </xf>
    <xf numFmtId="165" fontId="7" fillId="0" borderId="1" xfId="3" applyNumberFormat="1" applyFont="1" applyFill="1" applyBorder="1" applyAlignment="1">
      <alignment horizontal="center" vertical="top"/>
    </xf>
    <xf numFmtId="0" fontId="8" fillId="2" borderId="1" xfId="4" applyBorder="1"/>
    <xf numFmtId="0" fontId="1" fillId="2" borderId="1" xfId="1" applyBorder="1" applyAlignment="1">
      <alignment horizontal="left" vertical="top"/>
    </xf>
    <xf numFmtId="2" fontId="4" fillId="0" borderId="0" xfId="3" applyNumberFormat="1" applyBorder="1"/>
    <xf numFmtId="2" fontId="12" fillId="21" borderId="1" xfId="0" applyNumberFormat="1" applyFont="1" applyFill="1" applyBorder="1" applyAlignment="1">
      <alignment horizontal="left" vertical="top"/>
    </xf>
    <xf numFmtId="2" fontId="4" fillId="0" borderId="0" xfId="3" applyNumberFormat="1"/>
    <xf numFmtId="2" fontId="12" fillId="5" borderId="1" xfId="3" applyNumberFormat="1" applyFont="1" applyFill="1" applyBorder="1" applyAlignment="1">
      <alignment horizontal="left" vertical="top" wrapText="1"/>
    </xf>
    <xf numFmtId="2" fontId="3" fillId="17" borderId="1" xfId="0" applyNumberFormat="1" applyFont="1" applyFill="1" applyBorder="1" applyAlignment="1">
      <alignment horizontal="left" vertical="top" wrapText="1"/>
    </xf>
    <xf numFmtId="0" fontId="1" fillId="2" borderId="1" xfId="1" applyBorder="1" applyAlignment="1">
      <alignment horizontal="center" vertical="top"/>
    </xf>
    <xf numFmtId="0" fontId="4" fillId="0" borderId="0" xfId="3" applyNumberFormat="1" applyBorder="1"/>
    <xf numFmtId="0" fontId="12" fillId="21" borderId="1" xfId="0" applyNumberFormat="1" applyFont="1" applyFill="1" applyBorder="1" applyAlignment="1">
      <alignment horizontal="left" vertical="top" wrapText="1"/>
    </xf>
    <xf numFmtId="0" fontId="4" fillId="0" borderId="0" xfId="3" applyNumberFormat="1"/>
    <xf numFmtId="0" fontId="14" fillId="0" borderId="1" xfId="6" applyFill="1" applyBorder="1" applyAlignment="1">
      <alignment horizontal="left" vertical="top"/>
    </xf>
    <xf numFmtId="14" fontId="1" fillId="2" borderId="1" xfId="1" applyNumberFormat="1" applyBorder="1" applyAlignment="1">
      <alignment horizontal="center" vertical="top"/>
    </xf>
    <xf numFmtId="2" fontId="1" fillId="2" borderId="1" xfId="1" applyNumberFormat="1" applyBorder="1" applyAlignment="1">
      <alignment horizontal="center" vertical="top"/>
    </xf>
    <xf numFmtId="14" fontId="4" fillId="0" borderId="1" xfId="3" applyNumberFormat="1" applyFill="1" applyBorder="1" applyAlignment="1">
      <alignment horizontal="center" vertical="top"/>
    </xf>
    <xf numFmtId="2" fontId="4" fillId="0" borderId="1" xfId="3" applyNumberFormat="1" applyFill="1" applyBorder="1" applyAlignment="1">
      <alignment horizontal="center" vertical="top"/>
    </xf>
    <xf numFmtId="0" fontId="1" fillId="2" borderId="1" xfId="1" applyBorder="1" applyAlignment="1">
      <alignment horizontal="center" vertical="top" wrapText="1"/>
    </xf>
    <xf numFmtId="165" fontId="0" fillId="4" borderId="1" xfId="0" applyNumberFormat="1" applyFont="1" applyFill="1" applyBorder="1" applyAlignment="1">
      <alignment horizontal="center" vertical="top" wrapText="1"/>
    </xf>
    <xf numFmtId="165" fontId="4" fillId="0" borderId="1" xfId="3" applyNumberFormat="1" applyFill="1" applyBorder="1" applyAlignment="1">
      <alignment horizontal="center" vertical="top"/>
    </xf>
    <xf numFmtId="165" fontId="1" fillId="2" borderId="1" xfId="1" applyNumberFormat="1" applyBorder="1" applyAlignment="1">
      <alignment horizontal="center" vertical="top"/>
    </xf>
    <xf numFmtId="0" fontId="4" fillId="0" borderId="1" xfId="3" applyBorder="1" applyAlignment="1">
      <alignment horizontal="center" vertical="top"/>
    </xf>
    <xf numFmtId="2" fontId="4" fillId="0" borderId="1" xfId="3" applyNumberFormat="1" applyBorder="1" applyAlignment="1">
      <alignment horizontal="center" vertical="top"/>
    </xf>
    <xf numFmtId="165" fontId="4" fillId="0" borderId="1" xfId="3" applyNumberFormat="1" applyBorder="1" applyAlignment="1">
      <alignment horizontal="center" vertical="top"/>
    </xf>
    <xf numFmtId="165" fontId="0" fillId="12" borderId="1" xfId="0" applyNumberFormat="1" applyFont="1" applyFill="1" applyBorder="1" applyAlignment="1">
      <alignment horizontal="center" vertical="top"/>
    </xf>
    <xf numFmtId="0" fontId="17" fillId="0" borderId="1" xfId="3" applyFont="1" applyFill="1" applyBorder="1" applyAlignment="1">
      <alignment horizontal="center" vertical="top"/>
    </xf>
    <xf numFmtId="2" fontId="17" fillId="0" borderId="1" xfId="3" applyNumberFormat="1" applyFont="1" applyFill="1" applyBorder="1" applyAlignment="1">
      <alignment horizontal="center" vertical="top"/>
    </xf>
    <xf numFmtId="165" fontId="17" fillId="0" borderId="1" xfId="3" applyNumberFormat="1" applyFont="1" applyFill="1" applyBorder="1" applyAlignment="1">
      <alignment horizontal="center" vertical="top"/>
    </xf>
    <xf numFmtId="0" fontId="23" fillId="12" borderId="1" xfId="3" applyFont="1" applyFill="1" applyBorder="1" applyAlignment="1">
      <alignment horizontal="center" vertical="top"/>
    </xf>
    <xf numFmtId="2" fontId="23" fillId="12" borderId="1" xfId="3" applyNumberFormat="1" applyFont="1" applyFill="1" applyBorder="1" applyAlignment="1">
      <alignment horizontal="center" vertical="top"/>
    </xf>
    <xf numFmtId="0" fontId="24" fillId="12" borderId="1" xfId="0" applyFont="1" applyFill="1" applyBorder="1" applyAlignment="1">
      <alignment horizontal="center" vertical="top"/>
    </xf>
    <xf numFmtId="14" fontId="24" fillId="12" borderId="1" xfId="0" applyNumberFormat="1" applyFont="1" applyFill="1" applyBorder="1" applyAlignment="1">
      <alignment horizontal="center" vertical="top"/>
    </xf>
    <xf numFmtId="1" fontId="24" fillId="0" borderId="1" xfId="0" applyNumberFormat="1" applyFont="1" applyFill="1" applyBorder="1" applyAlignment="1">
      <alignment horizontal="center" vertical="top"/>
    </xf>
    <xf numFmtId="14" fontId="24" fillId="0" borderId="1" xfId="0" applyNumberFormat="1" applyFont="1" applyFill="1" applyBorder="1" applyAlignment="1">
      <alignment horizontal="center" vertical="top"/>
    </xf>
    <xf numFmtId="0" fontId="24" fillId="0" borderId="1" xfId="0" applyNumberFormat="1" applyFont="1" applyFill="1" applyBorder="1" applyAlignment="1">
      <alignment horizontal="center" vertical="top"/>
    </xf>
    <xf numFmtId="1" fontId="24" fillId="12" borderId="1" xfId="0" applyNumberFormat="1" applyFont="1" applyFill="1" applyBorder="1" applyAlignment="1">
      <alignment horizontal="center" vertical="top"/>
    </xf>
    <xf numFmtId="0" fontId="24" fillId="12" borderId="1" xfId="0" applyNumberFormat="1" applyFont="1" applyFill="1" applyBorder="1" applyAlignment="1">
      <alignment horizontal="center" vertical="top"/>
    </xf>
    <xf numFmtId="14" fontId="21" fillId="12" borderId="1" xfId="3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horizontal="center" vertical="top"/>
    </xf>
    <xf numFmtId="1" fontId="7" fillId="4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14" fontId="7" fillId="0" borderId="1" xfId="0" applyNumberFormat="1" applyFont="1" applyFill="1" applyBorder="1" applyAlignment="1">
      <alignment horizontal="center" vertical="top"/>
    </xf>
    <xf numFmtId="0" fontId="0" fillId="12" borderId="1" xfId="0" applyFont="1" applyFill="1" applyBorder="1" applyAlignment="1">
      <alignment horizontal="center" vertical="top"/>
    </xf>
    <xf numFmtId="14" fontId="27" fillId="2" borderId="1" xfId="4" applyNumberFormat="1" applyFont="1" applyBorder="1" applyAlignment="1">
      <alignment horizontal="center" vertical="top" wrapText="1"/>
    </xf>
    <xf numFmtId="2" fontId="8" fillId="2" borderId="1" xfId="4" applyNumberFormat="1" applyBorder="1" applyAlignment="1">
      <alignment horizontal="center" vertical="top" wrapText="1"/>
    </xf>
    <xf numFmtId="1" fontId="0" fillId="12" borderId="1" xfId="0" applyNumberFormat="1" applyFont="1" applyFill="1" applyBorder="1" applyAlignment="1">
      <alignment horizontal="center" vertical="top"/>
    </xf>
    <xf numFmtId="14" fontId="0" fillId="12" borderId="1" xfId="0" applyNumberFormat="1" applyFont="1" applyFill="1" applyBorder="1" applyAlignment="1">
      <alignment horizontal="center" vertical="top"/>
    </xf>
    <xf numFmtId="4" fontId="1" fillId="2" borderId="1" xfId="1" applyNumberFormat="1" applyBorder="1" applyAlignment="1">
      <alignment horizontal="center" vertical="top"/>
    </xf>
    <xf numFmtId="2" fontId="1" fillId="2" borderId="1" xfId="1" applyNumberFormat="1" applyBorder="1" applyAlignment="1">
      <alignment horizontal="center" vertical="top" wrapText="1"/>
    </xf>
    <xf numFmtId="14" fontId="1" fillId="2" borderId="1" xfId="1" applyNumberFormat="1" applyBorder="1" applyAlignment="1">
      <alignment horizontal="center" vertical="top" wrapText="1"/>
    </xf>
    <xf numFmtId="0" fontId="21" fillId="4" borderId="1" xfId="2" applyFont="1" applyFill="1" applyBorder="1" applyAlignment="1">
      <alignment horizontal="center" vertical="top"/>
    </xf>
    <xf numFmtId="14" fontId="21" fillId="4" borderId="1" xfId="2" applyNumberFormat="1" applyFont="1" applyFill="1" applyBorder="1" applyAlignment="1">
      <alignment horizontal="center" vertical="top"/>
    </xf>
    <xf numFmtId="0" fontId="1" fillId="2" borderId="1" xfId="1" applyBorder="1" applyAlignment="1">
      <alignment horizontal="left" vertical="top" wrapText="1"/>
    </xf>
    <xf numFmtId="14" fontId="7" fillId="7" borderId="1" xfId="3" applyNumberFormat="1" applyFont="1" applyFill="1" applyBorder="1" applyAlignment="1">
      <alignment horizontal="center" vertical="top" wrapText="1"/>
    </xf>
    <xf numFmtId="2" fontId="7" fillId="7" borderId="1" xfId="3" applyNumberFormat="1" applyFont="1" applyFill="1" applyBorder="1" applyAlignment="1">
      <alignment horizontal="center" vertical="top" wrapText="1"/>
    </xf>
    <xf numFmtId="14" fontId="1" fillId="9" borderId="1" xfId="1" applyNumberFormat="1" applyFill="1" applyBorder="1" applyAlignment="1">
      <alignment horizontal="center" vertical="top" wrapText="1"/>
    </xf>
    <xf numFmtId="0" fontId="7" fillId="0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center" vertical="top"/>
    </xf>
    <xf numFmtId="14" fontId="1" fillId="2" borderId="1" xfId="1" applyNumberFormat="1" applyBorder="1"/>
    <xf numFmtId="0" fontId="1" fillId="0" borderId="1" xfId="1" applyFill="1" applyBorder="1" applyAlignment="1">
      <alignment horizontal="center" vertical="top"/>
    </xf>
    <xf numFmtId="4" fontId="1" fillId="0" borderId="1" xfId="1" applyNumberFormat="1" applyFill="1" applyBorder="1" applyAlignment="1">
      <alignment horizontal="center" vertical="top"/>
    </xf>
    <xf numFmtId="14" fontId="1" fillId="0" borderId="1" xfId="1" applyNumberFormat="1" applyFill="1" applyBorder="1" applyAlignment="1">
      <alignment horizontal="center" vertical="top"/>
    </xf>
    <xf numFmtId="0" fontId="4" fillId="22" borderId="1" xfId="3" applyFill="1" applyBorder="1" applyAlignment="1">
      <alignment horizontal="center" vertical="top"/>
    </xf>
    <xf numFmtId="2" fontId="4" fillId="22" borderId="1" xfId="3" applyNumberFormat="1" applyFill="1" applyBorder="1" applyAlignment="1">
      <alignment horizontal="center" vertical="top"/>
    </xf>
    <xf numFmtId="0" fontId="1" fillId="22" borderId="1" xfId="1" applyFill="1" applyBorder="1" applyAlignment="1">
      <alignment horizontal="center" vertical="top"/>
    </xf>
    <xf numFmtId="2" fontId="1" fillId="22" borderId="1" xfId="1" applyNumberFormat="1" applyFill="1" applyBorder="1" applyAlignment="1">
      <alignment horizontal="center" vertical="top"/>
    </xf>
    <xf numFmtId="14" fontId="1" fillId="22" borderId="1" xfId="1" applyNumberFormat="1" applyFill="1" applyBorder="1" applyAlignment="1">
      <alignment horizontal="center" vertical="top"/>
    </xf>
    <xf numFmtId="0" fontId="17" fillId="22" borderId="1" xfId="3" applyFont="1" applyFill="1" applyBorder="1" applyAlignment="1">
      <alignment horizontal="center" vertical="top"/>
    </xf>
    <xf numFmtId="2" fontId="17" fillId="22" borderId="1" xfId="3" applyNumberFormat="1" applyFont="1" applyFill="1" applyBorder="1" applyAlignment="1">
      <alignment horizontal="center" vertical="top"/>
    </xf>
    <xf numFmtId="0" fontId="4" fillId="22" borderId="1" xfId="3" applyNumberFormat="1" applyFill="1" applyBorder="1" applyAlignment="1">
      <alignment horizontal="center" vertical="top"/>
    </xf>
    <xf numFmtId="14" fontId="4" fillId="22" borderId="1" xfId="3" applyNumberFormat="1" applyFill="1" applyBorder="1" applyAlignment="1">
      <alignment horizontal="center" vertical="top"/>
    </xf>
    <xf numFmtId="0" fontId="1" fillId="22" borderId="1" xfId="1" applyNumberFormat="1" applyFill="1" applyBorder="1" applyAlignment="1">
      <alignment horizontal="center" vertical="top"/>
    </xf>
    <xf numFmtId="0" fontId="1" fillId="22" borderId="1" xfId="1" applyFill="1" applyBorder="1" applyAlignment="1">
      <alignment horizontal="center" vertical="top" wrapText="1"/>
    </xf>
    <xf numFmtId="14" fontId="18" fillId="22" borderId="1" xfId="0" applyNumberFormat="1" applyFont="1" applyFill="1" applyBorder="1" applyAlignment="1">
      <alignment horizontal="center" vertical="top"/>
    </xf>
    <xf numFmtId="2" fontId="18" fillId="22" borderId="1" xfId="0" applyNumberFormat="1" applyFont="1" applyFill="1" applyBorder="1" applyAlignment="1">
      <alignment horizontal="center" vertical="top"/>
    </xf>
    <xf numFmtId="0" fontId="28" fillId="0" borderId="1" xfId="3" applyFont="1" applyFill="1" applyBorder="1" applyAlignment="1">
      <alignment horizontal="left" vertical="top"/>
    </xf>
    <xf numFmtId="0" fontId="28" fillId="0" borderId="1" xfId="3" applyFont="1" applyFill="1" applyBorder="1" applyAlignment="1">
      <alignment horizontal="left" vertical="top" wrapText="1"/>
    </xf>
    <xf numFmtId="0" fontId="28" fillId="0" borderId="1" xfId="5" applyFont="1" applyFill="1" applyBorder="1" applyAlignment="1">
      <alignment horizontal="left" vertical="top"/>
    </xf>
    <xf numFmtId="0" fontId="28" fillId="0" borderId="1" xfId="5" applyFont="1" applyFill="1" applyBorder="1" applyAlignment="1">
      <alignment horizontal="center" vertical="top"/>
    </xf>
    <xf numFmtId="0" fontId="7" fillId="23" borderId="1" xfId="5" applyFont="1" applyFill="1" applyBorder="1" applyAlignment="1">
      <alignment horizontal="left" vertical="top"/>
    </xf>
    <xf numFmtId="0" fontId="29" fillId="23" borderId="1" xfId="3" applyFont="1" applyFill="1" applyBorder="1" applyAlignment="1">
      <alignment wrapText="1"/>
    </xf>
    <xf numFmtId="0" fontId="4" fillId="0" borderId="1" xfId="3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 wrapText="1"/>
    </xf>
    <xf numFmtId="0" fontId="14" fillId="2" borderId="1" xfId="6" applyFill="1" applyBorder="1" applyAlignment="1">
      <alignment horizontal="left" vertical="top" wrapText="1"/>
    </xf>
    <xf numFmtId="2" fontId="1" fillId="0" borderId="1" xfId="1" applyNumberFormat="1" applyFill="1" applyBorder="1" applyAlignment="1">
      <alignment horizontal="center" vertical="top"/>
    </xf>
    <xf numFmtId="49" fontId="1" fillId="2" borderId="1" xfId="1" applyNumberFormat="1" applyBorder="1" applyAlignment="1">
      <alignment vertical="top"/>
    </xf>
  </cellXfs>
  <cellStyles count="7">
    <cellStyle name="Gut" xfId="1" builtinId="26"/>
    <cellStyle name="Gut 2" xfId="4"/>
    <cellStyle name="Link" xfId="6" builtinId="8"/>
    <cellStyle name="Neutral" xfId="2" builtinId="28"/>
    <cellStyle name="Standard" xfId="0" builtinId="0"/>
    <cellStyle name="Standard 2" xfId="3"/>
    <cellStyle name="Standard 2 2" xfId="5"/>
  </cellStyles>
  <dxfs count="0"/>
  <tableStyles count="0" defaultTableStyle="TableStyleMedium2" defaultPivotStyle="PivotStyleLight16"/>
  <colors>
    <mruColors>
      <color rgb="FFD2A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157</xdr:row>
      <xdr:rowOff>0</xdr:rowOff>
    </xdr:from>
    <xdr:to>
      <xdr:col>4</xdr:col>
      <xdr:colOff>66675</xdr:colOff>
      <xdr:row>194</xdr:row>
      <xdr:rowOff>66675</xdr:rowOff>
    </xdr:to>
    <xdr:pic>
      <xdr:nvPicPr>
        <xdr:cNvPr id="2" name="Grafik 261" descr="3 Phase der Fassadenreinigung Hacken 3 grün ⋆ Burley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03308150"/>
          <a:ext cx="666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.kunz@ortec-management.ch" TargetMode="External"/><Relationship Id="rId21" Type="http://schemas.openxmlformats.org/officeDocument/2006/relationships/hyperlink" Target="mailto:sandro.speck@hin.ch" TargetMode="External"/><Relationship Id="rId34" Type="http://schemas.openxmlformats.org/officeDocument/2006/relationships/hyperlink" Target="mailto:medvita-praxis@hin.ch" TargetMode="External"/><Relationship Id="rId42" Type="http://schemas.openxmlformats.org/officeDocument/2006/relationships/hyperlink" Target="mailto:rudolf.mallmann@swissmedikids.ch" TargetMode="External"/><Relationship Id="rId47" Type="http://schemas.openxmlformats.org/officeDocument/2006/relationships/hyperlink" Target="mailto:regula.neidhardt@hin.ch" TargetMode="External"/><Relationship Id="rId50" Type="http://schemas.openxmlformats.org/officeDocument/2006/relationships/hyperlink" Target="mailto:reussli@hin.ch" TargetMode="External"/><Relationship Id="rId55" Type="http://schemas.openxmlformats.org/officeDocument/2006/relationships/hyperlink" Target="mailto:robert.schweingruber@hin.ch" TargetMode="External"/><Relationship Id="rId63" Type="http://schemas.openxmlformats.org/officeDocument/2006/relationships/hyperlink" Target="mailto:esther.wiesendanger@hin.ch" TargetMode="External"/><Relationship Id="rId68" Type="http://schemas.openxmlformats.org/officeDocument/2006/relationships/hyperlink" Target="mailto:andrea.iseli@medix.ch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mailto:peterfrehner@bluewin.ch" TargetMode="External"/><Relationship Id="rId97" Type="http://schemas.openxmlformats.org/officeDocument/2006/relationships/comments" Target="../comments1.xml"/><Relationship Id="rId7" Type="http://schemas.openxmlformats.org/officeDocument/2006/relationships/hyperlink" Target="mailto:florian.christmann@medix.ch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mailto:hannes.geiges@gmx.ch" TargetMode="External"/><Relationship Id="rId2" Type="http://schemas.openxmlformats.org/officeDocument/2006/relationships/hyperlink" Target="mailto:praxis-felsenau@hin.ch" TargetMode="External"/><Relationship Id="rId16" Type="http://schemas.openxmlformats.org/officeDocument/2006/relationships/hyperlink" Target="mailto:praxis@med-in.ch" TargetMode="External"/><Relationship Id="rId29" Type="http://schemas.openxmlformats.org/officeDocument/2006/relationships/hyperlink" Target="mailto:c.hagen@hin.ch" TargetMode="External"/><Relationship Id="rId11" Type="http://schemas.openxmlformats.org/officeDocument/2006/relationships/hyperlink" Target="mailto:andreas.demarmels@hin.ch" TargetMode="External"/><Relationship Id="rId24" Type="http://schemas.openxmlformats.org/officeDocument/2006/relationships/hyperlink" Target="mailto:ch.widmer@hin.ch" TargetMode="External"/><Relationship Id="rId32" Type="http://schemas.openxmlformats.org/officeDocument/2006/relationships/hyperlink" Target="mailto:hanspeter.haene@hin.ch" TargetMode="External"/><Relationship Id="rId37" Type="http://schemas.openxmlformats.org/officeDocument/2006/relationships/hyperlink" Target="mailto:angela.hett@hin.ch" TargetMode="External"/><Relationship Id="rId40" Type="http://schemas.openxmlformats.org/officeDocument/2006/relationships/hyperlink" Target="tel:0525111010" TargetMode="External"/><Relationship Id="rId45" Type="http://schemas.openxmlformats.org/officeDocument/2006/relationships/hyperlink" Target="mailto:ch.morello@bluewin.ch" TargetMode="External"/><Relationship Id="rId53" Type="http://schemas.openxmlformats.org/officeDocument/2006/relationships/hyperlink" Target="mailto:christoph.schaub@acamed.ch" TargetMode="External"/><Relationship Id="rId58" Type="http://schemas.openxmlformats.org/officeDocument/2006/relationships/hyperlink" Target="mailto:stephanie.steinmann@hin.ch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mailto:a.ahmed@hin.ch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mailto:dr.ilic@hin.ch" TargetMode="External"/><Relationship Id="rId5" Type="http://schemas.openxmlformats.org/officeDocument/2006/relationships/hyperlink" Target="mailto:melanieb_us@yahoo.com" TargetMode="External"/><Relationship Id="rId61" Type="http://schemas.openxmlformats.org/officeDocument/2006/relationships/hyperlink" Target="mailto:trueckm@gmail.com" TargetMode="External"/><Relationship Id="rId82" Type="http://schemas.openxmlformats.org/officeDocument/2006/relationships/hyperlink" Target="mailto:myreel.mainzer@hin.ch" TargetMode="External"/><Relationship Id="rId90" Type="http://schemas.openxmlformats.org/officeDocument/2006/relationships/hyperlink" Target="mailto:anna.martin@medix.ch" TargetMode="External"/><Relationship Id="rId95" Type="http://schemas.openxmlformats.org/officeDocument/2006/relationships/drawing" Target="../drawings/drawing1.xml"/><Relationship Id="rId19" Type="http://schemas.openxmlformats.org/officeDocument/2006/relationships/hyperlink" Target="mailto:frank.hengl@gmail.com" TargetMode="External"/><Relationship Id="rId14" Type="http://schemas.openxmlformats.org/officeDocument/2006/relationships/hyperlink" Target="mailto:federica.achini-gutzwiller@hin.ch" TargetMode="External"/><Relationship Id="rId22" Type="http://schemas.openxmlformats.org/officeDocument/2006/relationships/hyperlink" Target="mailto:nberzins@berzins.ch" TargetMode="External"/><Relationship Id="rId27" Type="http://schemas.openxmlformats.org/officeDocument/2006/relationships/hyperlink" Target="mailto:markus.abegg@medix.ch" TargetMode="External"/><Relationship Id="rId30" Type="http://schemas.openxmlformats.org/officeDocument/2006/relationships/hyperlink" Target="mailto:sevdjane.halili@rappjmed.ch" TargetMode="External"/><Relationship Id="rId35" Type="http://schemas.openxmlformats.org/officeDocument/2006/relationships/hyperlink" Target="mailto:Iheinrichs@hin.ch" TargetMode="External"/><Relationship Id="rId43" Type="http://schemas.openxmlformats.org/officeDocument/2006/relationships/hyperlink" Target="mailto:axel.marzeion@hin.ch" TargetMode="External"/><Relationship Id="rId48" Type="http://schemas.openxmlformats.org/officeDocument/2006/relationships/hyperlink" Target="mailto:karin.oberboersch@sanacare.ch" TargetMode="External"/><Relationship Id="rId56" Type="http://schemas.openxmlformats.org/officeDocument/2006/relationships/hyperlink" Target="mailto:praxisfriesenberg@hin.ch" TargetMode="External"/><Relationship Id="rId64" Type="http://schemas.openxmlformats.org/officeDocument/2006/relationships/hyperlink" Target="mailto:marco.zoller@hin.ch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mailto:kinderpraxis-baden@hin.ch" TargetMode="External"/><Relationship Id="rId51" Type="http://schemas.openxmlformats.org/officeDocument/2006/relationships/hyperlink" Target="mailto:katrin.ruchti@bluewin.ch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mailto:hausarztpraxis-plus@hin.ch" TargetMode="External"/><Relationship Id="rId3" Type="http://schemas.openxmlformats.org/officeDocument/2006/relationships/hyperlink" Target="mailto:albrecht.renate@hin.ch" TargetMode="External"/><Relationship Id="rId12" Type="http://schemas.openxmlformats.org/officeDocument/2006/relationships/hyperlink" Target="mailto:katrin.fasnacht@hin.ch" TargetMode="External"/><Relationship Id="rId17" Type="http://schemas.openxmlformats.org/officeDocument/2006/relationships/hyperlink" Target="mailto:christian@vonbabo.ch" TargetMode="External"/><Relationship Id="rId25" Type="http://schemas.openxmlformats.org/officeDocument/2006/relationships/hyperlink" Target="mailto:peter.zuest@hin.ch" TargetMode="External"/><Relationship Id="rId33" Type="http://schemas.openxmlformats.org/officeDocument/2006/relationships/hyperlink" Target="mailto:haramina@hin.ch" TargetMode="External"/><Relationship Id="rId38" Type="http://schemas.openxmlformats.org/officeDocument/2006/relationships/hyperlink" Target="mailto:ukkoeppel@gmail.com" TargetMode="External"/><Relationship Id="rId46" Type="http://schemas.openxmlformats.org/officeDocument/2006/relationships/hyperlink" Target="mailto:markus.morf@hin.ch" TargetMode="External"/><Relationship Id="rId59" Type="http://schemas.openxmlformats.org/officeDocument/2006/relationships/hyperlink" Target="mailto:mail@praxis-baar.ch" TargetMode="External"/><Relationship Id="rId67" Type="http://schemas.openxmlformats.org/officeDocument/2006/relationships/hyperlink" Target="mailto:aerzteamrhein@hin.ch" TargetMode="External"/><Relationship Id="rId20" Type="http://schemas.openxmlformats.org/officeDocument/2006/relationships/hyperlink" Target="mailto:thomas.ehrbar@hin.ch" TargetMode="External"/><Relationship Id="rId41" Type="http://schemas.openxmlformats.org/officeDocument/2006/relationships/hyperlink" Target="mailto:eveline.lohri@hin.ch" TargetMode="External"/><Relationship Id="rId54" Type="http://schemas.openxmlformats.org/officeDocument/2006/relationships/hyperlink" Target="mailto:judith.schlapbach@hin.ch" TargetMode="External"/><Relationship Id="rId62" Type="http://schemas.openxmlformats.org/officeDocument/2006/relationships/hyperlink" Target="mailto:barbara.widmer@medix.ch" TargetMode="External"/><Relationship Id="rId70" Type="http://schemas.openxmlformats.org/officeDocument/2006/relationships/hyperlink" Target="mailto:ralf.vonderheiden@hin.ch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mailto:sr@land-permanence.ch" TargetMode="External"/><Relationship Id="rId91" Type="http://schemas.openxmlformats.org/officeDocument/2006/relationships/hyperlink" Target="mailto:sabine.benz@hin.ch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mailto:urs.aebli@hin.ch" TargetMode="External"/><Relationship Id="rId6" Type="http://schemas.openxmlformats.org/officeDocument/2006/relationships/hyperlink" Target="mailto:andrea.bregenzer@ksa.ch" TargetMode="External"/><Relationship Id="rId15" Type="http://schemas.openxmlformats.org/officeDocument/2006/relationships/hyperlink" Target="mailto:info.hoppler@hin.ch" TargetMode="External"/><Relationship Id="rId23" Type="http://schemas.openxmlformats.org/officeDocument/2006/relationships/hyperlink" Target="mailto:bernardpraxis@bluewin.ch" TargetMode="External"/><Relationship Id="rId28" Type="http://schemas.openxmlformats.org/officeDocument/2006/relationships/hyperlink" Target="mailto:d.deduonni@bluewin.ch" TargetMode="External"/><Relationship Id="rId36" Type="http://schemas.openxmlformats.org/officeDocument/2006/relationships/hyperlink" Target="mailto:jkhennemann@gmail.com" TargetMode="External"/><Relationship Id="rId49" Type="http://schemas.openxmlformats.org/officeDocument/2006/relationships/hyperlink" Target="mailto:ingrid.paur@gmx.ch" TargetMode="External"/><Relationship Id="rId57" Type="http://schemas.openxmlformats.org/officeDocument/2006/relationships/hyperlink" Target="mailto:hausaerzte.dachsen@hin.ch" TargetMode="External"/><Relationship Id="rId10" Type="http://schemas.openxmlformats.org/officeDocument/2006/relationships/hyperlink" Target="mailto:eveline.chasse@hin.ch" TargetMode="External"/><Relationship Id="rId31" Type="http://schemas.openxmlformats.org/officeDocument/2006/relationships/hyperlink" Target="mailto:yeri.haller@medix.ch" TargetMode="External"/><Relationship Id="rId44" Type="http://schemas.openxmlformats.org/officeDocument/2006/relationships/hyperlink" Target="mailto:silvia@meierhans.net" TargetMode="External"/><Relationship Id="rId52" Type="http://schemas.openxmlformats.org/officeDocument/2006/relationships/hyperlink" Target="mailto:dr.iris.schaad@hin.ch" TargetMode="External"/><Relationship Id="rId60" Type="http://schemas.openxmlformats.org/officeDocument/2006/relationships/hyperlink" Target="mailto:bettina.truniger@medbase.ch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mailto:lina.baldinger@hin.ch" TargetMode="External"/><Relationship Id="rId9" Type="http://schemas.openxmlformats.org/officeDocument/2006/relationships/hyperlink" Target="mailto:jeanette.kurath@hin.ch" TargetMode="External"/><Relationship Id="rId13" Type="http://schemas.openxmlformats.org/officeDocument/2006/relationships/hyperlink" Target="mailto:myriam.fuellemann@hin.ch" TargetMode="External"/><Relationship Id="rId18" Type="http://schemas.openxmlformats.org/officeDocument/2006/relationships/hyperlink" Target="mailto:info@prax-is.ch" TargetMode="External"/><Relationship Id="rId39" Type="http://schemas.openxmlformats.org/officeDocument/2006/relationships/hyperlink" Target="mailto:Faton.Kryeziu@swissmedikids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I206"/>
  <sheetViews>
    <sheetView tabSelected="1" zoomScale="90" zoomScaleNormal="90"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N195" sqref="N195"/>
    </sheetView>
  </sheetViews>
  <sheetFormatPr baseColWidth="10" defaultRowHeight="13.5" x14ac:dyDescent="0.25"/>
  <cols>
    <col min="1" max="1" width="17.7109375" style="45" customWidth="1"/>
    <col min="2" max="2" width="16.42578125" style="45" customWidth="1"/>
    <col min="3" max="3" width="25.7109375" style="46" customWidth="1"/>
    <col min="4" max="4" width="7.42578125" style="46" customWidth="1"/>
    <col min="5" max="5" width="11" style="46" customWidth="1"/>
    <col min="6" max="6" width="8" style="46" customWidth="1"/>
    <col min="7" max="7" width="6.28515625" style="47" customWidth="1"/>
    <col min="8" max="8" width="6" style="58" customWidth="1"/>
    <col min="9" max="9" width="24.7109375" style="47" bestFit="1" customWidth="1"/>
    <col min="10" max="10" width="24.28515625" style="12" bestFit="1" customWidth="1"/>
    <col min="11" max="11" width="20.85546875" style="12" bestFit="1" customWidth="1"/>
    <col min="12" max="12" width="20.85546875" style="12" customWidth="1"/>
    <col min="13" max="13" width="11.42578125" style="12"/>
    <col min="14" max="14" width="9.5703125" style="99" customWidth="1"/>
    <col min="15" max="15" width="11.28515625" style="12" bestFit="1" customWidth="1"/>
    <col min="16" max="16" width="13.85546875" style="12" bestFit="1" customWidth="1"/>
    <col min="17" max="17" width="13.5703125" style="12" bestFit="1" customWidth="1"/>
    <col min="18" max="18" width="13.42578125" style="12" bestFit="1" customWidth="1"/>
    <col min="19" max="19" width="11.5703125" style="12" bestFit="1" customWidth="1"/>
    <col min="20" max="20" width="9.7109375" style="12" bestFit="1" customWidth="1"/>
    <col min="21" max="21" width="11.140625" style="105" customWidth="1"/>
    <col min="22" max="22" width="11.140625" style="12" customWidth="1"/>
    <col min="23" max="23" width="12.7109375" style="99" bestFit="1" customWidth="1"/>
    <col min="24" max="24" width="13.28515625" style="12" bestFit="1" customWidth="1"/>
    <col min="25" max="25" width="13.28515625" style="12" customWidth="1"/>
    <col min="26" max="26" width="9.28515625" style="99" bestFit="1" customWidth="1"/>
    <col min="27" max="27" width="11.42578125" style="12"/>
    <col min="28" max="28" width="12.42578125" style="12" bestFit="1" customWidth="1"/>
    <col min="29" max="29" width="12.7109375" style="12" bestFit="1" customWidth="1"/>
    <col min="30" max="30" width="11.42578125" style="12"/>
    <col min="31" max="31" width="13" style="99" bestFit="1" customWidth="1"/>
    <col min="32" max="34" width="11.42578125" style="12"/>
    <col min="35" max="35" width="27.85546875" style="12" bestFit="1" customWidth="1"/>
    <col min="36" max="16384" width="11.42578125" style="12"/>
  </cols>
  <sheetData>
    <row r="1" spans="1:35" s="4" customFormat="1" ht="18.75" x14ac:dyDescent="0.25">
      <c r="A1" s="1" t="s">
        <v>0</v>
      </c>
      <c r="B1" s="2"/>
      <c r="C1" s="2" t="s">
        <v>1</v>
      </c>
      <c r="D1" s="2"/>
      <c r="E1" s="2"/>
      <c r="F1" s="2"/>
      <c r="G1" s="2"/>
      <c r="H1" s="52"/>
      <c r="I1" s="3"/>
      <c r="J1" s="61"/>
      <c r="K1" s="61"/>
      <c r="L1" s="61"/>
      <c r="N1" s="97"/>
      <c r="U1" s="103"/>
      <c r="W1" s="97"/>
      <c r="Z1" s="97"/>
      <c r="AE1" s="97"/>
    </row>
    <row r="2" spans="1:35" s="4" customFormat="1" x14ac:dyDescent="0.25">
      <c r="A2" s="5"/>
      <c r="B2" s="5"/>
      <c r="C2" s="5" t="s">
        <v>1</v>
      </c>
      <c r="D2" s="5"/>
      <c r="E2" s="5"/>
      <c r="F2" s="5"/>
      <c r="G2" s="6" t="s">
        <v>1</v>
      </c>
      <c r="H2" s="53"/>
      <c r="I2" s="3" t="s">
        <v>1</v>
      </c>
      <c r="N2" s="97"/>
      <c r="U2" s="103"/>
      <c r="W2" s="97"/>
      <c r="Z2" s="97"/>
      <c r="AE2" s="97"/>
    </row>
    <row r="3" spans="1:35" s="4" customFormat="1" x14ac:dyDescent="0.25">
      <c r="A3" s="7"/>
      <c r="B3" s="7"/>
      <c r="C3" s="7"/>
      <c r="D3" s="7"/>
      <c r="E3" s="7"/>
      <c r="F3" s="7"/>
      <c r="G3" s="8"/>
      <c r="H3" s="53"/>
      <c r="I3" s="9"/>
      <c r="N3" s="97"/>
      <c r="U3" s="103"/>
      <c r="W3" s="97"/>
      <c r="Z3" s="97"/>
      <c r="AE3" s="97"/>
    </row>
    <row r="4" spans="1:35" ht="63.75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80" t="s">
        <v>1066</v>
      </c>
      <c r="I4" s="11" t="s">
        <v>1076</v>
      </c>
      <c r="J4" s="11" t="s">
        <v>1077</v>
      </c>
      <c r="K4" s="11" t="s">
        <v>1078</v>
      </c>
      <c r="L4" s="11" t="s">
        <v>1096</v>
      </c>
      <c r="M4" s="11" t="s">
        <v>1067</v>
      </c>
      <c r="N4" s="100" t="s">
        <v>1127</v>
      </c>
      <c r="O4" s="81" t="s">
        <v>1068</v>
      </c>
      <c r="P4" s="81" t="s">
        <v>1069</v>
      </c>
      <c r="Q4" s="90" t="s">
        <v>1127</v>
      </c>
      <c r="R4" s="81" t="s">
        <v>1070</v>
      </c>
      <c r="S4" s="82" t="s">
        <v>1067</v>
      </c>
      <c r="T4" s="82" t="s">
        <v>1152</v>
      </c>
      <c r="U4" s="104" t="s">
        <v>1143</v>
      </c>
      <c r="V4" s="91" t="s">
        <v>1154</v>
      </c>
      <c r="W4" s="98" t="s">
        <v>1152</v>
      </c>
      <c r="X4" s="91" t="s">
        <v>1144</v>
      </c>
      <c r="Y4" s="91" t="s">
        <v>1153</v>
      </c>
      <c r="Z4" s="98" t="s">
        <v>1152</v>
      </c>
      <c r="AA4" s="87" t="s">
        <v>1071</v>
      </c>
      <c r="AB4" s="87" t="s">
        <v>1127</v>
      </c>
      <c r="AC4" s="83" t="s">
        <v>1067</v>
      </c>
      <c r="AD4" s="88" t="s">
        <v>1072</v>
      </c>
      <c r="AE4" s="101" t="s">
        <v>1127</v>
      </c>
      <c r="AF4" s="84" t="s">
        <v>1067</v>
      </c>
      <c r="AG4" s="85" t="s">
        <v>1073</v>
      </c>
      <c r="AH4" s="85" t="s">
        <v>1074</v>
      </c>
      <c r="AI4" s="86" t="s">
        <v>1075</v>
      </c>
    </row>
    <row r="5" spans="1:35" s="16" customFormat="1" ht="25.5" hidden="1" customHeight="1" x14ac:dyDescent="0.25">
      <c r="A5" s="13" t="s">
        <v>9</v>
      </c>
      <c r="B5" s="13" t="s">
        <v>10</v>
      </c>
      <c r="C5" s="14" t="s">
        <v>11</v>
      </c>
      <c r="D5" s="13">
        <v>8037</v>
      </c>
      <c r="E5" s="13" t="s">
        <v>12</v>
      </c>
      <c r="F5" s="13" t="s">
        <v>13</v>
      </c>
      <c r="G5" s="13" t="s">
        <v>14</v>
      </c>
      <c r="H5" s="50">
        <v>2</v>
      </c>
      <c r="I5" s="15" t="s">
        <v>15</v>
      </c>
      <c r="J5" s="18" t="s">
        <v>1079</v>
      </c>
      <c r="K5" s="64"/>
      <c r="L5" s="64"/>
      <c r="M5" s="76"/>
      <c r="N5" s="110"/>
      <c r="O5" s="76"/>
      <c r="P5" s="76"/>
      <c r="Q5" s="113"/>
      <c r="R5" s="76"/>
      <c r="S5" s="76"/>
      <c r="T5" s="76"/>
      <c r="U5" s="157"/>
      <c r="V5" s="157"/>
      <c r="W5" s="158"/>
      <c r="X5" s="157"/>
      <c r="Y5" s="157"/>
      <c r="Z5" s="158"/>
      <c r="AA5" s="76"/>
      <c r="AB5" s="76"/>
      <c r="AC5" s="76"/>
      <c r="AD5" s="76"/>
      <c r="AE5" s="76"/>
      <c r="AF5" s="76"/>
      <c r="AG5" s="76" t="s">
        <v>1196</v>
      </c>
      <c r="AH5" s="76"/>
      <c r="AI5" s="65"/>
    </row>
    <row r="6" spans="1:35" s="16" customFormat="1" ht="25.5" hidden="1" customHeight="1" x14ac:dyDescent="0.25">
      <c r="A6" s="96" t="s">
        <v>1191</v>
      </c>
      <c r="B6" s="96" t="s">
        <v>1192</v>
      </c>
      <c r="C6" s="146" t="s">
        <v>1193</v>
      </c>
      <c r="D6" s="96">
        <v>5605</v>
      </c>
      <c r="E6" s="96"/>
      <c r="F6" s="96"/>
      <c r="G6" s="96"/>
      <c r="H6" s="102"/>
      <c r="I6" s="96"/>
      <c r="J6" s="96"/>
      <c r="K6" s="153"/>
      <c r="L6" s="153"/>
      <c r="M6" s="102"/>
      <c r="N6" s="108"/>
      <c r="O6" s="102"/>
      <c r="P6" s="102"/>
      <c r="Q6" s="114"/>
      <c r="R6" s="102"/>
      <c r="S6" s="102"/>
      <c r="T6" s="102"/>
      <c r="U6" s="159"/>
      <c r="V6" s="159"/>
      <c r="W6" s="160"/>
      <c r="X6" s="159"/>
      <c r="Y6" s="159"/>
      <c r="Z6" s="160"/>
      <c r="AA6" s="102"/>
      <c r="AB6" s="102"/>
      <c r="AC6" s="102"/>
      <c r="AD6" s="102" t="s">
        <v>1194</v>
      </c>
      <c r="AE6" s="108">
        <v>1140</v>
      </c>
      <c r="AF6" s="107">
        <v>45302</v>
      </c>
      <c r="AG6" s="76"/>
      <c r="AH6" s="76"/>
      <c r="AI6" s="65"/>
    </row>
    <row r="7" spans="1:35" s="16" customFormat="1" ht="25.5" hidden="1" customHeight="1" x14ac:dyDescent="0.25">
      <c r="A7" s="13" t="s">
        <v>16</v>
      </c>
      <c r="B7" s="13" t="s">
        <v>17</v>
      </c>
      <c r="C7" s="14" t="s">
        <v>18</v>
      </c>
      <c r="D7" s="13">
        <v>8032</v>
      </c>
      <c r="E7" s="13" t="s">
        <v>12</v>
      </c>
      <c r="F7" s="13" t="s">
        <v>19</v>
      </c>
      <c r="G7" s="17" t="s">
        <v>20</v>
      </c>
      <c r="H7" s="54">
        <v>1</v>
      </c>
      <c r="I7" s="19" t="s">
        <v>21</v>
      </c>
      <c r="J7" s="65"/>
      <c r="K7" s="65"/>
      <c r="L7" s="65"/>
      <c r="M7" s="76"/>
      <c r="N7" s="110"/>
      <c r="O7" s="76"/>
      <c r="P7" s="76"/>
      <c r="Q7" s="113"/>
      <c r="R7" s="76"/>
      <c r="S7" s="76"/>
      <c r="T7" s="76"/>
      <c r="U7" s="157"/>
      <c r="V7" s="157"/>
      <c r="W7" s="158"/>
      <c r="X7" s="157"/>
      <c r="Y7" s="157"/>
      <c r="Z7" s="158"/>
      <c r="AA7" s="76"/>
      <c r="AB7" s="76"/>
      <c r="AC7" s="76"/>
      <c r="AD7" s="76"/>
      <c r="AE7" s="76"/>
      <c r="AF7" s="76"/>
      <c r="AG7" s="76" t="s">
        <v>1196</v>
      </c>
      <c r="AH7" s="76"/>
      <c r="AI7" s="65"/>
    </row>
    <row r="8" spans="1:35" s="16" customFormat="1" ht="25.5" hidden="1" customHeight="1" x14ac:dyDescent="0.25">
      <c r="A8" s="13" t="s">
        <v>22</v>
      </c>
      <c r="B8" s="13" t="s">
        <v>23</v>
      </c>
      <c r="C8" s="14" t="s">
        <v>24</v>
      </c>
      <c r="D8" s="13">
        <v>8184</v>
      </c>
      <c r="E8" s="13" t="s">
        <v>25</v>
      </c>
      <c r="F8" s="13" t="s">
        <v>26</v>
      </c>
      <c r="G8" s="17" t="s">
        <v>27</v>
      </c>
      <c r="H8" s="51">
        <v>1</v>
      </c>
      <c r="I8" s="19" t="s">
        <v>28</v>
      </c>
      <c r="J8" s="69"/>
      <c r="K8" s="69"/>
      <c r="L8" s="69"/>
      <c r="M8" s="107">
        <v>45260</v>
      </c>
      <c r="N8" s="108">
        <v>1500</v>
      </c>
      <c r="O8" s="76"/>
      <c r="P8" s="76"/>
      <c r="Q8" s="113"/>
      <c r="R8" s="76"/>
      <c r="S8" s="76"/>
      <c r="T8" s="76"/>
      <c r="U8" s="157"/>
      <c r="V8" s="157"/>
      <c r="W8" s="158"/>
      <c r="X8" s="157"/>
      <c r="Y8" s="157"/>
      <c r="Z8" s="158"/>
      <c r="AA8" s="76"/>
      <c r="AB8" s="76"/>
      <c r="AC8" s="76"/>
      <c r="AD8" s="76"/>
      <c r="AE8" s="76"/>
      <c r="AF8" s="76"/>
      <c r="AG8" s="76" t="s">
        <v>1197</v>
      </c>
      <c r="AH8" s="76"/>
      <c r="AI8" s="65"/>
    </row>
    <row r="9" spans="1:35" s="16" customFormat="1" ht="25.5" hidden="1" customHeight="1" x14ac:dyDescent="0.25">
      <c r="A9" s="13" t="s">
        <v>29</v>
      </c>
      <c r="B9" s="13" t="s">
        <v>30</v>
      </c>
      <c r="C9" s="14" t="s">
        <v>31</v>
      </c>
      <c r="D9" s="13">
        <v>5707</v>
      </c>
      <c r="E9" s="13" t="s">
        <v>32</v>
      </c>
      <c r="F9" s="13" t="s">
        <v>33</v>
      </c>
      <c r="G9" s="17" t="s">
        <v>34</v>
      </c>
      <c r="H9" s="51">
        <v>1</v>
      </c>
      <c r="I9" s="19" t="s">
        <v>35</v>
      </c>
      <c r="J9" s="65"/>
      <c r="K9" s="65"/>
      <c r="L9" s="65"/>
      <c r="M9" s="76"/>
      <c r="N9" s="110"/>
      <c r="O9" s="76"/>
      <c r="P9" s="76"/>
      <c r="Q9" s="113"/>
      <c r="R9" s="76"/>
      <c r="S9" s="76"/>
      <c r="T9" s="76"/>
      <c r="U9" s="157"/>
      <c r="V9" s="157"/>
      <c r="W9" s="158"/>
      <c r="X9" s="157"/>
      <c r="Y9" s="157"/>
      <c r="Z9" s="158"/>
      <c r="AA9" s="76"/>
      <c r="AB9" s="76"/>
      <c r="AC9" s="76"/>
      <c r="AD9" s="76"/>
      <c r="AE9" s="76"/>
      <c r="AF9" s="76"/>
      <c r="AG9" s="76" t="s">
        <v>1197</v>
      </c>
      <c r="AH9" s="76"/>
      <c r="AI9" s="65"/>
    </row>
    <row r="10" spans="1:35" s="16" customFormat="1" ht="25.5" hidden="1" customHeight="1" x14ac:dyDescent="0.25">
      <c r="A10" s="13" t="s">
        <v>36</v>
      </c>
      <c r="B10" s="13" t="s">
        <v>37</v>
      </c>
      <c r="C10" s="14" t="s">
        <v>38</v>
      </c>
      <c r="D10" s="13">
        <v>8049</v>
      </c>
      <c r="E10" s="13" t="s">
        <v>12</v>
      </c>
      <c r="F10" s="13" t="s">
        <v>39</v>
      </c>
      <c r="G10" s="17" t="s">
        <v>40</v>
      </c>
      <c r="H10" s="54">
        <v>2</v>
      </c>
      <c r="I10" s="19" t="s">
        <v>41</v>
      </c>
      <c r="J10" s="20" t="s">
        <v>1080</v>
      </c>
      <c r="K10" s="65"/>
      <c r="L10" s="65"/>
      <c r="M10" s="76"/>
      <c r="N10" s="110"/>
      <c r="O10" s="76"/>
      <c r="P10" s="76"/>
      <c r="Q10" s="113"/>
      <c r="R10" s="76"/>
      <c r="S10" s="76"/>
      <c r="T10" s="76"/>
      <c r="U10" s="159">
        <v>1</v>
      </c>
      <c r="V10" s="157"/>
      <c r="W10" s="158"/>
      <c r="X10" s="157"/>
      <c r="Y10" s="157"/>
      <c r="Z10" s="158"/>
      <c r="AA10" s="76"/>
      <c r="AB10" s="76"/>
      <c r="AC10" s="76"/>
      <c r="AD10" s="76"/>
      <c r="AE10" s="76"/>
      <c r="AF10" s="76"/>
      <c r="AG10" s="76" t="s">
        <v>1196</v>
      </c>
      <c r="AH10" s="76"/>
      <c r="AI10" s="65"/>
    </row>
    <row r="11" spans="1:35" s="16" customFormat="1" ht="25.5" hidden="1" customHeight="1" x14ac:dyDescent="0.25">
      <c r="A11" s="13" t="s">
        <v>43</v>
      </c>
      <c r="B11" s="13" t="s">
        <v>44</v>
      </c>
      <c r="C11" s="14" t="s">
        <v>1198</v>
      </c>
      <c r="D11" s="13">
        <v>8180</v>
      </c>
      <c r="E11" s="13" t="s">
        <v>45</v>
      </c>
      <c r="F11" s="13" t="s">
        <v>46</v>
      </c>
      <c r="G11" s="17" t="s">
        <v>47</v>
      </c>
      <c r="H11" s="54">
        <v>2</v>
      </c>
      <c r="I11" s="19" t="s">
        <v>48</v>
      </c>
      <c r="J11" s="19" t="s">
        <v>49</v>
      </c>
      <c r="K11" s="65"/>
      <c r="L11" s="65"/>
      <c r="M11" s="76"/>
      <c r="N11" s="110"/>
      <c r="O11" s="76"/>
      <c r="P11" s="76"/>
      <c r="Q11" s="113"/>
      <c r="R11" s="76"/>
      <c r="S11" s="76"/>
      <c r="T11" s="76"/>
      <c r="U11" s="157"/>
      <c r="V11" s="157"/>
      <c r="W11" s="158"/>
      <c r="X11" s="157"/>
      <c r="Y11" s="157"/>
      <c r="Z11" s="158"/>
      <c r="AA11" s="76"/>
      <c r="AB11" s="76"/>
      <c r="AC11" s="76"/>
      <c r="AD11" s="76"/>
      <c r="AE11" s="76"/>
      <c r="AF11" s="76"/>
      <c r="AG11" s="76" t="s">
        <v>1197</v>
      </c>
      <c r="AH11" s="76"/>
      <c r="AI11" s="65"/>
    </row>
    <row r="12" spans="1:35" s="16" customFormat="1" ht="25.5" hidden="1" customHeight="1" x14ac:dyDescent="0.25">
      <c r="A12" s="13" t="s">
        <v>43</v>
      </c>
      <c r="B12" s="13" t="s">
        <v>50</v>
      </c>
      <c r="C12" s="14" t="s">
        <v>1199</v>
      </c>
      <c r="D12" s="13">
        <v>8636</v>
      </c>
      <c r="E12" s="13" t="s">
        <v>51</v>
      </c>
      <c r="F12" s="13" t="s">
        <v>52</v>
      </c>
      <c r="G12" s="17" t="s">
        <v>53</v>
      </c>
      <c r="H12" s="54">
        <v>1</v>
      </c>
      <c r="I12" s="19" t="s">
        <v>54</v>
      </c>
      <c r="J12" s="65"/>
      <c r="K12" s="65"/>
      <c r="L12" s="65"/>
      <c r="M12" s="76"/>
      <c r="N12" s="110"/>
      <c r="O12" s="76"/>
      <c r="P12" s="76"/>
      <c r="Q12" s="113"/>
      <c r="R12" s="76"/>
      <c r="S12" s="76"/>
      <c r="T12" s="76"/>
      <c r="U12" s="157"/>
      <c r="V12" s="157"/>
      <c r="W12" s="158"/>
      <c r="X12" s="157"/>
      <c r="Y12" s="157"/>
      <c r="Z12" s="158"/>
      <c r="AA12" s="76"/>
      <c r="AB12" s="76"/>
      <c r="AC12" s="76"/>
      <c r="AD12" s="76"/>
      <c r="AE12" s="76"/>
      <c r="AF12" s="76"/>
      <c r="AG12" s="76" t="s">
        <v>1197</v>
      </c>
      <c r="AH12" s="76"/>
      <c r="AI12" s="65"/>
    </row>
    <row r="13" spans="1:35" s="16" customFormat="1" ht="25.5" hidden="1" customHeight="1" x14ac:dyDescent="0.25">
      <c r="A13" s="13" t="s">
        <v>55</v>
      </c>
      <c r="B13" s="13" t="s">
        <v>56</v>
      </c>
      <c r="C13" s="14" t="s">
        <v>57</v>
      </c>
      <c r="D13" s="13">
        <v>8152</v>
      </c>
      <c r="E13" s="13" t="s">
        <v>58</v>
      </c>
      <c r="F13" s="13" t="s">
        <v>59</v>
      </c>
      <c r="G13" s="17" t="s">
        <v>60</v>
      </c>
      <c r="H13" s="54">
        <v>2</v>
      </c>
      <c r="I13" s="19" t="s">
        <v>61</v>
      </c>
      <c r="J13" s="19" t="s">
        <v>62</v>
      </c>
      <c r="K13" s="65"/>
      <c r="L13" s="65"/>
      <c r="M13" s="76"/>
      <c r="N13" s="110"/>
      <c r="O13" s="76"/>
      <c r="P13" s="76"/>
      <c r="Q13" s="113"/>
      <c r="R13" s="76"/>
      <c r="S13" s="76"/>
      <c r="T13" s="76"/>
      <c r="U13" s="157"/>
      <c r="V13" s="157"/>
      <c r="W13" s="158"/>
      <c r="X13" s="157"/>
      <c r="Y13" s="157"/>
      <c r="Z13" s="158"/>
      <c r="AA13" s="76"/>
      <c r="AB13" s="76"/>
      <c r="AC13" s="76"/>
      <c r="AD13" s="76"/>
      <c r="AE13" s="76"/>
      <c r="AF13" s="76"/>
      <c r="AG13" s="76" t="s">
        <v>1196</v>
      </c>
      <c r="AH13" s="76"/>
      <c r="AI13" s="65"/>
    </row>
    <row r="14" spans="1:35" s="16" customFormat="1" ht="25.5" hidden="1" customHeight="1" x14ac:dyDescent="0.25">
      <c r="A14" s="13" t="s">
        <v>63</v>
      </c>
      <c r="B14" s="13" t="s">
        <v>64</v>
      </c>
      <c r="C14" s="14" t="s">
        <v>65</v>
      </c>
      <c r="D14" s="13">
        <v>8803</v>
      </c>
      <c r="E14" s="13" t="s">
        <v>66</v>
      </c>
      <c r="F14" s="13" t="s">
        <v>67</v>
      </c>
      <c r="G14" s="13" t="s">
        <v>68</v>
      </c>
      <c r="H14" s="50">
        <v>1</v>
      </c>
      <c r="I14" s="15" t="s">
        <v>69</v>
      </c>
      <c r="J14" s="65"/>
      <c r="K14" s="65"/>
      <c r="L14" s="65"/>
      <c r="M14" s="76"/>
      <c r="N14" s="110"/>
      <c r="O14" s="76"/>
      <c r="P14" s="76"/>
      <c r="Q14" s="113"/>
      <c r="R14" s="76"/>
      <c r="S14" s="76"/>
      <c r="T14" s="76"/>
      <c r="U14" s="157"/>
      <c r="V14" s="157"/>
      <c r="W14" s="158"/>
      <c r="X14" s="157"/>
      <c r="Y14" s="157"/>
      <c r="Z14" s="158"/>
      <c r="AA14" s="76"/>
      <c r="AB14" s="76"/>
      <c r="AC14" s="76"/>
      <c r="AD14" s="76"/>
      <c r="AE14" s="76"/>
      <c r="AF14" s="76"/>
      <c r="AG14" s="76" t="s">
        <v>1197</v>
      </c>
      <c r="AH14" s="76"/>
      <c r="AI14" s="65"/>
    </row>
    <row r="15" spans="1:35" s="16" customFormat="1" ht="25.5" hidden="1" customHeight="1" x14ac:dyDescent="0.25">
      <c r="A15" s="13" t="s">
        <v>70</v>
      </c>
      <c r="B15" s="13" t="s">
        <v>71</v>
      </c>
      <c r="C15" s="14" t="s">
        <v>72</v>
      </c>
      <c r="D15" s="13">
        <v>8180</v>
      </c>
      <c r="E15" s="13" t="s">
        <v>45</v>
      </c>
      <c r="F15" s="13" t="s">
        <v>73</v>
      </c>
      <c r="G15" s="13" t="s">
        <v>74</v>
      </c>
      <c r="H15" s="50">
        <v>2</v>
      </c>
      <c r="I15" s="15" t="s">
        <v>75</v>
      </c>
      <c r="J15" s="15" t="s">
        <v>76</v>
      </c>
      <c r="K15" s="65"/>
      <c r="L15" s="65"/>
      <c r="M15" s="76"/>
      <c r="N15" s="110"/>
      <c r="O15" s="76"/>
      <c r="P15" s="76"/>
      <c r="Q15" s="113"/>
      <c r="R15" s="76"/>
      <c r="S15" s="76"/>
      <c r="T15" s="76"/>
      <c r="U15" s="157"/>
      <c r="V15" s="157"/>
      <c r="W15" s="158"/>
      <c r="X15" s="157"/>
      <c r="Y15" s="157"/>
      <c r="Z15" s="158"/>
      <c r="AA15" s="76"/>
      <c r="AB15" s="76"/>
      <c r="AC15" s="76"/>
      <c r="AD15" s="76"/>
      <c r="AE15" s="76"/>
      <c r="AF15" s="76"/>
      <c r="AG15" s="76" t="s">
        <v>1197</v>
      </c>
      <c r="AH15" s="76"/>
      <c r="AI15" s="65"/>
    </row>
    <row r="16" spans="1:35" s="16" customFormat="1" ht="25.5" hidden="1" customHeight="1" x14ac:dyDescent="0.25">
      <c r="A16" s="13" t="s">
        <v>80</v>
      </c>
      <c r="B16" s="13" t="s">
        <v>81</v>
      </c>
      <c r="C16" s="14" t="s">
        <v>82</v>
      </c>
      <c r="D16" s="13">
        <v>8050</v>
      </c>
      <c r="E16" s="13" t="s">
        <v>12</v>
      </c>
      <c r="F16" s="13" t="s">
        <v>83</v>
      </c>
      <c r="G16" s="17" t="s">
        <v>84</v>
      </c>
      <c r="H16" s="54">
        <v>1</v>
      </c>
      <c r="I16" s="19" t="s">
        <v>85</v>
      </c>
      <c r="J16" s="65"/>
      <c r="K16" s="65"/>
      <c r="L16" s="65"/>
      <c r="M16" s="76"/>
      <c r="N16" s="110"/>
      <c r="O16" s="76"/>
      <c r="P16" s="76"/>
      <c r="Q16" s="113"/>
      <c r="R16" s="76"/>
      <c r="S16" s="76"/>
      <c r="T16" s="76"/>
      <c r="U16" s="157"/>
      <c r="V16" s="157"/>
      <c r="W16" s="158"/>
      <c r="X16" s="157"/>
      <c r="Y16" s="157"/>
      <c r="Z16" s="158"/>
      <c r="AA16" s="76"/>
      <c r="AB16" s="76"/>
      <c r="AC16" s="76"/>
      <c r="AD16" s="76"/>
      <c r="AE16" s="76"/>
      <c r="AF16" s="76"/>
      <c r="AG16" s="76" t="s">
        <v>1197</v>
      </c>
      <c r="AH16" s="76"/>
      <c r="AI16" s="65"/>
    </row>
    <row r="17" spans="1:35" s="16" customFormat="1" ht="25.5" hidden="1" customHeight="1" x14ac:dyDescent="0.25">
      <c r="A17" s="13" t="s">
        <v>1155</v>
      </c>
      <c r="B17" s="13" t="s">
        <v>1156</v>
      </c>
      <c r="C17" s="14" t="s">
        <v>1157</v>
      </c>
      <c r="D17" s="13">
        <v>4123</v>
      </c>
      <c r="E17" s="13" t="s">
        <v>1158</v>
      </c>
      <c r="F17" s="13"/>
      <c r="G17" s="17"/>
      <c r="H17" s="54"/>
      <c r="I17" s="17"/>
      <c r="J17" s="65"/>
      <c r="K17" s="65"/>
      <c r="L17" s="65"/>
      <c r="M17" s="76"/>
      <c r="N17" s="110"/>
      <c r="O17" s="76"/>
      <c r="P17" s="76"/>
      <c r="Q17" s="113"/>
      <c r="R17" s="76"/>
      <c r="S17" s="76"/>
      <c r="T17" s="76"/>
      <c r="U17" s="157"/>
      <c r="V17" s="157"/>
      <c r="W17" s="158"/>
      <c r="X17" s="157"/>
      <c r="Y17" s="157"/>
      <c r="Z17" s="158"/>
      <c r="AA17" s="76"/>
      <c r="AB17" s="76"/>
      <c r="AC17" s="76"/>
      <c r="AD17" s="102" t="s">
        <v>1159</v>
      </c>
      <c r="AE17" s="108">
        <v>570</v>
      </c>
      <c r="AF17" s="107">
        <v>45257</v>
      </c>
      <c r="AG17" s="76"/>
      <c r="AH17" s="76"/>
      <c r="AI17" s="65"/>
    </row>
    <row r="18" spans="1:35" s="16" customFormat="1" ht="25.5" hidden="1" customHeight="1" x14ac:dyDescent="0.25">
      <c r="A18" s="13" t="s">
        <v>86</v>
      </c>
      <c r="B18" s="13" t="s">
        <v>87</v>
      </c>
      <c r="C18" s="14" t="s">
        <v>88</v>
      </c>
      <c r="D18" s="13">
        <v>8037</v>
      </c>
      <c r="E18" s="13" t="s">
        <v>12</v>
      </c>
      <c r="F18" s="13" t="s">
        <v>89</v>
      </c>
      <c r="G18" s="17" t="s">
        <v>90</v>
      </c>
      <c r="H18" s="54">
        <v>2</v>
      </c>
      <c r="I18" s="19" t="s">
        <v>91</v>
      </c>
      <c r="J18" s="59" t="s">
        <v>1081</v>
      </c>
      <c r="K18" s="65"/>
      <c r="L18" s="65"/>
      <c r="M18" s="76"/>
      <c r="N18" s="110"/>
      <c r="O18" s="76"/>
      <c r="P18" s="76"/>
      <c r="Q18" s="113"/>
      <c r="R18" s="76"/>
      <c r="S18" s="76"/>
      <c r="T18" s="76"/>
      <c r="U18" s="157"/>
      <c r="V18" s="157"/>
      <c r="W18" s="158"/>
      <c r="X18" s="157"/>
      <c r="Y18" s="157"/>
      <c r="Z18" s="158"/>
      <c r="AA18" s="76"/>
      <c r="AB18" s="76"/>
      <c r="AC18" s="76"/>
      <c r="AD18" s="76"/>
      <c r="AE18" s="76"/>
      <c r="AF18" s="76"/>
      <c r="AG18" s="76" t="s">
        <v>1196</v>
      </c>
      <c r="AH18" s="76"/>
      <c r="AI18" s="65"/>
    </row>
    <row r="19" spans="1:35" s="16" customFormat="1" ht="25.5" hidden="1" customHeight="1" x14ac:dyDescent="0.25">
      <c r="A19" s="13" t="s">
        <v>1200</v>
      </c>
      <c r="B19" s="13" t="s">
        <v>1172</v>
      </c>
      <c r="C19" s="14" t="s">
        <v>1201</v>
      </c>
      <c r="D19" s="13">
        <v>8400</v>
      </c>
      <c r="E19" s="13" t="s">
        <v>365</v>
      </c>
      <c r="F19" s="13"/>
      <c r="G19" s="106" t="s">
        <v>1173</v>
      </c>
      <c r="H19" s="54"/>
      <c r="I19" s="17"/>
      <c r="J19" s="35"/>
      <c r="K19" s="65"/>
      <c r="L19" s="65"/>
      <c r="M19" s="76"/>
      <c r="N19" s="110"/>
      <c r="O19" s="76"/>
      <c r="P19" s="76"/>
      <c r="Q19" s="113"/>
      <c r="R19" s="76"/>
      <c r="S19" s="76"/>
      <c r="T19" s="76"/>
      <c r="U19" s="159">
        <v>1</v>
      </c>
      <c r="V19" s="157"/>
      <c r="W19" s="158"/>
      <c r="X19" s="159">
        <v>1</v>
      </c>
      <c r="Y19" s="157"/>
      <c r="Z19" s="158"/>
      <c r="AA19" s="76"/>
      <c r="AB19" s="76"/>
      <c r="AC19" s="76"/>
      <c r="AD19" s="76"/>
      <c r="AE19" s="76"/>
      <c r="AF19" s="76"/>
      <c r="AG19" s="76"/>
      <c r="AH19" s="76"/>
      <c r="AI19" s="65"/>
    </row>
    <row r="20" spans="1:35" s="16" customFormat="1" ht="25.5" hidden="1" customHeight="1" x14ac:dyDescent="0.25">
      <c r="A20" s="13" t="s">
        <v>92</v>
      </c>
      <c r="B20" s="13" t="s">
        <v>93</v>
      </c>
      <c r="C20" s="14" t="s">
        <v>94</v>
      </c>
      <c r="D20" s="13">
        <v>8001</v>
      </c>
      <c r="E20" s="13" t="s">
        <v>12</v>
      </c>
      <c r="F20" s="13" t="s">
        <v>95</v>
      </c>
      <c r="G20" s="17" t="s">
        <v>96</v>
      </c>
      <c r="H20" s="54">
        <v>2</v>
      </c>
      <c r="I20" s="19" t="s">
        <v>97</v>
      </c>
      <c r="J20" s="19" t="s">
        <v>98</v>
      </c>
      <c r="K20" s="65"/>
      <c r="L20" s="65"/>
      <c r="M20" s="76"/>
      <c r="N20" s="110"/>
      <c r="O20" s="76"/>
      <c r="P20" s="76"/>
      <c r="Q20" s="113"/>
      <c r="R20" s="76"/>
      <c r="S20" s="76"/>
      <c r="T20" s="76"/>
      <c r="U20" s="157"/>
      <c r="V20" s="157"/>
      <c r="W20" s="158"/>
      <c r="X20" s="157"/>
      <c r="Y20" s="157"/>
      <c r="Z20" s="158"/>
      <c r="AA20" s="76"/>
      <c r="AB20" s="76"/>
      <c r="AC20" s="76"/>
      <c r="AD20" s="76"/>
      <c r="AE20" s="76"/>
      <c r="AF20" s="76"/>
      <c r="AG20" s="76" t="s">
        <v>1196</v>
      </c>
      <c r="AH20" s="76"/>
      <c r="AI20" s="65"/>
    </row>
    <row r="21" spans="1:35" s="16" customFormat="1" ht="25.5" hidden="1" customHeight="1" x14ac:dyDescent="0.25">
      <c r="A21" s="13" t="s">
        <v>99</v>
      </c>
      <c r="B21" s="13" t="s">
        <v>100</v>
      </c>
      <c r="C21" s="14" t="s">
        <v>101</v>
      </c>
      <c r="D21" s="13">
        <v>8002</v>
      </c>
      <c r="E21" s="13" t="s">
        <v>12</v>
      </c>
      <c r="F21" s="13" t="s">
        <v>102</v>
      </c>
      <c r="G21" s="17" t="s">
        <v>103</v>
      </c>
      <c r="H21" s="54">
        <v>1</v>
      </c>
      <c r="I21" s="22" t="s">
        <v>104</v>
      </c>
      <c r="J21" s="66"/>
      <c r="K21" s="66"/>
      <c r="L21" s="66"/>
      <c r="M21" s="107">
        <v>45210</v>
      </c>
      <c r="N21" s="108">
        <v>1500</v>
      </c>
      <c r="O21" s="102"/>
      <c r="P21" s="102"/>
      <c r="Q21" s="114"/>
      <c r="R21" s="102"/>
      <c r="S21" s="102"/>
      <c r="T21" s="102"/>
      <c r="U21" s="159"/>
      <c r="V21" s="159"/>
      <c r="W21" s="160"/>
      <c r="X21" s="159"/>
      <c r="Y21" s="159"/>
      <c r="Z21" s="160"/>
      <c r="AA21" s="102"/>
      <c r="AB21" s="102"/>
      <c r="AC21" s="102"/>
      <c r="AD21" s="102"/>
      <c r="AE21" s="102"/>
      <c r="AF21" s="102"/>
      <c r="AG21" s="76" t="s">
        <v>1196</v>
      </c>
      <c r="AH21" s="76"/>
      <c r="AI21" s="65"/>
    </row>
    <row r="22" spans="1:35" ht="25.5" hidden="1" customHeight="1" x14ac:dyDescent="0.25">
      <c r="A22" s="13" t="s">
        <v>105</v>
      </c>
      <c r="B22" s="13" t="s">
        <v>106</v>
      </c>
      <c r="C22" s="14" t="s">
        <v>107</v>
      </c>
      <c r="D22" s="13">
        <v>4310</v>
      </c>
      <c r="E22" s="13" t="s">
        <v>108</v>
      </c>
      <c r="F22" s="13" t="s">
        <v>109</v>
      </c>
      <c r="G22" s="23" t="s">
        <v>110</v>
      </c>
      <c r="H22" s="50">
        <v>1</v>
      </c>
      <c r="I22" s="24" t="s">
        <v>111</v>
      </c>
      <c r="J22" s="66"/>
      <c r="K22" s="66"/>
      <c r="L22" s="66"/>
      <c r="M22" s="115"/>
      <c r="N22" s="116"/>
      <c r="O22" s="115"/>
      <c r="P22" s="115"/>
      <c r="Q22" s="117"/>
      <c r="R22" s="115"/>
      <c r="S22" s="115"/>
      <c r="T22" s="115"/>
      <c r="U22" s="157"/>
      <c r="V22" s="157"/>
      <c r="W22" s="158"/>
      <c r="X22" s="157"/>
      <c r="Y22" s="157"/>
      <c r="Z22" s="158"/>
      <c r="AA22" s="115"/>
      <c r="AB22" s="115"/>
      <c r="AC22" s="115"/>
      <c r="AD22" s="115"/>
      <c r="AE22" s="115"/>
      <c r="AF22" s="115"/>
      <c r="AG22" s="115" t="s">
        <v>1197</v>
      </c>
      <c r="AH22" s="115"/>
      <c r="AI22" s="67"/>
    </row>
    <row r="23" spans="1:35" s="16" customFormat="1" ht="25.5" hidden="1" customHeight="1" x14ac:dyDescent="0.25">
      <c r="A23" s="13" t="s">
        <v>112</v>
      </c>
      <c r="B23" s="13" t="s">
        <v>113</v>
      </c>
      <c r="C23" s="14" t="s">
        <v>490</v>
      </c>
      <c r="D23" s="13">
        <v>8604</v>
      </c>
      <c r="E23" s="13" t="s">
        <v>115</v>
      </c>
      <c r="F23" s="13" t="s">
        <v>116</v>
      </c>
      <c r="G23" s="17" t="s">
        <v>117</v>
      </c>
      <c r="H23" s="54">
        <v>1</v>
      </c>
      <c r="I23" s="19" t="s">
        <v>118</v>
      </c>
      <c r="J23" s="65"/>
      <c r="K23" s="65"/>
      <c r="L23" s="65"/>
      <c r="M23" s="76"/>
      <c r="N23" s="110"/>
      <c r="O23" s="76"/>
      <c r="P23" s="76"/>
      <c r="Q23" s="113"/>
      <c r="R23" s="76"/>
      <c r="S23" s="76"/>
      <c r="T23" s="76"/>
      <c r="U23" s="157"/>
      <c r="V23" s="157"/>
      <c r="W23" s="158"/>
      <c r="X23" s="157"/>
      <c r="Y23" s="157"/>
      <c r="Z23" s="158"/>
      <c r="AA23" s="76"/>
      <c r="AB23" s="76"/>
      <c r="AC23" s="76"/>
      <c r="AD23" s="76"/>
      <c r="AE23" s="76"/>
      <c r="AF23" s="76"/>
      <c r="AG23" s="76" t="s">
        <v>1197</v>
      </c>
      <c r="AH23" s="76"/>
      <c r="AI23" s="65"/>
    </row>
    <row r="24" spans="1:35" s="16" customFormat="1" ht="25.5" hidden="1" customHeight="1" x14ac:dyDescent="0.25">
      <c r="A24" s="13" t="s">
        <v>119</v>
      </c>
      <c r="B24" s="13" t="s">
        <v>56</v>
      </c>
      <c r="C24" s="14" t="s">
        <v>1202</v>
      </c>
      <c r="D24" s="13">
        <v>8906</v>
      </c>
      <c r="E24" s="13" t="s">
        <v>120</v>
      </c>
      <c r="F24" s="13" t="s">
        <v>121</v>
      </c>
      <c r="G24" s="13" t="s">
        <v>122</v>
      </c>
      <c r="H24" s="50">
        <v>2</v>
      </c>
      <c r="I24" s="15" t="s">
        <v>123</v>
      </c>
      <c r="J24" s="19" t="s">
        <v>124</v>
      </c>
      <c r="K24" s="65"/>
      <c r="L24" s="65"/>
      <c r="M24" s="76"/>
      <c r="N24" s="110"/>
      <c r="O24" s="76"/>
      <c r="P24" s="76"/>
      <c r="Q24" s="113"/>
      <c r="R24" s="76"/>
      <c r="S24" s="76"/>
      <c r="T24" s="76"/>
      <c r="U24" s="157"/>
      <c r="V24" s="157"/>
      <c r="W24" s="158"/>
      <c r="X24" s="157"/>
      <c r="Y24" s="157"/>
      <c r="Z24" s="158"/>
      <c r="AA24" s="76"/>
      <c r="AB24" s="76"/>
      <c r="AC24" s="76"/>
      <c r="AD24" s="76"/>
      <c r="AE24" s="76"/>
      <c r="AF24" s="76"/>
      <c r="AG24" s="76" t="s">
        <v>1196</v>
      </c>
      <c r="AH24" s="76"/>
      <c r="AI24" s="65"/>
    </row>
    <row r="25" spans="1:35" s="16" customFormat="1" ht="25.5" hidden="1" customHeight="1" x14ac:dyDescent="0.25">
      <c r="A25" s="14" t="s">
        <v>126</v>
      </c>
      <c r="B25" s="14" t="s">
        <v>42</v>
      </c>
      <c r="C25" s="14" t="s">
        <v>127</v>
      </c>
      <c r="D25" s="13">
        <v>5000</v>
      </c>
      <c r="E25" s="13" t="s">
        <v>128</v>
      </c>
      <c r="F25" s="13" t="s">
        <v>129</v>
      </c>
      <c r="G25" s="17" t="s">
        <v>130</v>
      </c>
      <c r="H25" s="54">
        <v>1</v>
      </c>
      <c r="I25" s="19" t="s">
        <v>131</v>
      </c>
      <c r="J25" s="65"/>
      <c r="K25" s="65"/>
      <c r="L25" s="65"/>
      <c r="M25" s="76"/>
      <c r="N25" s="110"/>
      <c r="O25" s="76"/>
      <c r="P25" s="76"/>
      <c r="Q25" s="113"/>
      <c r="R25" s="76"/>
      <c r="S25" s="76"/>
      <c r="T25" s="76"/>
      <c r="U25" s="157"/>
      <c r="V25" s="157"/>
      <c r="W25" s="158"/>
      <c r="X25" s="157"/>
      <c r="Y25" s="157"/>
      <c r="Z25" s="158"/>
      <c r="AA25" s="76"/>
      <c r="AB25" s="76"/>
      <c r="AC25" s="76"/>
      <c r="AD25" s="76"/>
      <c r="AE25" s="76"/>
      <c r="AF25" s="76"/>
      <c r="AG25" s="76" t="s">
        <v>1197</v>
      </c>
      <c r="AH25" s="76"/>
      <c r="AI25" s="65"/>
    </row>
    <row r="26" spans="1:35" s="16" customFormat="1" ht="25.5" hidden="1" customHeight="1" x14ac:dyDescent="0.25">
      <c r="A26" s="13" t="s">
        <v>132</v>
      </c>
      <c r="B26" s="13" t="s">
        <v>133</v>
      </c>
      <c r="C26" s="14" t="s">
        <v>134</v>
      </c>
      <c r="D26" s="150">
        <v>8912</v>
      </c>
      <c r="E26" s="25" t="s">
        <v>135</v>
      </c>
      <c r="F26" s="13" t="s">
        <v>136</v>
      </c>
      <c r="G26" s="21" t="s">
        <v>137</v>
      </c>
      <c r="H26" s="55" t="s">
        <v>1082</v>
      </c>
      <c r="I26" s="26" t="s">
        <v>138</v>
      </c>
      <c r="J26" s="19" t="s">
        <v>139</v>
      </c>
      <c r="K26" s="65"/>
      <c r="L26" s="65"/>
      <c r="M26" s="76"/>
      <c r="N26" s="110"/>
      <c r="O26" s="76"/>
      <c r="P26" s="76"/>
      <c r="Q26" s="113"/>
      <c r="R26" s="76"/>
      <c r="S26" s="76"/>
      <c r="T26" s="76"/>
      <c r="U26" s="157"/>
      <c r="V26" s="157"/>
      <c r="W26" s="158"/>
      <c r="X26" s="157"/>
      <c r="Y26" s="157"/>
      <c r="Z26" s="158"/>
      <c r="AA26" s="76"/>
      <c r="AB26" s="76"/>
      <c r="AC26" s="76"/>
      <c r="AD26" s="76"/>
      <c r="AE26" s="76"/>
      <c r="AF26" s="76"/>
      <c r="AG26" s="76" t="s">
        <v>1196</v>
      </c>
      <c r="AH26" s="76"/>
      <c r="AI26" s="65"/>
    </row>
    <row r="27" spans="1:35" s="16" customFormat="1" ht="25.5" hidden="1" customHeight="1" x14ac:dyDescent="0.25">
      <c r="A27" s="150" t="s">
        <v>140</v>
      </c>
      <c r="B27" s="150" t="s">
        <v>141</v>
      </c>
      <c r="C27" s="151" t="s">
        <v>142</v>
      </c>
      <c r="D27" s="150">
        <v>8001</v>
      </c>
      <c r="E27" s="150" t="s">
        <v>12</v>
      </c>
      <c r="F27" s="150" t="s">
        <v>143</v>
      </c>
      <c r="G27" s="150" t="s">
        <v>144</v>
      </c>
      <c r="H27" s="152">
        <v>2</v>
      </c>
      <c r="I27" s="96" t="s">
        <v>145</v>
      </c>
      <c r="J27" s="150" t="s">
        <v>1083</v>
      </c>
      <c r="K27" s="65"/>
      <c r="L27" s="65"/>
      <c r="M27" s="149">
        <v>45280</v>
      </c>
      <c r="N27" s="108">
        <v>1500</v>
      </c>
      <c r="O27" s="102">
        <v>1</v>
      </c>
      <c r="P27" s="107">
        <v>45120</v>
      </c>
      <c r="Q27" s="114">
        <v>150</v>
      </c>
      <c r="R27" s="102">
        <v>1</v>
      </c>
      <c r="S27" s="107">
        <v>45120</v>
      </c>
      <c r="T27" s="108">
        <v>150</v>
      </c>
      <c r="U27" s="159">
        <v>1</v>
      </c>
      <c r="V27" s="161">
        <v>45280</v>
      </c>
      <c r="W27" s="160">
        <v>150</v>
      </c>
      <c r="X27" s="157"/>
      <c r="Y27" s="157"/>
      <c r="Z27" s="158"/>
      <c r="AA27" s="75" t="s">
        <v>1132</v>
      </c>
      <c r="AB27" s="75"/>
      <c r="AC27" s="75"/>
      <c r="AD27" s="102" t="s">
        <v>1168</v>
      </c>
      <c r="AE27" s="108">
        <v>855</v>
      </c>
      <c r="AF27" s="107">
        <v>45280</v>
      </c>
      <c r="AG27" s="76" t="s">
        <v>1196</v>
      </c>
      <c r="AH27" s="76"/>
      <c r="AI27" s="65" t="s">
        <v>1179</v>
      </c>
    </row>
    <row r="28" spans="1:35" s="16" customFormat="1" ht="25.5" hidden="1" customHeight="1" x14ac:dyDescent="0.25">
      <c r="A28" s="96" t="s">
        <v>146</v>
      </c>
      <c r="B28" s="96" t="s">
        <v>1203</v>
      </c>
      <c r="C28" s="146" t="s">
        <v>1204</v>
      </c>
      <c r="D28" s="96">
        <v>8610</v>
      </c>
      <c r="E28" s="96" t="s">
        <v>147</v>
      </c>
      <c r="F28" s="96" t="s">
        <v>148</v>
      </c>
      <c r="G28" s="96" t="s">
        <v>149</v>
      </c>
      <c r="H28" s="102">
        <v>1</v>
      </c>
      <c r="I28" s="96" t="s">
        <v>1084</v>
      </c>
      <c r="J28" s="96"/>
      <c r="K28" s="96"/>
      <c r="L28" s="96"/>
      <c r="M28" s="107">
        <v>45278</v>
      </c>
      <c r="N28" s="108">
        <v>1500</v>
      </c>
      <c r="O28" s="102"/>
      <c r="P28" s="102"/>
      <c r="Q28" s="114"/>
      <c r="R28" s="102"/>
      <c r="S28" s="102"/>
      <c r="T28" s="102"/>
      <c r="U28" s="159"/>
      <c r="V28" s="159"/>
      <c r="W28" s="160"/>
      <c r="X28" s="159"/>
      <c r="Y28" s="159"/>
      <c r="Z28" s="160"/>
      <c r="AA28" s="102"/>
      <c r="AB28" s="102"/>
      <c r="AC28" s="102"/>
      <c r="AD28" s="102"/>
      <c r="AE28" s="102"/>
      <c r="AF28" s="102"/>
      <c r="AG28" s="76" t="s">
        <v>1197</v>
      </c>
      <c r="AH28" s="76"/>
      <c r="AI28" s="65"/>
    </row>
    <row r="29" spans="1:35" s="16" customFormat="1" ht="25.5" hidden="1" customHeight="1" x14ac:dyDescent="0.25">
      <c r="A29" s="13" t="s">
        <v>150</v>
      </c>
      <c r="B29" s="13" t="s">
        <v>151</v>
      </c>
      <c r="C29" s="14" t="s">
        <v>1205</v>
      </c>
      <c r="D29" s="13">
        <v>8902</v>
      </c>
      <c r="E29" s="13" t="s">
        <v>153</v>
      </c>
      <c r="F29" s="13" t="s">
        <v>154</v>
      </c>
      <c r="G29" s="13" t="s">
        <v>155</v>
      </c>
      <c r="H29" s="50">
        <v>2</v>
      </c>
      <c r="I29" s="15" t="s">
        <v>156</v>
      </c>
      <c r="J29" s="15" t="s">
        <v>157</v>
      </c>
      <c r="K29" s="65"/>
      <c r="L29" s="65"/>
      <c r="M29" s="76"/>
      <c r="N29" s="110"/>
      <c r="O29" s="76"/>
      <c r="P29" s="76"/>
      <c r="Q29" s="113"/>
      <c r="R29" s="76"/>
      <c r="S29" s="76"/>
      <c r="T29" s="76"/>
      <c r="U29" s="157"/>
      <c r="V29" s="157"/>
      <c r="W29" s="158"/>
      <c r="X29" s="157"/>
      <c r="Y29" s="157"/>
      <c r="Z29" s="158"/>
      <c r="AA29" s="76"/>
      <c r="AB29" s="76"/>
      <c r="AC29" s="76"/>
      <c r="AD29" s="76"/>
      <c r="AE29" s="76"/>
      <c r="AF29" s="76"/>
      <c r="AG29" s="76" t="s">
        <v>1196</v>
      </c>
      <c r="AH29" s="76"/>
      <c r="AI29" s="65"/>
    </row>
    <row r="30" spans="1:35" s="16" customFormat="1" ht="25.5" hidden="1" customHeight="1" x14ac:dyDescent="0.25">
      <c r="A30" s="13" t="s">
        <v>158</v>
      </c>
      <c r="B30" s="13" t="s">
        <v>159</v>
      </c>
      <c r="C30" s="14" t="s">
        <v>160</v>
      </c>
      <c r="D30" s="13">
        <v>8708</v>
      </c>
      <c r="E30" s="13" t="s">
        <v>161</v>
      </c>
      <c r="F30" s="13" t="s">
        <v>162</v>
      </c>
      <c r="G30" s="17" t="s">
        <v>163</v>
      </c>
      <c r="H30" s="54">
        <v>1</v>
      </c>
      <c r="I30" s="19" t="s">
        <v>164</v>
      </c>
      <c r="J30" s="65"/>
      <c r="K30" s="65"/>
      <c r="L30" s="65"/>
      <c r="M30" s="76"/>
      <c r="N30" s="110"/>
      <c r="O30" s="76"/>
      <c r="P30" s="76"/>
      <c r="Q30" s="113"/>
      <c r="R30" s="76"/>
      <c r="S30" s="76"/>
      <c r="T30" s="76"/>
      <c r="U30" s="157"/>
      <c r="V30" s="157"/>
      <c r="W30" s="158"/>
      <c r="X30" s="157"/>
      <c r="Y30" s="157"/>
      <c r="Z30" s="158"/>
      <c r="AA30" s="76"/>
      <c r="AB30" s="76"/>
      <c r="AC30" s="76"/>
      <c r="AD30" s="76"/>
      <c r="AE30" s="76"/>
      <c r="AF30" s="76"/>
      <c r="AG30" s="76" t="s">
        <v>1197</v>
      </c>
      <c r="AH30" s="76"/>
      <c r="AI30" s="65"/>
    </row>
    <row r="31" spans="1:35" s="16" customFormat="1" ht="25.5" hidden="1" customHeight="1" x14ac:dyDescent="0.25">
      <c r="A31" s="13" t="s">
        <v>165</v>
      </c>
      <c r="B31" s="13" t="s">
        <v>166</v>
      </c>
      <c r="C31" s="14" t="s">
        <v>1206</v>
      </c>
      <c r="D31" s="13">
        <v>6300</v>
      </c>
      <c r="E31" s="13" t="s">
        <v>167</v>
      </c>
      <c r="F31" s="13" t="s">
        <v>168</v>
      </c>
      <c r="G31" s="17" t="s">
        <v>169</v>
      </c>
      <c r="H31" s="54">
        <v>2</v>
      </c>
      <c r="I31" s="19" t="s">
        <v>170</v>
      </c>
      <c r="J31" s="19" t="s">
        <v>171</v>
      </c>
      <c r="K31" s="65"/>
      <c r="L31" s="65"/>
      <c r="M31" s="76"/>
      <c r="N31" s="110"/>
      <c r="O31" s="76"/>
      <c r="P31" s="76"/>
      <c r="Q31" s="113"/>
      <c r="R31" s="76"/>
      <c r="S31" s="76"/>
      <c r="T31" s="76"/>
      <c r="U31" s="157"/>
      <c r="V31" s="157"/>
      <c r="W31" s="158"/>
      <c r="X31" s="157"/>
      <c r="Y31" s="157"/>
      <c r="Z31" s="158"/>
      <c r="AA31" s="76"/>
      <c r="AB31" s="76"/>
      <c r="AC31" s="76"/>
      <c r="AD31" s="76"/>
      <c r="AE31" s="76"/>
      <c r="AF31" s="76"/>
      <c r="AG31" s="76" t="s">
        <v>1196</v>
      </c>
      <c r="AH31" s="76"/>
      <c r="AI31" s="65"/>
    </row>
    <row r="32" spans="1:35" s="16" customFormat="1" ht="25.5" hidden="1" customHeight="1" x14ac:dyDescent="0.25">
      <c r="A32" s="13" t="s">
        <v>174</v>
      </c>
      <c r="B32" s="13" t="s">
        <v>133</v>
      </c>
      <c r="C32" s="14" t="s">
        <v>1207</v>
      </c>
      <c r="D32" s="27">
        <v>8032</v>
      </c>
      <c r="E32" s="27" t="s">
        <v>12</v>
      </c>
      <c r="F32" s="13" t="s">
        <v>175</v>
      </c>
      <c r="G32" s="17" t="s">
        <v>176</v>
      </c>
      <c r="H32" s="54">
        <v>1</v>
      </c>
      <c r="I32" s="19" t="s">
        <v>177</v>
      </c>
      <c r="J32" s="65"/>
      <c r="K32" s="65"/>
      <c r="L32" s="65"/>
      <c r="M32" s="76"/>
      <c r="N32" s="110"/>
      <c r="O32" s="76"/>
      <c r="P32" s="76"/>
      <c r="Q32" s="113"/>
      <c r="R32" s="76"/>
      <c r="S32" s="76"/>
      <c r="T32" s="76"/>
      <c r="U32" s="157"/>
      <c r="V32" s="157"/>
      <c r="W32" s="158"/>
      <c r="X32" s="157"/>
      <c r="Y32" s="157"/>
      <c r="Z32" s="158"/>
      <c r="AA32" s="76"/>
      <c r="AB32" s="76"/>
      <c r="AC32" s="76"/>
      <c r="AD32" s="76"/>
      <c r="AE32" s="76"/>
      <c r="AF32" s="76"/>
      <c r="AG32" s="76" t="s">
        <v>1197</v>
      </c>
      <c r="AH32" s="76"/>
      <c r="AI32" s="65"/>
    </row>
    <row r="33" spans="1:35" s="16" customFormat="1" ht="25.5" hidden="1" customHeight="1" x14ac:dyDescent="0.25">
      <c r="A33" s="13" t="s">
        <v>178</v>
      </c>
      <c r="B33" s="13" t="s">
        <v>179</v>
      </c>
      <c r="C33" s="14" t="s">
        <v>88</v>
      </c>
      <c r="D33" s="13">
        <v>8037</v>
      </c>
      <c r="E33" s="13" t="s">
        <v>12</v>
      </c>
      <c r="F33" s="14" t="s">
        <v>89</v>
      </c>
      <c r="G33" s="17" t="s">
        <v>180</v>
      </c>
      <c r="H33" s="54">
        <v>1</v>
      </c>
      <c r="I33" s="28" t="s">
        <v>181</v>
      </c>
      <c r="J33" s="65"/>
      <c r="K33" s="65"/>
      <c r="L33" s="65"/>
      <c r="M33" s="76"/>
      <c r="N33" s="110"/>
      <c r="O33" s="76"/>
      <c r="P33" s="76"/>
      <c r="Q33" s="113"/>
      <c r="R33" s="76"/>
      <c r="S33" s="76"/>
      <c r="T33" s="76"/>
      <c r="U33" s="157"/>
      <c r="V33" s="157"/>
      <c r="W33" s="158"/>
      <c r="X33" s="157"/>
      <c r="Y33" s="157"/>
      <c r="Z33" s="158"/>
      <c r="AA33" s="76"/>
      <c r="AB33" s="76"/>
      <c r="AC33" s="76"/>
      <c r="AD33" s="76"/>
      <c r="AE33" s="76"/>
      <c r="AF33" s="76"/>
      <c r="AG33" s="76" t="s">
        <v>1197</v>
      </c>
      <c r="AH33" s="76"/>
      <c r="AI33" s="65"/>
    </row>
    <row r="34" spans="1:35" s="16" customFormat="1" ht="25.5" hidden="1" customHeight="1" x14ac:dyDescent="0.25">
      <c r="A34" s="170" t="s">
        <v>182</v>
      </c>
      <c r="B34" s="170" t="s">
        <v>183</v>
      </c>
      <c r="C34" s="171" t="s">
        <v>1208</v>
      </c>
      <c r="D34" s="170">
        <v>8048</v>
      </c>
      <c r="E34" s="170" t="s">
        <v>12</v>
      </c>
      <c r="F34" s="170" t="s">
        <v>185</v>
      </c>
      <c r="G34" s="172" t="s">
        <v>186</v>
      </c>
      <c r="H34" s="173">
        <v>0</v>
      </c>
      <c r="K34" s="65"/>
      <c r="L34" s="65"/>
      <c r="M34" s="76"/>
      <c r="N34" s="110"/>
      <c r="O34" s="76"/>
      <c r="P34" s="76"/>
      <c r="Q34" s="113"/>
      <c r="R34" s="76"/>
      <c r="S34" s="76"/>
      <c r="T34" s="76"/>
      <c r="U34" s="157"/>
      <c r="V34" s="157"/>
      <c r="W34" s="158"/>
      <c r="X34" s="157"/>
      <c r="Y34" s="157"/>
      <c r="Z34" s="158"/>
      <c r="AA34" s="76"/>
      <c r="AB34" s="76"/>
      <c r="AC34" s="76"/>
      <c r="AD34" s="76"/>
      <c r="AE34" s="76"/>
      <c r="AF34" s="76"/>
      <c r="AG34" s="76">
        <v>0</v>
      </c>
      <c r="AH34" s="76"/>
      <c r="AI34" s="65" t="s">
        <v>1209</v>
      </c>
    </row>
    <row r="35" spans="1:35" s="16" customFormat="1" ht="25.5" hidden="1" customHeight="1" x14ac:dyDescent="0.25">
      <c r="A35" s="13" t="s">
        <v>188</v>
      </c>
      <c r="B35" s="13" t="s">
        <v>189</v>
      </c>
      <c r="C35" s="14" t="s">
        <v>190</v>
      </c>
      <c r="D35" s="13">
        <v>8037</v>
      </c>
      <c r="E35" s="13" t="s">
        <v>12</v>
      </c>
      <c r="F35" s="13" t="s">
        <v>191</v>
      </c>
      <c r="G35" s="17" t="s">
        <v>192</v>
      </c>
      <c r="H35" s="54">
        <v>1</v>
      </c>
      <c r="I35" s="19" t="s">
        <v>193</v>
      </c>
      <c r="J35" s="65"/>
      <c r="K35" s="65"/>
      <c r="L35" s="65"/>
      <c r="M35" s="76"/>
      <c r="N35" s="110"/>
      <c r="O35" s="76"/>
      <c r="P35" s="76"/>
      <c r="Q35" s="113"/>
      <c r="R35" s="76"/>
      <c r="S35" s="76"/>
      <c r="T35" s="76"/>
      <c r="U35" s="157"/>
      <c r="V35" s="157"/>
      <c r="W35" s="158"/>
      <c r="X35" s="157"/>
      <c r="Y35" s="157"/>
      <c r="Z35" s="158"/>
      <c r="AA35" s="76"/>
      <c r="AB35" s="76"/>
      <c r="AC35" s="76"/>
      <c r="AD35" s="76"/>
      <c r="AE35" s="76"/>
      <c r="AF35" s="76"/>
      <c r="AG35" s="76" t="s">
        <v>1197</v>
      </c>
      <c r="AH35" s="76"/>
      <c r="AI35" s="65"/>
    </row>
    <row r="36" spans="1:35" s="16" customFormat="1" ht="25.5" hidden="1" customHeight="1" x14ac:dyDescent="0.25">
      <c r="A36" s="14" t="s">
        <v>194</v>
      </c>
      <c r="B36" s="13" t="s">
        <v>195</v>
      </c>
      <c r="C36" s="14" t="s">
        <v>1210</v>
      </c>
      <c r="D36" s="13">
        <v>8632</v>
      </c>
      <c r="E36" s="13" t="s">
        <v>196</v>
      </c>
      <c r="F36" s="13" t="s">
        <v>1186</v>
      </c>
      <c r="G36" s="17" t="s">
        <v>197</v>
      </c>
      <c r="H36" s="54">
        <v>1</v>
      </c>
      <c r="I36" s="19" t="s">
        <v>198</v>
      </c>
      <c r="J36" s="65"/>
      <c r="K36" s="65"/>
      <c r="L36" s="65"/>
      <c r="M36" s="76"/>
      <c r="N36" s="110"/>
      <c r="O36" s="76"/>
      <c r="P36" s="76"/>
      <c r="Q36" s="113"/>
      <c r="R36" s="76"/>
      <c r="S36" s="76"/>
      <c r="T36" s="76"/>
      <c r="U36" s="157"/>
      <c r="V36" s="157"/>
      <c r="W36" s="158"/>
      <c r="X36" s="157"/>
      <c r="Y36" s="157"/>
      <c r="Z36" s="158"/>
      <c r="AA36" s="76"/>
      <c r="AB36" s="76"/>
      <c r="AC36" s="76"/>
      <c r="AD36" s="76"/>
      <c r="AE36" s="76"/>
      <c r="AF36" s="76"/>
      <c r="AG36" s="76" t="s">
        <v>1197</v>
      </c>
      <c r="AH36" s="76"/>
      <c r="AI36" s="65"/>
    </row>
    <row r="37" spans="1:35" s="16" customFormat="1" ht="25.5" hidden="1" customHeight="1" x14ac:dyDescent="0.25">
      <c r="A37" s="14" t="s">
        <v>199</v>
      </c>
      <c r="B37" s="13" t="s">
        <v>200</v>
      </c>
      <c r="C37" s="14" t="s">
        <v>184</v>
      </c>
      <c r="D37" s="13">
        <v>8048</v>
      </c>
      <c r="E37" s="13" t="s">
        <v>12</v>
      </c>
      <c r="F37" s="13" t="s">
        <v>185</v>
      </c>
      <c r="G37" s="17" t="s">
        <v>201</v>
      </c>
      <c r="H37" s="54">
        <v>2</v>
      </c>
      <c r="I37" s="19" t="s">
        <v>202</v>
      </c>
      <c r="J37" s="19" t="s">
        <v>203</v>
      </c>
      <c r="K37" s="65"/>
      <c r="L37" s="65"/>
      <c r="M37" s="76"/>
      <c r="N37" s="110"/>
      <c r="O37" s="76"/>
      <c r="P37" s="76"/>
      <c r="Q37" s="113"/>
      <c r="R37" s="76"/>
      <c r="S37" s="76"/>
      <c r="T37" s="76"/>
      <c r="U37" s="157"/>
      <c r="V37" s="157"/>
      <c r="W37" s="158"/>
      <c r="X37" s="157"/>
      <c r="Y37" s="157"/>
      <c r="Z37" s="158"/>
      <c r="AA37" s="76"/>
      <c r="AB37" s="76"/>
      <c r="AC37" s="76"/>
      <c r="AD37" s="76"/>
      <c r="AE37" s="76"/>
      <c r="AF37" s="76"/>
      <c r="AG37" s="76" t="s">
        <v>1196</v>
      </c>
      <c r="AH37" s="76"/>
      <c r="AI37" s="65"/>
    </row>
    <row r="38" spans="1:35" s="16" customFormat="1" ht="25.5" hidden="1" customHeight="1" x14ac:dyDescent="0.25">
      <c r="A38" s="146" t="s">
        <v>204</v>
      </c>
      <c r="B38" s="96" t="s">
        <v>205</v>
      </c>
      <c r="C38" s="146" t="s">
        <v>206</v>
      </c>
      <c r="D38" s="96">
        <v>8180</v>
      </c>
      <c r="E38" s="96" t="s">
        <v>45</v>
      </c>
      <c r="F38" s="96" t="s">
        <v>207</v>
      </c>
      <c r="G38" s="96" t="s">
        <v>208</v>
      </c>
      <c r="H38" s="102">
        <v>1</v>
      </c>
      <c r="I38" s="96" t="s">
        <v>209</v>
      </c>
      <c r="J38" s="69"/>
      <c r="K38" s="69"/>
      <c r="L38" s="69"/>
      <c r="M38" s="107">
        <v>45278</v>
      </c>
      <c r="N38" s="108">
        <v>1500</v>
      </c>
      <c r="O38" s="102"/>
      <c r="P38" s="102"/>
      <c r="Q38" s="114"/>
      <c r="R38" s="102"/>
      <c r="S38" s="102"/>
      <c r="T38" s="102"/>
      <c r="U38" s="159"/>
      <c r="V38" s="159"/>
      <c r="W38" s="160"/>
      <c r="X38" s="159"/>
      <c r="Y38" s="159"/>
      <c r="Z38" s="160"/>
      <c r="AA38" s="102"/>
      <c r="AB38" s="102"/>
      <c r="AC38" s="102"/>
      <c r="AD38" s="102"/>
      <c r="AE38" s="102"/>
      <c r="AF38" s="102"/>
      <c r="AG38" s="76" t="s">
        <v>1197</v>
      </c>
      <c r="AH38" s="76"/>
      <c r="AI38" s="65"/>
    </row>
    <row r="39" spans="1:35" s="16" customFormat="1" ht="25.5" hidden="1" customHeight="1" x14ac:dyDescent="0.25">
      <c r="A39" s="146" t="s">
        <v>210</v>
      </c>
      <c r="B39" s="96" t="s">
        <v>166</v>
      </c>
      <c r="C39" s="146" t="s">
        <v>211</v>
      </c>
      <c r="D39" s="96">
        <v>8472</v>
      </c>
      <c r="E39" s="96" t="s">
        <v>212</v>
      </c>
      <c r="F39" s="96" t="s">
        <v>213</v>
      </c>
      <c r="G39" s="96" t="s">
        <v>214</v>
      </c>
      <c r="H39" s="102">
        <v>1</v>
      </c>
      <c r="I39" s="96" t="s">
        <v>215</v>
      </c>
      <c r="J39" s="69"/>
      <c r="K39" s="69"/>
      <c r="L39" s="69"/>
      <c r="M39" s="107">
        <v>45320</v>
      </c>
      <c r="N39" s="108">
        <v>1500</v>
      </c>
      <c r="O39" s="102"/>
      <c r="P39" s="102"/>
      <c r="Q39" s="114"/>
      <c r="R39" s="102"/>
      <c r="S39" s="102"/>
      <c r="T39" s="102"/>
      <c r="U39" s="159"/>
      <c r="V39" s="159"/>
      <c r="W39" s="160"/>
      <c r="X39" s="159"/>
      <c r="Y39" s="159"/>
      <c r="Z39" s="160"/>
      <c r="AA39" s="102"/>
      <c r="AB39" s="102"/>
      <c r="AC39" s="102"/>
      <c r="AD39" s="102"/>
      <c r="AE39" s="102"/>
      <c r="AF39" s="102"/>
      <c r="AG39" s="76" t="s">
        <v>1197</v>
      </c>
      <c r="AH39" s="76"/>
      <c r="AI39" s="65"/>
    </row>
    <row r="40" spans="1:35" s="16" customFormat="1" ht="25.5" hidden="1" customHeight="1" x14ac:dyDescent="0.25">
      <c r="A40" s="14" t="s">
        <v>216</v>
      </c>
      <c r="B40" s="13" t="s">
        <v>217</v>
      </c>
      <c r="C40" s="14" t="s">
        <v>218</v>
      </c>
      <c r="D40" s="13">
        <v>8003</v>
      </c>
      <c r="E40" s="13" t="s">
        <v>12</v>
      </c>
      <c r="F40" s="13" t="s">
        <v>219</v>
      </c>
      <c r="G40" s="17" t="s">
        <v>220</v>
      </c>
      <c r="H40" s="54">
        <v>1</v>
      </c>
      <c r="I40" s="28" t="s">
        <v>221</v>
      </c>
      <c r="J40" s="65"/>
      <c r="K40" s="65"/>
      <c r="L40" s="65"/>
      <c r="M40" s="76"/>
      <c r="N40" s="110"/>
      <c r="O40" s="76"/>
      <c r="P40" s="76"/>
      <c r="Q40" s="113"/>
      <c r="R40" s="76"/>
      <c r="S40" s="76"/>
      <c r="T40" s="76"/>
      <c r="U40" s="157"/>
      <c r="V40" s="157"/>
      <c r="W40" s="158"/>
      <c r="X40" s="157"/>
      <c r="Y40" s="157"/>
      <c r="Z40" s="158"/>
      <c r="AA40" s="76"/>
      <c r="AB40" s="76"/>
      <c r="AC40" s="76"/>
      <c r="AD40" s="76"/>
      <c r="AE40" s="76"/>
      <c r="AF40" s="76"/>
      <c r="AG40" s="76" t="s">
        <v>1197</v>
      </c>
      <c r="AH40" s="76"/>
      <c r="AI40" s="65"/>
    </row>
    <row r="41" spans="1:35" s="16" customFormat="1" ht="25.5" hidden="1" customHeight="1" x14ac:dyDescent="0.25">
      <c r="A41" s="14" t="s">
        <v>222</v>
      </c>
      <c r="B41" s="13" t="s">
        <v>223</v>
      </c>
      <c r="C41" s="14" t="s">
        <v>224</v>
      </c>
      <c r="D41" s="13">
        <v>8050</v>
      </c>
      <c r="E41" s="13" t="s">
        <v>12</v>
      </c>
      <c r="F41" s="13" t="s">
        <v>225</v>
      </c>
      <c r="G41" s="17" t="s">
        <v>226</v>
      </c>
      <c r="H41" s="54">
        <v>1</v>
      </c>
      <c r="I41" s="19" t="s">
        <v>227</v>
      </c>
      <c r="J41" s="65"/>
      <c r="K41" s="65"/>
      <c r="L41" s="65"/>
      <c r="M41" s="76"/>
      <c r="N41" s="110"/>
      <c r="O41" s="76"/>
      <c r="P41" s="76"/>
      <c r="Q41" s="113"/>
      <c r="R41" s="76"/>
      <c r="S41" s="76"/>
      <c r="T41" s="76"/>
      <c r="U41" s="157"/>
      <c r="V41" s="157"/>
      <c r="W41" s="158"/>
      <c r="X41" s="157"/>
      <c r="Y41" s="157"/>
      <c r="Z41" s="158"/>
      <c r="AA41" s="76"/>
      <c r="AB41" s="76"/>
      <c r="AC41" s="76"/>
      <c r="AD41" s="76"/>
      <c r="AE41" s="76"/>
      <c r="AF41" s="76"/>
      <c r="AG41" s="76" t="s">
        <v>1197</v>
      </c>
      <c r="AH41" s="76"/>
      <c r="AI41" s="65"/>
    </row>
    <row r="42" spans="1:35" s="16" customFormat="1" ht="25.5" hidden="1" customHeight="1" x14ac:dyDescent="0.25">
      <c r="A42" s="13" t="s">
        <v>228</v>
      </c>
      <c r="B42" s="13" t="s">
        <v>229</v>
      </c>
      <c r="C42" s="14" t="s">
        <v>230</v>
      </c>
      <c r="D42" s="13">
        <v>8038</v>
      </c>
      <c r="E42" s="13" t="s">
        <v>12</v>
      </c>
      <c r="F42" s="13" t="s">
        <v>231</v>
      </c>
      <c r="G42" s="17" t="s">
        <v>232</v>
      </c>
      <c r="H42" s="54">
        <v>2</v>
      </c>
      <c r="I42" s="19" t="s">
        <v>233</v>
      </c>
      <c r="J42" s="19" t="s">
        <v>234</v>
      </c>
      <c r="K42" s="65"/>
      <c r="L42" s="65"/>
      <c r="M42" s="76"/>
      <c r="N42" s="110"/>
      <c r="O42" s="70">
        <v>1</v>
      </c>
      <c r="P42" s="70"/>
      <c r="Q42" s="93"/>
      <c r="R42" s="70">
        <v>1</v>
      </c>
      <c r="S42" s="70"/>
      <c r="T42" s="70"/>
      <c r="U42" s="159">
        <v>1</v>
      </c>
      <c r="V42" s="157"/>
      <c r="W42" s="158"/>
      <c r="X42" s="159">
        <v>1</v>
      </c>
      <c r="Y42" s="157"/>
      <c r="Z42" s="158"/>
      <c r="AA42" s="75">
        <v>1</v>
      </c>
      <c r="AB42" s="75"/>
      <c r="AC42" s="76"/>
      <c r="AD42" s="76"/>
      <c r="AE42" s="76"/>
      <c r="AF42" s="76"/>
      <c r="AG42" s="76" t="s">
        <v>1211</v>
      </c>
      <c r="AH42" s="76"/>
      <c r="AI42" s="65" t="s">
        <v>1179</v>
      </c>
    </row>
    <row r="43" spans="1:35" s="16" customFormat="1" ht="25.5" hidden="1" customHeight="1" x14ac:dyDescent="0.25">
      <c r="A43" s="14" t="s">
        <v>235</v>
      </c>
      <c r="B43" s="13" t="s">
        <v>179</v>
      </c>
      <c r="C43" s="14" t="s">
        <v>236</v>
      </c>
      <c r="D43" s="13">
        <v>8125</v>
      </c>
      <c r="E43" s="13" t="s">
        <v>237</v>
      </c>
      <c r="F43" s="13" t="s">
        <v>238</v>
      </c>
      <c r="G43" s="17" t="s">
        <v>239</v>
      </c>
      <c r="H43" s="54">
        <v>1</v>
      </c>
      <c r="I43" s="19" t="s">
        <v>240</v>
      </c>
      <c r="J43" s="65"/>
      <c r="K43" s="65"/>
      <c r="L43" s="65"/>
      <c r="M43" s="76"/>
      <c r="N43" s="110"/>
      <c r="O43" s="76"/>
      <c r="P43" s="76"/>
      <c r="Q43" s="113"/>
      <c r="R43" s="76"/>
      <c r="S43" s="76"/>
      <c r="T43" s="76"/>
      <c r="U43" s="157"/>
      <c r="V43" s="157"/>
      <c r="W43" s="158"/>
      <c r="X43" s="157"/>
      <c r="Y43" s="157"/>
      <c r="Z43" s="158"/>
      <c r="AA43" s="76"/>
      <c r="AB43" s="76"/>
      <c r="AC43" s="76"/>
      <c r="AD43" s="76"/>
      <c r="AE43" s="76"/>
      <c r="AF43" s="76"/>
      <c r="AG43" s="76" t="s">
        <v>1197</v>
      </c>
      <c r="AH43" s="76"/>
      <c r="AI43" s="65"/>
    </row>
    <row r="44" spans="1:35" s="16" customFormat="1" ht="25.5" hidden="1" customHeight="1" x14ac:dyDescent="0.25">
      <c r="A44" s="14" t="s">
        <v>245</v>
      </c>
      <c r="B44" s="13" t="s">
        <v>246</v>
      </c>
      <c r="C44" s="14" t="s">
        <v>1214</v>
      </c>
      <c r="D44" s="13">
        <v>8340</v>
      </c>
      <c r="E44" s="13" t="s">
        <v>247</v>
      </c>
      <c r="F44" s="13" t="s">
        <v>248</v>
      </c>
      <c r="G44" s="17" t="s">
        <v>249</v>
      </c>
      <c r="H44" s="54">
        <v>1</v>
      </c>
      <c r="I44" s="29" t="s">
        <v>250</v>
      </c>
      <c r="J44" s="65"/>
      <c r="K44" s="65"/>
      <c r="L44" s="65"/>
      <c r="M44" s="76"/>
      <c r="N44" s="110"/>
      <c r="O44" s="76"/>
      <c r="P44" s="76"/>
      <c r="Q44" s="113"/>
      <c r="R44" s="76"/>
      <c r="S44" s="76"/>
      <c r="T44" s="76"/>
      <c r="U44" s="157"/>
      <c r="V44" s="157"/>
      <c r="W44" s="158"/>
      <c r="X44" s="157"/>
      <c r="Y44" s="157"/>
      <c r="Z44" s="158"/>
      <c r="AA44" s="76"/>
      <c r="AB44" s="76"/>
      <c r="AC44" s="76"/>
      <c r="AD44" s="76"/>
      <c r="AE44" s="76"/>
      <c r="AF44" s="76"/>
      <c r="AG44" s="76" t="s">
        <v>1197</v>
      </c>
      <c r="AH44" s="76"/>
      <c r="AI44" s="65"/>
    </row>
    <row r="45" spans="1:35" s="30" customFormat="1" ht="25.5" hidden="1" customHeight="1" x14ac:dyDescent="0.25">
      <c r="A45" s="13" t="s">
        <v>251</v>
      </c>
      <c r="B45" s="13" t="s">
        <v>252</v>
      </c>
      <c r="C45" s="13" t="s">
        <v>253</v>
      </c>
      <c r="D45" s="13">
        <v>8706</v>
      </c>
      <c r="E45" s="13" t="s">
        <v>254</v>
      </c>
      <c r="F45" s="13" t="s">
        <v>255</v>
      </c>
      <c r="G45" s="17" t="s">
        <v>256</v>
      </c>
      <c r="H45" s="54">
        <v>2</v>
      </c>
      <c r="I45" s="19" t="s">
        <v>257</v>
      </c>
      <c r="J45" s="19" t="s">
        <v>258</v>
      </c>
      <c r="K45" s="68"/>
      <c r="L45" s="68"/>
      <c r="M45" s="119"/>
      <c r="N45" s="120"/>
      <c r="O45" s="119"/>
      <c r="P45" s="119"/>
      <c r="Q45" s="121"/>
      <c r="R45" s="119"/>
      <c r="S45" s="119"/>
      <c r="T45" s="119"/>
      <c r="U45" s="162"/>
      <c r="V45" s="162"/>
      <c r="W45" s="163"/>
      <c r="X45" s="162"/>
      <c r="Y45" s="162"/>
      <c r="Z45" s="163"/>
      <c r="AA45" s="119"/>
      <c r="AB45" s="119"/>
      <c r="AC45" s="119"/>
      <c r="AD45" s="119"/>
      <c r="AE45" s="119"/>
      <c r="AF45" s="119"/>
      <c r="AG45" s="176" t="s">
        <v>1196</v>
      </c>
      <c r="AH45" s="119"/>
      <c r="AI45" s="68"/>
    </row>
    <row r="46" spans="1:35" s="16" customFormat="1" ht="25.5" hidden="1" customHeight="1" x14ac:dyDescent="0.25">
      <c r="A46" s="96" t="s">
        <v>259</v>
      </c>
      <c r="B46" s="96" t="s">
        <v>260</v>
      </c>
      <c r="C46" s="96" t="s">
        <v>261</v>
      </c>
      <c r="D46" s="96">
        <v>8180</v>
      </c>
      <c r="E46" s="96" t="s">
        <v>45</v>
      </c>
      <c r="F46" s="96" t="s">
        <v>262</v>
      </c>
      <c r="G46" s="96" t="s">
        <v>263</v>
      </c>
      <c r="H46" s="102">
        <v>1</v>
      </c>
      <c r="I46" s="96" t="s">
        <v>264</v>
      </c>
      <c r="J46" s="69"/>
      <c r="K46" s="69"/>
      <c r="L46" s="69"/>
      <c r="M46" s="107">
        <v>45264</v>
      </c>
      <c r="N46" s="108">
        <v>1500</v>
      </c>
      <c r="O46" s="102"/>
      <c r="P46" s="102"/>
      <c r="Q46" s="114"/>
      <c r="R46" s="102"/>
      <c r="S46" s="102"/>
      <c r="T46" s="102"/>
      <c r="U46" s="159"/>
      <c r="V46" s="159"/>
      <c r="W46" s="160"/>
      <c r="X46" s="159"/>
      <c r="Y46" s="159"/>
      <c r="Z46" s="160"/>
      <c r="AA46" s="102"/>
      <c r="AB46" s="102"/>
      <c r="AC46" s="102"/>
      <c r="AD46" s="102"/>
      <c r="AE46" s="102"/>
      <c r="AF46" s="102"/>
      <c r="AG46" s="76" t="s">
        <v>1197</v>
      </c>
      <c r="AH46" s="76"/>
      <c r="AI46" s="65"/>
    </row>
    <row r="47" spans="1:35" ht="25.5" hidden="1" customHeight="1" x14ac:dyDescent="0.25">
      <c r="A47" s="13" t="s">
        <v>265</v>
      </c>
      <c r="B47" s="13" t="s">
        <v>266</v>
      </c>
      <c r="C47" s="14" t="s">
        <v>267</v>
      </c>
      <c r="D47" s="13">
        <v>8105</v>
      </c>
      <c r="E47" s="13" t="s">
        <v>268</v>
      </c>
      <c r="F47" s="13" t="s">
        <v>269</v>
      </c>
      <c r="G47" s="13" t="s">
        <v>270</v>
      </c>
      <c r="H47" s="50">
        <v>1</v>
      </c>
      <c r="I47" s="31" t="s">
        <v>271</v>
      </c>
      <c r="J47" s="66"/>
      <c r="K47" s="66"/>
      <c r="L47" s="66"/>
      <c r="M47" s="115"/>
      <c r="N47" s="116"/>
      <c r="O47" s="115"/>
      <c r="P47" s="115"/>
      <c r="Q47" s="117"/>
      <c r="R47" s="115"/>
      <c r="S47" s="115"/>
      <c r="T47" s="115"/>
      <c r="U47" s="157"/>
      <c r="V47" s="157"/>
      <c r="W47" s="158"/>
      <c r="X47" s="157"/>
      <c r="Y47" s="157"/>
      <c r="Z47" s="158"/>
      <c r="AA47" s="115"/>
      <c r="AB47" s="115"/>
      <c r="AC47" s="115"/>
      <c r="AD47" s="115"/>
      <c r="AE47" s="115"/>
      <c r="AF47" s="115"/>
      <c r="AG47" s="115" t="s">
        <v>1197</v>
      </c>
      <c r="AH47" s="115"/>
      <c r="AI47" s="67"/>
    </row>
    <row r="48" spans="1:35" ht="25.5" hidden="1" customHeight="1" x14ac:dyDescent="0.25">
      <c r="A48" s="71" t="s">
        <v>1134</v>
      </c>
      <c r="B48" s="71" t="s">
        <v>1135</v>
      </c>
      <c r="C48" s="72"/>
      <c r="D48" s="71"/>
      <c r="E48" s="71"/>
      <c r="F48" s="71"/>
      <c r="G48" s="71"/>
      <c r="H48" s="73"/>
      <c r="I48" s="71"/>
      <c r="J48" s="74"/>
      <c r="K48" s="74"/>
      <c r="L48" s="74"/>
      <c r="M48" s="122"/>
      <c r="N48" s="123"/>
      <c r="O48" s="124">
        <v>1</v>
      </c>
      <c r="P48" s="124"/>
      <c r="Q48" s="125">
        <v>45006</v>
      </c>
      <c r="R48" s="115"/>
      <c r="S48" s="115"/>
      <c r="T48" s="115"/>
      <c r="U48" s="157"/>
      <c r="V48" s="157"/>
      <c r="W48" s="158"/>
      <c r="X48" s="157"/>
      <c r="Y48" s="157"/>
      <c r="Z48" s="158"/>
      <c r="AA48" s="115"/>
      <c r="AB48" s="115"/>
      <c r="AC48" s="115"/>
      <c r="AD48" s="144">
        <v>1.5</v>
      </c>
      <c r="AE48" s="144"/>
      <c r="AF48" s="145">
        <v>45005</v>
      </c>
      <c r="AG48" s="115"/>
      <c r="AH48" s="115"/>
      <c r="AI48" s="67" t="s">
        <v>1179</v>
      </c>
    </row>
    <row r="49" spans="1:35" s="16" customFormat="1" ht="25.5" hidden="1" customHeight="1" x14ac:dyDescent="0.25">
      <c r="A49" s="96" t="s">
        <v>272</v>
      </c>
      <c r="B49" s="96" t="s">
        <v>273</v>
      </c>
      <c r="C49" s="146" t="s">
        <v>274</v>
      </c>
      <c r="D49" s="96">
        <v>8038</v>
      </c>
      <c r="E49" s="96" t="s">
        <v>12</v>
      </c>
      <c r="F49" s="96" t="s">
        <v>275</v>
      </c>
      <c r="G49" s="96" t="s">
        <v>276</v>
      </c>
      <c r="H49" s="102">
        <v>1</v>
      </c>
      <c r="I49" s="96" t="s">
        <v>277</v>
      </c>
      <c r="J49" s="69"/>
      <c r="K49" s="69"/>
      <c r="L49" s="69"/>
      <c r="M49" s="107">
        <v>45344</v>
      </c>
      <c r="N49" s="108">
        <v>1500</v>
      </c>
      <c r="O49" s="102"/>
      <c r="P49" s="76"/>
      <c r="Q49" s="113"/>
      <c r="R49" s="76"/>
      <c r="S49" s="76"/>
      <c r="T49" s="76"/>
      <c r="U49" s="157"/>
      <c r="V49" s="157"/>
      <c r="W49" s="158"/>
      <c r="X49" s="157"/>
      <c r="Y49" s="157"/>
      <c r="Z49" s="158"/>
      <c r="AA49" s="102"/>
      <c r="AB49" s="102"/>
      <c r="AC49" s="102"/>
      <c r="AD49" s="102"/>
      <c r="AE49" s="102"/>
      <c r="AF49" s="102"/>
      <c r="AG49" s="76" t="s">
        <v>1197</v>
      </c>
      <c r="AH49" s="76"/>
      <c r="AI49" s="65"/>
    </row>
    <row r="50" spans="1:35" s="16" customFormat="1" ht="25.5" hidden="1" customHeight="1" x14ac:dyDescent="0.25">
      <c r="A50" s="13" t="s">
        <v>278</v>
      </c>
      <c r="B50" s="13" t="s">
        <v>279</v>
      </c>
      <c r="C50" s="14" t="s">
        <v>1223</v>
      </c>
      <c r="D50" s="13">
        <v>8032</v>
      </c>
      <c r="E50" s="13" t="s">
        <v>12</v>
      </c>
      <c r="F50" s="13"/>
      <c r="G50" s="17" t="s">
        <v>280</v>
      </c>
      <c r="H50" s="54">
        <v>1</v>
      </c>
      <c r="I50" s="19" t="s">
        <v>281</v>
      </c>
      <c r="J50" s="65"/>
      <c r="K50" s="65"/>
      <c r="L50" s="65"/>
      <c r="M50" s="76"/>
      <c r="N50" s="110"/>
      <c r="O50" s="76"/>
      <c r="P50" s="76"/>
      <c r="Q50" s="113"/>
      <c r="R50" s="76"/>
      <c r="S50" s="76"/>
      <c r="T50" s="76"/>
      <c r="U50" s="157"/>
      <c r="V50" s="157"/>
      <c r="W50" s="158"/>
      <c r="X50" s="157"/>
      <c r="Y50" s="157"/>
      <c r="Z50" s="158"/>
      <c r="AA50" s="76"/>
      <c r="AB50" s="76"/>
      <c r="AC50" s="76"/>
      <c r="AD50" s="76"/>
      <c r="AE50" s="76"/>
      <c r="AF50" s="76"/>
      <c r="AG50" s="76" t="s">
        <v>1197</v>
      </c>
      <c r="AH50" s="76"/>
      <c r="AI50" s="65"/>
    </row>
    <row r="51" spans="1:35" s="16" customFormat="1" ht="25.5" hidden="1" customHeight="1" x14ac:dyDescent="0.25">
      <c r="A51" s="13" t="s">
        <v>282</v>
      </c>
      <c r="B51" s="13" t="s">
        <v>125</v>
      </c>
      <c r="C51" s="14" t="s">
        <v>283</v>
      </c>
      <c r="D51" s="13">
        <v>8001</v>
      </c>
      <c r="E51" s="13" t="s">
        <v>12</v>
      </c>
      <c r="F51" s="13" t="s">
        <v>284</v>
      </c>
      <c r="G51" s="13" t="s">
        <v>285</v>
      </c>
      <c r="H51" s="50">
        <v>1</v>
      </c>
      <c r="I51" s="15" t="s">
        <v>286</v>
      </c>
      <c r="J51" s="65"/>
      <c r="K51" s="65"/>
      <c r="L51" s="65"/>
      <c r="M51" s="76"/>
      <c r="N51" s="110"/>
      <c r="O51" s="50"/>
      <c r="P51" s="50"/>
      <c r="Q51" s="94"/>
      <c r="R51" s="50">
        <v>1</v>
      </c>
      <c r="S51" s="89">
        <v>45077</v>
      </c>
      <c r="T51" s="89"/>
      <c r="U51" s="157"/>
      <c r="V51" s="157"/>
      <c r="W51" s="158"/>
      <c r="X51" s="157"/>
      <c r="Y51" s="157"/>
      <c r="Z51" s="158"/>
      <c r="AA51" s="76"/>
      <c r="AB51" s="76"/>
      <c r="AC51" s="76"/>
      <c r="AD51" s="76"/>
      <c r="AE51" s="76"/>
      <c r="AF51" s="76"/>
      <c r="AG51" s="76" t="s">
        <v>1197</v>
      </c>
      <c r="AH51" s="76"/>
      <c r="AI51" s="65"/>
    </row>
    <row r="52" spans="1:35" s="16" customFormat="1" ht="25.5" hidden="1" customHeight="1" x14ac:dyDescent="0.25">
      <c r="A52" s="13" t="s">
        <v>287</v>
      </c>
      <c r="B52" s="13" t="s">
        <v>10</v>
      </c>
      <c r="C52" s="14" t="s">
        <v>288</v>
      </c>
      <c r="D52" s="13">
        <v>8045</v>
      </c>
      <c r="E52" s="13" t="s">
        <v>12</v>
      </c>
      <c r="F52" s="13" t="s">
        <v>289</v>
      </c>
      <c r="G52" s="17" t="s">
        <v>290</v>
      </c>
      <c r="H52" s="54">
        <v>2</v>
      </c>
      <c r="I52" s="19" t="s">
        <v>291</v>
      </c>
      <c r="J52" s="19" t="s">
        <v>292</v>
      </c>
      <c r="K52" s="65"/>
      <c r="L52" s="65"/>
      <c r="M52" s="76"/>
      <c r="N52" s="110"/>
      <c r="O52" s="76"/>
      <c r="P52" s="76"/>
      <c r="Q52" s="113"/>
      <c r="R52" s="76"/>
      <c r="S52" s="76"/>
      <c r="T52" s="76"/>
      <c r="U52" s="157"/>
      <c r="V52" s="157"/>
      <c r="W52" s="158"/>
      <c r="X52" s="157"/>
      <c r="Y52" s="157"/>
      <c r="Z52" s="158"/>
      <c r="AA52" s="76"/>
      <c r="AB52" s="76"/>
      <c r="AC52" s="76"/>
      <c r="AD52" s="76"/>
      <c r="AE52" s="76"/>
      <c r="AF52" s="76"/>
      <c r="AG52" s="76" t="s">
        <v>1196</v>
      </c>
      <c r="AH52" s="76"/>
      <c r="AI52" s="65"/>
    </row>
    <row r="53" spans="1:35" s="16" customFormat="1" ht="25.5" hidden="1" customHeight="1" x14ac:dyDescent="0.25">
      <c r="A53" s="13" t="s">
        <v>293</v>
      </c>
      <c r="B53" s="13" t="s">
        <v>294</v>
      </c>
      <c r="C53" s="14" t="s">
        <v>295</v>
      </c>
      <c r="D53" s="13">
        <v>8630</v>
      </c>
      <c r="E53" s="13" t="s">
        <v>296</v>
      </c>
      <c r="F53" s="13" t="s">
        <v>297</v>
      </c>
      <c r="G53" s="23" t="s">
        <v>298</v>
      </c>
      <c r="H53" s="50">
        <v>1</v>
      </c>
      <c r="I53" s="15" t="s">
        <v>299</v>
      </c>
      <c r="J53" s="65"/>
      <c r="K53" s="65"/>
      <c r="L53" s="65"/>
      <c r="M53" s="76"/>
      <c r="N53" s="110"/>
      <c r="O53" s="76"/>
      <c r="P53" s="76"/>
      <c r="Q53" s="113"/>
      <c r="R53" s="76"/>
      <c r="S53" s="76"/>
      <c r="T53" s="76"/>
      <c r="U53" s="157"/>
      <c r="V53" s="157"/>
      <c r="W53" s="158"/>
      <c r="X53" s="157"/>
      <c r="Y53" s="157"/>
      <c r="Z53" s="158"/>
      <c r="AA53" s="76"/>
      <c r="AB53" s="76"/>
      <c r="AC53" s="76"/>
      <c r="AD53" s="76"/>
      <c r="AE53" s="76"/>
      <c r="AF53" s="76"/>
      <c r="AG53" s="76" t="s">
        <v>1196</v>
      </c>
      <c r="AH53" s="76"/>
      <c r="AI53" s="65"/>
    </row>
    <row r="54" spans="1:35" s="16" customFormat="1" ht="25.5" hidden="1" customHeight="1" x14ac:dyDescent="0.25">
      <c r="A54" s="13" t="s">
        <v>300</v>
      </c>
      <c r="B54" s="13" t="s">
        <v>172</v>
      </c>
      <c r="C54" s="14" t="s">
        <v>301</v>
      </c>
      <c r="D54" s="13">
        <v>8122</v>
      </c>
      <c r="E54" s="13" t="s">
        <v>302</v>
      </c>
      <c r="F54" s="13" t="s">
        <v>303</v>
      </c>
      <c r="G54" s="23" t="s">
        <v>304</v>
      </c>
      <c r="H54" s="50">
        <v>2</v>
      </c>
      <c r="I54" s="32" t="s">
        <v>305</v>
      </c>
      <c r="J54" s="19" t="s">
        <v>306</v>
      </c>
      <c r="K54" s="65"/>
      <c r="L54" s="65"/>
      <c r="M54" s="76"/>
      <c r="N54" s="110"/>
      <c r="O54" s="76"/>
      <c r="P54" s="76"/>
      <c r="Q54" s="113"/>
      <c r="R54" s="76"/>
      <c r="S54" s="76"/>
      <c r="T54" s="76"/>
      <c r="U54" s="157"/>
      <c r="V54" s="157"/>
      <c r="W54" s="158"/>
      <c r="X54" s="157"/>
      <c r="Y54" s="157"/>
      <c r="Z54" s="158"/>
      <c r="AA54" s="76"/>
      <c r="AB54" s="76"/>
      <c r="AC54" s="76"/>
      <c r="AD54" s="76"/>
      <c r="AE54" s="76"/>
      <c r="AF54" s="76"/>
      <c r="AG54" s="76" t="s">
        <v>1196</v>
      </c>
      <c r="AH54" s="76"/>
      <c r="AI54" s="65"/>
    </row>
    <row r="55" spans="1:35" s="16" customFormat="1" ht="25.5" hidden="1" customHeight="1" x14ac:dyDescent="0.25">
      <c r="A55" s="14" t="s">
        <v>307</v>
      </c>
      <c r="B55" s="13" t="s">
        <v>308</v>
      </c>
      <c r="C55" s="13" t="s">
        <v>309</v>
      </c>
      <c r="D55" s="13">
        <v>8153</v>
      </c>
      <c r="E55" s="13" t="s">
        <v>310</v>
      </c>
      <c r="F55" s="13" t="s">
        <v>311</v>
      </c>
      <c r="G55" s="13" t="s">
        <v>312</v>
      </c>
      <c r="H55" s="50">
        <v>1</v>
      </c>
      <c r="I55" s="33" t="s">
        <v>1086</v>
      </c>
      <c r="J55" s="13"/>
      <c r="K55" s="13"/>
      <c r="L55" s="13"/>
      <c r="M55" s="76"/>
      <c r="N55" s="110"/>
      <c r="O55" s="76"/>
      <c r="P55" s="76"/>
      <c r="Q55" s="113"/>
      <c r="R55" s="76"/>
      <c r="S55" s="76"/>
      <c r="T55" s="76"/>
      <c r="U55" s="157"/>
      <c r="V55" s="157"/>
      <c r="W55" s="158"/>
      <c r="X55" s="157"/>
      <c r="Y55" s="157"/>
      <c r="Z55" s="158"/>
      <c r="AA55" s="76"/>
      <c r="AB55" s="76"/>
      <c r="AC55" s="76"/>
      <c r="AD55" s="76"/>
      <c r="AE55" s="76"/>
      <c r="AF55" s="76"/>
      <c r="AG55" s="76" t="s">
        <v>1197</v>
      </c>
      <c r="AH55" s="76"/>
      <c r="AI55" s="65"/>
    </row>
    <row r="56" spans="1:35" s="16" customFormat="1" ht="25.5" hidden="1" customHeight="1" x14ac:dyDescent="0.25">
      <c r="A56" s="13" t="s">
        <v>300</v>
      </c>
      <c r="B56" s="13" t="s">
        <v>10</v>
      </c>
      <c r="C56" s="13" t="s">
        <v>313</v>
      </c>
      <c r="D56" s="13">
        <v>8304</v>
      </c>
      <c r="E56" s="13" t="s">
        <v>314</v>
      </c>
      <c r="F56" s="13" t="s">
        <v>315</v>
      </c>
      <c r="G56" s="17" t="s">
        <v>316</v>
      </c>
      <c r="H56" s="54">
        <v>1</v>
      </c>
      <c r="I56" s="19" t="s">
        <v>317</v>
      </c>
      <c r="J56" s="66"/>
      <c r="K56" s="66"/>
      <c r="L56" s="66"/>
      <c r="M56" s="107">
        <v>45236</v>
      </c>
      <c r="N56" s="108">
        <v>1500</v>
      </c>
      <c r="O56" s="102"/>
      <c r="P56" s="102"/>
      <c r="Q56" s="114"/>
      <c r="R56" s="102"/>
      <c r="S56" s="102"/>
      <c r="T56" s="102"/>
      <c r="U56" s="159"/>
      <c r="V56" s="159"/>
      <c r="W56" s="160"/>
      <c r="X56" s="159"/>
      <c r="Y56" s="159"/>
      <c r="Z56" s="160"/>
      <c r="AA56" s="102"/>
      <c r="AB56" s="102"/>
      <c r="AC56" s="102"/>
      <c r="AD56" s="102"/>
      <c r="AE56" s="102"/>
      <c r="AF56" s="102"/>
      <c r="AG56" s="76" t="s">
        <v>1197</v>
      </c>
      <c r="AH56" s="76"/>
      <c r="AI56" s="65"/>
    </row>
    <row r="57" spans="1:35" s="16" customFormat="1" ht="25.5" hidden="1" customHeight="1" x14ac:dyDescent="0.25">
      <c r="A57" s="13" t="s">
        <v>318</v>
      </c>
      <c r="B57" s="13" t="s">
        <v>10</v>
      </c>
      <c r="C57" s="13" t="s">
        <v>319</v>
      </c>
      <c r="D57" s="13">
        <v>8134</v>
      </c>
      <c r="E57" s="13" t="s">
        <v>320</v>
      </c>
      <c r="F57" s="13" t="s">
        <v>321</v>
      </c>
      <c r="G57" s="25" t="s">
        <v>322</v>
      </c>
      <c r="H57" s="50">
        <v>2</v>
      </c>
      <c r="I57" s="34" t="s">
        <v>323</v>
      </c>
      <c r="J57" s="29" t="s">
        <v>324</v>
      </c>
      <c r="K57" s="65"/>
      <c r="L57" s="65"/>
      <c r="M57" s="76"/>
      <c r="N57" s="110"/>
      <c r="O57" s="76"/>
      <c r="P57" s="76"/>
      <c r="Q57" s="113"/>
      <c r="R57" s="76"/>
      <c r="S57" s="76"/>
      <c r="T57" s="76"/>
      <c r="U57" s="157"/>
      <c r="V57" s="157"/>
      <c r="W57" s="158"/>
      <c r="X57" s="157"/>
      <c r="Y57" s="157"/>
      <c r="Z57" s="158"/>
      <c r="AA57" s="76"/>
      <c r="AB57" s="76"/>
      <c r="AC57" s="76"/>
      <c r="AD57" s="76"/>
      <c r="AE57" s="76"/>
      <c r="AF57" s="76"/>
      <c r="AG57" s="76" t="s">
        <v>1196</v>
      </c>
      <c r="AH57" s="76"/>
      <c r="AI57" s="65"/>
    </row>
    <row r="58" spans="1:35" s="16" customFormat="1" ht="25.5" hidden="1" customHeight="1" x14ac:dyDescent="0.25">
      <c r="A58" s="13" t="s">
        <v>325</v>
      </c>
      <c r="B58" s="13" t="s">
        <v>326</v>
      </c>
      <c r="C58" s="14" t="s">
        <v>327</v>
      </c>
      <c r="D58" s="13">
        <v>8427</v>
      </c>
      <c r="E58" s="13" t="s">
        <v>328</v>
      </c>
      <c r="F58" s="13" t="s">
        <v>329</v>
      </c>
      <c r="G58" s="17" t="s">
        <v>330</v>
      </c>
      <c r="H58" s="54">
        <v>1</v>
      </c>
      <c r="I58" s="29" t="s">
        <v>331</v>
      </c>
      <c r="J58" s="65"/>
      <c r="K58" s="65"/>
      <c r="L58" s="65"/>
      <c r="M58" s="76"/>
      <c r="N58" s="110"/>
      <c r="O58" s="76"/>
      <c r="P58" s="76"/>
      <c r="Q58" s="113"/>
      <c r="R58" s="76"/>
      <c r="S58" s="76"/>
      <c r="T58" s="76"/>
      <c r="U58" s="157"/>
      <c r="V58" s="157"/>
      <c r="W58" s="158"/>
      <c r="X58" s="157"/>
      <c r="Y58" s="157"/>
      <c r="Z58" s="158"/>
      <c r="AA58" s="76"/>
      <c r="AB58" s="76"/>
      <c r="AC58" s="76"/>
      <c r="AD58" s="76"/>
      <c r="AE58" s="76"/>
      <c r="AF58" s="76"/>
      <c r="AG58" s="76" t="s">
        <v>1197</v>
      </c>
      <c r="AH58" s="76"/>
      <c r="AI58" s="65"/>
    </row>
    <row r="59" spans="1:35" s="16" customFormat="1" ht="25.5" hidden="1" customHeight="1" x14ac:dyDescent="0.25">
      <c r="A59" s="13" t="s">
        <v>332</v>
      </c>
      <c r="B59" s="13" t="s">
        <v>333</v>
      </c>
      <c r="C59" s="14" t="s">
        <v>334</v>
      </c>
      <c r="D59" s="13">
        <v>5200</v>
      </c>
      <c r="E59" s="13" t="s">
        <v>335</v>
      </c>
      <c r="F59" s="13" t="s">
        <v>336</v>
      </c>
      <c r="G59" s="17" t="s">
        <v>337</v>
      </c>
      <c r="H59" s="54">
        <v>2</v>
      </c>
      <c r="I59" s="19" t="s">
        <v>338</v>
      </c>
      <c r="J59" s="36" t="s">
        <v>339</v>
      </c>
      <c r="K59" s="65"/>
      <c r="L59" s="65"/>
      <c r="M59" s="107">
        <v>45264</v>
      </c>
      <c r="N59" s="108">
        <v>3000</v>
      </c>
      <c r="O59" s="76"/>
      <c r="P59" s="76"/>
      <c r="Q59" s="113"/>
      <c r="R59" s="76"/>
      <c r="S59" s="76"/>
      <c r="T59" s="76"/>
      <c r="U59" s="157"/>
      <c r="V59" s="157"/>
      <c r="W59" s="158"/>
      <c r="X59" s="157"/>
      <c r="Y59" s="157"/>
      <c r="Z59" s="158"/>
      <c r="AA59" s="76"/>
      <c r="AB59" s="76"/>
      <c r="AC59" s="76"/>
      <c r="AD59" s="76"/>
      <c r="AE59" s="76"/>
      <c r="AF59" s="76"/>
      <c r="AG59" s="76" t="s">
        <v>1196</v>
      </c>
      <c r="AH59" s="76"/>
      <c r="AI59" s="65"/>
    </row>
    <row r="60" spans="1:35" s="16" customFormat="1" ht="25.5" hidden="1" customHeight="1" x14ac:dyDescent="0.25">
      <c r="A60" s="96" t="s">
        <v>340</v>
      </c>
      <c r="B60" s="96" t="s">
        <v>341</v>
      </c>
      <c r="C60" s="146" t="s">
        <v>342</v>
      </c>
      <c r="D60" s="96">
        <v>8820</v>
      </c>
      <c r="E60" s="96" t="s">
        <v>343</v>
      </c>
      <c r="F60" s="96" t="s">
        <v>344</v>
      </c>
      <c r="G60" s="96" t="s">
        <v>345</v>
      </c>
      <c r="H60" s="102">
        <v>1</v>
      </c>
      <c r="I60" s="96" t="s">
        <v>346</v>
      </c>
      <c r="J60" s="69"/>
      <c r="K60" s="69"/>
      <c r="L60" s="69"/>
      <c r="M60" s="107">
        <v>45355</v>
      </c>
      <c r="N60" s="108">
        <v>1500</v>
      </c>
      <c r="O60" s="102"/>
      <c r="P60" s="102"/>
      <c r="Q60" s="114"/>
      <c r="R60" s="102"/>
      <c r="S60" s="102"/>
      <c r="T60" s="102"/>
      <c r="U60" s="157"/>
      <c r="V60" s="157"/>
      <c r="W60" s="158"/>
      <c r="X60" s="157"/>
      <c r="Y60" s="157"/>
      <c r="Z60" s="158"/>
      <c r="AA60" s="102"/>
      <c r="AB60" s="102"/>
      <c r="AC60" s="102"/>
      <c r="AD60" s="102"/>
      <c r="AE60" s="102"/>
      <c r="AF60" s="102"/>
      <c r="AG60" s="76" t="s">
        <v>1197</v>
      </c>
      <c r="AH60" s="76"/>
      <c r="AI60" s="65"/>
    </row>
    <row r="61" spans="1:35" s="16" customFormat="1" ht="25.5" hidden="1" customHeight="1" x14ac:dyDescent="0.25">
      <c r="A61" s="13" t="s">
        <v>1174</v>
      </c>
      <c r="B61" s="13" t="s">
        <v>1175</v>
      </c>
      <c r="C61" s="14" t="s">
        <v>1176</v>
      </c>
      <c r="D61" s="13">
        <v>8630</v>
      </c>
      <c r="E61" s="13" t="s">
        <v>296</v>
      </c>
      <c r="F61" s="13" t="s">
        <v>1177</v>
      </c>
      <c r="G61" s="106" t="s">
        <v>1178</v>
      </c>
      <c r="H61" s="50"/>
      <c r="I61" s="13"/>
      <c r="J61" s="13"/>
      <c r="K61" s="65"/>
      <c r="L61" s="65"/>
      <c r="M61" s="76"/>
      <c r="N61" s="110"/>
      <c r="O61" s="126"/>
      <c r="P61" s="126"/>
      <c r="Q61" s="127"/>
      <c r="R61" s="128"/>
      <c r="S61" s="127"/>
      <c r="T61" s="127"/>
      <c r="U61" s="164"/>
      <c r="V61" s="165"/>
      <c r="W61" s="158"/>
      <c r="X61" s="159">
        <v>1</v>
      </c>
      <c r="Y61" s="157"/>
      <c r="Z61" s="158"/>
      <c r="AA61" s="76"/>
      <c r="AB61" s="76"/>
      <c r="AC61" s="76"/>
      <c r="AD61" s="76"/>
      <c r="AE61" s="76"/>
      <c r="AF61" s="76"/>
      <c r="AG61" s="76" t="s">
        <v>1224</v>
      </c>
      <c r="AH61" s="76" t="s">
        <v>1225</v>
      </c>
      <c r="AI61" s="65"/>
    </row>
    <row r="62" spans="1:35" s="16" customFormat="1" ht="25.5" hidden="1" customHeight="1" x14ac:dyDescent="0.25">
      <c r="A62" s="13" t="s">
        <v>347</v>
      </c>
      <c r="B62" s="13" t="s">
        <v>166</v>
      </c>
      <c r="C62" s="14" t="s">
        <v>1226</v>
      </c>
      <c r="D62" s="13">
        <v>8952</v>
      </c>
      <c r="E62" s="13" t="s">
        <v>348</v>
      </c>
      <c r="F62" s="13" t="s">
        <v>349</v>
      </c>
      <c r="G62" s="13" t="s">
        <v>350</v>
      </c>
      <c r="H62" s="50">
        <v>2</v>
      </c>
      <c r="I62" s="15" t="s">
        <v>351</v>
      </c>
      <c r="J62" s="15" t="s">
        <v>352</v>
      </c>
      <c r="K62" s="65"/>
      <c r="L62" s="65"/>
      <c r="M62" s="76"/>
      <c r="N62" s="110"/>
      <c r="O62" s="129">
        <v>1</v>
      </c>
      <c r="P62" s="129"/>
      <c r="Q62" s="125">
        <v>45007</v>
      </c>
      <c r="R62" s="130">
        <v>1</v>
      </c>
      <c r="S62" s="125">
        <v>45062</v>
      </c>
      <c r="T62" s="125"/>
      <c r="U62" s="166">
        <v>1</v>
      </c>
      <c r="V62" s="161">
        <v>45245</v>
      </c>
      <c r="W62" s="160">
        <v>150</v>
      </c>
      <c r="X62" s="159">
        <v>1</v>
      </c>
      <c r="Y62" s="161">
        <v>45309</v>
      </c>
      <c r="Z62" s="160">
        <v>150</v>
      </c>
      <c r="AA62" s="76"/>
      <c r="AB62" s="76"/>
      <c r="AC62" s="76"/>
      <c r="AD62" s="154"/>
      <c r="AE62" s="155"/>
      <c r="AF62" s="156"/>
      <c r="AG62" s="76" t="s">
        <v>1196</v>
      </c>
      <c r="AH62" s="76"/>
      <c r="AI62" s="65" t="s">
        <v>1179</v>
      </c>
    </row>
    <row r="63" spans="1:35" s="16" customFormat="1" ht="25.5" hidden="1" customHeight="1" x14ac:dyDescent="0.25">
      <c r="A63" s="96" t="s">
        <v>353</v>
      </c>
      <c r="B63" s="96" t="s">
        <v>172</v>
      </c>
      <c r="C63" s="96" t="s">
        <v>354</v>
      </c>
      <c r="D63" s="96">
        <v>8046</v>
      </c>
      <c r="E63" s="96" t="s">
        <v>12</v>
      </c>
      <c r="F63" s="96" t="s">
        <v>355</v>
      </c>
      <c r="G63" s="96" t="s">
        <v>356</v>
      </c>
      <c r="H63" s="102">
        <v>2</v>
      </c>
      <c r="I63" s="96" t="s">
        <v>1087</v>
      </c>
      <c r="J63" s="19" t="s">
        <v>357</v>
      </c>
      <c r="K63" s="17"/>
      <c r="L63" s="17"/>
      <c r="M63" s="147" t="s">
        <v>1187</v>
      </c>
      <c r="N63" s="148">
        <v>3000</v>
      </c>
      <c r="O63" s="73">
        <v>1</v>
      </c>
      <c r="P63" s="131"/>
      <c r="Q63" s="125">
        <v>45013</v>
      </c>
      <c r="R63" s="73">
        <v>1</v>
      </c>
      <c r="S63" s="131">
        <v>45098</v>
      </c>
      <c r="T63" s="131"/>
      <c r="U63" s="159"/>
      <c r="V63" s="159"/>
      <c r="W63" s="160"/>
      <c r="X63" s="159"/>
      <c r="Y63" s="159"/>
      <c r="Z63" s="160"/>
      <c r="AA63" s="102"/>
      <c r="AB63" s="102"/>
      <c r="AC63" s="102"/>
      <c r="AD63" s="102"/>
      <c r="AE63" s="102"/>
      <c r="AF63" s="102"/>
      <c r="AG63" s="76" t="s">
        <v>1196</v>
      </c>
      <c r="AH63" s="76"/>
      <c r="AI63" s="65" t="s">
        <v>1215</v>
      </c>
    </row>
    <row r="64" spans="1:35" ht="25.5" hidden="1" customHeight="1" x14ac:dyDescent="0.25">
      <c r="A64" s="13" t="s">
        <v>1227</v>
      </c>
      <c r="B64" s="13" t="s">
        <v>358</v>
      </c>
      <c r="C64" s="14" t="s">
        <v>1228</v>
      </c>
      <c r="D64" s="13">
        <v>8132</v>
      </c>
      <c r="E64" s="13" t="s">
        <v>1229</v>
      </c>
      <c r="F64" s="13" t="s">
        <v>360</v>
      </c>
      <c r="G64" s="13" t="s">
        <v>1166</v>
      </c>
      <c r="H64" s="50">
        <v>1</v>
      </c>
      <c r="I64" s="31" t="s">
        <v>361</v>
      </c>
      <c r="J64" s="66"/>
      <c r="K64" s="66"/>
      <c r="L64" s="66"/>
      <c r="M64" s="115"/>
      <c r="N64" s="116"/>
      <c r="O64" s="115"/>
      <c r="P64" s="115"/>
      <c r="Q64" s="117"/>
      <c r="R64" s="115"/>
      <c r="S64" s="115"/>
      <c r="T64" s="115"/>
      <c r="U64" s="157"/>
      <c r="V64" s="157"/>
      <c r="W64" s="158"/>
      <c r="X64" s="157"/>
      <c r="Y64" s="157"/>
      <c r="Z64" s="158"/>
      <c r="AA64" s="115"/>
      <c r="AB64" s="115"/>
      <c r="AC64" s="115"/>
      <c r="AD64" s="115"/>
      <c r="AE64" s="115"/>
      <c r="AF64" s="115"/>
      <c r="AG64" s="115" t="s">
        <v>1197</v>
      </c>
      <c r="AH64" s="115"/>
      <c r="AI64" s="67"/>
    </row>
    <row r="65" spans="1:35" s="16" customFormat="1" ht="25.5" hidden="1" customHeight="1" x14ac:dyDescent="0.25">
      <c r="A65" s="13" t="s">
        <v>362</v>
      </c>
      <c r="B65" s="13" t="s">
        <v>363</v>
      </c>
      <c r="C65" s="14" t="s">
        <v>364</v>
      </c>
      <c r="D65" s="13">
        <v>8408</v>
      </c>
      <c r="E65" s="13" t="s">
        <v>365</v>
      </c>
      <c r="F65" s="13" t="s">
        <v>366</v>
      </c>
      <c r="G65" s="17" t="s">
        <v>367</v>
      </c>
      <c r="H65" s="54">
        <v>2</v>
      </c>
      <c r="I65" s="19" t="s">
        <v>368</v>
      </c>
      <c r="J65" s="19" t="s">
        <v>369</v>
      </c>
      <c r="K65" s="65"/>
      <c r="L65" s="65"/>
      <c r="M65" s="76"/>
      <c r="N65" s="110"/>
      <c r="O65" s="76"/>
      <c r="P65" s="76"/>
      <c r="Q65" s="113"/>
      <c r="R65" s="76"/>
      <c r="S65" s="76"/>
      <c r="T65" s="76"/>
      <c r="U65" s="157"/>
      <c r="V65" s="157"/>
      <c r="W65" s="158"/>
      <c r="X65" s="157"/>
      <c r="Y65" s="157"/>
      <c r="Z65" s="158"/>
      <c r="AA65" s="76"/>
      <c r="AB65" s="76"/>
      <c r="AC65" s="76"/>
      <c r="AD65" s="76"/>
      <c r="AE65" s="76"/>
      <c r="AF65" s="76"/>
      <c r="AG65" s="76" t="s">
        <v>1196</v>
      </c>
      <c r="AH65" s="76"/>
      <c r="AI65" s="65"/>
    </row>
    <row r="66" spans="1:35" s="16" customFormat="1" ht="25.5" hidden="1" customHeight="1" x14ac:dyDescent="0.25">
      <c r="A66" s="96" t="s">
        <v>370</v>
      </c>
      <c r="B66" s="96" t="s">
        <v>166</v>
      </c>
      <c r="C66" s="146" t="s">
        <v>371</v>
      </c>
      <c r="D66" s="96">
        <v>8444</v>
      </c>
      <c r="E66" s="96" t="s">
        <v>372</v>
      </c>
      <c r="F66" s="96" t="s">
        <v>373</v>
      </c>
      <c r="G66" s="96" t="s">
        <v>374</v>
      </c>
      <c r="H66" s="102">
        <v>1</v>
      </c>
      <c r="I66" s="96" t="s">
        <v>375</v>
      </c>
      <c r="J66" s="69"/>
      <c r="K66" s="69"/>
      <c r="L66" s="69"/>
      <c r="M66" s="107">
        <v>45329</v>
      </c>
      <c r="N66" s="108">
        <v>1500</v>
      </c>
      <c r="O66" s="102"/>
      <c r="P66" s="76"/>
      <c r="Q66" s="113"/>
      <c r="R66" s="76"/>
      <c r="S66" s="76"/>
      <c r="T66" s="76"/>
      <c r="U66" s="157"/>
      <c r="V66" s="157"/>
      <c r="W66" s="158"/>
      <c r="X66" s="157"/>
      <c r="Y66" s="157"/>
      <c r="Z66" s="158"/>
      <c r="AA66" s="102"/>
      <c r="AB66" s="102"/>
      <c r="AC66" s="102"/>
      <c r="AD66" s="102"/>
      <c r="AE66" s="102"/>
      <c r="AF66" s="102"/>
      <c r="AG66" s="76" t="s">
        <v>1197</v>
      </c>
      <c r="AH66" s="76"/>
      <c r="AI66" s="65"/>
    </row>
    <row r="67" spans="1:35" s="16" customFormat="1" ht="25.5" hidden="1" customHeight="1" x14ac:dyDescent="0.25">
      <c r="A67" s="96" t="s">
        <v>376</v>
      </c>
      <c r="B67" s="96" t="s">
        <v>377</v>
      </c>
      <c r="C67" s="146" t="s">
        <v>114</v>
      </c>
      <c r="D67" s="96">
        <v>8604</v>
      </c>
      <c r="E67" s="96" t="s">
        <v>115</v>
      </c>
      <c r="F67" s="96" t="s">
        <v>116</v>
      </c>
      <c r="G67" s="96" t="s">
        <v>378</v>
      </c>
      <c r="H67" s="102">
        <v>1</v>
      </c>
      <c r="I67" s="96" t="s">
        <v>379</v>
      </c>
      <c r="J67" s="69"/>
      <c r="K67" s="69"/>
      <c r="L67" s="69"/>
      <c r="M67" s="107">
        <v>45348</v>
      </c>
      <c r="N67" s="108">
        <v>1500</v>
      </c>
      <c r="O67" s="102"/>
      <c r="P67" s="76"/>
      <c r="Q67" s="113"/>
      <c r="R67" s="76"/>
      <c r="S67" s="76"/>
      <c r="T67" s="76"/>
      <c r="U67" s="157"/>
      <c r="V67" s="157"/>
      <c r="W67" s="158"/>
      <c r="X67" s="157"/>
      <c r="Y67" s="157"/>
      <c r="Z67" s="158"/>
      <c r="AA67" s="102"/>
      <c r="AB67" s="102"/>
      <c r="AC67" s="102"/>
      <c r="AD67" s="102"/>
      <c r="AE67" s="102"/>
      <c r="AF67" s="102"/>
      <c r="AG67" s="76" t="s">
        <v>1197</v>
      </c>
      <c r="AH67" s="76"/>
      <c r="AI67" s="65"/>
    </row>
    <row r="68" spans="1:35" s="16" customFormat="1" ht="25.5" hidden="1" customHeight="1" x14ac:dyDescent="0.25">
      <c r="A68" s="13" t="s">
        <v>380</v>
      </c>
      <c r="B68" s="13" t="s">
        <v>381</v>
      </c>
      <c r="C68" s="14" t="s">
        <v>1230</v>
      </c>
      <c r="D68" s="13">
        <v>8645</v>
      </c>
      <c r="E68" s="13" t="s">
        <v>1231</v>
      </c>
      <c r="F68" s="13" t="s">
        <v>382</v>
      </c>
      <c r="G68" s="17" t="s">
        <v>383</v>
      </c>
      <c r="H68" s="54">
        <v>2</v>
      </c>
      <c r="I68" s="19" t="s">
        <v>384</v>
      </c>
      <c r="J68" s="19" t="s">
        <v>385</v>
      </c>
      <c r="K68" s="65"/>
      <c r="L68" s="65"/>
      <c r="M68" s="76"/>
      <c r="N68" s="110"/>
      <c r="O68" s="76"/>
      <c r="P68" s="76"/>
      <c r="Q68" s="113"/>
      <c r="R68" s="76"/>
      <c r="S68" s="76"/>
      <c r="T68" s="76"/>
      <c r="U68" s="157"/>
      <c r="V68" s="157"/>
      <c r="W68" s="158"/>
      <c r="X68" s="157"/>
      <c r="Y68" s="157"/>
      <c r="Z68" s="158"/>
      <c r="AA68" s="76"/>
      <c r="AB68" s="76"/>
      <c r="AC68" s="76"/>
      <c r="AD68" s="76"/>
      <c r="AE68" s="76"/>
      <c r="AF68" s="76"/>
      <c r="AG68" s="76" t="s">
        <v>1196</v>
      </c>
      <c r="AH68" s="76"/>
      <c r="AI68" s="65"/>
    </row>
    <row r="69" spans="1:35" s="16" customFormat="1" ht="25.5" hidden="1" customHeight="1" x14ac:dyDescent="0.25">
      <c r="A69" s="13" t="s">
        <v>386</v>
      </c>
      <c r="B69" s="13" t="s">
        <v>387</v>
      </c>
      <c r="C69" s="14" t="s">
        <v>88</v>
      </c>
      <c r="D69" s="13">
        <v>8037</v>
      </c>
      <c r="E69" s="13" t="s">
        <v>12</v>
      </c>
      <c r="F69" s="13" t="s">
        <v>89</v>
      </c>
      <c r="G69" s="17" t="s">
        <v>389</v>
      </c>
      <c r="H69" s="54">
        <v>2</v>
      </c>
      <c r="I69" s="19" t="s">
        <v>390</v>
      </c>
      <c r="J69" s="20" t="s">
        <v>1089</v>
      </c>
      <c r="K69" s="65"/>
      <c r="L69" s="65"/>
      <c r="M69" s="76"/>
      <c r="N69" s="110"/>
      <c r="O69" s="76"/>
      <c r="P69" s="76"/>
      <c r="Q69" s="113"/>
      <c r="R69" s="76"/>
      <c r="S69" s="76"/>
      <c r="T69" s="76"/>
      <c r="U69" s="157"/>
      <c r="V69" s="157"/>
      <c r="W69" s="158"/>
      <c r="X69" s="157"/>
      <c r="Y69" s="157"/>
      <c r="Z69" s="158"/>
      <c r="AA69" s="76"/>
      <c r="AB69" s="76"/>
      <c r="AC69" s="76"/>
      <c r="AD69" s="76"/>
      <c r="AE69" s="76"/>
      <c r="AF69" s="76"/>
      <c r="AG69" s="76"/>
      <c r="AH69" s="76"/>
      <c r="AI69" s="65"/>
    </row>
    <row r="70" spans="1:35" s="16" customFormat="1" ht="25.5" hidden="1" customHeight="1" x14ac:dyDescent="0.25">
      <c r="A70" s="13" t="s">
        <v>391</v>
      </c>
      <c r="B70" s="13" t="s">
        <v>392</v>
      </c>
      <c r="C70" s="14" t="s">
        <v>393</v>
      </c>
      <c r="D70" s="13">
        <v>8047</v>
      </c>
      <c r="E70" s="13" t="s">
        <v>12</v>
      </c>
      <c r="F70" s="13" t="s">
        <v>394</v>
      </c>
      <c r="G70" s="17" t="s">
        <v>395</v>
      </c>
      <c r="H70" s="54">
        <v>1</v>
      </c>
      <c r="I70" s="19" t="s">
        <v>396</v>
      </c>
      <c r="J70" s="65"/>
      <c r="K70" s="65"/>
      <c r="L70" s="65"/>
      <c r="M70" s="76"/>
      <c r="N70" s="110"/>
      <c r="O70" s="76"/>
      <c r="P70" s="76"/>
      <c r="Q70" s="113"/>
      <c r="R70" s="76"/>
      <c r="S70" s="76"/>
      <c r="T70" s="76"/>
      <c r="U70" s="157"/>
      <c r="V70" s="157"/>
      <c r="W70" s="158"/>
      <c r="X70" s="157"/>
      <c r="Y70" s="157"/>
      <c r="Z70" s="158"/>
      <c r="AA70" s="76"/>
      <c r="AB70" s="76"/>
      <c r="AC70" s="76"/>
      <c r="AD70" s="76"/>
      <c r="AE70" s="76"/>
      <c r="AF70" s="76"/>
      <c r="AG70" s="76"/>
      <c r="AH70" s="76"/>
      <c r="AI70" s="65"/>
    </row>
    <row r="71" spans="1:35" s="16" customFormat="1" ht="25.5" hidden="1" customHeight="1" x14ac:dyDescent="0.25">
      <c r="A71" s="13" t="s">
        <v>397</v>
      </c>
      <c r="B71" s="13" t="s">
        <v>398</v>
      </c>
      <c r="C71" s="14" t="s">
        <v>399</v>
      </c>
      <c r="D71" s="13">
        <v>8406</v>
      </c>
      <c r="E71" s="13" t="s">
        <v>365</v>
      </c>
      <c r="F71" s="13" t="s">
        <v>400</v>
      </c>
      <c r="G71" s="17" t="s">
        <v>401</v>
      </c>
      <c r="H71" s="54">
        <v>1</v>
      </c>
      <c r="I71" s="19" t="s">
        <v>402</v>
      </c>
      <c r="J71" s="65"/>
      <c r="K71" s="65"/>
      <c r="L71" s="65"/>
      <c r="M71" s="76"/>
      <c r="N71" s="110"/>
      <c r="O71" s="76"/>
      <c r="P71" s="76"/>
      <c r="Q71" s="113"/>
      <c r="R71" s="76"/>
      <c r="S71" s="76"/>
      <c r="T71" s="76"/>
      <c r="U71" s="157"/>
      <c r="V71" s="157"/>
      <c r="W71" s="158"/>
      <c r="X71" s="157"/>
      <c r="Y71" s="157"/>
      <c r="Z71" s="158"/>
      <c r="AA71" s="76"/>
      <c r="AB71" s="76"/>
      <c r="AC71" s="76"/>
      <c r="AD71" s="76"/>
      <c r="AE71" s="76"/>
      <c r="AF71" s="76"/>
      <c r="AG71" s="76"/>
      <c r="AH71" s="76"/>
      <c r="AI71" s="65"/>
    </row>
    <row r="72" spans="1:35" s="16" customFormat="1" ht="25.5" hidden="1" customHeight="1" x14ac:dyDescent="0.25">
      <c r="A72" s="13" t="s">
        <v>403</v>
      </c>
      <c r="B72" s="13" t="s">
        <v>404</v>
      </c>
      <c r="C72" s="14" t="s">
        <v>405</v>
      </c>
      <c r="D72" s="13">
        <v>8912</v>
      </c>
      <c r="E72" s="13" t="s">
        <v>406</v>
      </c>
      <c r="F72" s="13" t="s">
        <v>136</v>
      </c>
      <c r="G72" s="17" t="s">
        <v>407</v>
      </c>
      <c r="H72" s="54">
        <v>1</v>
      </c>
      <c r="I72" s="19" t="s">
        <v>408</v>
      </c>
      <c r="J72" s="65"/>
      <c r="K72" s="65"/>
      <c r="L72" s="65"/>
      <c r="M72" s="76"/>
      <c r="N72" s="110"/>
      <c r="O72" s="76"/>
      <c r="P72" s="76"/>
      <c r="Q72" s="113"/>
      <c r="R72" s="76"/>
      <c r="S72" s="76"/>
      <c r="T72" s="76"/>
      <c r="U72" s="157"/>
      <c r="V72" s="157"/>
      <c r="W72" s="158"/>
      <c r="X72" s="157"/>
      <c r="Y72" s="157"/>
      <c r="Z72" s="158"/>
      <c r="AA72" s="76"/>
      <c r="AB72" s="76"/>
      <c r="AC72" s="76"/>
      <c r="AD72" s="76"/>
      <c r="AE72" s="76"/>
      <c r="AF72" s="76"/>
      <c r="AG72" s="76"/>
      <c r="AH72" s="76"/>
      <c r="AI72" s="65"/>
    </row>
    <row r="73" spans="1:35" s="16" customFormat="1" ht="25.5" hidden="1" customHeight="1" x14ac:dyDescent="0.25">
      <c r="A73" s="13" t="s">
        <v>409</v>
      </c>
      <c r="B73" s="13" t="s">
        <v>410</v>
      </c>
      <c r="C73" s="14" t="s">
        <v>411</v>
      </c>
      <c r="D73" s="13">
        <v>8610</v>
      </c>
      <c r="E73" s="13" t="s">
        <v>147</v>
      </c>
      <c r="F73" s="13" t="s">
        <v>148</v>
      </c>
      <c r="G73" s="17" t="s">
        <v>412</v>
      </c>
      <c r="H73" s="54">
        <v>1</v>
      </c>
      <c r="I73" s="37" t="s">
        <v>1090</v>
      </c>
      <c r="J73" s="65"/>
      <c r="K73" s="65"/>
      <c r="L73" s="65"/>
      <c r="M73" s="76"/>
      <c r="N73" s="110"/>
      <c r="O73" s="76"/>
      <c r="P73" s="76"/>
      <c r="Q73" s="113"/>
      <c r="R73" s="76"/>
      <c r="S73" s="76"/>
      <c r="T73" s="76"/>
      <c r="U73" s="157"/>
      <c r="V73" s="157"/>
      <c r="W73" s="158"/>
      <c r="X73" s="157"/>
      <c r="Y73" s="157"/>
      <c r="Z73" s="158"/>
      <c r="AA73" s="76"/>
      <c r="AB73" s="76"/>
      <c r="AC73" s="76"/>
      <c r="AD73" s="76"/>
      <c r="AE73" s="76"/>
      <c r="AF73" s="76"/>
      <c r="AG73" s="76"/>
      <c r="AH73" s="76"/>
      <c r="AI73" s="65"/>
    </row>
    <row r="74" spans="1:35" s="16" customFormat="1" ht="25.5" hidden="1" customHeight="1" x14ac:dyDescent="0.25">
      <c r="A74" s="96" t="s">
        <v>413</v>
      </c>
      <c r="B74" s="96" t="s">
        <v>414</v>
      </c>
      <c r="C74" s="146" t="s">
        <v>415</v>
      </c>
      <c r="D74" s="96">
        <v>8197</v>
      </c>
      <c r="E74" s="96" t="s">
        <v>416</v>
      </c>
      <c r="F74" s="96" t="s">
        <v>417</v>
      </c>
      <c r="G74" s="96" t="s">
        <v>418</v>
      </c>
      <c r="H74" s="102">
        <v>2</v>
      </c>
      <c r="I74" s="96" t="s">
        <v>419</v>
      </c>
      <c r="J74" s="96" t="s">
        <v>420</v>
      </c>
      <c r="K74" s="69"/>
      <c r="L74" s="69"/>
      <c r="M74" s="143" t="s">
        <v>1235</v>
      </c>
      <c r="N74" s="108">
        <v>3000</v>
      </c>
      <c r="O74" s="102"/>
      <c r="P74" s="102"/>
      <c r="Q74" s="114"/>
      <c r="R74" s="102"/>
      <c r="S74" s="102"/>
      <c r="T74" s="102"/>
      <c r="U74" s="159"/>
      <c r="V74" s="159"/>
      <c r="W74" s="160"/>
      <c r="X74" s="159"/>
      <c r="Y74" s="159"/>
      <c r="Z74" s="160"/>
      <c r="AA74" s="102"/>
      <c r="AB74" s="102"/>
      <c r="AC74" s="102"/>
      <c r="AD74" s="102"/>
      <c r="AE74" s="102"/>
      <c r="AF74" s="102"/>
      <c r="AG74" s="76"/>
      <c r="AH74" s="76"/>
      <c r="AI74" s="65"/>
    </row>
    <row r="75" spans="1:35" s="16" customFormat="1" ht="25.5" hidden="1" customHeight="1" x14ac:dyDescent="0.25">
      <c r="A75" s="13" t="s">
        <v>421</v>
      </c>
      <c r="B75" s="13" t="s">
        <v>422</v>
      </c>
      <c r="C75" s="14" t="s">
        <v>88</v>
      </c>
      <c r="D75" s="13">
        <v>8037</v>
      </c>
      <c r="E75" s="13" t="s">
        <v>12</v>
      </c>
      <c r="F75" s="13" t="s">
        <v>89</v>
      </c>
      <c r="G75" s="17" t="s">
        <v>423</v>
      </c>
      <c r="H75" s="54">
        <v>2</v>
      </c>
      <c r="I75" s="19" t="s">
        <v>424</v>
      </c>
      <c r="J75" s="38" t="s">
        <v>1091</v>
      </c>
      <c r="K75" s="65"/>
      <c r="L75" s="65"/>
      <c r="M75" s="76"/>
      <c r="N75" s="110"/>
      <c r="O75" s="76"/>
      <c r="P75" s="76"/>
      <c r="Q75" s="113"/>
      <c r="R75" s="76"/>
      <c r="S75" s="76"/>
      <c r="T75" s="76"/>
      <c r="U75" s="157"/>
      <c r="V75" s="157"/>
      <c r="W75" s="158"/>
      <c r="X75" s="157"/>
      <c r="Y75" s="157"/>
      <c r="Z75" s="158"/>
      <c r="AA75" s="76"/>
      <c r="AB75" s="76"/>
      <c r="AC75" s="76"/>
      <c r="AD75" s="76"/>
      <c r="AE75" s="76"/>
      <c r="AF75" s="76"/>
      <c r="AG75" s="76"/>
      <c r="AH75" s="76"/>
      <c r="AI75" s="65"/>
    </row>
    <row r="76" spans="1:35" s="16" customFormat="1" ht="25.5" hidden="1" customHeight="1" x14ac:dyDescent="0.25">
      <c r="A76" s="13" t="s">
        <v>425</v>
      </c>
      <c r="B76" s="13" t="s">
        <v>426</v>
      </c>
      <c r="C76" s="14" t="s">
        <v>427</v>
      </c>
      <c r="D76" s="13">
        <v>5018</v>
      </c>
      <c r="E76" s="13" t="s">
        <v>428</v>
      </c>
      <c r="F76" s="13" t="s">
        <v>429</v>
      </c>
      <c r="G76" s="17" t="s">
        <v>430</v>
      </c>
      <c r="H76" s="54">
        <v>1</v>
      </c>
      <c r="I76" s="19" t="s">
        <v>431</v>
      </c>
      <c r="J76" s="65"/>
      <c r="K76" s="65"/>
      <c r="L76" s="65"/>
      <c r="M76" s="76"/>
      <c r="N76" s="110"/>
      <c r="O76" s="76"/>
      <c r="P76" s="76"/>
      <c r="Q76" s="113"/>
      <c r="R76" s="76"/>
      <c r="S76" s="76"/>
      <c r="T76" s="76"/>
      <c r="U76" s="157"/>
      <c r="V76" s="157"/>
      <c r="W76" s="158"/>
      <c r="X76" s="157"/>
      <c r="Y76" s="157"/>
      <c r="Z76" s="158"/>
      <c r="AA76" s="76"/>
      <c r="AB76" s="76"/>
      <c r="AC76" s="76"/>
      <c r="AD76" s="76"/>
      <c r="AE76" s="76"/>
      <c r="AF76" s="76"/>
      <c r="AG76" s="76"/>
      <c r="AH76" s="76"/>
      <c r="AI76" s="65"/>
    </row>
    <row r="77" spans="1:35" s="16" customFormat="1" ht="25.5" hidden="1" customHeight="1" x14ac:dyDescent="0.25">
      <c r="A77" s="92" t="s">
        <v>1147</v>
      </c>
      <c r="B77" s="92" t="s">
        <v>432</v>
      </c>
      <c r="C77" s="92" t="s">
        <v>1148</v>
      </c>
      <c r="D77" s="92">
        <v>8004</v>
      </c>
      <c r="E77" s="92" t="s">
        <v>12</v>
      </c>
      <c r="F77" s="92" t="s">
        <v>1149</v>
      </c>
      <c r="G77" s="17" t="s">
        <v>1150</v>
      </c>
      <c r="H77" s="54">
        <v>1</v>
      </c>
      <c r="I77" s="19" t="s">
        <v>78</v>
      </c>
      <c r="J77" s="65"/>
      <c r="K77" s="65"/>
      <c r="L77" s="65"/>
      <c r="M77" s="76"/>
      <c r="N77" s="110"/>
      <c r="O77" s="76"/>
      <c r="P77" s="76"/>
      <c r="Q77" s="113"/>
      <c r="R77" s="76"/>
      <c r="S77" s="76"/>
      <c r="T77" s="76"/>
      <c r="U77" s="157"/>
      <c r="V77" s="157"/>
      <c r="W77" s="158"/>
      <c r="X77" s="157"/>
      <c r="Y77" s="157"/>
      <c r="Z77" s="158"/>
      <c r="AA77" s="76"/>
      <c r="AB77" s="76"/>
      <c r="AC77" s="76"/>
      <c r="AD77" s="76"/>
      <c r="AE77" s="76"/>
      <c r="AF77" s="76"/>
      <c r="AG77" s="76"/>
      <c r="AH77" s="76"/>
      <c r="AI77" s="65"/>
    </row>
    <row r="78" spans="1:35" s="16" customFormat="1" ht="25.5" hidden="1" customHeight="1" x14ac:dyDescent="0.25">
      <c r="A78" s="13" t="s">
        <v>433</v>
      </c>
      <c r="B78" s="13" t="s">
        <v>434</v>
      </c>
      <c r="C78" s="13" t="s">
        <v>435</v>
      </c>
      <c r="D78" s="13">
        <v>8051</v>
      </c>
      <c r="E78" s="13" t="s">
        <v>12</v>
      </c>
      <c r="F78" s="13" t="s">
        <v>436</v>
      </c>
      <c r="G78" s="17" t="s">
        <v>437</v>
      </c>
      <c r="H78" s="54">
        <v>3</v>
      </c>
      <c r="I78" s="19" t="s">
        <v>438</v>
      </c>
      <c r="J78" s="20" t="s">
        <v>1092</v>
      </c>
      <c r="K78" s="18" t="s">
        <v>1093</v>
      </c>
      <c r="L78" s="17"/>
      <c r="M78" s="76"/>
      <c r="N78" s="110"/>
      <c r="O78" s="76"/>
      <c r="P78" s="76"/>
      <c r="Q78" s="113"/>
      <c r="R78" s="76"/>
      <c r="S78" s="76"/>
      <c r="T78" s="76"/>
      <c r="U78" s="157"/>
      <c r="V78" s="157"/>
      <c r="W78" s="158"/>
      <c r="X78" s="157"/>
      <c r="Y78" s="157"/>
      <c r="Z78" s="158"/>
      <c r="AA78" s="76"/>
      <c r="AB78" s="76"/>
      <c r="AC78" s="76"/>
      <c r="AD78" s="76"/>
      <c r="AE78" s="76"/>
      <c r="AF78" s="76"/>
      <c r="AG78" s="76"/>
      <c r="AH78" s="76"/>
      <c r="AI78" s="65"/>
    </row>
    <row r="79" spans="1:35" s="16" customFormat="1" ht="25.5" hidden="1" customHeight="1" x14ac:dyDescent="0.25">
      <c r="A79" s="13" t="s">
        <v>1136</v>
      </c>
      <c r="B79" s="13" t="s">
        <v>681</v>
      </c>
      <c r="C79" s="13" t="s">
        <v>1137</v>
      </c>
      <c r="D79" s="13">
        <v>8003</v>
      </c>
      <c r="E79" s="13" t="s">
        <v>12</v>
      </c>
      <c r="F79" s="13"/>
      <c r="G79" s="17" t="s">
        <v>1138</v>
      </c>
      <c r="H79" s="54"/>
      <c r="I79" s="17"/>
      <c r="J79" s="17"/>
      <c r="K79" s="17"/>
      <c r="L79" s="17"/>
      <c r="M79" s="76"/>
      <c r="N79" s="110"/>
      <c r="O79" s="76"/>
      <c r="P79" s="76"/>
      <c r="Q79" s="113"/>
      <c r="R79" s="76">
        <v>1</v>
      </c>
      <c r="S79" s="76"/>
      <c r="T79" s="76"/>
      <c r="U79" s="159">
        <v>1</v>
      </c>
      <c r="V79" s="161">
        <v>45257</v>
      </c>
      <c r="W79" s="160">
        <v>150</v>
      </c>
      <c r="X79" s="167">
        <v>1</v>
      </c>
      <c r="Y79" s="161">
        <v>45267</v>
      </c>
      <c r="Z79" s="160">
        <v>150</v>
      </c>
      <c r="AA79" s="76"/>
      <c r="AB79" s="76"/>
      <c r="AC79" s="76"/>
      <c r="AD79" s="76"/>
      <c r="AE79" s="76"/>
      <c r="AF79" s="76"/>
      <c r="AG79" s="76"/>
      <c r="AH79" s="76"/>
      <c r="AI79" s="65"/>
    </row>
    <row r="80" spans="1:35" s="16" customFormat="1" ht="25.5" hidden="1" customHeight="1" x14ac:dyDescent="0.25">
      <c r="A80" s="13" t="s">
        <v>439</v>
      </c>
      <c r="B80" s="13" t="s">
        <v>440</v>
      </c>
      <c r="C80" s="14" t="s">
        <v>441</v>
      </c>
      <c r="D80" s="13">
        <v>6300</v>
      </c>
      <c r="E80" s="13" t="s">
        <v>442</v>
      </c>
      <c r="F80" s="13" t="s">
        <v>443</v>
      </c>
      <c r="G80" s="17" t="s">
        <v>444</v>
      </c>
      <c r="H80" s="54">
        <v>1</v>
      </c>
      <c r="I80" s="20" t="s">
        <v>1094</v>
      </c>
      <c r="J80" s="17"/>
      <c r="K80" s="17"/>
      <c r="L80" s="17"/>
      <c r="M80" s="76"/>
      <c r="N80" s="110"/>
      <c r="O80" s="76"/>
      <c r="P80" s="76"/>
      <c r="Q80" s="113"/>
      <c r="R80" s="76"/>
      <c r="S80" s="76"/>
      <c r="T80" s="76"/>
      <c r="U80" s="157"/>
      <c r="V80" s="157"/>
      <c r="W80" s="158"/>
      <c r="X80" s="157"/>
      <c r="Y80" s="157"/>
      <c r="Z80" s="158"/>
      <c r="AA80" s="76"/>
      <c r="AB80" s="76"/>
      <c r="AC80" s="76"/>
      <c r="AD80" s="76"/>
      <c r="AE80" s="76"/>
      <c r="AF80" s="76"/>
      <c r="AG80" s="76"/>
      <c r="AH80" s="76"/>
      <c r="AI80" s="65"/>
    </row>
    <row r="81" spans="1:35" s="16" customFormat="1" ht="25.5" hidden="1" customHeight="1" x14ac:dyDescent="0.25">
      <c r="A81" s="13" t="s">
        <v>445</v>
      </c>
      <c r="B81" s="13" t="s">
        <v>422</v>
      </c>
      <c r="C81" s="13" t="s">
        <v>446</v>
      </c>
      <c r="D81" s="13">
        <v>8408</v>
      </c>
      <c r="E81" s="13" t="s">
        <v>365</v>
      </c>
      <c r="F81" s="13" t="s">
        <v>447</v>
      </c>
      <c r="G81" s="13" t="s">
        <v>448</v>
      </c>
      <c r="H81" s="50">
        <v>1</v>
      </c>
      <c r="I81" s="28" t="s">
        <v>449</v>
      </c>
      <c r="J81" s="65"/>
      <c r="K81" s="65"/>
      <c r="L81" s="65"/>
      <c r="M81" s="76"/>
      <c r="N81" s="110"/>
      <c r="O81" s="76"/>
      <c r="P81" s="76"/>
      <c r="Q81" s="113"/>
      <c r="R81" s="76"/>
      <c r="S81" s="76"/>
      <c r="T81" s="76"/>
      <c r="U81" s="157"/>
      <c r="V81" s="157"/>
      <c r="W81" s="158"/>
      <c r="X81" s="157"/>
      <c r="Y81" s="157"/>
      <c r="Z81" s="158"/>
      <c r="AA81" s="76"/>
      <c r="AB81" s="76"/>
      <c r="AC81" s="76"/>
      <c r="AD81" s="76"/>
      <c r="AE81" s="76"/>
      <c r="AF81" s="76"/>
      <c r="AG81" s="76"/>
      <c r="AH81" s="76"/>
      <c r="AI81" s="65"/>
    </row>
    <row r="82" spans="1:35" s="16" customFormat="1" ht="25.5" hidden="1" customHeight="1" x14ac:dyDescent="0.25">
      <c r="A82" s="13" t="s">
        <v>450</v>
      </c>
      <c r="B82" s="13" t="s">
        <v>451</v>
      </c>
      <c r="C82" s="14" t="s">
        <v>452</v>
      </c>
      <c r="D82" s="14">
        <v>8048</v>
      </c>
      <c r="E82" s="14" t="s">
        <v>12</v>
      </c>
      <c r="F82" s="13" t="s">
        <v>453</v>
      </c>
      <c r="G82" s="17" t="s">
        <v>454</v>
      </c>
      <c r="H82" s="54">
        <v>2</v>
      </c>
      <c r="I82" s="19" t="s">
        <v>455</v>
      </c>
      <c r="J82" s="19" t="s">
        <v>456</v>
      </c>
      <c r="K82" s="65"/>
      <c r="L82" s="65"/>
      <c r="M82" s="76"/>
      <c r="N82" s="110"/>
      <c r="O82" s="76">
        <v>1</v>
      </c>
      <c r="P82" s="109">
        <v>45271</v>
      </c>
      <c r="Q82" s="113">
        <v>150</v>
      </c>
      <c r="R82" s="76"/>
      <c r="S82" s="76"/>
      <c r="T82" s="76"/>
      <c r="U82" s="157"/>
      <c r="V82" s="157"/>
      <c r="W82" s="158"/>
      <c r="X82" s="157"/>
      <c r="Y82" s="157"/>
      <c r="Z82" s="158"/>
      <c r="AA82" s="76"/>
      <c r="AB82" s="76"/>
      <c r="AC82" s="76"/>
      <c r="AD82" s="76"/>
      <c r="AE82" s="76"/>
      <c r="AF82" s="76"/>
      <c r="AG82" s="76"/>
      <c r="AH82" s="76"/>
      <c r="AI82" s="65" t="s">
        <v>1179</v>
      </c>
    </row>
    <row r="83" spans="1:35" s="16" customFormat="1" ht="25.5" hidden="1" customHeight="1" x14ac:dyDescent="0.25">
      <c r="A83" s="13" t="s">
        <v>450</v>
      </c>
      <c r="B83" s="13" t="s">
        <v>56</v>
      </c>
      <c r="C83" s="14" t="s">
        <v>457</v>
      </c>
      <c r="D83" s="13">
        <v>8134</v>
      </c>
      <c r="E83" s="13" t="s">
        <v>320</v>
      </c>
      <c r="F83" s="13" t="s">
        <v>458</v>
      </c>
      <c r="G83" s="35" t="s">
        <v>459</v>
      </c>
      <c r="H83" s="56">
        <v>1</v>
      </c>
      <c r="I83" s="36" t="s">
        <v>460</v>
      </c>
      <c r="J83" s="65"/>
      <c r="K83" s="65"/>
      <c r="L83" s="65"/>
      <c r="M83" s="76"/>
      <c r="N83" s="110"/>
      <c r="O83" s="76"/>
      <c r="P83" s="76"/>
      <c r="Q83" s="113"/>
      <c r="R83" s="76"/>
      <c r="S83" s="76"/>
      <c r="T83" s="76"/>
      <c r="U83" s="157"/>
      <c r="V83" s="157"/>
      <c r="W83" s="158"/>
      <c r="X83" s="157"/>
      <c r="Y83" s="157"/>
      <c r="Z83" s="158"/>
      <c r="AA83" s="76"/>
      <c r="AB83" s="76"/>
      <c r="AC83" s="76"/>
      <c r="AD83" s="76"/>
      <c r="AE83" s="76"/>
      <c r="AF83" s="76"/>
      <c r="AG83" s="76"/>
      <c r="AH83" s="76"/>
      <c r="AI83" s="65"/>
    </row>
    <row r="84" spans="1:35" s="16" customFormat="1" ht="25.5" hidden="1" customHeight="1" x14ac:dyDescent="0.25">
      <c r="A84" s="13" t="s">
        <v>461</v>
      </c>
      <c r="B84" s="13" t="s">
        <v>462</v>
      </c>
      <c r="C84" s="14" t="s">
        <v>463</v>
      </c>
      <c r="D84" s="13">
        <v>8952</v>
      </c>
      <c r="E84" s="13" t="s">
        <v>348</v>
      </c>
      <c r="F84" s="13" t="s">
        <v>464</v>
      </c>
      <c r="G84" s="17" t="s">
        <v>465</v>
      </c>
      <c r="H84" s="54">
        <v>1</v>
      </c>
      <c r="I84" s="19" t="s">
        <v>466</v>
      </c>
      <c r="J84" s="65"/>
      <c r="K84" s="65"/>
      <c r="L84" s="65"/>
      <c r="M84" s="76"/>
      <c r="N84" s="110"/>
      <c r="O84" s="76"/>
      <c r="P84" s="76"/>
      <c r="Q84" s="113"/>
      <c r="R84" s="76"/>
      <c r="S84" s="76"/>
      <c r="T84" s="76"/>
      <c r="U84" s="157"/>
      <c r="V84" s="157"/>
      <c r="W84" s="158"/>
      <c r="X84" s="157"/>
      <c r="Y84" s="157"/>
      <c r="Z84" s="158"/>
      <c r="AA84" s="76"/>
      <c r="AB84" s="76"/>
      <c r="AC84" s="76"/>
      <c r="AD84" s="76"/>
      <c r="AE84" s="76"/>
      <c r="AF84" s="76"/>
      <c r="AG84" s="76"/>
      <c r="AH84" s="76"/>
      <c r="AI84" s="65"/>
    </row>
    <row r="85" spans="1:35" s="16" customFormat="1" ht="25.5" hidden="1" customHeight="1" x14ac:dyDescent="0.25">
      <c r="A85" s="13" t="s">
        <v>467</v>
      </c>
      <c r="B85" s="13" t="s">
        <v>42</v>
      </c>
      <c r="C85" s="14" t="s">
        <v>468</v>
      </c>
      <c r="D85" s="13">
        <v>8047</v>
      </c>
      <c r="E85" s="13" t="s">
        <v>12</v>
      </c>
      <c r="F85" s="13" t="s">
        <v>89</v>
      </c>
      <c r="G85" s="13" t="s">
        <v>469</v>
      </c>
      <c r="H85" s="50">
        <v>1</v>
      </c>
      <c r="I85" s="19" t="s">
        <v>470</v>
      </c>
      <c r="J85" s="65"/>
      <c r="K85" s="65"/>
      <c r="L85" s="65"/>
      <c r="M85" s="76"/>
      <c r="N85" s="110"/>
      <c r="O85" s="76"/>
      <c r="P85" s="76"/>
      <c r="Q85" s="113"/>
      <c r="R85" s="76"/>
      <c r="S85" s="76"/>
      <c r="T85" s="76"/>
      <c r="U85" s="157"/>
      <c r="V85" s="157"/>
      <c r="W85" s="158"/>
      <c r="X85" s="157"/>
      <c r="Y85" s="157"/>
      <c r="Z85" s="158"/>
      <c r="AA85" s="76"/>
      <c r="AB85" s="76"/>
      <c r="AC85" s="76"/>
      <c r="AD85" s="76"/>
      <c r="AE85" s="76"/>
      <c r="AF85" s="76"/>
      <c r="AG85" s="76"/>
      <c r="AH85" s="76"/>
      <c r="AI85" s="65"/>
    </row>
    <row r="86" spans="1:35" s="16" customFormat="1" ht="25.5" hidden="1" customHeight="1" x14ac:dyDescent="0.25">
      <c r="A86" s="13" t="s">
        <v>471</v>
      </c>
      <c r="B86" s="13" t="s">
        <v>472</v>
      </c>
      <c r="C86" s="14" t="s">
        <v>473</v>
      </c>
      <c r="D86" s="13">
        <v>8049</v>
      </c>
      <c r="E86" s="13" t="s">
        <v>12</v>
      </c>
      <c r="F86" s="13" t="s">
        <v>474</v>
      </c>
      <c r="G86" s="17" t="s">
        <v>475</v>
      </c>
      <c r="H86" s="54">
        <v>2</v>
      </c>
      <c r="I86" s="96" t="s">
        <v>476</v>
      </c>
      <c r="J86" s="17" t="s">
        <v>1095</v>
      </c>
      <c r="K86" s="65"/>
      <c r="L86" s="65"/>
      <c r="M86" s="107">
        <v>45266</v>
      </c>
      <c r="N86" s="108">
        <v>1500</v>
      </c>
      <c r="O86" s="102"/>
      <c r="P86" s="102"/>
      <c r="Q86" s="114"/>
      <c r="R86" s="102"/>
      <c r="S86" s="102"/>
      <c r="T86" s="102"/>
      <c r="U86" s="159"/>
      <c r="V86" s="159"/>
      <c r="W86" s="160"/>
      <c r="X86" s="159"/>
      <c r="Y86" s="159"/>
      <c r="Z86" s="160"/>
      <c r="AA86" s="102"/>
      <c r="AB86" s="102"/>
      <c r="AC86" s="102"/>
      <c r="AD86" s="102"/>
      <c r="AE86" s="102"/>
      <c r="AF86" s="102"/>
      <c r="AG86" s="76"/>
      <c r="AH86" s="76"/>
      <c r="AI86" s="65"/>
    </row>
    <row r="87" spans="1:35" s="16" customFormat="1" ht="25.5" hidden="1" customHeight="1" x14ac:dyDescent="0.25">
      <c r="A87" s="13" t="s">
        <v>477</v>
      </c>
      <c r="B87" s="13" t="s">
        <v>478</v>
      </c>
      <c r="C87" s="14" t="s">
        <v>479</v>
      </c>
      <c r="D87" s="13">
        <v>8153</v>
      </c>
      <c r="E87" s="13" t="s">
        <v>310</v>
      </c>
      <c r="F87" s="13" t="s">
        <v>480</v>
      </c>
      <c r="G87" s="35" t="s">
        <v>481</v>
      </c>
      <c r="H87" s="56"/>
      <c r="I87" s="35"/>
      <c r="J87" s="65"/>
      <c r="K87" s="65"/>
      <c r="L87" s="65"/>
      <c r="M87" s="76"/>
      <c r="N87" s="110"/>
      <c r="O87" s="76"/>
      <c r="P87" s="76"/>
      <c r="Q87" s="113"/>
      <c r="R87" s="76"/>
      <c r="S87" s="76"/>
      <c r="T87" s="76"/>
      <c r="U87" s="157"/>
      <c r="V87" s="157"/>
      <c r="W87" s="158"/>
      <c r="X87" s="157"/>
      <c r="Y87" s="157"/>
      <c r="Z87" s="158"/>
      <c r="AA87" s="76"/>
      <c r="AB87" s="76"/>
      <c r="AC87" s="76"/>
      <c r="AD87" s="76"/>
      <c r="AE87" s="76"/>
      <c r="AF87" s="76"/>
      <c r="AG87" s="76"/>
      <c r="AH87" s="76"/>
      <c r="AI87" s="65" t="s">
        <v>1145</v>
      </c>
    </row>
    <row r="88" spans="1:35" s="16" customFormat="1" ht="25.5" hidden="1" customHeight="1" x14ac:dyDescent="0.25">
      <c r="A88" s="13" t="s">
        <v>482</v>
      </c>
      <c r="B88" s="13" t="s">
        <v>483</v>
      </c>
      <c r="C88" s="14" t="s">
        <v>484</v>
      </c>
      <c r="D88" s="13">
        <v>8602</v>
      </c>
      <c r="E88" s="13" t="s">
        <v>485</v>
      </c>
      <c r="F88" s="13" t="s">
        <v>486</v>
      </c>
      <c r="G88" s="17" t="s">
        <v>487</v>
      </c>
      <c r="H88" s="54">
        <v>1</v>
      </c>
      <c r="I88" s="19" t="s">
        <v>488</v>
      </c>
      <c r="J88" s="65"/>
      <c r="K88" s="65"/>
      <c r="L88" s="65"/>
      <c r="M88" s="76"/>
      <c r="N88" s="110"/>
      <c r="O88" s="76"/>
      <c r="P88" s="76"/>
      <c r="Q88" s="113"/>
      <c r="R88" s="76"/>
      <c r="S88" s="76"/>
      <c r="T88" s="76"/>
      <c r="U88" s="157"/>
      <c r="V88" s="157"/>
      <c r="W88" s="158"/>
      <c r="X88" s="157"/>
      <c r="Y88" s="157"/>
      <c r="Z88" s="158"/>
      <c r="AA88" s="76"/>
      <c r="AB88" s="76"/>
      <c r="AC88" s="76"/>
      <c r="AD88" s="76"/>
      <c r="AE88" s="76"/>
      <c r="AF88" s="76"/>
      <c r="AG88" s="76"/>
      <c r="AH88" s="76"/>
      <c r="AI88" s="65"/>
    </row>
    <row r="89" spans="1:35" s="16" customFormat="1" ht="25.5" hidden="1" customHeight="1" x14ac:dyDescent="0.25">
      <c r="A89" s="96" t="s">
        <v>489</v>
      </c>
      <c r="B89" s="96" t="s">
        <v>241</v>
      </c>
      <c r="C89" s="146" t="s">
        <v>490</v>
      </c>
      <c r="D89" s="96">
        <v>8604</v>
      </c>
      <c r="E89" s="96" t="s">
        <v>115</v>
      </c>
      <c r="F89" s="96" t="s">
        <v>491</v>
      </c>
      <c r="G89" s="96" t="s">
        <v>492</v>
      </c>
      <c r="H89" s="102">
        <v>2</v>
      </c>
      <c r="I89" s="96" t="s">
        <v>493</v>
      </c>
      <c r="J89" s="96" t="s">
        <v>494</v>
      </c>
      <c r="K89" s="69"/>
      <c r="L89" s="69"/>
      <c r="M89" s="107">
        <v>45344</v>
      </c>
      <c r="N89" s="108">
        <v>3000</v>
      </c>
      <c r="O89" s="102"/>
      <c r="P89" s="76"/>
      <c r="Q89" s="113"/>
      <c r="R89" s="76"/>
      <c r="S89" s="76"/>
      <c r="T89" s="76"/>
      <c r="U89" s="157"/>
      <c r="V89" s="157"/>
      <c r="W89" s="158"/>
      <c r="X89" s="157"/>
      <c r="Y89" s="157"/>
      <c r="Z89" s="158"/>
      <c r="AA89" s="102"/>
      <c r="AB89" s="102"/>
      <c r="AC89" s="102"/>
      <c r="AD89" s="102"/>
      <c r="AE89" s="102"/>
      <c r="AF89" s="102"/>
      <c r="AG89" s="76"/>
      <c r="AH89" s="76"/>
      <c r="AI89" s="65"/>
    </row>
    <row r="90" spans="1:35" s="16" customFormat="1" ht="25.5" hidden="1" customHeight="1" x14ac:dyDescent="0.25">
      <c r="A90" s="13" t="s">
        <v>495</v>
      </c>
      <c r="B90" s="13" t="s">
        <v>377</v>
      </c>
      <c r="C90" s="14" t="s">
        <v>496</v>
      </c>
      <c r="D90" s="13">
        <v>8032</v>
      </c>
      <c r="E90" s="13" t="s">
        <v>12</v>
      </c>
      <c r="F90" s="13" t="s">
        <v>497</v>
      </c>
      <c r="G90" s="17" t="s">
        <v>498</v>
      </c>
      <c r="H90" s="54">
        <v>4</v>
      </c>
      <c r="I90" s="19" t="s">
        <v>499</v>
      </c>
      <c r="J90" s="59" t="s">
        <v>1097</v>
      </c>
      <c r="K90" s="59" t="s">
        <v>1098</v>
      </c>
      <c r="L90" s="20" t="s">
        <v>1099</v>
      </c>
      <c r="M90" s="76"/>
      <c r="N90" s="110"/>
      <c r="O90" s="76"/>
      <c r="P90" s="76"/>
      <c r="Q90" s="113"/>
      <c r="R90" s="132">
        <v>1</v>
      </c>
      <c r="S90" s="78">
        <v>45061</v>
      </c>
      <c r="T90" s="78"/>
      <c r="U90" s="159">
        <v>1</v>
      </c>
      <c r="V90" s="161">
        <v>45302</v>
      </c>
      <c r="W90" s="160">
        <v>150</v>
      </c>
      <c r="X90" s="159">
        <v>1</v>
      </c>
      <c r="Y90" s="161">
        <v>45302</v>
      </c>
      <c r="Z90" s="160">
        <v>150</v>
      </c>
      <c r="AA90" s="132" t="s">
        <v>1139</v>
      </c>
      <c r="AB90" s="132"/>
      <c r="AC90" s="78">
        <v>45061</v>
      </c>
      <c r="AD90" s="77" t="s">
        <v>1195</v>
      </c>
      <c r="AE90" s="77">
        <f>285*3.5</f>
        <v>997.5</v>
      </c>
      <c r="AF90" s="78">
        <v>45302</v>
      </c>
      <c r="AG90" s="76"/>
      <c r="AH90" s="76"/>
      <c r="AI90" s="65"/>
    </row>
    <row r="91" spans="1:35" s="16" customFormat="1" ht="25.5" hidden="1" customHeight="1" x14ac:dyDescent="0.25">
      <c r="A91" s="13" t="s">
        <v>500</v>
      </c>
      <c r="B91" s="13" t="s">
        <v>501</v>
      </c>
      <c r="C91" s="14" t="s">
        <v>502</v>
      </c>
      <c r="D91" s="13">
        <v>8800</v>
      </c>
      <c r="E91" s="13" t="s">
        <v>77</v>
      </c>
      <c r="F91" s="13" t="s">
        <v>503</v>
      </c>
      <c r="G91" s="17" t="s">
        <v>504</v>
      </c>
      <c r="H91" s="54">
        <v>2</v>
      </c>
      <c r="I91" s="19" t="s">
        <v>505</v>
      </c>
      <c r="J91" s="19" t="s">
        <v>506</v>
      </c>
      <c r="K91" s="65"/>
      <c r="L91" s="65"/>
      <c r="M91" s="76"/>
      <c r="N91" s="110"/>
      <c r="O91" s="76"/>
      <c r="P91" s="76"/>
      <c r="Q91" s="113"/>
      <c r="R91" s="76"/>
      <c r="S91" s="76"/>
      <c r="T91" s="76"/>
      <c r="U91" s="157"/>
      <c r="V91" s="157"/>
      <c r="W91" s="158"/>
      <c r="X91" s="157"/>
      <c r="Y91" s="157"/>
      <c r="Z91" s="158"/>
      <c r="AA91" s="76"/>
      <c r="AB91" s="76"/>
      <c r="AC91" s="76"/>
      <c r="AD91" s="76"/>
      <c r="AE91" s="76"/>
      <c r="AF91" s="76"/>
      <c r="AG91" s="76"/>
      <c r="AH91" s="76"/>
      <c r="AI91" s="65"/>
    </row>
    <row r="92" spans="1:35" s="16" customFormat="1" ht="25.5" hidden="1" customHeight="1" x14ac:dyDescent="0.25">
      <c r="A92" s="177" t="s">
        <v>1216</v>
      </c>
      <c r="B92" s="177" t="s">
        <v>1217</v>
      </c>
      <c r="C92" s="177" t="s">
        <v>1218</v>
      </c>
      <c r="D92" s="177">
        <v>9001</v>
      </c>
      <c r="E92" s="177" t="s">
        <v>1219</v>
      </c>
      <c r="F92" s="177" t="s">
        <v>1220</v>
      </c>
      <c r="G92" s="17" t="s">
        <v>1221</v>
      </c>
      <c r="H92" s="54">
        <v>1</v>
      </c>
      <c r="I92" s="18" t="s">
        <v>1088</v>
      </c>
      <c r="J92" s="19"/>
      <c r="K92" s="65"/>
      <c r="L92" s="65"/>
      <c r="M92" s="76"/>
      <c r="N92" s="110"/>
      <c r="O92" s="76"/>
      <c r="P92" s="76"/>
      <c r="Q92" s="113"/>
      <c r="R92" s="76"/>
      <c r="S92" s="76"/>
      <c r="T92" s="76"/>
      <c r="U92" s="157"/>
      <c r="V92" s="157"/>
      <c r="W92" s="158"/>
      <c r="X92" s="157"/>
      <c r="Y92" s="157"/>
      <c r="Z92" s="158"/>
      <c r="AA92" s="76"/>
      <c r="AB92" s="76"/>
      <c r="AC92" s="76"/>
      <c r="AD92" s="76"/>
      <c r="AE92" s="76"/>
      <c r="AF92" s="76"/>
      <c r="AG92" s="76"/>
      <c r="AH92" s="76"/>
      <c r="AI92" s="65" t="s">
        <v>1222</v>
      </c>
    </row>
    <row r="93" spans="1:35" s="16" customFormat="1" ht="25.5" hidden="1" customHeight="1" x14ac:dyDescent="0.25">
      <c r="A93" s="96" t="s">
        <v>507</v>
      </c>
      <c r="B93" s="96" t="s">
        <v>508</v>
      </c>
      <c r="C93" s="96" t="s">
        <v>509</v>
      </c>
      <c r="D93" s="96">
        <v>8048</v>
      </c>
      <c r="E93" s="96" t="s">
        <v>12</v>
      </c>
      <c r="F93" s="96" t="s">
        <v>510</v>
      </c>
      <c r="G93" s="96" t="s">
        <v>511</v>
      </c>
      <c r="H93" s="102">
        <v>4</v>
      </c>
      <c r="I93" s="96" t="s">
        <v>512</v>
      </c>
      <c r="J93" s="96" t="s">
        <v>1100</v>
      </c>
      <c r="K93" s="96" t="s">
        <v>1101</v>
      </c>
      <c r="L93" s="96" t="s">
        <v>79</v>
      </c>
      <c r="M93" s="143" t="s">
        <v>1234</v>
      </c>
      <c r="N93" s="108">
        <v>6000</v>
      </c>
      <c r="O93" s="76"/>
      <c r="P93" s="76"/>
      <c r="Q93" s="113"/>
      <c r="R93" s="76"/>
      <c r="S93" s="76"/>
      <c r="T93" s="76"/>
      <c r="U93" s="157"/>
      <c r="V93" s="157"/>
      <c r="W93" s="158"/>
      <c r="X93" s="157"/>
      <c r="Y93" s="157"/>
      <c r="Z93" s="158"/>
      <c r="AA93" s="102"/>
      <c r="AB93" s="102"/>
      <c r="AC93" s="102"/>
      <c r="AD93" s="102"/>
      <c r="AE93" s="102"/>
      <c r="AF93" s="102"/>
      <c r="AG93" s="76"/>
      <c r="AH93" s="76"/>
      <c r="AI93" s="65"/>
    </row>
    <row r="94" spans="1:35" s="16" customFormat="1" ht="25.5" hidden="1" customHeight="1" x14ac:dyDescent="0.25">
      <c r="A94" s="13" t="s">
        <v>513</v>
      </c>
      <c r="B94" s="13" t="s">
        <v>514</v>
      </c>
      <c r="C94" s="13" t="s">
        <v>515</v>
      </c>
      <c r="D94" s="13">
        <v>8165</v>
      </c>
      <c r="E94" s="13" t="s">
        <v>516</v>
      </c>
      <c r="F94" s="13" t="s">
        <v>517</v>
      </c>
      <c r="G94" s="17" t="s">
        <v>518</v>
      </c>
      <c r="H94" s="54">
        <v>1</v>
      </c>
      <c r="I94" s="19" t="s">
        <v>519</v>
      </c>
      <c r="J94" s="65"/>
      <c r="K94" s="65"/>
      <c r="L94" s="65"/>
      <c r="M94" s="76"/>
      <c r="N94" s="110"/>
      <c r="O94" s="76"/>
      <c r="P94" s="76"/>
      <c r="Q94" s="113"/>
      <c r="R94" s="76"/>
      <c r="S94" s="76"/>
      <c r="T94" s="76"/>
      <c r="U94" s="157"/>
      <c r="V94" s="157"/>
      <c r="W94" s="158"/>
      <c r="X94" s="157"/>
      <c r="Y94" s="157"/>
      <c r="Z94" s="158"/>
      <c r="AA94" s="76"/>
      <c r="AB94" s="76"/>
      <c r="AC94" s="76"/>
      <c r="AD94" s="76"/>
      <c r="AE94" s="76"/>
      <c r="AF94" s="76"/>
      <c r="AG94" s="76"/>
      <c r="AH94" s="76"/>
      <c r="AI94" s="65"/>
    </row>
    <row r="95" spans="1:35" s="16" customFormat="1" ht="25.5" hidden="1" customHeight="1" x14ac:dyDescent="0.25">
      <c r="A95" s="96" t="s">
        <v>520</v>
      </c>
      <c r="B95" s="96" t="s">
        <v>521</v>
      </c>
      <c r="C95" s="146" t="s">
        <v>522</v>
      </c>
      <c r="D95" s="96">
        <v>8618</v>
      </c>
      <c r="E95" s="96" t="s">
        <v>523</v>
      </c>
      <c r="F95" s="96" t="s">
        <v>524</v>
      </c>
      <c r="G95" s="96" t="s">
        <v>525</v>
      </c>
      <c r="H95" s="102">
        <v>1</v>
      </c>
      <c r="I95" s="96" t="s">
        <v>526</v>
      </c>
      <c r="J95" s="69"/>
      <c r="K95" s="69"/>
      <c r="L95" s="69"/>
      <c r="M95" s="107">
        <v>45343</v>
      </c>
      <c r="N95" s="108">
        <v>1500</v>
      </c>
      <c r="O95" s="102"/>
      <c r="P95" s="76"/>
      <c r="Q95" s="113"/>
      <c r="R95" s="76"/>
      <c r="S95" s="76"/>
      <c r="T95" s="76"/>
      <c r="U95" s="157"/>
      <c r="V95" s="157"/>
      <c r="W95" s="158"/>
      <c r="X95" s="157"/>
      <c r="Y95" s="157"/>
      <c r="Z95" s="158"/>
      <c r="AA95" s="102"/>
      <c r="AB95" s="102"/>
      <c r="AC95" s="102"/>
      <c r="AD95" s="102"/>
      <c r="AE95" s="102"/>
      <c r="AF95" s="102"/>
      <c r="AG95" s="76"/>
      <c r="AH95" s="76"/>
      <c r="AI95" s="65"/>
    </row>
    <row r="96" spans="1:35" s="16" customFormat="1" ht="25.5" hidden="1" customHeight="1" x14ac:dyDescent="0.25">
      <c r="A96" s="13" t="s">
        <v>527</v>
      </c>
      <c r="B96" s="13" t="s">
        <v>528</v>
      </c>
      <c r="C96" s="14" t="s">
        <v>529</v>
      </c>
      <c r="D96" s="13">
        <v>8400</v>
      </c>
      <c r="E96" s="13" t="s">
        <v>365</v>
      </c>
      <c r="F96" s="13" t="s">
        <v>530</v>
      </c>
      <c r="G96" s="17" t="s">
        <v>531</v>
      </c>
      <c r="H96" s="54">
        <v>1</v>
      </c>
      <c r="I96" s="19" t="s">
        <v>532</v>
      </c>
      <c r="J96" s="65"/>
      <c r="K96" s="65"/>
      <c r="L96" s="65"/>
      <c r="M96" s="76"/>
      <c r="N96" s="110"/>
      <c r="O96" s="76"/>
      <c r="P96" s="76"/>
      <c r="Q96" s="113"/>
      <c r="R96" s="76"/>
      <c r="S96" s="76"/>
      <c r="T96" s="76"/>
      <c r="U96" s="157"/>
      <c r="V96" s="157"/>
      <c r="W96" s="158"/>
      <c r="X96" s="157"/>
      <c r="Y96" s="157"/>
      <c r="Z96" s="158"/>
      <c r="AA96" s="76"/>
      <c r="AB96" s="76"/>
      <c r="AC96" s="76"/>
      <c r="AD96" s="76"/>
      <c r="AE96" s="76"/>
      <c r="AF96" s="76"/>
      <c r="AG96" s="76"/>
      <c r="AH96" s="76"/>
      <c r="AI96" s="65"/>
    </row>
    <row r="97" spans="1:35" ht="25.5" hidden="1" customHeight="1" x14ac:dyDescent="0.25">
      <c r="A97" s="96" t="s">
        <v>533</v>
      </c>
      <c r="B97" s="96" t="s">
        <v>534</v>
      </c>
      <c r="C97" s="146" t="s">
        <v>535</v>
      </c>
      <c r="D97" s="96">
        <v>8598</v>
      </c>
      <c r="E97" s="96" t="s">
        <v>536</v>
      </c>
      <c r="F97" s="96" t="s">
        <v>537</v>
      </c>
      <c r="G97" s="96" t="s">
        <v>538</v>
      </c>
      <c r="H97" s="102">
        <v>2</v>
      </c>
      <c r="I97" s="96" t="s">
        <v>1102</v>
      </c>
      <c r="J97" s="96" t="s">
        <v>539</v>
      </c>
      <c r="K97" s="96"/>
      <c r="L97" s="96"/>
      <c r="M97" s="143" t="s">
        <v>1236</v>
      </c>
      <c r="N97" s="108">
        <v>3000</v>
      </c>
      <c r="O97" s="102"/>
      <c r="P97" s="102"/>
      <c r="Q97" s="114"/>
      <c r="R97" s="102"/>
      <c r="S97" s="102"/>
      <c r="T97" s="102"/>
      <c r="U97" s="159"/>
      <c r="V97" s="159"/>
      <c r="W97" s="160"/>
      <c r="X97" s="159"/>
      <c r="Y97" s="159"/>
      <c r="Z97" s="160"/>
      <c r="AA97" s="102"/>
      <c r="AB97" s="102"/>
      <c r="AC97" s="102"/>
      <c r="AD97" s="102"/>
      <c r="AE97" s="102"/>
      <c r="AF97" s="102"/>
      <c r="AG97" s="115"/>
      <c r="AH97" s="115"/>
      <c r="AI97" s="67"/>
    </row>
    <row r="98" spans="1:35" s="16" customFormat="1" ht="25.5" hidden="1" customHeight="1" x14ac:dyDescent="0.25">
      <c r="A98" s="13" t="s">
        <v>540</v>
      </c>
      <c r="B98" s="13" t="s">
        <v>93</v>
      </c>
      <c r="C98" s="14" t="s">
        <v>541</v>
      </c>
      <c r="D98" s="13">
        <v>8400</v>
      </c>
      <c r="E98" s="13" t="s">
        <v>365</v>
      </c>
      <c r="F98" s="13" t="s">
        <v>542</v>
      </c>
      <c r="G98" s="17" t="s">
        <v>543</v>
      </c>
      <c r="H98" s="54">
        <v>1</v>
      </c>
      <c r="I98" s="19" t="s">
        <v>544</v>
      </c>
      <c r="J98" s="65"/>
      <c r="K98" s="65"/>
      <c r="L98" s="65"/>
      <c r="M98" s="76"/>
      <c r="N98" s="110"/>
      <c r="O98" s="76"/>
      <c r="P98" s="76"/>
      <c r="Q98" s="113"/>
      <c r="R98" s="76"/>
      <c r="S98" s="76"/>
      <c r="T98" s="76"/>
      <c r="U98" s="157"/>
      <c r="V98" s="157"/>
      <c r="W98" s="158"/>
      <c r="X98" s="159">
        <v>1</v>
      </c>
      <c r="Y98" s="157"/>
      <c r="Z98" s="158"/>
      <c r="AA98" s="76"/>
      <c r="AB98" s="76"/>
      <c r="AC98" s="76"/>
      <c r="AD98" s="76"/>
      <c r="AE98" s="76"/>
      <c r="AF98" s="76"/>
      <c r="AG98" s="76"/>
      <c r="AH98" s="76"/>
      <c r="AI98" s="65"/>
    </row>
    <row r="99" spans="1:35" s="16" customFormat="1" ht="25.5" hidden="1" customHeight="1" x14ac:dyDescent="0.25">
      <c r="A99" s="14" t="s">
        <v>545</v>
      </c>
      <c r="B99" s="14" t="s">
        <v>546</v>
      </c>
      <c r="C99" s="14" t="s">
        <v>547</v>
      </c>
      <c r="D99" s="14">
        <v>6343</v>
      </c>
      <c r="E99" s="14" t="s">
        <v>548</v>
      </c>
      <c r="F99" s="13" t="s">
        <v>549</v>
      </c>
      <c r="G99" s="13" t="s">
        <v>550</v>
      </c>
      <c r="H99" s="50">
        <v>2</v>
      </c>
      <c r="I99" s="15" t="s">
        <v>551</v>
      </c>
      <c r="J99" s="19" t="s">
        <v>552</v>
      </c>
      <c r="K99" s="65"/>
      <c r="L99" s="65"/>
      <c r="M99" s="76"/>
      <c r="N99" s="110"/>
      <c r="O99" s="76"/>
      <c r="P99" s="76"/>
      <c r="Q99" s="113"/>
      <c r="R99" s="76"/>
      <c r="S99" s="76"/>
      <c r="T99" s="76"/>
      <c r="U99" s="157"/>
      <c r="V99" s="157"/>
      <c r="W99" s="158"/>
      <c r="X99" s="157"/>
      <c r="Y99" s="157"/>
      <c r="Z99" s="158"/>
      <c r="AA99" s="76"/>
      <c r="AB99" s="76"/>
      <c r="AC99" s="76"/>
      <c r="AD99" s="76"/>
      <c r="AE99" s="76"/>
      <c r="AF99" s="76"/>
      <c r="AG99" s="76"/>
      <c r="AH99" s="76"/>
      <c r="AI99" s="65"/>
    </row>
    <row r="100" spans="1:35" s="16" customFormat="1" ht="25.5" hidden="1" customHeight="1" x14ac:dyDescent="0.25">
      <c r="A100" s="14" t="s">
        <v>553</v>
      </c>
      <c r="B100" s="14" t="s">
        <v>56</v>
      </c>
      <c r="C100" s="14" t="s">
        <v>554</v>
      </c>
      <c r="D100" s="14">
        <v>8259</v>
      </c>
      <c r="E100" s="14" t="s">
        <v>555</v>
      </c>
      <c r="F100" s="13" t="s">
        <v>556</v>
      </c>
      <c r="G100" s="17" t="s">
        <v>557</v>
      </c>
      <c r="H100" s="54">
        <v>1</v>
      </c>
      <c r="I100" s="19" t="s">
        <v>558</v>
      </c>
      <c r="J100" s="65"/>
      <c r="K100" s="65"/>
      <c r="L100" s="65"/>
      <c r="M100" s="76"/>
      <c r="N100" s="110"/>
      <c r="O100" s="76"/>
      <c r="P100" s="76"/>
      <c r="Q100" s="113"/>
      <c r="R100" s="76"/>
      <c r="S100" s="76"/>
      <c r="T100" s="76"/>
      <c r="U100" s="157"/>
      <c r="V100" s="157"/>
      <c r="W100" s="158"/>
      <c r="X100" s="157"/>
      <c r="Y100" s="157"/>
      <c r="Z100" s="158"/>
      <c r="AA100" s="76"/>
      <c r="AB100" s="76"/>
      <c r="AC100" s="76"/>
      <c r="AD100" s="76"/>
      <c r="AE100" s="76"/>
      <c r="AF100" s="76"/>
      <c r="AG100" s="76"/>
      <c r="AH100" s="76"/>
      <c r="AI100" s="65"/>
    </row>
    <row r="101" spans="1:35" s="16" customFormat="1" ht="25.5" hidden="1" customHeight="1" x14ac:dyDescent="0.25">
      <c r="A101" s="146" t="s">
        <v>553</v>
      </c>
      <c r="B101" s="146" t="s">
        <v>559</v>
      </c>
      <c r="C101" s="146" t="s">
        <v>560</v>
      </c>
      <c r="D101" s="146">
        <v>8004</v>
      </c>
      <c r="E101" s="146" t="s">
        <v>12</v>
      </c>
      <c r="F101" s="96" t="s">
        <v>561</v>
      </c>
      <c r="G101" s="96" t="s">
        <v>562</v>
      </c>
      <c r="H101" s="102">
        <v>4</v>
      </c>
      <c r="I101" s="96" t="s">
        <v>563</v>
      </c>
      <c r="J101" s="146" t="s">
        <v>1103</v>
      </c>
      <c r="K101" s="96" t="s">
        <v>1104</v>
      </c>
      <c r="L101" s="146" t="s">
        <v>1105</v>
      </c>
      <c r="M101" s="143" t="s">
        <v>1232</v>
      </c>
      <c r="N101" s="108">
        <v>6000</v>
      </c>
      <c r="O101" s="102"/>
      <c r="P101" s="76"/>
      <c r="Q101" s="113"/>
      <c r="R101" s="76"/>
      <c r="S101" s="76"/>
      <c r="T101" s="76"/>
      <c r="U101" s="157"/>
      <c r="V101" s="157"/>
      <c r="W101" s="158"/>
      <c r="X101" s="157"/>
      <c r="Y101" s="157"/>
      <c r="Z101" s="158"/>
      <c r="AA101" s="102"/>
      <c r="AB101" s="102"/>
      <c r="AC101" s="102"/>
      <c r="AD101" s="102"/>
      <c r="AE101" s="102"/>
      <c r="AF101" s="102"/>
      <c r="AG101" s="76"/>
      <c r="AH101" s="76"/>
      <c r="AI101" s="65"/>
    </row>
    <row r="102" spans="1:35" s="16" customFormat="1" ht="25.5" hidden="1" customHeight="1" x14ac:dyDescent="0.25">
      <c r="A102" s="14" t="s">
        <v>1140</v>
      </c>
      <c r="B102" s="14" t="s">
        <v>724</v>
      </c>
      <c r="C102" s="14" t="s">
        <v>1142</v>
      </c>
      <c r="D102" s="14">
        <v>8052</v>
      </c>
      <c r="E102" s="14" t="s">
        <v>12</v>
      </c>
      <c r="F102" s="13"/>
      <c r="G102" s="17" t="s">
        <v>1141</v>
      </c>
      <c r="H102" s="54"/>
      <c r="I102" s="17"/>
      <c r="J102" s="35"/>
      <c r="K102" s="17"/>
      <c r="L102" s="14"/>
      <c r="M102" s="76"/>
      <c r="N102" s="110"/>
      <c r="O102" s="76"/>
      <c r="P102" s="76"/>
      <c r="Q102" s="113"/>
      <c r="R102" s="133">
        <v>1</v>
      </c>
      <c r="S102" s="79">
        <v>45062</v>
      </c>
      <c r="T102" s="79"/>
      <c r="U102" s="159">
        <v>1</v>
      </c>
      <c r="V102" s="161">
        <v>45243</v>
      </c>
      <c r="W102" s="160">
        <v>150</v>
      </c>
      <c r="X102" s="159">
        <v>1</v>
      </c>
      <c r="Y102" s="161">
        <v>45264</v>
      </c>
      <c r="Z102" s="160">
        <v>150</v>
      </c>
      <c r="AA102" s="76"/>
      <c r="AB102" s="76"/>
      <c r="AC102" s="76"/>
      <c r="AD102" s="76"/>
      <c r="AE102" s="76"/>
      <c r="AF102" s="76"/>
      <c r="AG102" s="76"/>
      <c r="AH102" s="76"/>
      <c r="AI102" s="65"/>
    </row>
    <row r="103" spans="1:35" s="16" customFormat="1" ht="25.5" hidden="1" customHeight="1" x14ac:dyDescent="0.25">
      <c r="A103" s="14" t="s">
        <v>1161</v>
      </c>
      <c r="B103" s="14" t="s">
        <v>1162</v>
      </c>
      <c r="C103" s="14" t="s">
        <v>1163</v>
      </c>
      <c r="D103" s="14">
        <v>8045</v>
      </c>
      <c r="E103" s="14" t="s">
        <v>12</v>
      </c>
      <c r="F103" s="13"/>
      <c r="G103" s="17"/>
      <c r="H103" s="54"/>
      <c r="I103" s="17"/>
      <c r="J103" s="35"/>
      <c r="K103" s="17"/>
      <c r="L103" s="14"/>
      <c r="M103" s="76"/>
      <c r="N103" s="110"/>
      <c r="O103" s="76"/>
      <c r="P103" s="76"/>
      <c r="Q103" s="113"/>
      <c r="R103" s="134"/>
      <c r="S103" s="135"/>
      <c r="T103" s="135"/>
      <c r="U103" s="157"/>
      <c r="V103" s="157"/>
      <c r="W103" s="158"/>
      <c r="X103" s="157"/>
      <c r="Y103" s="157"/>
      <c r="Z103" s="158"/>
      <c r="AA103" s="102" t="s">
        <v>1164</v>
      </c>
      <c r="AB103" s="102">
        <v>855</v>
      </c>
      <c r="AC103" s="107">
        <v>45264</v>
      </c>
      <c r="AD103" s="76"/>
      <c r="AE103" s="76"/>
      <c r="AF103" s="76"/>
      <c r="AG103" s="76"/>
      <c r="AH103" s="76"/>
      <c r="AI103" s="65"/>
    </row>
    <row r="104" spans="1:35" s="16" customFormat="1" ht="25.5" hidden="1" customHeight="1" x14ac:dyDescent="0.25">
      <c r="A104" s="14" t="s">
        <v>564</v>
      </c>
      <c r="B104" s="14" t="s">
        <v>565</v>
      </c>
      <c r="C104" s="14" t="s">
        <v>566</v>
      </c>
      <c r="D104" s="14">
        <v>8450</v>
      </c>
      <c r="E104" s="14" t="s">
        <v>567</v>
      </c>
      <c r="F104" s="13" t="s">
        <v>568</v>
      </c>
      <c r="G104" s="17" t="s">
        <v>569</v>
      </c>
      <c r="H104" s="54">
        <v>1</v>
      </c>
      <c r="I104" s="96" t="s">
        <v>570</v>
      </c>
      <c r="J104" s="65"/>
      <c r="K104" s="65"/>
      <c r="L104" s="65"/>
      <c r="M104" s="107">
        <v>45202</v>
      </c>
      <c r="N104" s="108">
        <v>1500</v>
      </c>
      <c r="O104" s="102"/>
      <c r="P104" s="102"/>
      <c r="Q104" s="114"/>
      <c r="R104" s="102"/>
      <c r="S104" s="102"/>
      <c r="T104" s="102"/>
      <c r="U104" s="159"/>
      <c r="V104" s="159"/>
      <c r="W104" s="160"/>
      <c r="X104" s="159"/>
      <c r="Y104" s="159"/>
      <c r="Z104" s="160"/>
      <c r="AA104" s="102"/>
      <c r="AB104" s="102"/>
      <c r="AC104" s="102"/>
      <c r="AD104" s="102"/>
      <c r="AE104" s="102"/>
      <c r="AF104" s="102"/>
      <c r="AG104" s="76"/>
      <c r="AH104" s="76"/>
      <c r="AI104" s="65"/>
    </row>
    <row r="105" spans="1:35" s="16" customFormat="1" ht="25.5" hidden="1" customHeight="1" x14ac:dyDescent="0.25">
      <c r="A105" s="14" t="s">
        <v>571</v>
      </c>
      <c r="B105" s="14" t="s">
        <v>572</v>
      </c>
      <c r="C105" s="14" t="s">
        <v>573</v>
      </c>
      <c r="D105" s="14">
        <v>8602</v>
      </c>
      <c r="E105" s="14" t="s">
        <v>574</v>
      </c>
      <c r="F105" s="13" t="s">
        <v>486</v>
      </c>
      <c r="G105" s="17" t="s">
        <v>575</v>
      </c>
      <c r="H105" s="54">
        <v>1</v>
      </c>
      <c r="I105" s="19" t="s">
        <v>576</v>
      </c>
      <c r="J105" s="65"/>
      <c r="K105" s="65"/>
      <c r="L105" s="65"/>
      <c r="M105" s="76"/>
      <c r="N105" s="110"/>
      <c r="O105" s="76"/>
      <c r="P105" s="76"/>
      <c r="Q105" s="113"/>
      <c r="R105" s="76"/>
      <c r="S105" s="76"/>
      <c r="T105" s="76"/>
      <c r="U105" s="157"/>
      <c r="V105" s="157"/>
      <c r="W105" s="158"/>
      <c r="X105" s="157"/>
      <c r="Y105" s="157"/>
      <c r="Z105" s="158"/>
      <c r="AA105" s="76"/>
      <c r="AB105" s="76"/>
      <c r="AC105" s="76"/>
      <c r="AD105" s="76"/>
      <c r="AE105" s="76"/>
      <c r="AF105" s="76"/>
      <c r="AG105" s="76"/>
      <c r="AH105" s="76"/>
      <c r="AI105" s="65"/>
    </row>
    <row r="106" spans="1:35" s="16" customFormat="1" ht="25.5" hidden="1" customHeight="1" x14ac:dyDescent="0.25">
      <c r="A106" s="146" t="s">
        <v>577</v>
      </c>
      <c r="B106" s="146" t="s">
        <v>578</v>
      </c>
      <c r="C106" s="146" t="s">
        <v>579</v>
      </c>
      <c r="D106" s="146">
        <v>8008</v>
      </c>
      <c r="E106" s="146" t="s">
        <v>12</v>
      </c>
      <c r="F106" s="96" t="s">
        <v>580</v>
      </c>
      <c r="G106" s="96" t="s">
        <v>581</v>
      </c>
      <c r="H106" s="102">
        <v>1</v>
      </c>
      <c r="I106" s="96" t="s">
        <v>582</v>
      </c>
      <c r="J106" s="69"/>
      <c r="K106" s="69"/>
      <c r="L106" s="69"/>
      <c r="M106" s="107">
        <v>45302</v>
      </c>
      <c r="N106" s="108">
        <v>1500</v>
      </c>
      <c r="O106" s="102"/>
      <c r="P106" s="102"/>
      <c r="Q106" s="114"/>
      <c r="R106" s="102"/>
      <c r="S106" s="102"/>
      <c r="T106" s="102"/>
      <c r="U106" s="159"/>
      <c r="V106" s="159"/>
      <c r="W106" s="160"/>
      <c r="X106" s="159"/>
      <c r="Y106" s="159"/>
      <c r="Z106" s="160"/>
      <c r="AA106" s="102"/>
      <c r="AB106" s="102"/>
      <c r="AC106" s="102"/>
      <c r="AD106" s="102"/>
      <c r="AE106" s="102"/>
      <c r="AF106" s="102"/>
      <c r="AG106" s="76"/>
      <c r="AH106" s="76"/>
      <c r="AI106" s="65"/>
    </row>
    <row r="107" spans="1:35" s="16" customFormat="1" ht="25.5" hidden="1" customHeight="1" x14ac:dyDescent="0.25">
      <c r="A107" s="13" t="s">
        <v>125</v>
      </c>
      <c r="B107" s="13" t="s">
        <v>1169</v>
      </c>
      <c r="C107" s="14" t="s">
        <v>452</v>
      </c>
      <c r="D107" s="14">
        <v>8048</v>
      </c>
      <c r="E107" s="14" t="s">
        <v>12</v>
      </c>
      <c r="F107" s="13" t="s">
        <v>1170</v>
      </c>
      <c r="G107" s="106" t="s">
        <v>1171</v>
      </c>
      <c r="H107" s="54"/>
      <c r="I107" s="17"/>
      <c r="J107" s="17"/>
      <c r="K107" s="65"/>
      <c r="L107" s="65"/>
      <c r="M107" s="76"/>
      <c r="N107" s="110"/>
      <c r="O107" s="76"/>
      <c r="P107" s="109"/>
      <c r="Q107" s="113"/>
      <c r="R107" s="76"/>
      <c r="S107" s="76"/>
      <c r="T107" s="76"/>
      <c r="U107" s="159">
        <v>1</v>
      </c>
      <c r="V107" s="157"/>
      <c r="W107" s="158"/>
      <c r="X107" s="159">
        <v>1</v>
      </c>
      <c r="Y107" s="157"/>
      <c r="Z107" s="158"/>
      <c r="AA107" s="76"/>
      <c r="AB107" s="76"/>
      <c r="AC107" s="76"/>
      <c r="AD107" s="76"/>
      <c r="AE107" s="76"/>
      <c r="AF107" s="76"/>
      <c r="AG107" s="76"/>
      <c r="AH107" s="76"/>
      <c r="AI107" s="65"/>
    </row>
    <row r="108" spans="1:35" s="16" customFormat="1" ht="25.5" hidden="1" customHeight="1" x14ac:dyDescent="0.25">
      <c r="A108" s="13" t="s">
        <v>583</v>
      </c>
      <c r="B108" s="14" t="s">
        <v>584</v>
      </c>
      <c r="C108" s="14" t="s">
        <v>585</v>
      </c>
      <c r="D108" s="14">
        <v>8600</v>
      </c>
      <c r="E108" s="14" t="s">
        <v>586</v>
      </c>
      <c r="F108" s="14" t="s">
        <v>587</v>
      </c>
      <c r="G108" s="17" t="s">
        <v>588</v>
      </c>
      <c r="H108" s="54">
        <v>1</v>
      </c>
      <c r="I108" s="96" t="s">
        <v>589</v>
      </c>
      <c r="J108" s="66"/>
      <c r="K108" s="66"/>
      <c r="L108" s="66"/>
      <c r="M108" s="107">
        <v>45222</v>
      </c>
      <c r="N108" s="108">
        <v>1500</v>
      </c>
      <c r="O108" s="102"/>
      <c r="P108" s="102"/>
      <c r="Q108" s="114"/>
      <c r="R108" s="102"/>
      <c r="S108" s="102"/>
      <c r="T108" s="102"/>
      <c r="U108" s="159"/>
      <c r="V108" s="159"/>
      <c r="W108" s="160"/>
      <c r="X108" s="159"/>
      <c r="Y108" s="159"/>
      <c r="Z108" s="160"/>
      <c r="AA108" s="102"/>
      <c r="AB108" s="102"/>
      <c r="AC108" s="102"/>
      <c r="AD108" s="102"/>
      <c r="AE108" s="102"/>
      <c r="AF108" s="102"/>
      <c r="AG108" s="76"/>
      <c r="AH108" s="76"/>
      <c r="AI108" s="65"/>
    </row>
    <row r="109" spans="1:35" s="16" customFormat="1" ht="25.5" hidden="1" customHeight="1" x14ac:dyDescent="0.25">
      <c r="A109" s="96" t="s">
        <v>590</v>
      </c>
      <c r="B109" s="146" t="s">
        <v>591</v>
      </c>
      <c r="C109" s="146" t="s">
        <v>592</v>
      </c>
      <c r="D109" s="146">
        <v>8008</v>
      </c>
      <c r="E109" s="146" t="s">
        <v>12</v>
      </c>
      <c r="F109" s="146" t="s">
        <v>593</v>
      </c>
      <c r="G109" s="96" t="s">
        <v>594</v>
      </c>
      <c r="H109" s="102">
        <v>1</v>
      </c>
      <c r="I109" s="96" t="s">
        <v>595</v>
      </c>
      <c r="J109" s="69"/>
      <c r="K109" s="69"/>
      <c r="L109" s="69"/>
      <c r="M109" s="107">
        <v>45352</v>
      </c>
      <c r="N109" s="108">
        <v>1500</v>
      </c>
      <c r="O109" s="102"/>
      <c r="P109" s="102"/>
      <c r="Q109" s="114"/>
      <c r="R109" s="102"/>
      <c r="S109" s="102"/>
      <c r="T109" s="102"/>
      <c r="U109" s="157"/>
      <c r="V109" s="157"/>
      <c r="W109" s="158"/>
      <c r="X109" s="157"/>
      <c r="Y109" s="157"/>
      <c r="Z109" s="158"/>
      <c r="AA109" s="102"/>
      <c r="AB109" s="102"/>
      <c r="AC109" s="102"/>
      <c r="AD109" s="102"/>
      <c r="AE109" s="102"/>
      <c r="AF109" s="102"/>
      <c r="AG109" s="76"/>
      <c r="AH109" s="76"/>
      <c r="AI109" s="65"/>
    </row>
    <row r="110" spans="1:35" s="16" customFormat="1" ht="25.5" hidden="1" customHeight="1" x14ac:dyDescent="0.25">
      <c r="A110" s="14" t="s">
        <v>596</v>
      </c>
      <c r="B110" s="14" t="s">
        <v>597</v>
      </c>
      <c r="C110" s="14" t="s">
        <v>598</v>
      </c>
      <c r="D110" s="14">
        <v>8707</v>
      </c>
      <c r="E110" s="14" t="s">
        <v>599</v>
      </c>
      <c r="F110" s="13" t="s">
        <v>600</v>
      </c>
      <c r="G110" s="17" t="s">
        <v>601</v>
      </c>
      <c r="H110" s="54">
        <v>1</v>
      </c>
      <c r="I110" s="29" t="s">
        <v>602</v>
      </c>
      <c r="J110" s="65"/>
      <c r="K110" s="65"/>
      <c r="L110" s="65"/>
      <c r="M110" s="76"/>
      <c r="N110" s="110"/>
      <c r="O110" s="76"/>
      <c r="P110" s="76"/>
      <c r="Q110" s="113"/>
      <c r="R110" s="76"/>
      <c r="S110" s="76"/>
      <c r="T110" s="76"/>
      <c r="U110" s="157"/>
      <c r="V110" s="157"/>
      <c r="W110" s="158"/>
      <c r="X110" s="157"/>
      <c r="Y110" s="157"/>
      <c r="Z110" s="158"/>
      <c r="AA110" s="76"/>
      <c r="AB110" s="76"/>
      <c r="AC110" s="76"/>
      <c r="AD110" s="76"/>
      <c r="AE110" s="76"/>
      <c r="AF110" s="76"/>
      <c r="AG110" s="76"/>
      <c r="AH110" s="76"/>
      <c r="AI110" s="65"/>
    </row>
    <row r="111" spans="1:35" s="16" customFormat="1" ht="25.5" hidden="1" customHeight="1" x14ac:dyDescent="0.25">
      <c r="A111" s="14" t="s">
        <v>605</v>
      </c>
      <c r="B111" s="14" t="s">
        <v>606</v>
      </c>
      <c r="C111" s="14" t="s">
        <v>607</v>
      </c>
      <c r="D111" s="14">
        <v>8427</v>
      </c>
      <c r="E111" s="14" t="s">
        <v>328</v>
      </c>
      <c r="F111" s="14" t="s">
        <v>608</v>
      </c>
      <c r="G111" s="13" t="s">
        <v>609</v>
      </c>
      <c r="H111" s="50">
        <v>1</v>
      </c>
      <c r="I111" s="15" t="s">
        <v>610</v>
      </c>
      <c r="J111" s="65"/>
      <c r="K111" s="65"/>
      <c r="L111" s="65"/>
      <c r="M111" s="76"/>
      <c r="N111" s="110"/>
      <c r="O111" s="76"/>
      <c r="P111" s="76"/>
      <c r="Q111" s="113"/>
      <c r="R111" s="76"/>
      <c r="S111" s="76"/>
      <c r="T111" s="76"/>
      <c r="U111" s="157"/>
      <c r="V111" s="157"/>
      <c r="W111" s="158"/>
      <c r="X111" s="157"/>
      <c r="Y111" s="157"/>
      <c r="Z111" s="158"/>
      <c r="AA111" s="76"/>
      <c r="AB111" s="76"/>
      <c r="AC111" s="76"/>
      <c r="AD111" s="76"/>
      <c r="AE111" s="76"/>
      <c r="AF111" s="76"/>
      <c r="AG111" s="76"/>
      <c r="AH111" s="76"/>
      <c r="AI111" s="65"/>
    </row>
    <row r="112" spans="1:35" s="16" customFormat="1" ht="25.5" hidden="1" customHeight="1" x14ac:dyDescent="0.25">
      <c r="A112" s="14" t="s">
        <v>611</v>
      </c>
      <c r="B112" s="14" t="s">
        <v>612</v>
      </c>
      <c r="C112" s="14" t="s">
        <v>613</v>
      </c>
      <c r="D112" s="13">
        <v>8820</v>
      </c>
      <c r="E112" s="13" t="s">
        <v>343</v>
      </c>
      <c r="F112" s="13" t="s">
        <v>614</v>
      </c>
      <c r="G112" s="17" t="s">
        <v>615</v>
      </c>
      <c r="H112" s="54">
        <v>1</v>
      </c>
      <c r="I112" s="19" t="s">
        <v>616</v>
      </c>
      <c r="J112" s="65"/>
      <c r="K112" s="65"/>
      <c r="L112" s="65"/>
      <c r="M112" s="76"/>
      <c r="N112" s="110"/>
      <c r="O112" s="76"/>
      <c r="P112" s="76"/>
      <c r="Q112" s="113"/>
      <c r="R112" s="76"/>
      <c r="S112" s="76"/>
      <c r="T112" s="76"/>
      <c r="U112" s="157"/>
      <c r="V112" s="157"/>
      <c r="W112" s="158"/>
      <c r="X112" s="157"/>
      <c r="Y112" s="157"/>
      <c r="Z112" s="158"/>
      <c r="AA112" s="76"/>
      <c r="AB112" s="76"/>
      <c r="AC112" s="76"/>
      <c r="AD112" s="76"/>
      <c r="AE112" s="76"/>
      <c r="AF112" s="76"/>
      <c r="AG112" s="76"/>
      <c r="AH112" s="76"/>
      <c r="AI112" s="65"/>
    </row>
    <row r="113" spans="1:35" s="16" customFormat="1" ht="25.5" hidden="1" customHeight="1" x14ac:dyDescent="0.25">
      <c r="A113" s="14" t="s">
        <v>617</v>
      </c>
      <c r="B113" s="14" t="s">
        <v>308</v>
      </c>
      <c r="C113" s="14" t="s">
        <v>618</v>
      </c>
      <c r="D113" s="13">
        <v>8816</v>
      </c>
      <c r="E113" s="13" t="s">
        <v>619</v>
      </c>
      <c r="F113" s="13" t="s">
        <v>620</v>
      </c>
      <c r="G113" s="17" t="s">
        <v>621</v>
      </c>
      <c r="H113" s="54">
        <v>1</v>
      </c>
      <c r="I113" s="19" t="s">
        <v>622</v>
      </c>
      <c r="J113" s="65"/>
      <c r="K113" s="65"/>
      <c r="L113" s="65"/>
      <c r="M113" s="76"/>
      <c r="N113" s="110"/>
      <c r="O113" s="76"/>
      <c r="P113" s="76"/>
      <c r="Q113" s="113"/>
      <c r="R113" s="76"/>
      <c r="S113" s="76"/>
      <c r="T113" s="76"/>
      <c r="U113" s="157"/>
      <c r="V113" s="157"/>
      <c r="W113" s="158"/>
      <c r="X113" s="157"/>
      <c r="Y113" s="157"/>
      <c r="Z113" s="158"/>
      <c r="AA113" s="76"/>
      <c r="AB113" s="76"/>
      <c r="AC113" s="76"/>
      <c r="AD113" s="76"/>
      <c r="AE113" s="76"/>
      <c r="AF113" s="76"/>
      <c r="AG113" s="76"/>
      <c r="AH113" s="76"/>
      <c r="AI113" s="65"/>
    </row>
    <row r="114" spans="1:35" s="16" customFormat="1" ht="25.5" hidden="1" customHeight="1" x14ac:dyDescent="0.25">
      <c r="A114" s="14" t="s">
        <v>623</v>
      </c>
      <c r="B114" s="14" t="s">
        <v>10</v>
      </c>
      <c r="C114" s="14" t="s">
        <v>624</v>
      </c>
      <c r="D114" s="13">
        <v>8051</v>
      </c>
      <c r="E114" s="13" t="s">
        <v>12</v>
      </c>
      <c r="F114" s="13" t="s">
        <v>625</v>
      </c>
      <c r="G114" s="17" t="s">
        <v>626</v>
      </c>
      <c r="H114" s="54">
        <v>2</v>
      </c>
      <c r="I114" s="96" t="s">
        <v>627</v>
      </c>
      <c r="J114" s="17" t="s">
        <v>1106</v>
      </c>
      <c r="K114" s="65"/>
      <c r="L114" s="65"/>
      <c r="M114" s="107">
        <v>45251</v>
      </c>
      <c r="N114" s="108">
        <v>1500</v>
      </c>
      <c r="O114" s="109"/>
      <c r="P114" s="76"/>
      <c r="Q114" s="113"/>
      <c r="R114" s="76"/>
      <c r="S114" s="76"/>
      <c r="T114" s="76"/>
      <c r="U114" s="157"/>
      <c r="V114" s="157"/>
      <c r="W114" s="158"/>
      <c r="X114" s="157"/>
      <c r="Y114" s="157"/>
      <c r="Z114" s="158"/>
      <c r="AA114" s="76"/>
      <c r="AB114" s="76"/>
      <c r="AC114" s="76"/>
      <c r="AD114" s="76"/>
      <c r="AE114" s="76"/>
      <c r="AF114" s="76"/>
      <c r="AG114" s="76"/>
      <c r="AH114" s="76"/>
      <c r="AI114" s="65"/>
    </row>
    <row r="115" spans="1:35" s="16" customFormat="1" ht="25.5" hidden="1" customHeight="1" x14ac:dyDescent="0.25">
      <c r="A115" s="14" t="s">
        <v>628</v>
      </c>
      <c r="B115" s="14" t="s">
        <v>629</v>
      </c>
      <c r="C115" s="14" t="s">
        <v>630</v>
      </c>
      <c r="D115" s="13">
        <v>8303</v>
      </c>
      <c r="E115" s="13" t="s">
        <v>631</v>
      </c>
      <c r="F115" s="13" t="s">
        <v>632</v>
      </c>
      <c r="G115" s="17" t="s">
        <v>633</v>
      </c>
      <c r="H115" s="54">
        <v>1</v>
      </c>
      <c r="I115" s="20" t="s">
        <v>1107</v>
      </c>
      <c r="J115" s="17"/>
      <c r="K115" s="17"/>
      <c r="L115" s="17"/>
      <c r="M115" s="76"/>
      <c r="N115" s="110"/>
      <c r="O115" s="76"/>
      <c r="P115" s="76"/>
      <c r="Q115" s="113"/>
      <c r="R115" s="76"/>
      <c r="S115" s="76"/>
      <c r="T115" s="76"/>
      <c r="U115" s="166">
        <v>1</v>
      </c>
      <c r="V115" s="161">
        <v>45265</v>
      </c>
      <c r="W115" s="160">
        <v>150</v>
      </c>
      <c r="X115" s="159">
        <v>1</v>
      </c>
      <c r="Y115" s="161">
        <v>45265</v>
      </c>
      <c r="Z115" s="160">
        <v>150</v>
      </c>
      <c r="AA115" s="76"/>
      <c r="AB115" s="76"/>
      <c r="AC115" s="76"/>
      <c r="AD115" s="142" t="s">
        <v>1185</v>
      </c>
      <c r="AE115" s="142">
        <v>570</v>
      </c>
      <c r="AF115" s="143">
        <v>45229</v>
      </c>
      <c r="AG115" s="76"/>
      <c r="AH115" s="76"/>
      <c r="AI115" s="65" t="s">
        <v>1146</v>
      </c>
    </row>
    <row r="116" spans="1:35" s="16" customFormat="1" ht="25.5" hidden="1" customHeight="1" x14ac:dyDescent="0.25">
      <c r="A116" s="14" t="s">
        <v>634</v>
      </c>
      <c r="B116" s="14" t="s">
        <v>635</v>
      </c>
      <c r="C116" s="14" t="s">
        <v>636</v>
      </c>
      <c r="D116" s="13">
        <v>8610</v>
      </c>
      <c r="E116" s="13" t="s">
        <v>147</v>
      </c>
      <c r="F116" s="13" t="s">
        <v>637</v>
      </c>
      <c r="G116" s="17" t="s">
        <v>638</v>
      </c>
      <c r="H116" s="54">
        <v>2</v>
      </c>
      <c r="I116" s="19" t="s">
        <v>639</v>
      </c>
      <c r="J116" s="19" t="s">
        <v>640</v>
      </c>
      <c r="K116" s="65"/>
      <c r="L116" s="65"/>
      <c r="M116" s="76"/>
      <c r="N116" s="110"/>
      <c r="O116" s="76"/>
      <c r="P116" s="76"/>
      <c r="Q116" s="113"/>
      <c r="R116" s="76"/>
      <c r="S116" s="76"/>
      <c r="T116" s="76"/>
      <c r="U116" s="157"/>
      <c r="V116" s="157"/>
      <c r="W116" s="158"/>
      <c r="X116" s="157"/>
      <c r="Y116" s="157"/>
      <c r="Z116" s="158"/>
      <c r="AA116" s="76"/>
      <c r="AB116" s="76"/>
      <c r="AC116" s="76"/>
      <c r="AD116" s="76"/>
      <c r="AE116" s="76"/>
      <c r="AF116" s="76"/>
      <c r="AG116" s="76"/>
      <c r="AH116" s="76"/>
      <c r="AI116" s="65"/>
    </row>
    <row r="117" spans="1:35" s="16" customFormat="1" ht="25.5" hidden="1" customHeight="1" x14ac:dyDescent="0.25">
      <c r="A117" s="14" t="s">
        <v>641</v>
      </c>
      <c r="B117" s="14" t="s">
        <v>642</v>
      </c>
      <c r="C117" s="14" t="s">
        <v>643</v>
      </c>
      <c r="D117" s="13">
        <v>8610</v>
      </c>
      <c r="E117" s="13" t="s">
        <v>147</v>
      </c>
      <c r="F117" s="13" t="s">
        <v>644</v>
      </c>
      <c r="G117" s="17" t="s">
        <v>645</v>
      </c>
      <c r="H117" s="54">
        <v>1</v>
      </c>
      <c r="I117" s="19" t="s">
        <v>646</v>
      </c>
      <c r="J117" s="65"/>
      <c r="K117" s="65"/>
      <c r="L117" s="65"/>
      <c r="M117" s="76"/>
      <c r="N117" s="110"/>
      <c r="O117" s="136">
        <v>1</v>
      </c>
      <c r="P117" s="136"/>
      <c r="Q117" s="118"/>
      <c r="R117" s="136">
        <v>1</v>
      </c>
      <c r="S117" s="70"/>
      <c r="T117" s="70"/>
      <c r="U117" s="157"/>
      <c r="V117" s="157"/>
      <c r="W117" s="158"/>
      <c r="X117" s="157"/>
      <c r="Y117" s="157"/>
      <c r="Z117" s="158"/>
      <c r="AA117" s="76"/>
      <c r="AB117" s="76"/>
      <c r="AC117" s="76"/>
      <c r="AD117" s="76"/>
      <c r="AE117" s="76"/>
      <c r="AF117" s="76"/>
      <c r="AG117" s="76"/>
      <c r="AH117" s="76"/>
      <c r="AI117" s="65" t="s">
        <v>1179</v>
      </c>
    </row>
    <row r="118" spans="1:35" s="16" customFormat="1" ht="25.5" hidden="1" customHeight="1" x14ac:dyDescent="0.25">
      <c r="A118" s="13" t="s">
        <v>647</v>
      </c>
      <c r="B118" s="13" t="s">
        <v>648</v>
      </c>
      <c r="C118" s="14" t="s">
        <v>649</v>
      </c>
      <c r="D118" s="14">
        <v>8400</v>
      </c>
      <c r="E118" s="14" t="s">
        <v>365</v>
      </c>
      <c r="F118" s="14" t="s">
        <v>650</v>
      </c>
      <c r="G118" s="17" t="s">
        <v>651</v>
      </c>
      <c r="H118" s="54">
        <v>1</v>
      </c>
      <c r="I118" s="19" t="s">
        <v>652</v>
      </c>
      <c r="J118" s="65"/>
      <c r="K118" s="65"/>
      <c r="L118" s="65"/>
      <c r="M118" s="76"/>
      <c r="N118" s="110"/>
      <c r="O118" s="76"/>
      <c r="P118" s="76"/>
      <c r="Q118" s="113"/>
      <c r="R118" s="76"/>
      <c r="S118" s="76"/>
      <c r="T118" s="76"/>
      <c r="U118" s="157"/>
      <c r="V118" s="157"/>
      <c r="W118" s="158"/>
      <c r="X118" s="157"/>
      <c r="Y118" s="157"/>
      <c r="Z118" s="158"/>
      <c r="AA118" s="76"/>
      <c r="AB118" s="76"/>
      <c r="AC118" s="76"/>
      <c r="AD118" s="76"/>
      <c r="AE118" s="76"/>
      <c r="AF118" s="76"/>
      <c r="AG118" s="76"/>
      <c r="AH118" s="76"/>
      <c r="AI118" s="65"/>
    </row>
    <row r="119" spans="1:35" s="16" customFormat="1" ht="25.5" hidden="1" customHeight="1" x14ac:dyDescent="0.25">
      <c r="A119" s="13" t="s">
        <v>653</v>
      </c>
      <c r="B119" s="13" t="s">
        <v>654</v>
      </c>
      <c r="C119" s="14" t="s">
        <v>655</v>
      </c>
      <c r="D119" s="13">
        <v>8304</v>
      </c>
      <c r="E119" s="13" t="s">
        <v>314</v>
      </c>
      <c r="F119" s="13" t="s">
        <v>656</v>
      </c>
      <c r="G119" s="17" t="s">
        <v>657</v>
      </c>
      <c r="H119" s="54">
        <v>2</v>
      </c>
      <c r="I119" s="19" t="s">
        <v>658</v>
      </c>
      <c r="J119" s="19" t="s">
        <v>659</v>
      </c>
      <c r="K119" s="65"/>
      <c r="L119" s="65"/>
      <c r="M119" s="76"/>
      <c r="N119" s="110"/>
      <c r="O119" s="76"/>
      <c r="P119" s="76"/>
      <c r="Q119" s="113"/>
      <c r="R119" s="76"/>
      <c r="S119" s="76"/>
      <c r="T119" s="76"/>
      <c r="U119" s="157"/>
      <c r="V119" s="157"/>
      <c r="W119" s="158"/>
      <c r="X119" s="157"/>
      <c r="Y119" s="157"/>
      <c r="Z119" s="158"/>
      <c r="AA119" s="76"/>
      <c r="AB119" s="76"/>
      <c r="AC119" s="76"/>
      <c r="AD119" s="76"/>
      <c r="AE119" s="76"/>
      <c r="AF119" s="76"/>
      <c r="AG119" s="76"/>
      <c r="AH119" s="76"/>
      <c r="AI119" s="65"/>
    </row>
    <row r="120" spans="1:35" s="16" customFormat="1" ht="25.5" hidden="1" customHeight="1" x14ac:dyDescent="0.25">
      <c r="A120" s="13" t="s">
        <v>653</v>
      </c>
      <c r="B120" s="13" t="s">
        <v>451</v>
      </c>
      <c r="C120" s="14" t="s">
        <v>660</v>
      </c>
      <c r="D120" s="13">
        <v>6015</v>
      </c>
      <c r="E120" s="13" t="s">
        <v>661</v>
      </c>
      <c r="F120" s="13" t="s">
        <v>662</v>
      </c>
      <c r="G120" s="35" t="s">
        <v>663</v>
      </c>
      <c r="H120" s="56">
        <v>2</v>
      </c>
      <c r="I120" s="19" t="s">
        <v>664</v>
      </c>
      <c r="J120" s="29" t="s">
        <v>665</v>
      </c>
      <c r="K120" s="65"/>
      <c r="L120" s="65"/>
      <c r="M120" s="76"/>
      <c r="N120" s="110"/>
      <c r="O120" s="76"/>
      <c r="P120" s="76"/>
      <c r="Q120" s="113"/>
      <c r="R120" s="76"/>
      <c r="S120" s="76"/>
      <c r="T120" s="76"/>
      <c r="U120" s="157"/>
      <c r="V120" s="157"/>
      <c r="W120" s="158"/>
      <c r="X120" s="157"/>
      <c r="Y120" s="157"/>
      <c r="Z120" s="158"/>
      <c r="AA120" s="76"/>
      <c r="AB120" s="76"/>
      <c r="AC120" s="76"/>
      <c r="AD120" s="76"/>
      <c r="AE120" s="76"/>
      <c r="AF120" s="76"/>
      <c r="AG120" s="76"/>
      <c r="AH120" s="76"/>
      <c r="AI120" s="65"/>
    </row>
    <row r="121" spans="1:35" s="16" customFormat="1" ht="25.5" hidden="1" customHeight="1" x14ac:dyDescent="0.25">
      <c r="A121" s="13" t="s">
        <v>666</v>
      </c>
      <c r="B121" s="13" t="s">
        <v>87</v>
      </c>
      <c r="C121" s="14" t="s">
        <v>667</v>
      </c>
      <c r="D121" s="13">
        <v>8001</v>
      </c>
      <c r="E121" s="13" t="s">
        <v>12</v>
      </c>
      <c r="F121" s="13" t="s">
        <v>668</v>
      </c>
      <c r="G121" s="17" t="s">
        <v>669</v>
      </c>
      <c r="H121" s="54">
        <v>4</v>
      </c>
      <c r="I121" s="96" t="s">
        <v>670</v>
      </c>
      <c r="J121" s="20" t="s">
        <v>1108</v>
      </c>
      <c r="K121" s="20" t="s">
        <v>1109</v>
      </c>
      <c r="L121" s="60" t="s">
        <v>1085</v>
      </c>
      <c r="M121" s="107">
        <v>45308</v>
      </c>
      <c r="N121" s="108">
        <v>1500</v>
      </c>
      <c r="O121" s="76"/>
      <c r="P121" s="76"/>
      <c r="Q121" s="113"/>
      <c r="R121" s="76"/>
      <c r="S121" s="76"/>
      <c r="T121" s="76"/>
      <c r="U121" s="157"/>
      <c r="V121" s="157"/>
      <c r="W121" s="158"/>
      <c r="X121" s="157"/>
      <c r="Y121" s="157"/>
      <c r="Z121" s="158"/>
      <c r="AA121" s="76"/>
      <c r="AB121" s="76"/>
      <c r="AC121" s="76"/>
      <c r="AD121" s="76"/>
      <c r="AE121" s="76"/>
      <c r="AF121" s="76"/>
      <c r="AG121" s="76"/>
      <c r="AH121" s="76"/>
      <c r="AI121" s="65"/>
    </row>
    <row r="122" spans="1:35" s="16" customFormat="1" ht="25.5" hidden="1" customHeight="1" x14ac:dyDescent="0.25">
      <c r="A122" s="13" t="s">
        <v>671</v>
      </c>
      <c r="B122" s="13" t="s">
        <v>672</v>
      </c>
      <c r="C122" s="14" t="s">
        <v>673</v>
      </c>
      <c r="D122" s="13">
        <v>8051</v>
      </c>
      <c r="E122" s="13" t="s">
        <v>12</v>
      </c>
      <c r="F122" s="13" t="s">
        <v>674</v>
      </c>
      <c r="G122" s="17" t="s">
        <v>675</v>
      </c>
      <c r="H122" s="54">
        <v>2</v>
      </c>
      <c r="I122" s="19" t="s">
        <v>676</v>
      </c>
      <c r="J122" s="19" t="s">
        <v>187</v>
      </c>
      <c r="K122" s="65"/>
      <c r="L122" s="65"/>
      <c r="M122" s="76"/>
      <c r="N122" s="110"/>
      <c r="O122" s="76"/>
      <c r="P122" s="76"/>
      <c r="Q122" s="113"/>
      <c r="R122" s="76"/>
      <c r="S122" s="76"/>
      <c r="T122" s="76"/>
      <c r="U122" s="157"/>
      <c r="V122" s="157"/>
      <c r="W122" s="158"/>
      <c r="X122" s="157"/>
      <c r="Y122" s="157"/>
      <c r="Z122" s="158"/>
      <c r="AA122" s="76"/>
      <c r="AB122" s="76"/>
      <c r="AC122" s="76"/>
      <c r="AD122" s="76"/>
      <c r="AE122" s="76"/>
      <c r="AF122" s="76"/>
      <c r="AG122" s="76"/>
      <c r="AH122" s="76"/>
      <c r="AI122" s="65"/>
    </row>
    <row r="123" spans="1:35" s="16" customFormat="1" ht="25.5" hidden="1" customHeight="1" x14ac:dyDescent="0.25">
      <c r="A123" s="96" t="s">
        <v>1180</v>
      </c>
      <c r="B123" s="96" t="s">
        <v>326</v>
      </c>
      <c r="C123" s="146" t="s">
        <v>1181</v>
      </c>
      <c r="D123" s="96">
        <v>7233</v>
      </c>
      <c r="E123" s="96" t="s">
        <v>1182</v>
      </c>
      <c r="F123" s="96" t="s">
        <v>1183</v>
      </c>
      <c r="G123" s="96"/>
      <c r="H123" s="102"/>
      <c r="I123" s="96"/>
      <c r="J123" s="96"/>
      <c r="K123" s="69"/>
      <c r="L123" s="69"/>
      <c r="M123" s="102"/>
      <c r="N123" s="108"/>
      <c r="O123" s="102"/>
      <c r="P123" s="102"/>
      <c r="Q123" s="114"/>
      <c r="R123" s="102"/>
      <c r="S123" s="102"/>
      <c r="T123" s="102"/>
      <c r="U123" s="159"/>
      <c r="V123" s="159"/>
      <c r="W123" s="160"/>
      <c r="X123" s="159"/>
      <c r="Y123" s="159"/>
      <c r="Z123" s="160"/>
      <c r="AA123" s="102"/>
      <c r="AB123" s="102"/>
      <c r="AC123" s="102"/>
      <c r="AD123" s="102" t="s">
        <v>1184</v>
      </c>
      <c r="AE123" s="141">
        <v>1710</v>
      </c>
      <c r="AF123" s="107">
        <v>45278</v>
      </c>
      <c r="AG123" s="76"/>
      <c r="AH123" s="76"/>
      <c r="AI123" s="65"/>
    </row>
    <row r="124" spans="1:35" s="16" customFormat="1" ht="25.5" hidden="1" customHeight="1" x14ac:dyDescent="0.25">
      <c r="A124" s="13" t="s">
        <v>677</v>
      </c>
      <c r="B124" s="13" t="s">
        <v>100</v>
      </c>
      <c r="C124" s="14" t="s">
        <v>411</v>
      </c>
      <c r="D124" s="13">
        <v>8610</v>
      </c>
      <c r="E124" s="13" t="s">
        <v>147</v>
      </c>
      <c r="F124" s="13" t="s">
        <v>148</v>
      </c>
      <c r="G124" s="17" t="s">
        <v>678</v>
      </c>
      <c r="H124" s="54">
        <v>1</v>
      </c>
      <c r="I124" s="19" t="s">
        <v>679</v>
      </c>
      <c r="J124" s="65"/>
      <c r="K124" s="65"/>
      <c r="L124" s="65"/>
      <c r="M124" s="76"/>
      <c r="N124" s="110"/>
      <c r="O124" s="76"/>
      <c r="P124" s="76"/>
      <c r="Q124" s="113"/>
      <c r="R124" s="76"/>
      <c r="S124" s="76"/>
      <c r="T124" s="76"/>
      <c r="U124" s="157"/>
      <c r="V124" s="157"/>
      <c r="W124" s="158"/>
      <c r="X124" s="157"/>
      <c r="Y124" s="157"/>
      <c r="Z124" s="158"/>
      <c r="AA124" s="76"/>
      <c r="AB124" s="76"/>
      <c r="AC124" s="76"/>
      <c r="AD124" s="76"/>
      <c r="AE124" s="76"/>
      <c r="AF124" s="76"/>
      <c r="AG124" s="76"/>
      <c r="AH124" s="76"/>
      <c r="AI124" s="65"/>
    </row>
    <row r="125" spans="1:35" s="16" customFormat="1" ht="25.5" hidden="1" customHeight="1" x14ac:dyDescent="0.25">
      <c r="A125" s="13" t="s">
        <v>680</v>
      </c>
      <c r="B125" s="13" t="s">
        <v>681</v>
      </c>
      <c r="C125" s="14" t="s">
        <v>682</v>
      </c>
      <c r="D125" s="13">
        <v>8600</v>
      </c>
      <c r="E125" s="13" t="s">
        <v>586</v>
      </c>
      <c r="F125" s="13" t="s">
        <v>683</v>
      </c>
      <c r="G125" s="35" t="s">
        <v>684</v>
      </c>
      <c r="H125" s="56">
        <v>1</v>
      </c>
      <c r="I125" s="36" t="s">
        <v>685</v>
      </c>
      <c r="J125" s="65"/>
      <c r="K125" s="65"/>
      <c r="L125" s="65"/>
      <c r="M125" s="76"/>
      <c r="N125" s="110"/>
      <c r="O125" s="76"/>
      <c r="P125" s="76"/>
      <c r="Q125" s="113"/>
      <c r="R125" s="76"/>
      <c r="S125" s="76"/>
      <c r="T125" s="76"/>
      <c r="U125" s="157"/>
      <c r="V125" s="157"/>
      <c r="W125" s="158"/>
      <c r="X125" s="157"/>
      <c r="Y125" s="157"/>
      <c r="Z125" s="158"/>
      <c r="AA125" s="76"/>
      <c r="AB125" s="76"/>
      <c r="AC125" s="76"/>
      <c r="AD125" s="76"/>
      <c r="AE125" s="76"/>
      <c r="AF125" s="76"/>
      <c r="AG125" s="76"/>
      <c r="AH125" s="76"/>
      <c r="AI125" s="65"/>
    </row>
    <row r="126" spans="1:35" s="16" customFormat="1" ht="25.5" hidden="1" customHeight="1" x14ac:dyDescent="0.25">
      <c r="A126" s="13" t="s">
        <v>686</v>
      </c>
      <c r="B126" s="13" t="s">
        <v>687</v>
      </c>
      <c r="C126" s="14" t="s">
        <v>688</v>
      </c>
      <c r="D126" s="13">
        <v>5430</v>
      </c>
      <c r="E126" s="13" t="s">
        <v>689</v>
      </c>
      <c r="F126" s="13" t="s">
        <v>690</v>
      </c>
      <c r="G126" s="35" t="s">
        <v>691</v>
      </c>
      <c r="H126" s="56">
        <v>2</v>
      </c>
      <c r="I126" s="36" t="s">
        <v>692</v>
      </c>
      <c r="J126" s="36" t="s">
        <v>693</v>
      </c>
      <c r="K126" s="65"/>
      <c r="L126" s="65"/>
      <c r="M126" s="76"/>
      <c r="N126" s="110"/>
      <c r="O126" s="76"/>
      <c r="P126" s="76"/>
      <c r="Q126" s="113"/>
      <c r="R126" s="76"/>
      <c r="S126" s="76"/>
      <c r="T126" s="76"/>
      <c r="U126" s="157"/>
      <c r="V126" s="157"/>
      <c r="W126" s="158"/>
      <c r="X126" s="157"/>
      <c r="Y126" s="157"/>
      <c r="Z126" s="158"/>
      <c r="AA126" s="76"/>
      <c r="AB126" s="76"/>
      <c r="AC126" s="76"/>
      <c r="AD126" s="76"/>
      <c r="AE126" s="76"/>
      <c r="AF126" s="76"/>
      <c r="AG126" s="76"/>
      <c r="AH126" s="76"/>
      <c r="AI126" s="65"/>
    </row>
    <row r="127" spans="1:35" s="16" customFormat="1" ht="25.5" hidden="1" customHeight="1" x14ac:dyDescent="0.25">
      <c r="A127" s="13" t="s">
        <v>694</v>
      </c>
      <c r="B127" s="13" t="s">
        <v>695</v>
      </c>
      <c r="C127" s="14" t="s">
        <v>696</v>
      </c>
      <c r="D127" s="13">
        <v>8610</v>
      </c>
      <c r="E127" s="13" t="s">
        <v>147</v>
      </c>
      <c r="F127" s="13" t="s">
        <v>697</v>
      </c>
      <c r="G127" s="17" t="s">
        <v>698</v>
      </c>
      <c r="H127" s="54">
        <v>1</v>
      </c>
      <c r="I127" s="19" t="s">
        <v>699</v>
      </c>
      <c r="J127" s="65"/>
      <c r="K127" s="65"/>
      <c r="L127" s="65"/>
      <c r="M127" s="76"/>
      <c r="N127" s="110"/>
      <c r="O127" s="76"/>
      <c r="P127" s="76"/>
      <c r="Q127" s="113"/>
      <c r="R127" s="76"/>
      <c r="S127" s="76"/>
      <c r="T127" s="76"/>
      <c r="U127" s="157"/>
      <c r="V127" s="157"/>
      <c r="W127" s="158"/>
      <c r="X127" s="157"/>
      <c r="Y127" s="157"/>
      <c r="Z127" s="158"/>
      <c r="AA127" s="76"/>
      <c r="AB127" s="76"/>
      <c r="AC127" s="76"/>
      <c r="AD127" s="76"/>
      <c r="AE127" s="76"/>
      <c r="AF127" s="76"/>
      <c r="AG127" s="76"/>
      <c r="AH127" s="76"/>
      <c r="AI127" s="65"/>
    </row>
    <row r="128" spans="1:35" s="16" customFormat="1" ht="25.5" hidden="1" customHeight="1" x14ac:dyDescent="0.25">
      <c r="A128" s="13" t="s">
        <v>700</v>
      </c>
      <c r="B128" s="14" t="s">
        <v>701</v>
      </c>
      <c r="C128" s="14" t="s">
        <v>702</v>
      </c>
      <c r="D128" s="13">
        <v>8180</v>
      </c>
      <c r="E128" s="13" t="s">
        <v>45</v>
      </c>
      <c r="F128" s="13" t="s">
        <v>703</v>
      </c>
      <c r="G128" s="17" t="s">
        <v>704</v>
      </c>
      <c r="H128" s="54">
        <v>2</v>
      </c>
      <c r="I128" s="19" t="s">
        <v>705</v>
      </c>
      <c r="J128" s="19" t="s">
        <v>706</v>
      </c>
      <c r="K128" s="65"/>
      <c r="L128" s="65"/>
      <c r="M128" s="76"/>
      <c r="N128" s="110"/>
      <c r="O128" s="76"/>
      <c r="P128" s="76"/>
      <c r="Q128" s="113"/>
      <c r="R128" s="76"/>
      <c r="S128" s="76"/>
      <c r="T128" s="76"/>
      <c r="U128" s="157"/>
      <c r="V128" s="157"/>
      <c r="W128" s="158"/>
      <c r="X128" s="157"/>
      <c r="Y128" s="157"/>
      <c r="Z128" s="158"/>
      <c r="AA128" s="76"/>
      <c r="AB128" s="76"/>
      <c r="AC128" s="76"/>
      <c r="AD128" s="76"/>
      <c r="AE128" s="76"/>
      <c r="AF128" s="76"/>
      <c r="AG128" s="76"/>
      <c r="AH128" s="76"/>
      <c r="AI128" s="65"/>
    </row>
    <row r="129" spans="1:35" s="16" customFormat="1" ht="25.5" hidden="1" customHeight="1" x14ac:dyDescent="0.25">
      <c r="A129" s="13" t="s">
        <v>707</v>
      </c>
      <c r="B129" s="13" t="s">
        <v>708</v>
      </c>
      <c r="C129" s="14" t="s">
        <v>709</v>
      </c>
      <c r="D129" s="13">
        <v>8405</v>
      </c>
      <c r="E129" s="13" t="s">
        <v>365</v>
      </c>
      <c r="F129" s="13" t="s">
        <v>710</v>
      </c>
      <c r="G129" s="35" t="s">
        <v>711</v>
      </c>
      <c r="H129" s="56">
        <v>1</v>
      </c>
      <c r="I129" s="36" t="s">
        <v>712</v>
      </c>
      <c r="J129" s="65"/>
      <c r="K129" s="65"/>
      <c r="L129" s="65"/>
      <c r="M129" s="76"/>
      <c r="N129" s="110"/>
      <c r="O129" s="70">
        <v>1</v>
      </c>
      <c r="P129" s="70"/>
      <c r="Q129" s="93"/>
      <c r="R129" s="70"/>
      <c r="S129" s="70"/>
      <c r="T129" s="70"/>
      <c r="U129" s="157"/>
      <c r="V129" s="157"/>
      <c r="W129" s="158"/>
      <c r="X129" s="159">
        <v>1</v>
      </c>
      <c r="Y129" s="157"/>
      <c r="Z129" s="158"/>
      <c r="AA129" s="76"/>
      <c r="AB129" s="76"/>
      <c r="AC129" s="76"/>
      <c r="AD129" s="76"/>
      <c r="AE129" s="76"/>
      <c r="AF129" s="76"/>
      <c r="AG129" s="76"/>
      <c r="AH129" s="76"/>
      <c r="AI129" s="65" t="s">
        <v>1179</v>
      </c>
    </row>
    <row r="130" spans="1:35" s="16" customFormat="1" ht="25.5" hidden="1" customHeight="1" x14ac:dyDescent="0.25">
      <c r="A130" s="13" t="s">
        <v>713</v>
      </c>
      <c r="B130" s="13" t="s">
        <v>714</v>
      </c>
      <c r="C130" s="14" t="s">
        <v>371</v>
      </c>
      <c r="D130" s="13">
        <v>8444</v>
      </c>
      <c r="E130" s="13" t="s">
        <v>372</v>
      </c>
      <c r="F130" s="13" t="s">
        <v>715</v>
      </c>
      <c r="G130" s="17" t="s">
        <v>716</v>
      </c>
      <c r="H130" s="54">
        <v>1</v>
      </c>
      <c r="I130" s="19" t="s">
        <v>717</v>
      </c>
      <c r="J130" s="65"/>
      <c r="K130" s="65"/>
      <c r="L130" s="65"/>
      <c r="M130" s="76"/>
      <c r="N130" s="110"/>
      <c r="O130" s="76"/>
      <c r="P130" s="76"/>
      <c r="Q130" s="113"/>
      <c r="R130" s="76"/>
      <c r="S130" s="76"/>
      <c r="T130" s="76"/>
      <c r="U130" s="157"/>
      <c r="V130" s="157"/>
      <c r="W130" s="158"/>
      <c r="X130" s="157"/>
      <c r="Y130" s="157"/>
      <c r="Z130" s="158"/>
      <c r="AA130" s="76"/>
      <c r="AB130" s="76"/>
      <c r="AC130" s="76"/>
      <c r="AD130" s="76"/>
      <c r="AE130" s="76"/>
      <c r="AF130" s="76"/>
      <c r="AG130" s="76"/>
      <c r="AH130" s="76"/>
      <c r="AI130" s="65"/>
    </row>
    <row r="131" spans="1:35" s="16" customFormat="1" ht="25.5" hidden="1" customHeight="1" x14ac:dyDescent="0.25">
      <c r="A131" s="13" t="s">
        <v>718</v>
      </c>
      <c r="B131" s="13" t="s">
        <v>308</v>
      </c>
      <c r="C131" s="14" t="s">
        <v>719</v>
      </c>
      <c r="D131" s="13">
        <v>8716</v>
      </c>
      <c r="E131" s="13" t="s">
        <v>720</v>
      </c>
      <c r="F131" s="13" t="s">
        <v>721</v>
      </c>
      <c r="G131" s="17" t="s">
        <v>722</v>
      </c>
      <c r="H131" s="54">
        <v>2</v>
      </c>
      <c r="I131" s="19" t="s">
        <v>1110</v>
      </c>
      <c r="J131" s="19" t="s">
        <v>1111</v>
      </c>
      <c r="K131" s="17"/>
      <c r="L131" s="17"/>
      <c r="M131" s="76"/>
      <c r="N131" s="110"/>
      <c r="O131" s="76"/>
      <c r="P131" s="76"/>
      <c r="Q131" s="113"/>
      <c r="R131" s="76"/>
      <c r="S131" s="76"/>
      <c r="T131" s="76"/>
      <c r="U131" s="157"/>
      <c r="V131" s="157"/>
      <c r="W131" s="158"/>
      <c r="X131" s="157"/>
      <c r="Y131" s="157"/>
      <c r="Z131" s="158"/>
      <c r="AA131" s="76"/>
      <c r="AB131" s="76"/>
      <c r="AC131" s="76"/>
      <c r="AD131" s="76"/>
      <c r="AE131" s="76"/>
      <c r="AF131" s="76"/>
      <c r="AG131" s="76"/>
      <c r="AH131" s="76"/>
      <c r="AI131" s="65"/>
    </row>
    <row r="132" spans="1:35" s="16" customFormat="1" ht="25.5" hidden="1" customHeight="1" x14ac:dyDescent="0.25">
      <c r="A132" s="13" t="s">
        <v>723</v>
      </c>
      <c r="B132" s="13" t="s">
        <v>724</v>
      </c>
      <c r="C132" s="14" t="s">
        <v>725</v>
      </c>
      <c r="D132" s="13">
        <v>8172</v>
      </c>
      <c r="E132" s="13" t="s">
        <v>173</v>
      </c>
      <c r="F132" s="13" t="s">
        <v>726</v>
      </c>
      <c r="G132" s="17" t="s">
        <v>727</v>
      </c>
      <c r="H132" s="54">
        <v>1</v>
      </c>
      <c r="I132" s="19" t="s">
        <v>728</v>
      </c>
      <c r="J132" s="65"/>
      <c r="K132" s="65"/>
      <c r="L132" s="65"/>
      <c r="M132" s="76"/>
      <c r="N132" s="110"/>
      <c r="O132" s="76"/>
      <c r="P132" s="76"/>
      <c r="Q132" s="113"/>
      <c r="R132" s="76"/>
      <c r="S132" s="76"/>
      <c r="T132" s="76"/>
      <c r="U132" s="157"/>
      <c r="V132" s="157"/>
      <c r="W132" s="158"/>
      <c r="X132" s="157"/>
      <c r="Y132" s="157"/>
      <c r="Z132" s="158"/>
      <c r="AA132" s="76"/>
      <c r="AB132" s="76"/>
      <c r="AC132" s="76"/>
      <c r="AD132" s="76"/>
      <c r="AE132" s="76"/>
      <c r="AF132" s="76"/>
      <c r="AG132" s="76"/>
      <c r="AH132" s="76"/>
      <c r="AI132" s="65"/>
    </row>
    <row r="133" spans="1:35" s="16" customFormat="1" ht="25.5" hidden="1" customHeight="1" x14ac:dyDescent="0.25">
      <c r="A133" s="42" t="s">
        <v>729</v>
      </c>
      <c r="B133" s="42" t="s">
        <v>730</v>
      </c>
      <c r="C133" s="42" t="s">
        <v>731</v>
      </c>
      <c r="D133" s="25">
        <v>8600</v>
      </c>
      <c r="E133" s="25" t="s">
        <v>586</v>
      </c>
      <c r="F133" s="25" t="s">
        <v>732</v>
      </c>
      <c r="G133" s="17" t="s">
        <v>733</v>
      </c>
      <c r="H133" s="54">
        <v>1</v>
      </c>
      <c r="I133" s="19" t="s">
        <v>734</v>
      </c>
      <c r="J133" s="65"/>
      <c r="K133" s="65"/>
      <c r="L133" s="65"/>
      <c r="M133" s="76"/>
      <c r="N133" s="110"/>
      <c r="O133" s="76"/>
      <c r="P133" s="76"/>
      <c r="Q133" s="113"/>
      <c r="R133" s="76"/>
      <c r="S133" s="76"/>
      <c r="T133" s="76"/>
      <c r="U133" s="157"/>
      <c r="V133" s="157"/>
      <c r="W133" s="158"/>
      <c r="X133" s="157"/>
      <c r="Y133" s="157"/>
      <c r="Z133" s="158"/>
      <c r="AA133" s="76"/>
      <c r="AB133" s="76"/>
      <c r="AC133" s="76"/>
      <c r="AD133" s="76"/>
      <c r="AE133" s="76"/>
      <c r="AF133" s="76"/>
      <c r="AG133" s="76"/>
      <c r="AH133" s="76"/>
      <c r="AI133" s="65"/>
    </row>
    <row r="134" spans="1:35" s="16" customFormat="1" ht="25.5" hidden="1" customHeight="1" x14ac:dyDescent="0.25">
      <c r="A134" s="14" t="s">
        <v>735</v>
      </c>
      <c r="B134" s="13" t="s">
        <v>736</v>
      </c>
      <c r="C134" s="14" t="s">
        <v>737</v>
      </c>
      <c r="D134" s="13">
        <v>8004</v>
      </c>
      <c r="E134" s="13" t="s">
        <v>12</v>
      </c>
      <c r="F134" s="13" t="s">
        <v>738</v>
      </c>
      <c r="G134" s="17" t="s">
        <v>739</v>
      </c>
      <c r="H134" s="54">
        <v>1</v>
      </c>
      <c r="I134" s="28" t="s">
        <v>740</v>
      </c>
      <c r="J134" s="65"/>
      <c r="K134" s="65"/>
      <c r="L134" s="65"/>
      <c r="M134" s="76"/>
      <c r="N134" s="110"/>
      <c r="O134" s="76"/>
      <c r="P134" s="76"/>
      <c r="Q134" s="113"/>
      <c r="R134" s="76"/>
      <c r="S134" s="76"/>
      <c r="T134" s="76"/>
      <c r="U134" s="157"/>
      <c r="V134" s="157"/>
      <c r="W134" s="158"/>
      <c r="X134" s="157"/>
      <c r="Y134" s="157"/>
      <c r="Z134" s="158"/>
      <c r="AA134" s="76"/>
      <c r="AB134" s="76"/>
      <c r="AC134" s="76"/>
      <c r="AD134" s="76"/>
      <c r="AE134" s="76"/>
      <c r="AF134" s="76"/>
      <c r="AG134" s="76"/>
      <c r="AH134" s="76"/>
      <c r="AI134" s="65"/>
    </row>
    <row r="135" spans="1:35" s="16" customFormat="1" ht="25.5" hidden="1" customHeight="1" x14ac:dyDescent="0.25">
      <c r="A135" s="14" t="s">
        <v>741</v>
      </c>
      <c r="B135" s="13" t="s">
        <v>742</v>
      </c>
      <c r="C135" s="14" t="s">
        <v>743</v>
      </c>
      <c r="D135" s="13">
        <v>8004</v>
      </c>
      <c r="E135" s="13" t="s">
        <v>12</v>
      </c>
      <c r="F135" s="13" t="s">
        <v>744</v>
      </c>
      <c r="G135" s="17" t="s">
        <v>745</v>
      </c>
      <c r="H135" s="54">
        <v>1</v>
      </c>
      <c r="I135" s="19" t="s">
        <v>746</v>
      </c>
      <c r="J135" s="65"/>
      <c r="K135" s="65"/>
      <c r="L135" s="65"/>
      <c r="M135" s="76"/>
      <c r="N135" s="110"/>
      <c r="O135" s="76"/>
      <c r="P135" s="76"/>
      <c r="Q135" s="113"/>
      <c r="R135" s="76"/>
      <c r="S135" s="76"/>
      <c r="T135" s="76"/>
      <c r="U135" s="157"/>
      <c r="V135" s="157"/>
      <c r="W135" s="158"/>
      <c r="X135" s="157"/>
      <c r="Y135" s="157"/>
      <c r="Z135" s="158"/>
      <c r="AA135" s="76"/>
      <c r="AB135" s="76"/>
      <c r="AC135" s="76"/>
      <c r="AD135" s="76"/>
      <c r="AE135" s="76"/>
      <c r="AF135" s="76"/>
      <c r="AG135" s="76"/>
      <c r="AH135" s="76"/>
      <c r="AI135" s="65"/>
    </row>
    <row r="136" spans="1:35" s="16" customFormat="1" ht="25.5" hidden="1" customHeight="1" x14ac:dyDescent="0.25">
      <c r="A136" s="146" t="s">
        <v>747</v>
      </c>
      <c r="B136" s="96" t="s">
        <v>279</v>
      </c>
      <c r="C136" s="146" t="s">
        <v>748</v>
      </c>
      <c r="D136" s="96">
        <v>8610</v>
      </c>
      <c r="E136" s="96" t="s">
        <v>147</v>
      </c>
      <c r="F136" s="96" t="s">
        <v>148</v>
      </c>
      <c r="G136" s="96" t="s">
        <v>749</v>
      </c>
      <c r="H136" s="102">
        <v>1</v>
      </c>
      <c r="I136" s="96" t="s">
        <v>750</v>
      </c>
      <c r="J136" s="69"/>
      <c r="K136" s="69"/>
      <c r="L136" s="69"/>
      <c r="M136" s="107">
        <v>45278</v>
      </c>
      <c r="N136" s="108">
        <v>1500</v>
      </c>
      <c r="O136" s="102"/>
      <c r="P136" s="102"/>
      <c r="Q136" s="114"/>
      <c r="R136" s="102"/>
      <c r="S136" s="102"/>
      <c r="T136" s="102"/>
      <c r="U136" s="159"/>
      <c r="V136" s="159"/>
      <c r="W136" s="160"/>
      <c r="X136" s="159"/>
      <c r="Y136" s="159"/>
      <c r="Z136" s="160"/>
      <c r="AA136" s="102"/>
      <c r="AB136" s="102"/>
      <c r="AC136" s="102"/>
      <c r="AD136" s="102"/>
      <c r="AE136" s="102"/>
      <c r="AF136" s="102"/>
      <c r="AG136" s="76"/>
      <c r="AH136" s="76"/>
      <c r="AI136" s="65"/>
    </row>
    <row r="137" spans="1:35" s="16" customFormat="1" ht="25.5" hidden="1" customHeight="1" x14ac:dyDescent="0.25">
      <c r="A137" s="14" t="s">
        <v>751</v>
      </c>
      <c r="B137" s="13" t="s">
        <v>241</v>
      </c>
      <c r="C137" s="14" t="s">
        <v>743</v>
      </c>
      <c r="D137" s="13">
        <v>8004</v>
      </c>
      <c r="E137" s="13" t="s">
        <v>12</v>
      </c>
      <c r="F137" s="13" t="s">
        <v>744</v>
      </c>
      <c r="G137" s="17" t="s">
        <v>752</v>
      </c>
      <c r="H137" s="54">
        <v>1</v>
      </c>
      <c r="I137" s="19" t="s">
        <v>753</v>
      </c>
      <c r="J137" s="65"/>
      <c r="K137" s="65"/>
      <c r="L137" s="65"/>
      <c r="M137" s="76"/>
      <c r="N137" s="110"/>
      <c r="O137" s="76"/>
      <c r="P137" s="76"/>
      <c r="Q137" s="113"/>
      <c r="R137" s="76"/>
      <c r="S137" s="76"/>
      <c r="T137" s="76"/>
      <c r="U137" s="157"/>
      <c r="V137" s="157"/>
      <c r="W137" s="158"/>
      <c r="X137" s="157"/>
      <c r="Y137" s="157"/>
      <c r="Z137" s="158"/>
      <c r="AA137" s="76"/>
      <c r="AB137" s="76"/>
      <c r="AC137" s="76"/>
      <c r="AD137" s="102" t="s">
        <v>1160</v>
      </c>
      <c r="AE137" s="141">
        <v>1140</v>
      </c>
      <c r="AF137" s="107">
        <v>45257</v>
      </c>
      <c r="AG137" s="76"/>
      <c r="AH137" s="76"/>
      <c r="AI137" s="65"/>
    </row>
    <row r="138" spans="1:35" s="16" customFormat="1" ht="25.5" hidden="1" customHeight="1" x14ac:dyDescent="0.25">
      <c r="A138" s="96" t="s">
        <v>754</v>
      </c>
      <c r="B138" s="96" t="s">
        <v>42</v>
      </c>
      <c r="C138" s="146" t="s">
        <v>755</v>
      </c>
      <c r="D138" s="96">
        <v>8049</v>
      </c>
      <c r="E138" s="96" t="s">
        <v>12</v>
      </c>
      <c r="F138" s="96" t="s">
        <v>756</v>
      </c>
      <c r="G138" s="96" t="s">
        <v>757</v>
      </c>
      <c r="H138" s="102">
        <v>3</v>
      </c>
      <c r="I138" s="96" t="s">
        <v>758</v>
      </c>
      <c r="J138" s="96" t="s">
        <v>1112</v>
      </c>
      <c r="K138" s="96" t="s">
        <v>1113</v>
      </c>
      <c r="L138" s="69"/>
      <c r="M138" s="107">
        <v>45348</v>
      </c>
      <c r="N138" s="108">
        <f>3*1500</f>
        <v>4500</v>
      </c>
      <c r="O138" s="102"/>
      <c r="P138" s="76"/>
      <c r="Q138" s="113"/>
      <c r="R138" s="76"/>
      <c r="S138" s="76"/>
      <c r="T138" s="76"/>
      <c r="U138" s="157"/>
      <c r="V138" s="157"/>
      <c r="W138" s="158"/>
      <c r="X138" s="157"/>
      <c r="Y138" s="157"/>
      <c r="Z138" s="158"/>
      <c r="AA138" s="102"/>
      <c r="AB138" s="102"/>
      <c r="AC138" s="102"/>
      <c r="AD138" s="102"/>
      <c r="AE138" s="102"/>
      <c r="AF138" s="102"/>
      <c r="AG138" s="76"/>
      <c r="AH138" s="76"/>
      <c r="AI138" s="65"/>
    </row>
    <row r="139" spans="1:35" s="16" customFormat="1" ht="25.5" hidden="1" customHeight="1" x14ac:dyDescent="0.25">
      <c r="A139" s="13" t="s">
        <v>759</v>
      </c>
      <c r="B139" s="13" t="s">
        <v>760</v>
      </c>
      <c r="C139" s="14" t="s">
        <v>761</v>
      </c>
      <c r="D139" s="13">
        <v>8330</v>
      </c>
      <c r="E139" s="13" t="s">
        <v>762</v>
      </c>
      <c r="F139" s="13" t="s">
        <v>763</v>
      </c>
      <c r="G139" s="17" t="s">
        <v>764</v>
      </c>
      <c r="H139" s="54">
        <v>1</v>
      </c>
      <c r="I139" s="33" t="s">
        <v>1114</v>
      </c>
      <c r="J139" s="25"/>
      <c r="K139" s="25"/>
      <c r="L139" s="25"/>
      <c r="M139" s="76"/>
      <c r="N139" s="110"/>
      <c r="O139" s="76"/>
      <c r="P139" s="76"/>
      <c r="Q139" s="113"/>
      <c r="R139" s="76"/>
      <c r="S139" s="76"/>
      <c r="T139" s="76"/>
      <c r="U139" s="157"/>
      <c r="V139" s="157"/>
      <c r="W139" s="158"/>
      <c r="X139" s="157"/>
      <c r="Y139" s="157"/>
      <c r="Z139" s="158"/>
      <c r="AA139" s="76"/>
      <c r="AB139" s="76"/>
      <c r="AC139" s="76"/>
      <c r="AD139" s="76"/>
      <c r="AE139" s="76"/>
      <c r="AF139" s="76"/>
      <c r="AG139" s="76"/>
      <c r="AH139" s="76"/>
      <c r="AI139" s="65"/>
    </row>
    <row r="140" spans="1:35" s="16" customFormat="1" ht="25.5" hidden="1" customHeight="1" x14ac:dyDescent="0.25">
      <c r="A140" s="13" t="s">
        <v>765</v>
      </c>
      <c r="B140" s="13" t="s">
        <v>766</v>
      </c>
      <c r="C140" s="13" t="s">
        <v>767</v>
      </c>
      <c r="D140" s="13">
        <v>8330</v>
      </c>
      <c r="E140" s="13" t="s">
        <v>762</v>
      </c>
      <c r="F140" s="13" t="s">
        <v>768</v>
      </c>
      <c r="G140" s="17" t="s">
        <v>769</v>
      </c>
      <c r="H140" s="54">
        <v>2</v>
      </c>
      <c r="I140" s="96" t="s">
        <v>770</v>
      </c>
      <c r="J140" s="19" t="s">
        <v>1115</v>
      </c>
      <c r="K140" s="69"/>
      <c r="L140" s="69"/>
      <c r="M140" s="107">
        <v>45343</v>
      </c>
      <c r="N140" s="108">
        <v>1500</v>
      </c>
      <c r="O140" s="102"/>
      <c r="P140" s="76"/>
      <c r="Q140" s="113"/>
      <c r="R140" s="76"/>
      <c r="S140" s="76"/>
      <c r="T140" s="76"/>
      <c r="U140" s="157"/>
      <c r="V140" s="157"/>
      <c r="W140" s="158"/>
      <c r="X140" s="157"/>
      <c r="Y140" s="157"/>
      <c r="Z140" s="158"/>
      <c r="AA140" s="76"/>
      <c r="AB140" s="76"/>
      <c r="AC140" s="76"/>
      <c r="AD140" s="76"/>
      <c r="AE140" s="76"/>
      <c r="AF140" s="76"/>
      <c r="AG140" s="76"/>
      <c r="AH140" s="76"/>
      <c r="AI140" s="65"/>
    </row>
    <row r="141" spans="1:35" s="16" customFormat="1" ht="25.5" hidden="1" customHeight="1" x14ac:dyDescent="0.25">
      <c r="A141" s="96" t="s">
        <v>771</v>
      </c>
      <c r="B141" s="96" t="s">
        <v>772</v>
      </c>
      <c r="C141" s="96" t="s">
        <v>773</v>
      </c>
      <c r="D141" s="96">
        <v>8400</v>
      </c>
      <c r="E141" s="96" t="s">
        <v>365</v>
      </c>
      <c r="F141" s="96" t="s">
        <v>774</v>
      </c>
      <c r="G141" s="96" t="s">
        <v>775</v>
      </c>
      <c r="H141" s="102">
        <v>1</v>
      </c>
      <c r="I141" s="96" t="s">
        <v>776</v>
      </c>
      <c r="J141" s="69"/>
      <c r="K141" s="69"/>
      <c r="L141" s="69"/>
      <c r="M141" s="107">
        <v>45315</v>
      </c>
      <c r="N141" s="108">
        <v>1500</v>
      </c>
      <c r="O141" s="102"/>
      <c r="P141" s="102"/>
      <c r="Q141" s="114"/>
      <c r="R141" s="102"/>
      <c r="S141" s="102"/>
      <c r="T141" s="102"/>
      <c r="U141" s="159"/>
      <c r="V141" s="159"/>
      <c r="W141" s="160"/>
      <c r="X141" s="159"/>
      <c r="Y141" s="159"/>
      <c r="Z141" s="160"/>
      <c r="AA141" s="102"/>
      <c r="AB141" s="102"/>
      <c r="AC141" s="102"/>
      <c r="AD141" s="102"/>
      <c r="AE141" s="102"/>
      <c r="AF141" s="102"/>
      <c r="AG141" s="76"/>
      <c r="AH141" s="76"/>
      <c r="AI141" s="65"/>
    </row>
    <row r="142" spans="1:35" s="16" customFormat="1" ht="25.5" hidden="1" customHeight="1" x14ac:dyDescent="0.25">
      <c r="A142" s="13" t="s">
        <v>777</v>
      </c>
      <c r="B142" s="13" t="s">
        <v>778</v>
      </c>
      <c r="C142" s="14" t="s">
        <v>779</v>
      </c>
      <c r="D142" s="13">
        <v>8600</v>
      </c>
      <c r="E142" s="13" t="s">
        <v>586</v>
      </c>
      <c r="F142" s="13" t="s">
        <v>780</v>
      </c>
      <c r="G142" s="17" t="s">
        <v>781</v>
      </c>
      <c r="H142" s="54">
        <v>1</v>
      </c>
      <c r="I142" s="19" t="s">
        <v>782</v>
      </c>
      <c r="J142" s="65"/>
      <c r="K142" s="65"/>
      <c r="L142" s="65"/>
      <c r="M142" s="76"/>
      <c r="N142" s="110"/>
      <c r="O142" s="76"/>
      <c r="P142" s="76"/>
      <c r="Q142" s="113"/>
      <c r="R142" s="76"/>
      <c r="S142" s="76"/>
      <c r="T142" s="76"/>
      <c r="U142" s="157"/>
      <c r="V142" s="157"/>
      <c r="W142" s="158"/>
      <c r="X142" s="157"/>
      <c r="Y142" s="157"/>
      <c r="Z142" s="158"/>
      <c r="AA142" s="76"/>
      <c r="AB142" s="76"/>
      <c r="AC142" s="76"/>
      <c r="AD142" s="76"/>
      <c r="AE142" s="76"/>
      <c r="AF142" s="76"/>
      <c r="AG142" s="76"/>
      <c r="AH142" s="76"/>
      <c r="AI142" s="65"/>
    </row>
    <row r="143" spans="1:35" s="16" customFormat="1" ht="25.5" customHeight="1" x14ac:dyDescent="0.25">
      <c r="A143" s="96" t="s">
        <v>783</v>
      </c>
      <c r="B143" s="96" t="s">
        <v>784</v>
      </c>
      <c r="C143" s="146" t="s">
        <v>785</v>
      </c>
      <c r="D143" s="96">
        <v>8600</v>
      </c>
      <c r="E143" s="96" t="s">
        <v>586</v>
      </c>
      <c r="F143" s="96" t="s">
        <v>786</v>
      </c>
      <c r="G143" s="96" t="s">
        <v>787</v>
      </c>
      <c r="H143" s="102">
        <v>1</v>
      </c>
      <c r="I143" s="180" t="s">
        <v>788</v>
      </c>
      <c r="J143" s="69"/>
      <c r="K143" s="69"/>
      <c r="L143" s="69"/>
      <c r="M143" s="107">
        <v>45356</v>
      </c>
      <c r="N143" s="108">
        <v>1500</v>
      </c>
      <c r="O143" s="102"/>
      <c r="P143" s="102"/>
      <c r="Q143" s="114"/>
      <c r="R143" s="102"/>
      <c r="S143" s="102"/>
      <c r="T143" s="102"/>
      <c r="U143" s="157"/>
      <c r="V143" s="157"/>
      <c r="W143" s="158"/>
      <c r="X143" s="157"/>
      <c r="Y143" s="157"/>
      <c r="Z143" s="158"/>
      <c r="AA143" s="102"/>
      <c r="AB143" s="102"/>
      <c r="AC143" s="102"/>
      <c r="AD143" s="102"/>
      <c r="AE143" s="102"/>
      <c r="AF143" s="102"/>
      <c r="AG143" s="76"/>
      <c r="AH143" s="76"/>
      <c r="AI143" s="65"/>
    </row>
    <row r="144" spans="1:35" s="16" customFormat="1" ht="25.5" hidden="1" customHeight="1" x14ac:dyDescent="0.25">
      <c r="A144" s="13" t="s">
        <v>789</v>
      </c>
      <c r="B144" s="13" t="s">
        <v>790</v>
      </c>
      <c r="C144" s="14" t="s">
        <v>791</v>
      </c>
      <c r="D144" s="13">
        <v>8965</v>
      </c>
      <c r="E144" s="13" t="s">
        <v>792</v>
      </c>
      <c r="F144" s="13" t="s">
        <v>793</v>
      </c>
      <c r="G144" s="17" t="s">
        <v>794</v>
      </c>
      <c r="H144" s="54">
        <v>2</v>
      </c>
      <c r="I144" s="19" t="s">
        <v>795</v>
      </c>
      <c r="J144" s="19" t="s">
        <v>796</v>
      </c>
      <c r="K144" s="65"/>
      <c r="L144" s="65"/>
      <c r="M144" s="76"/>
      <c r="N144" s="110"/>
      <c r="O144" s="76"/>
      <c r="P144" s="76"/>
      <c r="Q144" s="113"/>
      <c r="R144" s="76"/>
      <c r="S144" s="76"/>
      <c r="T144" s="76"/>
      <c r="U144" s="157"/>
      <c r="V144" s="157"/>
      <c r="W144" s="158"/>
      <c r="X144" s="157"/>
      <c r="Y144" s="157"/>
      <c r="Z144" s="158"/>
      <c r="AA144" s="76"/>
      <c r="AB144" s="76"/>
      <c r="AC144" s="76"/>
      <c r="AD144" s="76"/>
      <c r="AE144" s="76"/>
      <c r="AF144" s="76"/>
      <c r="AG144" s="76"/>
      <c r="AH144" s="76"/>
      <c r="AI144" s="65"/>
    </row>
    <row r="145" spans="1:35" s="16" customFormat="1" ht="25.5" hidden="1" customHeight="1" x14ac:dyDescent="0.25">
      <c r="A145" s="13" t="s">
        <v>797</v>
      </c>
      <c r="B145" s="14" t="s">
        <v>333</v>
      </c>
      <c r="C145" s="14" t="s">
        <v>798</v>
      </c>
      <c r="D145" s="14">
        <v>8051</v>
      </c>
      <c r="E145" s="14" t="s">
        <v>12</v>
      </c>
      <c r="F145" s="14" t="s">
        <v>799</v>
      </c>
      <c r="G145" s="17" t="s">
        <v>800</v>
      </c>
      <c r="H145" s="54">
        <v>1</v>
      </c>
      <c r="I145" s="28" t="s">
        <v>801</v>
      </c>
      <c r="J145" s="65"/>
      <c r="K145" s="65"/>
      <c r="L145" s="65"/>
      <c r="M145" s="76"/>
      <c r="N145" s="110"/>
      <c r="O145" s="76"/>
      <c r="P145" s="76"/>
      <c r="Q145" s="113"/>
      <c r="R145" s="76"/>
      <c r="S145" s="76"/>
      <c r="T145" s="76"/>
      <c r="U145" s="157"/>
      <c r="V145" s="157"/>
      <c r="W145" s="158"/>
      <c r="X145" s="157"/>
      <c r="Y145" s="157"/>
      <c r="Z145" s="158"/>
      <c r="AA145" s="76"/>
      <c r="AB145" s="76"/>
      <c r="AC145" s="76"/>
      <c r="AD145" s="76"/>
      <c r="AE145" s="76"/>
      <c r="AF145" s="76"/>
      <c r="AG145" s="76"/>
      <c r="AH145" s="76"/>
      <c r="AI145" s="65"/>
    </row>
    <row r="146" spans="1:35" s="16" customFormat="1" ht="25.5" hidden="1" customHeight="1" x14ac:dyDescent="0.25">
      <c r="A146" s="13" t="s">
        <v>802</v>
      </c>
      <c r="B146" s="13" t="s">
        <v>803</v>
      </c>
      <c r="C146" s="14" t="s">
        <v>804</v>
      </c>
      <c r="D146" s="13">
        <v>8708</v>
      </c>
      <c r="E146" s="13" t="s">
        <v>161</v>
      </c>
      <c r="F146" s="13" t="s">
        <v>805</v>
      </c>
      <c r="G146" s="17" t="s">
        <v>806</v>
      </c>
      <c r="H146" s="54">
        <v>2</v>
      </c>
      <c r="I146" s="19" t="s">
        <v>807</v>
      </c>
      <c r="J146" s="19" t="s">
        <v>808</v>
      </c>
      <c r="K146" s="95"/>
      <c r="L146" s="95"/>
      <c r="M146" s="137" t="s">
        <v>1165</v>
      </c>
      <c r="N146" s="138">
        <v>3000</v>
      </c>
      <c r="O146" s="76"/>
      <c r="P146" s="76"/>
      <c r="Q146" s="113"/>
      <c r="R146" s="76"/>
      <c r="S146" s="76"/>
      <c r="T146" s="76"/>
      <c r="U146" s="157"/>
      <c r="V146" s="157"/>
      <c r="W146" s="158"/>
      <c r="X146" s="157"/>
      <c r="Y146" s="157"/>
      <c r="Z146" s="158"/>
      <c r="AA146" s="76"/>
      <c r="AB146" s="76"/>
      <c r="AC146" s="76"/>
      <c r="AD146" s="76"/>
      <c r="AE146" s="76"/>
      <c r="AF146" s="76"/>
      <c r="AG146" s="76"/>
      <c r="AH146" s="76"/>
      <c r="AI146" s="65"/>
    </row>
    <row r="147" spans="1:35" s="16" customFormat="1" ht="25.5" hidden="1" customHeight="1" x14ac:dyDescent="0.25">
      <c r="A147" s="13" t="s">
        <v>809</v>
      </c>
      <c r="B147" s="13" t="s">
        <v>810</v>
      </c>
      <c r="C147" s="14" t="s">
        <v>811</v>
      </c>
      <c r="D147" s="13">
        <v>8048</v>
      </c>
      <c r="E147" s="13" t="s">
        <v>12</v>
      </c>
      <c r="F147" s="13" t="s">
        <v>812</v>
      </c>
      <c r="G147" s="17" t="s">
        <v>813</v>
      </c>
      <c r="H147" s="54">
        <v>1</v>
      </c>
      <c r="I147" s="19" t="s">
        <v>814</v>
      </c>
      <c r="J147" s="65"/>
      <c r="K147" s="65"/>
      <c r="L147" s="65"/>
      <c r="M147" s="76"/>
      <c r="N147" s="110"/>
      <c r="O147" s="76"/>
      <c r="P147" s="76"/>
      <c r="Q147" s="113"/>
      <c r="R147" s="76"/>
      <c r="S147" s="76"/>
      <c r="T147" s="76"/>
      <c r="U147" s="157"/>
      <c r="V147" s="157"/>
      <c r="W147" s="158"/>
      <c r="X147" s="157"/>
      <c r="Y147" s="157"/>
      <c r="Z147" s="158"/>
      <c r="AA147" s="76"/>
      <c r="AB147" s="76"/>
      <c r="AC147" s="76"/>
      <c r="AD147" s="76"/>
      <c r="AE147" s="76"/>
      <c r="AF147" s="76"/>
      <c r="AG147" s="76"/>
      <c r="AH147" s="76"/>
      <c r="AI147" s="65"/>
    </row>
    <row r="148" spans="1:35" s="16" customFormat="1" ht="25.5" hidden="1" customHeight="1" x14ac:dyDescent="0.25">
      <c r="A148" s="14" t="s">
        <v>815</v>
      </c>
      <c r="B148" s="14" t="s">
        <v>816</v>
      </c>
      <c r="C148" s="14" t="s">
        <v>817</v>
      </c>
      <c r="D148" s="13">
        <v>8332</v>
      </c>
      <c r="E148" s="13" t="s">
        <v>818</v>
      </c>
      <c r="F148" s="13" t="s">
        <v>819</v>
      </c>
      <c r="G148" s="17" t="s">
        <v>820</v>
      </c>
      <c r="H148" s="54">
        <v>1</v>
      </c>
      <c r="I148" s="96" t="s">
        <v>821</v>
      </c>
      <c r="J148" s="69"/>
      <c r="K148" s="69"/>
      <c r="L148" s="69"/>
      <c r="M148" s="107">
        <v>45271</v>
      </c>
      <c r="N148" s="108">
        <v>1500</v>
      </c>
      <c r="O148" s="102"/>
      <c r="P148" s="102"/>
      <c r="Q148" s="114"/>
      <c r="R148" s="102"/>
      <c r="S148" s="102"/>
      <c r="T148" s="102"/>
      <c r="U148" s="159"/>
      <c r="V148" s="159"/>
      <c r="W148" s="160"/>
      <c r="X148" s="159"/>
      <c r="Y148" s="159"/>
      <c r="Z148" s="160"/>
      <c r="AA148" s="102"/>
      <c r="AB148" s="102"/>
      <c r="AC148" s="102"/>
      <c r="AD148" s="102"/>
      <c r="AE148" s="102"/>
      <c r="AF148" s="102"/>
      <c r="AG148" s="76"/>
      <c r="AH148" s="76"/>
      <c r="AI148" s="65"/>
    </row>
    <row r="149" spans="1:35" s="16" customFormat="1" ht="25.5" hidden="1" customHeight="1" x14ac:dyDescent="0.25">
      <c r="A149" s="14" t="s">
        <v>815</v>
      </c>
      <c r="B149" s="14" t="s">
        <v>816</v>
      </c>
      <c r="C149" s="14" t="s">
        <v>817</v>
      </c>
      <c r="D149" s="13">
        <v>8332</v>
      </c>
      <c r="E149" s="13" t="s">
        <v>818</v>
      </c>
      <c r="F149" s="13" t="s">
        <v>819</v>
      </c>
      <c r="G149" s="17" t="s">
        <v>820</v>
      </c>
      <c r="H149" s="54"/>
      <c r="I149" s="17"/>
      <c r="J149" s="65"/>
      <c r="K149" s="65"/>
      <c r="L149" s="65"/>
      <c r="M149" s="76"/>
      <c r="N149" s="110"/>
      <c r="O149" s="76"/>
      <c r="P149" s="76"/>
      <c r="Q149" s="113"/>
      <c r="R149" s="76"/>
      <c r="S149" s="76"/>
      <c r="T149" s="76"/>
      <c r="U149" s="157"/>
      <c r="V149" s="157"/>
      <c r="W149" s="158"/>
      <c r="X149" s="157"/>
      <c r="Y149" s="157"/>
      <c r="Z149" s="158"/>
      <c r="AA149" s="76"/>
      <c r="AB149" s="76"/>
      <c r="AC149" s="76"/>
      <c r="AD149" s="76"/>
      <c r="AE149" s="76"/>
      <c r="AF149" s="76"/>
      <c r="AG149" s="76"/>
      <c r="AH149" s="76"/>
      <c r="AI149" s="65"/>
    </row>
    <row r="150" spans="1:35" s="16" customFormat="1" ht="25.5" hidden="1" customHeight="1" x14ac:dyDescent="0.25">
      <c r="A150" s="13" t="s">
        <v>822</v>
      </c>
      <c r="B150" s="13" t="s">
        <v>823</v>
      </c>
      <c r="C150" s="14" t="s">
        <v>824</v>
      </c>
      <c r="D150" s="13">
        <v>8050</v>
      </c>
      <c r="E150" s="13" t="s">
        <v>12</v>
      </c>
      <c r="F150" s="13" t="s">
        <v>825</v>
      </c>
      <c r="G150" s="17" t="s">
        <v>826</v>
      </c>
      <c r="H150" s="54">
        <v>2</v>
      </c>
      <c r="I150" s="19" t="s">
        <v>827</v>
      </c>
      <c r="J150" s="18" t="s">
        <v>1116</v>
      </c>
      <c r="K150" s="65"/>
      <c r="L150" s="65"/>
      <c r="M150" s="76"/>
      <c r="N150" s="110"/>
      <c r="O150" s="76"/>
      <c r="P150" s="76"/>
      <c r="Q150" s="113"/>
      <c r="R150" s="76"/>
      <c r="S150" s="76"/>
      <c r="T150" s="76"/>
      <c r="U150" s="157"/>
      <c r="V150" s="157"/>
      <c r="W150" s="158"/>
      <c r="X150" s="157"/>
      <c r="Y150" s="157"/>
      <c r="Z150" s="158"/>
      <c r="AA150" s="76"/>
      <c r="AB150" s="76"/>
      <c r="AC150" s="76"/>
      <c r="AD150" s="76"/>
      <c r="AE150" s="76"/>
      <c r="AF150" s="76"/>
      <c r="AG150" s="76"/>
      <c r="AH150" s="76"/>
      <c r="AI150" s="65"/>
    </row>
    <row r="151" spans="1:35" s="16" customFormat="1" ht="25.5" hidden="1" customHeight="1" x14ac:dyDescent="0.25">
      <c r="A151" s="13" t="s">
        <v>828</v>
      </c>
      <c r="B151" s="13" t="s">
        <v>125</v>
      </c>
      <c r="C151" s="14" t="s">
        <v>354</v>
      </c>
      <c r="D151" s="13">
        <v>8046</v>
      </c>
      <c r="E151" s="13" t="s">
        <v>12</v>
      </c>
      <c r="F151" s="13" t="s">
        <v>355</v>
      </c>
      <c r="G151" s="17" t="s">
        <v>829</v>
      </c>
      <c r="H151" s="54">
        <v>2</v>
      </c>
      <c r="I151" s="19" t="s">
        <v>830</v>
      </c>
      <c r="J151" s="44" t="s">
        <v>1117</v>
      </c>
      <c r="K151" s="65"/>
      <c r="L151" s="65"/>
      <c r="M151" s="76"/>
      <c r="N151" s="110"/>
      <c r="O151" s="76"/>
      <c r="P151" s="76"/>
      <c r="Q151" s="113"/>
      <c r="R151" s="76"/>
      <c r="S151" s="76"/>
      <c r="T151" s="76"/>
      <c r="U151" s="157"/>
      <c r="V151" s="157"/>
      <c r="W151" s="158"/>
      <c r="X151" s="157"/>
      <c r="Y151" s="157"/>
      <c r="Z151" s="158"/>
      <c r="AA151" s="76"/>
      <c r="AB151" s="76"/>
      <c r="AC151" s="76"/>
      <c r="AD151" s="76"/>
      <c r="AE151" s="76"/>
      <c r="AF151" s="76"/>
      <c r="AG151" s="76"/>
      <c r="AH151" s="76"/>
      <c r="AI151" s="65"/>
    </row>
    <row r="152" spans="1:35" s="16" customFormat="1" ht="25.5" hidden="1" customHeight="1" x14ac:dyDescent="0.25">
      <c r="A152" s="13" t="s">
        <v>831</v>
      </c>
      <c r="B152" s="13" t="s">
        <v>832</v>
      </c>
      <c r="C152" s="14" t="s">
        <v>833</v>
      </c>
      <c r="D152" s="13">
        <v>6318</v>
      </c>
      <c r="E152" s="13" t="s">
        <v>834</v>
      </c>
      <c r="F152" s="13" t="s">
        <v>835</v>
      </c>
      <c r="G152" s="13" t="s">
        <v>836</v>
      </c>
      <c r="H152" s="50">
        <v>1</v>
      </c>
      <c r="I152" s="15" t="s">
        <v>837</v>
      </c>
      <c r="J152" s="65"/>
      <c r="K152" s="65"/>
      <c r="L152" s="65"/>
      <c r="M152" s="76"/>
      <c r="N152" s="110"/>
      <c r="O152" s="76"/>
      <c r="P152" s="76"/>
      <c r="Q152" s="113"/>
      <c r="R152" s="76"/>
      <c r="S152" s="76"/>
      <c r="T152" s="76"/>
      <c r="U152" s="157"/>
      <c r="V152" s="157"/>
      <c r="W152" s="158"/>
      <c r="X152" s="157"/>
      <c r="Y152" s="157"/>
      <c r="Z152" s="158"/>
      <c r="AA152" s="76"/>
      <c r="AB152" s="76"/>
      <c r="AC152" s="76"/>
      <c r="AD152" s="76"/>
      <c r="AE152" s="76"/>
      <c r="AF152" s="76"/>
      <c r="AG152" s="76"/>
      <c r="AH152" s="76"/>
      <c r="AI152" s="65"/>
    </row>
    <row r="153" spans="1:35" s="16" customFormat="1" ht="25.5" hidden="1" customHeight="1" x14ac:dyDescent="0.25">
      <c r="A153" s="13" t="s">
        <v>838</v>
      </c>
      <c r="B153" s="13" t="s">
        <v>839</v>
      </c>
      <c r="C153" s="14" t="s">
        <v>840</v>
      </c>
      <c r="D153" s="13">
        <v>8055</v>
      </c>
      <c r="E153" s="13" t="s">
        <v>12</v>
      </c>
      <c r="F153" s="13" t="s">
        <v>841</v>
      </c>
      <c r="G153" s="13" t="s">
        <v>842</v>
      </c>
      <c r="H153" s="50">
        <v>2</v>
      </c>
      <c r="I153" s="15" t="s">
        <v>843</v>
      </c>
      <c r="J153" s="39" t="s">
        <v>1118</v>
      </c>
      <c r="K153" s="65"/>
      <c r="L153" s="65"/>
      <c r="M153" s="76"/>
      <c r="N153" s="110"/>
      <c r="O153" s="76"/>
      <c r="P153" s="76"/>
      <c r="Q153" s="113"/>
      <c r="R153" s="76"/>
      <c r="S153" s="76"/>
      <c r="T153" s="76"/>
      <c r="U153" s="157"/>
      <c r="V153" s="157"/>
      <c r="W153" s="158"/>
      <c r="X153" s="157"/>
      <c r="Y153" s="157"/>
      <c r="Z153" s="158"/>
      <c r="AA153" s="76"/>
      <c r="AB153" s="76"/>
      <c r="AC153" s="76"/>
      <c r="AD153" s="76"/>
      <c r="AE153" s="76"/>
      <c r="AF153" s="76"/>
      <c r="AG153" s="76"/>
      <c r="AH153" s="76"/>
      <c r="AI153" s="65"/>
    </row>
    <row r="154" spans="1:35" s="16" customFormat="1" ht="25.5" hidden="1" customHeight="1" x14ac:dyDescent="0.25">
      <c r="A154" s="96" t="s">
        <v>1189</v>
      </c>
      <c r="B154" s="96" t="s">
        <v>1188</v>
      </c>
      <c r="C154" s="146"/>
      <c r="D154" s="96"/>
      <c r="E154" s="96"/>
      <c r="F154" s="96"/>
      <c r="G154" s="96"/>
      <c r="H154" s="102"/>
      <c r="I154" s="96"/>
      <c r="J154" s="96"/>
      <c r="K154" s="69"/>
      <c r="L154" s="69"/>
      <c r="M154" s="102"/>
      <c r="N154" s="108"/>
      <c r="O154" s="102"/>
      <c r="P154" s="102"/>
      <c r="Q154" s="114"/>
      <c r="R154" s="102"/>
      <c r="S154" s="102"/>
      <c r="T154" s="102"/>
      <c r="U154" s="159"/>
      <c r="V154" s="159"/>
      <c r="W154" s="160"/>
      <c r="X154" s="159"/>
      <c r="Y154" s="159"/>
      <c r="Z154" s="160"/>
      <c r="AA154" s="102" t="s">
        <v>1190</v>
      </c>
      <c r="AB154" s="102">
        <v>783.75</v>
      </c>
      <c r="AC154" s="107">
        <v>45301</v>
      </c>
      <c r="AD154" s="102" t="s">
        <v>1190</v>
      </c>
      <c r="AE154" s="102">
        <v>783.75</v>
      </c>
      <c r="AF154" s="107">
        <v>45301</v>
      </c>
      <c r="AG154" s="76"/>
      <c r="AH154" s="76"/>
      <c r="AI154" s="65"/>
    </row>
    <row r="155" spans="1:35" s="16" customFormat="1" ht="25.5" hidden="1" customHeight="1" x14ac:dyDescent="0.25">
      <c r="A155" s="13" t="s">
        <v>844</v>
      </c>
      <c r="B155" s="13" t="s">
        <v>294</v>
      </c>
      <c r="C155" s="14" t="s">
        <v>184</v>
      </c>
      <c r="D155" s="13">
        <v>8048</v>
      </c>
      <c r="E155" s="13" t="s">
        <v>12</v>
      </c>
      <c r="F155" s="13" t="s">
        <v>185</v>
      </c>
      <c r="G155" s="17" t="s">
        <v>845</v>
      </c>
      <c r="H155" s="54">
        <v>2</v>
      </c>
      <c r="I155" s="19" t="s">
        <v>846</v>
      </c>
      <c r="J155" s="37" t="s">
        <v>1119</v>
      </c>
      <c r="K155" s="65"/>
      <c r="L155" s="65"/>
      <c r="M155" s="76"/>
      <c r="N155" s="110"/>
      <c r="O155" s="76"/>
      <c r="P155" s="76"/>
      <c r="Q155" s="113"/>
      <c r="R155" s="76"/>
      <c r="S155" s="76"/>
      <c r="T155" s="76"/>
      <c r="U155" s="157"/>
      <c r="V155" s="157"/>
      <c r="W155" s="158"/>
      <c r="X155" s="157"/>
      <c r="Y155" s="157"/>
      <c r="Z155" s="158"/>
      <c r="AA155" s="76"/>
      <c r="AB155" s="76"/>
      <c r="AC155" s="76"/>
      <c r="AD155" s="76"/>
      <c r="AE155" s="76"/>
      <c r="AF155" s="76"/>
      <c r="AG155" s="76"/>
      <c r="AH155" s="76"/>
      <c r="AI155" s="65"/>
    </row>
    <row r="156" spans="1:35" s="16" customFormat="1" ht="25.5" hidden="1" customHeight="1" x14ac:dyDescent="0.25">
      <c r="A156" s="96" t="s">
        <v>847</v>
      </c>
      <c r="B156" s="96" t="s">
        <v>848</v>
      </c>
      <c r="C156" s="146" t="s">
        <v>849</v>
      </c>
      <c r="D156" s="96">
        <v>8447</v>
      </c>
      <c r="E156" s="96" t="s">
        <v>850</v>
      </c>
      <c r="F156" s="96" t="s">
        <v>851</v>
      </c>
      <c r="G156" s="96" t="s">
        <v>852</v>
      </c>
      <c r="H156" s="102">
        <v>1</v>
      </c>
      <c r="I156" s="96" t="s">
        <v>853</v>
      </c>
      <c r="J156" s="69"/>
      <c r="K156" s="69"/>
      <c r="L156" s="69"/>
      <c r="M156" s="107">
        <v>45343</v>
      </c>
      <c r="N156" s="108">
        <v>1500</v>
      </c>
      <c r="O156" s="102"/>
      <c r="P156" s="76"/>
      <c r="Q156" s="113"/>
      <c r="R156" s="76"/>
      <c r="S156" s="76"/>
      <c r="T156" s="76"/>
      <c r="U156" s="157"/>
      <c r="V156" s="157"/>
      <c r="W156" s="158"/>
      <c r="X156" s="157"/>
      <c r="Y156" s="157"/>
      <c r="Z156" s="158"/>
      <c r="AA156" s="102"/>
      <c r="AB156" s="102"/>
      <c r="AC156" s="102"/>
      <c r="AD156" s="102"/>
      <c r="AE156" s="102"/>
      <c r="AF156" s="102"/>
      <c r="AG156" s="76"/>
      <c r="AH156" s="76"/>
      <c r="AI156" s="69" t="s">
        <v>1233</v>
      </c>
    </row>
    <row r="157" spans="1:35" ht="25.5" hidden="1" customHeight="1" x14ac:dyDescent="0.25">
      <c r="A157" s="13" t="s">
        <v>854</v>
      </c>
      <c r="B157" s="13" t="s">
        <v>855</v>
      </c>
      <c r="C157" s="14" t="s">
        <v>856</v>
      </c>
      <c r="D157" s="13">
        <v>8400</v>
      </c>
      <c r="E157" s="13" t="s">
        <v>365</v>
      </c>
      <c r="F157" s="13" t="s">
        <v>857</v>
      </c>
      <c r="G157" s="17" t="s">
        <v>858</v>
      </c>
      <c r="H157" s="54">
        <v>1</v>
      </c>
      <c r="I157" s="22" t="s">
        <v>859</v>
      </c>
      <c r="J157" s="66"/>
      <c r="K157" s="66"/>
      <c r="L157" s="66"/>
      <c r="M157" s="115"/>
      <c r="N157" s="116"/>
      <c r="O157" s="115"/>
      <c r="P157" s="115"/>
      <c r="Q157" s="117"/>
      <c r="R157" s="115"/>
      <c r="S157" s="115"/>
      <c r="T157" s="115"/>
      <c r="U157" s="157"/>
      <c r="V157" s="157"/>
      <c r="W157" s="158"/>
      <c r="X157" s="157"/>
      <c r="Y157" s="157"/>
      <c r="Z157" s="158"/>
      <c r="AA157" s="115"/>
      <c r="AB157" s="115"/>
      <c r="AC157" s="115"/>
      <c r="AD157" s="115"/>
      <c r="AE157" s="115"/>
      <c r="AF157" s="115"/>
      <c r="AG157" s="115"/>
      <c r="AH157" s="115"/>
      <c r="AI157" s="67"/>
    </row>
    <row r="158" spans="1:35" s="16" customFormat="1" ht="25.5" hidden="1" customHeight="1" x14ac:dyDescent="0.25">
      <c r="A158" s="96" t="s">
        <v>860</v>
      </c>
      <c r="B158" s="96" t="s">
        <v>861</v>
      </c>
      <c r="C158" s="146" t="s">
        <v>862</v>
      </c>
      <c r="D158" s="96">
        <v>8152</v>
      </c>
      <c r="E158" s="96" t="s">
        <v>863</v>
      </c>
      <c r="F158" s="96" t="s">
        <v>864</v>
      </c>
      <c r="G158" s="96" t="s">
        <v>865</v>
      </c>
      <c r="H158" s="102">
        <v>1</v>
      </c>
      <c r="I158" s="96" t="s">
        <v>866</v>
      </c>
      <c r="J158" s="69"/>
      <c r="K158" s="69"/>
      <c r="L158" s="69"/>
      <c r="M158" s="107">
        <v>45301</v>
      </c>
      <c r="N158" s="108">
        <v>1500</v>
      </c>
      <c r="O158" s="102"/>
      <c r="P158" s="102"/>
      <c r="Q158" s="114"/>
      <c r="R158" s="102"/>
      <c r="S158" s="102"/>
      <c r="T158" s="102"/>
      <c r="U158" s="159"/>
      <c r="V158" s="159"/>
      <c r="W158" s="160"/>
      <c r="X158" s="159"/>
      <c r="Y158" s="159"/>
      <c r="Z158" s="160"/>
      <c r="AA158" s="102"/>
      <c r="AB158" s="102"/>
      <c r="AC158" s="102"/>
      <c r="AD158" s="102"/>
      <c r="AE158" s="102"/>
      <c r="AF158" s="102"/>
      <c r="AG158" s="76"/>
      <c r="AH158" s="76"/>
      <c r="AI158" s="65"/>
    </row>
    <row r="159" spans="1:35" s="16" customFormat="1" ht="25.5" hidden="1" customHeight="1" x14ac:dyDescent="0.25">
      <c r="A159" s="13" t="s">
        <v>867</v>
      </c>
      <c r="B159" s="13" t="s">
        <v>868</v>
      </c>
      <c r="C159" s="14" t="s">
        <v>869</v>
      </c>
      <c r="D159" s="13">
        <v>8910</v>
      </c>
      <c r="E159" s="13" t="s">
        <v>870</v>
      </c>
      <c r="F159" s="13" t="s">
        <v>871</v>
      </c>
      <c r="G159" s="35" t="s">
        <v>872</v>
      </c>
      <c r="H159" s="56">
        <v>3</v>
      </c>
      <c r="I159" s="22" t="s">
        <v>1120</v>
      </c>
      <c r="J159" s="15" t="s">
        <v>873</v>
      </c>
      <c r="K159" s="19" t="s">
        <v>874</v>
      </c>
      <c r="L159" s="65"/>
      <c r="M159" s="76"/>
      <c r="N159" s="110"/>
      <c r="O159" s="76"/>
      <c r="P159" s="76"/>
      <c r="Q159" s="113"/>
      <c r="R159" s="76"/>
      <c r="S159" s="76"/>
      <c r="T159" s="76"/>
      <c r="U159" s="157"/>
      <c r="V159" s="157"/>
      <c r="W159" s="158"/>
      <c r="X159" s="157"/>
      <c r="Y159" s="157"/>
      <c r="Z159" s="158"/>
      <c r="AA159" s="76"/>
      <c r="AB159" s="76"/>
      <c r="AC159" s="76"/>
      <c r="AD159" s="76"/>
      <c r="AE159" s="76"/>
      <c r="AF159" s="76"/>
      <c r="AG159" s="76"/>
      <c r="AH159" s="76"/>
      <c r="AI159" s="65"/>
    </row>
    <row r="160" spans="1:35" s="16" customFormat="1" ht="25.5" hidden="1" customHeight="1" x14ac:dyDescent="0.25">
      <c r="A160" s="13" t="s">
        <v>875</v>
      </c>
      <c r="B160" s="13" t="s">
        <v>166</v>
      </c>
      <c r="C160" s="14" t="s">
        <v>876</v>
      </c>
      <c r="D160" s="13">
        <v>8700</v>
      </c>
      <c r="E160" s="13" t="s">
        <v>877</v>
      </c>
      <c r="F160" s="13" t="s">
        <v>878</v>
      </c>
      <c r="G160" s="17" t="s">
        <v>879</v>
      </c>
      <c r="H160" s="54">
        <v>2</v>
      </c>
      <c r="I160" s="19" t="s">
        <v>880</v>
      </c>
      <c r="J160" s="19" t="s">
        <v>881</v>
      </c>
      <c r="K160" s="65"/>
      <c r="L160" s="65"/>
      <c r="M160" s="76"/>
      <c r="N160" s="110"/>
      <c r="O160" s="76"/>
      <c r="P160" s="76"/>
      <c r="Q160" s="113"/>
      <c r="R160" s="76"/>
      <c r="S160" s="76"/>
      <c r="T160" s="76"/>
      <c r="U160" s="157"/>
      <c r="V160" s="157"/>
      <c r="W160" s="158"/>
      <c r="X160" s="157"/>
      <c r="Y160" s="157"/>
      <c r="Z160" s="158"/>
      <c r="AA160" s="76"/>
      <c r="AB160" s="76"/>
      <c r="AC160" s="76"/>
      <c r="AD160" s="76"/>
      <c r="AE160" s="76"/>
      <c r="AF160" s="76"/>
      <c r="AG160" s="76"/>
      <c r="AH160" s="76"/>
      <c r="AI160" s="65"/>
    </row>
    <row r="161" spans="1:35" s="16" customFormat="1" ht="25.5" hidden="1" customHeight="1" x14ac:dyDescent="0.25">
      <c r="A161" s="13" t="s">
        <v>882</v>
      </c>
      <c r="B161" s="13" t="s">
        <v>778</v>
      </c>
      <c r="C161" s="14" t="s">
        <v>1239</v>
      </c>
      <c r="D161" s="13"/>
      <c r="E161" s="13"/>
      <c r="F161" s="13"/>
      <c r="G161" s="17"/>
      <c r="H161" s="54"/>
      <c r="I161" s="17"/>
      <c r="J161" s="65"/>
      <c r="K161" s="65"/>
      <c r="L161" s="65"/>
      <c r="M161" s="76"/>
      <c r="N161" s="110"/>
      <c r="O161" s="76"/>
      <c r="P161" s="76"/>
      <c r="Q161" s="113"/>
      <c r="R161" s="76"/>
      <c r="S161" s="76"/>
      <c r="T161" s="76"/>
      <c r="U161" s="157"/>
      <c r="V161" s="157"/>
      <c r="W161" s="158"/>
      <c r="X161" s="157"/>
      <c r="Y161" s="157"/>
      <c r="Z161" s="158"/>
      <c r="AA161" s="102" t="s">
        <v>1240</v>
      </c>
      <c r="AB161" s="102">
        <v>570</v>
      </c>
      <c r="AC161" s="107">
        <v>45355</v>
      </c>
      <c r="AD161" s="154"/>
      <c r="AE161" s="179"/>
      <c r="AF161" s="156"/>
      <c r="AG161" s="76"/>
      <c r="AH161" s="76"/>
      <c r="AI161" s="65"/>
    </row>
    <row r="162" spans="1:35" s="16" customFormat="1" ht="25.5" hidden="1" customHeight="1" x14ac:dyDescent="0.25">
      <c r="A162" s="13" t="s">
        <v>882</v>
      </c>
      <c r="B162" s="13" t="s">
        <v>883</v>
      </c>
      <c r="C162" s="14" t="s">
        <v>603</v>
      </c>
      <c r="D162" s="13">
        <v>8400</v>
      </c>
      <c r="E162" s="13" t="s">
        <v>365</v>
      </c>
      <c r="F162" s="13" t="s">
        <v>604</v>
      </c>
      <c r="G162" s="17" t="s">
        <v>884</v>
      </c>
      <c r="H162" s="54">
        <v>1</v>
      </c>
      <c r="I162" s="19" t="s">
        <v>885</v>
      </c>
      <c r="J162" s="65"/>
      <c r="K162" s="65"/>
      <c r="L162" s="65"/>
      <c r="M162" s="76"/>
      <c r="N162" s="110"/>
      <c r="O162" s="76"/>
      <c r="P162" s="76"/>
      <c r="Q162" s="113"/>
      <c r="R162" s="76"/>
      <c r="S162" s="76"/>
      <c r="T162" s="76"/>
      <c r="U162" s="157"/>
      <c r="V162" s="157"/>
      <c r="W162" s="158"/>
      <c r="X162" s="157"/>
      <c r="Y162" s="157"/>
      <c r="Z162" s="158"/>
      <c r="AA162" s="76"/>
      <c r="AB162" s="76"/>
      <c r="AC162" s="76"/>
      <c r="AD162" s="102" t="s">
        <v>1167</v>
      </c>
      <c r="AE162" s="108">
        <v>570</v>
      </c>
      <c r="AF162" s="107">
        <v>45271</v>
      </c>
      <c r="AG162" s="76"/>
      <c r="AH162" s="76"/>
      <c r="AI162" s="65"/>
    </row>
    <row r="163" spans="1:35" s="16" customFormat="1" ht="25.5" hidden="1" customHeight="1" x14ac:dyDescent="0.25">
      <c r="A163" s="13" t="s">
        <v>886</v>
      </c>
      <c r="B163" s="13" t="s">
        <v>887</v>
      </c>
      <c r="C163" s="14" t="s">
        <v>888</v>
      </c>
      <c r="D163" s="13">
        <v>8046</v>
      </c>
      <c r="E163" s="13" t="s">
        <v>12</v>
      </c>
      <c r="F163" s="13" t="s">
        <v>355</v>
      </c>
      <c r="G163" s="17" t="s">
        <v>889</v>
      </c>
      <c r="H163" s="54">
        <v>2</v>
      </c>
      <c r="I163" s="19" t="s">
        <v>890</v>
      </c>
      <c r="J163" s="18" t="s">
        <v>1121</v>
      </c>
      <c r="K163" s="174" t="s">
        <v>1212</v>
      </c>
      <c r="L163" s="65"/>
      <c r="M163" s="107">
        <v>45252</v>
      </c>
      <c r="N163" s="108">
        <v>3000</v>
      </c>
      <c r="O163" s="76"/>
      <c r="P163" s="76"/>
      <c r="Q163" s="113"/>
      <c r="R163" s="76"/>
      <c r="S163" s="76"/>
      <c r="T163" s="76"/>
      <c r="U163" s="157"/>
      <c r="V163" s="157"/>
      <c r="W163" s="158"/>
      <c r="X163" s="157"/>
      <c r="Y163" s="157"/>
      <c r="Z163" s="158"/>
      <c r="AA163" s="76"/>
      <c r="AB163" s="76"/>
      <c r="AC163" s="76"/>
      <c r="AD163" s="76"/>
      <c r="AE163" s="76"/>
      <c r="AF163" s="76"/>
      <c r="AG163" s="76"/>
      <c r="AH163" s="76"/>
      <c r="AI163" s="175" t="s">
        <v>1213</v>
      </c>
    </row>
    <row r="164" spans="1:35" s="16" customFormat="1" ht="25.5" hidden="1" customHeight="1" x14ac:dyDescent="0.25">
      <c r="A164" s="13" t="s">
        <v>891</v>
      </c>
      <c r="B164" s="13" t="s">
        <v>125</v>
      </c>
      <c r="C164" s="14" t="s">
        <v>152</v>
      </c>
      <c r="D164" s="13">
        <v>8902</v>
      </c>
      <c r="E164" s="13" t="s">
        <v>153</v>
      </c>
      <c r="F164" s="13" t="s">
        <v>892</v>
      </c>
      <c r="G164" s="17" t="s">
        <v>893</v>
      </c>
      <c r="H164" s="54">
        <v>2</v>
      </c>
      <c r="I164" s="19" t="s">
        <v>894</v>
      </c>
      <c r="J164" s="29" t="s">
        <v>895</v>
      </c>
      <c r="K164" s="65"/>
      <c r="L164" s="65"/>
      <c r="M164" s="76"/>
      <c r="N164" s="110"/>
      <c r="O164" s="76"/>
      <c r="P164" s="76"/>
      <c r="Q164" s="113"/>
      <c r="R164" s="76"/>
      <c r="S164" s="76"/>
      <c r="T164" s="76"/>
      <c r="U164" s="157"/>
      <c r="V164" s="157"/>
      <c r="W164" s="158"/>
      <c r="X164" s="157"/>
      <c r="Y164" s="157"/>
      <c r="Z164" s="158"/>
      <c r="AA164" s="76"/>
      <c r="AB164" s="76"/>
      <c r="AC164" s="76"/>
      <c r="AD164" s="76"/>
      <c r="AE164" s="76"/>
      <c r="AF164" s="76"/>
      <c r="AG164" s="76"/>
      <c r="AH164" s="76"/>
      <c r="AI164" s="65"/>
    </row>
    <row r="165" spans="1:35" s="16" customFormat="1" ht="25.5" hidden="1" customHeight="1" x14ac:dyDescent="0.25">
      <c r="A165" s="13" t="s">
        <v>896</v>
      </c>
      <c r="B165" s="13" t="s">
        <v>377</v>
      </c>
      <c r="C165" s="14" t="s">
        <v>388</v>
      </c>
      <c r="D165" s="13">
        <v>8037</v>
      </c>
      <c r="E165" s="13" t="s">
        <v>12</v>
      </c>
      <c r="F165" s="13" t="s">
        <v>897</v>
      </c>
      <c r="G165" s="17" t="s">
        <v>898</v>
      </c>
      <c r="H165" s="54">
        <v>1</v>
      </c>
      <c r="I165" s="19" t="s">
        <v>899</v>
      </c>
      <c r="J165" s="65"/>
      <c r="K165" s="65"/>
      <c r="L165" s="65"/>
      <c r="M165" s="76"/>
      <c r="N165" s="110"/>
      <c r="O165" s="76"/>
      <c r="P165" s="76"/>
      <c r="Q165" s="113"/>
      <c r="R165" s="76"/>
      <c r="S165" s="76"/>
      <c r="T165" s="76"/>
      <c r="U165" s="157"/>
      <c r="V165" s="157"/>
      <c r="W165" s="158"/>
      <c r="X165" s="157"/>
      <c r="Y165" s="157"/>
      <c r="Z165" s="158"/>
      <c r="AA165" s="76"/>
      <c r="AB165" s="76"/>
      <c r="AC165" s="76"/>
      <c r="AD165" s="76"/>
      <c r="AE165" s="76"/>
      <c r="AF165" s="76"/>
      <c r="AG165" s="76"/>
      <c r="AH165" s="76"/>
      <c r="AI165" s="65"/>
    </row>
    <row r="166" spans="1:35" s="16" customFormat="1" ht="25.5" hidden="1" customHeight="1" x14ac:dyDescent="0.25">
      <c r="A166" s="13" t="s">
        <v>900</v>
      </c>
      <c r="B166" s="13" t="s">
        <v>279</v>
      </c>
      <c r="C166" s="14" t="s">
        <v>242</v>
      </c>
      <c r="D166" s="13">
        <v>8102</v>
      </c>
      <c r="E166" s="13" t="s">
        <v>243</v>
      </c>
      <c r="F166" s="13" t="s">
        <v>244</v>
      </c>
      <c r="G166" s="17" t="s">
        <v>901</v>
      </c>
      <c r="H166" s="54">
        <v>1</v>
      </c>
      <c r="I166" s="19" t="s">
        <v>902</v>
      </c>
      <c r="J166" s="65"/>
      <c r="K166" s="65"/>
      <c r="L166" s="65"/>
      <c r="M166" s="76"/>
      <c r="N166" s="110"/>
      <c r="O166" s="76"/>
      <c r="P166" s="76"/>
      <c r="Q166" s="113"/>
      <c r="R166" s="76"/>
      <c r="S166" s="76"/>
      <c r="T166" s="76"/>
      <c r="U166" s="157"/>
      <c r="V166" s="157"/>
      <c r="W166" s="158"/>
      <c r="X166" s="157"/>
      <c r="Y166" s="157"/>
      <c r="Z166" s="158"/>
      <c r="AA166" s="76"/>
      <c r="AB166" s="76"/>
      <c r="AC166" s="76"/>
      <c r="AD166" s="76"/>
      <c r="AE166" s="76"/>
      <c r="AF166" s="76"/>
      <c r="AG166" s="76"/>
      <c r="AH166" s="76"/>
      <c r="AI166" s="65"/>
    </row>
    <row r="167" spans="1:35" s="16" customFormat="1" ht="25.5" hidden="1" customHeight="1" x14ac:dyDescent="0.25">
      <c r="A167" s="96" t="s">
        <v>903</v>
      </c>
      <c r="B167" s="96" t="s">
        <v>189</v>
      </c>
      <c r="C167" s="146" t="s">
        <v>904</v>
      </c>
      <c r="D167" s="96">
        <v>8003</v>
      </c>
      <c r="E167" s="96" t="s">
        <v>12</v>
      </c>
      <c r="F167" s="96" t="s">
        <v>905</v>
      </c>
      <c r="G167" s="96" t="s">
        <v>906</v>
      </c>
      <c r="H167" s="102">
        <v>2</v>
      </c>
      <c r="I167" s="96" t="s">
        <v>907</v>
      </c>
      <c r="J167" s="96" t="s">
        <v>908</v>
      </c>
      <c r="K167" s="69"/>
      <c r="L167" s="69"/>
      <c r="M167" s="107">
        <v>45355</v>
      </c>
      <c r="N167" s="108">
        <v>3000</v>
      </c>
      <c r="O167" s="102"/>
      <c r="P167" s="102"/>
      <c r="Q167" s="114"/>
      <c r="R167" s="102"/>
      <c r="S167" s="102"/>
      <c r="T167" s="102"/>
      <c r="U167" s="157"/>
      <c r="V167" s="157"/>
      <c r="W167" s="158"/>
      <c r="X167" s="157"/>
      <c r="Y167" s="157"/>
      <c r="Z167" s="158"/>
      <c r="AA167" s="102"/>
      <c r="AB167" s="102"/>
      <c r="AC167" s="102"/>
      <c r="AD167" s="102"/>
      <c r="AE167" s="102"/>
      <c r="AF167" s="102"/>
      <c r="AG167" s="76"/>
      <c r="AH167" s="76"/>
      <c r="AI167" s="65"/>
    </row>
    <row r="168" spans="1:35" s="16" customFormat="1" ht="25.5" hidden="1" customHeight="1" x14ac:dyDescent="0.25">
      <c r="A168" s="13" t="s">
        <v>909</v>
      </c>
      <c r="B168" s="13" t="s">
        <v>910</v>
      </c>
      <c r="C168" s="14" t="s">
        <v>911</v>
      </c>
      <c r="D168" s="13">
        <v>6340</v>
      </c>
      <c r="E168" s="13" t="s">
        <v>912</v>
      </c>
      <c r="F168" s="13" t="s">
        <v>913</v>
      </c>
      <c r="G168" s="17" t="s">
        <v>914</v>
      </c>
      <c r="H168" s="54">
        <v>1</v>
      </c>
      <c r="I168" s="29" t="s">
        <v>915</v>
      </c>
      <c r="J168" s="65"/>
      <c r="K168" s="65"/>
      <c r="L168" s="65"/>
      <c r="M168" s="76"/>
      <c r="N168" s="110"/>
      <c r="O168" s="76"/>
      <c r="P168" s="76"/>
      <c r="Q168" s="113"/>
      <c r="R168" s="76"/>
      <c r="S168" s="76"/>
      <c r="T168" s="76"/>
      <c r="U168" s="157"/>
      <c r="V168" s="157"/>
      <c r="W168" s="158"/>
      <c r="X168" s="157"/>
      <c r="Y168" s="157"/>
      <c r="Z168" s="158"/>
      <c r="AA168" s="76"/>
      <c r="AB168" s="76"/>
      <c r="AC168" s="76"/>
      <c r="AD168" s="76"/>
      <c r="AE168" s="76"/>
      <c r="AF168" s="76"/>
      <c r="AG168" s="76"/>
      <c r="AH168" s="76"/>
      <c r="AI168" s="65"/>
    </row>
    <row r="169" spans="1:35" s="16" customFormat="1" ht="25.5" hidden="1" customHeight="1" x14ac:dyDescent="0.25">
      <c r="A169" s="13" t="s">
        <v>916</v>
      </c>
      <c r="B169" s="13" t="s">
        <v>917</v>
      </c>
      <c r="C169" s="14" t="s">
        <v>479</v>
      </c>
      <c r="D169" s="13">
        <v>8153</v>
      </c>
      <c r="E169" s="13" t="s">
        <v>310</v>
      </c>
      <c r="F169" s="13" t="s">
        <v>480</v>
      </c>
      <c r="G169" s="17" t="s">
        <v>918</v>
      </c>
      <c r="H169" s="54">
        <v>2</v>
      </c>
      <c r="I169" s="33" t="s">
        <v>1122</v>
      </c>
      <c r="J169" s="33" t="s">
        <v>1123</v>
      </c>
      <c r="K169" s="17"/>
      <c r="L169" s="17"/>
      <c r="M169" s="76"/>
      <c r="N169" s="110"/>
      <c r="O169" s="76"/>
      <c r="P169" s="76"/>
      <c r="Q169" s="113"/>
      <c r="R169" s="76"/>
      <c r="S169" s="76"/>
      <c r="T169" s="76"/>
      <c r="U169" s="157"/>
      <c r="V169" s="157"/>
      <c r="W169" s="158"/>
      <c r="X169" s="157"/>
      <c r="Y169" s="157"/>
      <c r="Z169" s="158"/>
      <c r="AA169" s="76"/>
      <c r="AB169" s="76"/>
      <c r="AC169" s="76"/>
      <c r="AD169" s="76"/>
      <c r="AE169" s="76"/>
      <c r="AF169" s="76"/>
      <c r="AG169" s="76"/>
      <c r="AH169" s="76"/>
      <c r="AI169" s="65"/>
    </row>
    <row r="170" spans="1:35" ht="25.5" hidden="1" customHeight="1" x14ac:dyDescent="0.25">
      <c r="A170" s="13" t="s">
        <v>919</v>
      </c>
      <c r="B170" s="13" t="s">
        <v>37</v>
      </c>
      <c r="C170" s="14" t="s">
        <v>920</v>
      </c>
      <c r="D170" s="13">
        <v>5400</v>
      </c>
      <c r="E170" s="13" t="s">
        <v>921</v>
      </c>
      <c r="F170" s="13" t="s">
        <v>922</v>
      </c>
      <c r="G170" s="13" t="s">
        <v>923</v>
      </c>
      <c r="H170" s="50">
        <v>1</v>
      </c>
      <c r="I170" s="31" t="s">
        <v>924</v>
      </c>
      <c r="J170" s="66"/>
      <c r="K170" s="66"/>
      <c r="L170" s="66"/>
      <c r="M170" s="115"/>
      <c r="N170" s="116"/>
      <c r="O170" s="115"/>
      <c r="P170" s="115"/>
      <c r="Q170" s="117"/>
      <c r="R170" s="115"/>
      <c r="S170" s="115"/>
      <c r="T170" s="115"/>
      <c r="U170" s="157"/>
      <c r="V170" s="157"/>
      <c r="W170" s="158"/>
      <c r="X170" s="157"/>
      <c r="Y170" s="157"/>
      <c r="Z170" s="158"/>
      <c r="AA170" s="115"/>
      <c r="AB170" s="115"/>
      <c r="AC170" s="115"/>
      <c r="AD170" s="115"/>
      <c r="AE170" s="115"/>
      <c r="AF170" s="115"/>
      <c r="AG170" s="115"/>
      <c r="AH170" s="115"/>
      <c r="AI170" s="67"/>
    </row>
    <row r="171" spans="1:35" s="16" customFormat="1" ht="25.5" hidden="1" customHeight="1" x14ac:dyDescent="0.25">
      <c r="A171" s="13" t="s">
        <v>925</v>
      </c>
      <c r="B171" s="13" t="s">
        <v>56</v>
      </c>
      <c r="C171" s="13" t="s">
        <v>926</v>
      </c>
      <c r="D171" s="13">
        <v>8302</v>
      </c>
      <c r="E171" s="13" t="s">
        <v>927</v>
      </c>
      <c r="F171" s="13" t="s">
        <v>928</v>
      </c>
      <c r="G171" s="35" t="s">
        <v>929</v>
      </c>
      <c r="H171" s="56">
        <v>2</v>
      </c>
      <c r="I171" s="36" t="s">
        <v>930</v>
      </c>
      <c r="J171" s="19" t="s">
        <v>931</v>
      </c>
      <c r="K171" s="65"/>
      <c r="L171" s="65"/>
      <c r="M171" s="76"/>
      <c r="N171" s="110"/>
      <c r="O171" s="76"/>
      <c r="P171" s="76"/>
      <c r="Q171" s="113"/>
      <c r="R171" s="76"/>
      <c r="S171" s="76"/>
      <c r="T171" s="76"/>
      <c r="U171" s="157"/>
      <c r="V171" s="157"/>
      <c r="W171" s="158"/>
      <c r="X171" s="157"/>
      <c r="Y171" s="157"/>
      <c r="Z171" s="158"/>
      <c r="AA171" s="76"/>
      <c r="AB171" s="76"/>
      <c r="AC171" s="76"/>
      <c r="AD171" s="76"/>
      <c r="AE171" s="76"/>
      <c r="AF171" s="76"/>
      <c r="AG171" s="76"/>
      <c r="AH171" s="76"/>
      <c r="AI171" s="65"/>
    </row>
    <row r="172" spans="1:35" s="16" customFormat="1" ht="25.5" hidden="1" customHeight="1" x14ac:dyDescent="0.25">
      <c r="A172" s="13" t="s">
        <v>932</v>
      </c>
      <c r="B172" s="13" t="s">
        <v>933</v>
      </c>
      <c r="C172" s="14" t="s">
        <v>934</v>
      </c>
      <c r="D172" s="13">
        <v>8008</v>
      </c>
      <c r="E172" s="13" t="s">
        <v>935</v>
      </c>
      <c r="F172" s="13" t="s">
        <v>936</v>
      </c>
      <c r="G172" s="35" t="s">
        <v>937</v>
      </c>
      <c r="H172" s="56"/>
      <c r="I172" s="36" t="s">
        <v>938</v>
      </c>
      <c r="J172" s="65"/>
      <c r="K172" s="65"/>
      <c r="L172" s="65"/>
      <c r="M172" s="76"/>
      <c r="N172" s="110"/>
      <c r="O172" s="76"/>
      <c r="P172" s="76"/>
      <c r="Q172" s="113"/>
      <c r="R172" s="76"/>
      <c r="S172" s="76"/>
      <c r="T172" s="76"/>
      <c r="U172" s="157"/>
      <c r="V172" s="157"/>
      <c r="W172" s="158"/>
      <c r="X172" s="157"/>
      <c r="Y172" s="157"/>
      <c r="Z172" s="158"/>
      <c r="AA172" s="76"/>
      <c r="AB172" s="76"/>
      <c r="AC172" s="76"/>
      <c r="AD172" s="76"/>
      <c r="AE172" s="76"/>
      <c r="AF172" s="76"/>
      <c r="AG172" s="76"/>
      <c r="AH172" s="76"/>
      <c r="AI172" s="65"/>
    </row>
    <row r="173" spans="1:35" s="16" customFormat="1" ht="25.5" hidden="1" customHeight="1" x14ac:dyDescent="0.25">
      <c r="A173" s="146" t="s">
        <v>1238</v>
      </c>
      <c r="B173" s="96" t="s">
        <v>939</v>
      </c>
      <c r="C173" s="146" t="s">
        <v>940</v>
      </c>
      <c r="D173" s="96">
        <v>9500</v>
      </c>
      <c r="E173" s="96" t="s">
        <v>939</v>
      </c>
      <c r="F173" s="96" t="s">
        <v>941</v>
      </c>
      <c r="G173" s="178" t="s">
        <v>942</v>
      </c>
      <c r="H173" s="111">
        <v>1</v>
      </c>
      <c r="I173" s="146" t="s">
        <v>943</v>
      </c>
      <c r="J173" s="69"/>
      <c r="K173" s="69"/>
      <c r="L173" s="69"/>
      <c r="M173" s="107">
        <v>45351</v>
      </c>
      <c r="N173" s="108">
        <v>1500</v>
      </c>
      <c r="O173" s="102"/>
      <c r="P173" s="102"/>
      <c r="Q173" s="114"/>
      <c r="R173" s="102"/>
      <c r="S173" s="102"/>
      <c r="T173" s="102"/>
      <c r="U173" s="157"/>
      <c r="V173" s="157"/>
      <c r="W173" s="158"/>
      <c r="X173" s="157"/>
      <c r="Y173" s="157"/>
      <c r="Z173" s="158"/>
      <c r="AA173" s="102"/>
      <c r="AB173" s="102"/>
      <c r="AC173" s="102"/>
      <c r="AD173" s="102"/>
      <c r="AE173" s="102"/>
      <c r="AF173" s="102"/>
      <c r="AG173" s="76"/>
      <c r="AH173" s="76"/>
      <c r="AI173" s="65"/>
    </row>
    <row r="174" spans="1:35" s="16" customFormat="1" ht="25.5" hidden="1" customHeight="1" x14ac:dyDescent="0.25">
      <c r="A174" s="96" t="s">
        <v>944</v>
      </c>
      <c r="B174" s="96" t="s">
        <v>945</v>
      </c>
      <c r="C174" s="146" t="s">
        <v>405</v>
      </c>
      <c r="D174" s="96">
        <v>8912</v>
      </c>
      <c r="E174" s="96" t="s">
        <v>135</v>
      </c>
      <c r="F174" s="96" t="s">
        <v>946</v>
      </c>
      <c r="G174" s="146" t="s">
        <v>947</v>
      </c>
      <c r="H174" s="111">
        <v>1</v>
      </c>
      <c r="I174" s="146" t="s">
        <v>948</v>
      </c>
      <c r="J174" s="69"/>
      <c r="K174" s="69"/>
      <c r="L174" s="69"/>
      <c r="M174" s="107">
        <v>45302</v>
      </c>
      <c r="N174" s="108">
        <v>1500</v>
      </c>
      <c r="O174" s="102"/>
      <c r="P174" s="102"/>
      <c r="Q174" s="114"/>
      <c r="R174" s="102"/>
      <c r="S174" s="102"/>
      <c r="T174" s="102"/>
      <c r="U174" s="159"/>
      <c r="V174" s="159"/>
      <c r="W174" s="160"/>
      <c r="X174" s="159"/>
      <c r="Y174" s="159"/>
      <c r="Z174" s="160"/>
      <c r="AA174" s="102"/>
      <c r="AB174" s="102"/>
      <c r="AC174" s="102"/>
      <c r="AD174" s="102"/>
      <c r="AE174" s="102"/>
      <c r="AF174" s="102"/>
      <c r="AG174" s="76"/>
      <c r="AH174" s="76"/>
      <c r="AI174" s="65"/>
    </row>
    <row r="175" spans="1:35" s="16" customFormat="1" ht="25.5" hidden="1" customHeight="1" x14ac:dyDescent="0.25">
      <c r="A175" s="13" t="s">
        <v>949</v>
      </c>
      <c r="B175" s="13" t="s">
        <v>100</v>
      </c>
      <c r="C175" s="14" t="s">
        <v>950</v>
      </c>
      <c r="D175" s="13">
        <v>8400</v>
      </c>
      <c r="E175" s="13" t="s">
        <v>365</v>
      </c>
      <c r="F175" s="13" t="s">
        <v>951</v>
      </c>
      <c r="G175" s="17" t="s">
        <v>952</v>
      </c>
      <c r="H175" s="54">
        <v>2</v>
      </c>
      <c r="I175" s="146" t="s">
        <v>953</v>
      </c>
      <c r="J175" s="36" t="s">
        <v>954</v>
      </c>
      <c r="K175" s="69"/>
      <c r="L175" s="69"/>
      <c r="M175" s="107">
        <v>45320</v>
      </c>
      <c r="N175" s="108">
        <v>1500</v>
      </c>
      <c r="O175" s="102"/>
      <c r="P175" s="102"/>
      <c r="Q175" s="114"/>
      <c r="R175" s="102"/>
      <c r="S175" s="102"/>
      <c r="T175" s="102"/>
      <c r="U175" s="159"/>
      <c r="V175" s="159"/>
      <c r="W175" s="160"/>
      <c r="X175" s="159"/>
      <c r="Y175" s="159"/>
      <c r="Z175" s="160"/>
      <c r="AA175" s="102"/>
      <c r="AB175" s="102"/>
      <c r="AC175" s="102"/>
      <c r="AD175" s="102"/>
      <c r="AE175" s="102"/>
      <c r="AF175" s="102"/>
      <c r="AG175" s="76"/>
      <c r="AH175" s="76"/>
      <c r="AI175" s="65"/>
    </row>
    <row r="176" spans="1:35" s="16" customFormat="1" ht="25.5" hidden="1" customHeight="1" x14ac:dyDescent="0.25">
      <c r="A176" s="13" t="s">
        <v>955</v>
      </c>
      <c r="B176" s="13" t="s">
        <v>612</v>
      </c>
      <c r="C176" s="14" t="s">
        <v>956</v>
      </c>
      <c r="D176" s="13">
        <v>8713</v>
      </c>
      <c r="E176" s="13" t="s">
        <v>957</v>
      </c>
      <c r="F176" s="13" t="s">
        <v>958</v>
      </c>
      <c r="G176" s="17" t="s">
        <v>959</v>
      </c>
      <c r="H176" s="54">
        <v>1</v>
      </c>
      <c r="I176" s="28" t="s">
        <v>960</v>
      </c>
      <c r="J176" s="65"/>
      <c r="K176" s="65"/>
      <c r="L176" s="65"/>
      <c r="M176" s="76"/>
      <c r="N176" s="110"/>
      <c r="O176" s="76"/>
      <c r="P176" s="76"/>
      <c r="Q176" s="113"/>
      <c r="R176" s="76"/>
      <c r="S176" s="76"/>
      <c r="T176" s="76"/>
      <c r="U176" s="157"/>
      <c r="V176" s="157"/>
      <c r="W176" s="158"/>
      <c r="X176" s="157"/>
      <c r="Y176" s="157"/>
      <c r="Z176" s="158"/>
      <c r="AA176" s="76"/>
      <c r="AB176" s="76"/>
      <c r="AC176" s="76"/>
      <c r="AD176" s="76"/>
      <c r="AE176" s="76"/>
      <c r="AF176" s="76"/>
      <c r="AG176" s="76"/>
      <c r="AH176" s="76"/>
      <c r="AI176" s="65"/>
    </row>
    <row r="177" spans="1:35" s="16" customFormat="1" ht="25.5" hidden="1" customHeight="1" x14ac:dyDescent="0.25">
      <c r="A177" s="13" t="s">
        <v>961</v>
      </c>
      <c r="B177" s="13" t="s">
        <v>962</v>
      </c>
      <c r="C177" s="14" t="s">
        <v>963</v>
      </c>
      <c r="D177" s="13">
        <v>8907</v>
      </c>
      <c r="E177" s="13" t="s">
        <v>964</v>
      </c>
      <c r="F177" s="13" t="s">
        <v>965</v>
      </c>
      <c r="G177" s="35" t="s">
        <v>966</v>
      </c>
      <c r="H177" s="56">
        <v>1</v>
      </c>
      <c r="I177" s="63" t="s">
        <v>1125</v>
      </c>
      <c r="J177" s="65"/>
      <c r="K177" s="65"/>
      <c r="L177" s="65"/>
      <c r="M177" s="76"/>
      <c r="N177" s="110"/>
      <c r="O177" s="76"/>
      <c r="P177" s="76"/>
      <c r="Q177" s="113"/>
      <c r="R177" s="76"/>
      <c r="S177" s="76"/>
      <c r="T177" s="76"/>
      <c r="U177" s="157"/>
      <c r="V177" s="157"/>
      <c r="W177" s="158"/>
      <c r="X177" s="157"/>
      <c r="Y177" s="157"/>
      <c r="Z177" s="158"/>
      <c r="AA177" s="76"/>
      <c r="AB177" s="76"/>
      <c r="AC177" s="76"/>
      <c r="AD177" s="76"/>
      <c r="AE177" s="76"/>
      <c r="AF177" s="76"/>
      <c r="AG177" s="76"/>
      <c r="AH177" s="76"/>
      <c r="AI177" s="65"/>
    </row>
    <row r="178" spans="1:35" s="16" customFormat="1" ht="25.5" hidden="1" customHeight="1" x14ac:dyDescent="0.25">
      <c r="A178" s="13" t="s">
        <v>967</v>
      </c>
      <c r="B178" s="13" t="s">
        <v>308</v>
      </c>
      <c r="C178" s="14" t="s">
        <v>968</v>
      </c>
      <c r="D178" s="13">
        <v>8957</v>
      </c>
      <c r="E178" s="13" t="s">
        <v>969</v>
      </c>
      <c r="F178" s="13" t="s">
        <v>970</v>
      </c>
      <c r="G178" s="35" t="s">
        <v>971</v>
      </c>
      <c r="H178" s="56">
        <v>2</v>
      </c>
      <c r="I178" s="36" t="s">
        <v>972</v>
      </c>
      <c r="J178" s="36" t="s">
        <v>973</v>
      </c>
      <c r="K178" s="65"/>
      <c r="L178" s="65"/>
      <c r="M178" s="76"/>
      <c r="N178" s="110"/>
      <c r="O178" s="76"/>
      <c r="P178" s="76"/>
      <c r="Q178" s="113"/>
      <c r="R178" s="76"/>
      <c r="S178" s="76"/>
      <c r="T178" s="76"/>
      <c r="U178" s="157"/>
      <c r="V178" s="157"/>
      <c r="W178" s="158"/>
      <c r="X178" s="157"/>
      <c r="Y178" s="157"/>
      <c r="Z178" s="158"/>
      <c r="AA178" s="76"/>
      <c r="AB178" s="76"/>
      <c r="AC178" s="76"/>
      <c r="AD178" s="76"/>
      <c r="AE178" s="76"/>
      <c r="AF178" s="76"/>
      <c r="AG178" s="76"/>
      <c r="AH178" s="76"/>
      <c r="AI178" s="65"/>
    </row>
    <row r="179" spans="1:35" s="16" customFormat="1" ht="25.5" hidden="1" customHeight="1" x14ac:dyDescent="0.25">
      <c r="A179" s="13" t="s">
        <v>974</v>
      </c>
      <c r="B179" s="13" t="s">
        <v>308</v>
      </c>
      <c r="C179" s="13" t="s">
        <v>975</v>
      </c>
      <c r="D179" s="13">
        <v>8304</v>
      </c>
      <c r="E179" s="13" t="s">
        <v>314</v>
      </c>
      <c r="F179" s="13" t="s">
        <v>656</v>
      </c>
      <c r="G179" s="13" t="s">
        <v>976</v>
      </c>
      <c r="H179" s="50">
        <v>2</v>
      </c>
      <c r="I179" s="15" t="s">
        <v>977</v>
      </c>
      <c r="J179" s="19" t="s">
        <v>978</v>
      </c>
      <c r="K179" s="65"/>
      <c r="L179" s="65"/>
      <c r="M179" s="76"/>
      <c r="N179" s="110"/>
      <c r="O179" s="76"/>
      <c r="P179" s="76"/>
      <c r="Q179" s="113"/>
      <c r="R179" s="76"/>
      <c r="S179" s="76"/>
      <c r="T179" s="76"/>
      <c r="U179" s="157"/>
      <c r="V179" s="157"/>
      <c r="W179" s="158"/>
      <c r="X179" s="157"/>
      <c r="Y179" s="157"/>
      <c r="Z179" s="158"/>
      <c r="AA179" s="76"/>
      <c r="AB179" s="76"/>
      <c r="AC179" s="76"/>
      <c r="AD179" s="76"/>
      <c r="AE179" s="76"/>
      <c r="AF179" s="76"/>
      <c r="AG179" s="76"/>
      <c r="AH179" s="76"/>
      <c r="AI179" s="65"/>
    </row>
    <row r="180" spans="1:35" s="16" customFormat="1" ht="25.5" hidden="1" customHeight="1" x14ac:dyDescent="0.25">
      <c r="A180" s="13" t="s">
        <v>979</v>
      </c>
      <c r="B180" s="13" t="s">
        <v>980</v>
      </c>
      <c r="C180" s="13" t="s">
        <v>981</v>
      </c>
      <c r="D180" s="13">
        <v>8400</v>
      </c>
      <c r="E180" s="13" t="s">
        <v>365</v>
      </c>
      <c r="F180" s="13" t="s">
        <v>982</v>
      </c>
      <c r="G180" s="17" t="s">
        <v>983</v>
      </c>
      <c r="H180" s="54">
        <v>1</v>
      </c>
      <c r="I180" s="19" t="s">
        <v>984</v>
      </c>
      <c r="J180" s="65"/>
      <c r="K180" s="65"/>
      <c r="L180" s="65"/>
      <c r="M180" s="76"/>
      <c r="N180" s="110"/>
      <c r="O180" s="76"/>
      <c r="P180" s="76"/>
      <c r="Q180" s="113"/>
      <c r="R180" s="76"/>
      <c r="S180" s="76"/>
      <c r="T180" s="76"/>
      <c r="U180" s="157"/>
      <c r="V180" s="157"/>
      <c r="W180" s="158"/>
      <c r="X180" s="157"/>
      <c r="Y180" s="157"/>
      <c r="Z180" s="158"/>
      <c r="AA180" s="76"/>
      <c r="AB180" s="76"/>
      <c r="AC180" s="76"/>
      <c r="AD180" s="76"/>
      <c r="AE180" s="76"/>
      <c r="AF180" s="76"/>
      <c r="AG180" s="76"/>
      <c r="AH180" s="76"/>
      <c r="AI180" s="65"/>
    </row>
    <row r="181" spans="1:35" s="16" customFormat="1" ht="25.5" hidden="1" customHeight="1" x14ac:dyDescent="0.25">
      <c r="A181" s="13" t="s">
        <v>985</v>
      </c>
      <c r="B181" s="13" t="s">
        <v>986</v>
      </c>
      <c r="C181" s="13" t="s">
        <v>987</v>
      </c>
      <c r="D181" s="13">
        <v>8004</v>
      </c>
      <c r="E181" s="13" t="s">
        <v>12</v>
      </c>
      <c r="F181" s="13"/>
      <c r="G181" s="17" t="s">
        <v>988</v>
      </c>
      <c r="H181" s="57">
        <v>1</v>
      </c>
      <c r="I181" s="22" t="s">
        <v>1126</v>
      </c>
      <c r="J181" s="17"/>
      <c r="K181" s="17"/>
      <c r="L181" s="17"/>
      <c r="M181" s="107">
        <v>45161</v>
      </c>
      <c r="N181" s="108">
        <v>1500</v>
      </c>
      <c r="O181" s="102"/>
      <c r="P181" s="102"/>
      <c r="Q181" s="114"/>
      <c r="R181" s="102"/>
      <c r="S181" s="102"/>
      <c r="T181" s="102"/>
      <c r="U181" s="159"/>
      <c r="V181" s="159"/>
      <c r="W181" s="160"/>
      <c r="X181" s="159"/>
      <c r="Y181" s="159"/>
      <c r="Z181" s="160"/>
      <c r="AA181" s="102"/>
      <c r="AB181" s="102"/>
      <c r="AC181" s="102"/>
      <c r="AD181" s="102"/>
      <c r="AE181" s="102"/>
      <c r="AF181" s="102"/>
      <c r="AG181" s="76"/>
      <c r="AH181" s="76"/>
      <c r="AI181" s="65"/>
    </row>
    <row r="182" spans="1:35" s="16" customFormat="1" ht="25.5" hidden="1" customHeight="1" x14ac:dyDescent="0.25">
      <c r="A182" s="96" t="s">
        <v>989</v>
      </c>
      <c r="B182" s="96" t="s">
        <v>990</v>
      </c>
      <c r="C182" s="96" t="s">
        <v>991</v>
      </c>
      <c r="D182" s="96">
        <v>8424</v>
      </c>
      <c r="E182" s="96" t="s">
        <v>992</v>
      </c>
      <c r="F182" s="96" t="s">
        <v>993</v>
      </c>
      <c r="G182" s="96" t="s">
        <v>994</v>
      </c>
      <c r="H182" s="102">
        <v>1</v>
      </c>
      <c r="I182" s="96" t="s">
        <v>995</v>
      </c>
      <c r="J182" s="69"/>
      <c r="K182" s="69"/>
      <c r="L182" s="69"/>
      <c r="M182" s="107">
        <v>45302</v>
      </c>
      <c r="N182" s="108">
        <v>1500</v>
      </c>
      <c r="O182" s="102"/>
      <c r="P182" s="102"/>
      <c r="Q182" s="114"/>
      <c r="R182" s="102"/>
      <c r="S182" s="102"/>
      <c r="T182" s="102"/>
      <c r="U182" s="159"/>
      <c r="V182" s="159"/>
      <c r="W182" s="160"/>
      <c r="X182" s="159"/>
      <c r="Y182" s="159"/>
      <c r="Z182" s="160"/>
      <c r="AA182" s="102"/>
      <c r="AB182" s="102"/>
      <c r="AC182" s="102"/>
      <c r="AD182" s="102"/>
      <c r="AE182" s="102"/>
      <c r="AF182" s="102"/>
      <c r="AG182" s="76"/>
      <c r="AH182" s="76"/>
      <c r="AI182" s="65"/>
    </row>
    <row r="183" spans="1:35" s="16" customFormat="1" ht="25.5" hidden="1" customHeight="1" x14ac:dyDescent="0.25">
      <c r="A183" s="96" t="s">
        <v>996</v>
      </c>
      <c r="B183" s="96" t="s">
        <v>997</v>
      </c>
      <c r="C183" s="96" t="s">
        <v>998</v>
      </c>
      <c r="D183" s="96">
        <v>8132</v>
      </c>
      <c r="E183" s="96" t="s">
        <v>359</v>
      </c>
      <c r="F183" s="96" t="s">
        <v>999</v>
      </c>
      <c r="G183" s="96" t="s">
        <v>1000</v>
      </c>
      <c r="H183" s="102">
        <v>2</v>
      </c>
      <c r="I183" s="96" t="s">
        <v>1001</v>
      </c>
      <c r="J183" s="96" t="s">
        <v>1002</v>
      </c>
      <c r="K183" s="69"/>
      <c r="L183" s="69"/>
      <c r="M183" s="107">
        <v>45348</v>
      </c>
      <c r="N183" s="108">
        <v>3000</v>
      </c>
      <c r="O183" s="102"/>
      <c r="P183" s="76"/>
      <c r="Q183" s="113"/>
      <c r="R183" s="76"/>
      <c r="S183" s="76"/>
      <c r="T183" s="76"/>
      <c r="U183" s="157"/>
      <c r="V183" s="157"/>
      <c r="W183" s="158"/>
      <c r="X183" s="157"/>
      <c r="Y183" s="157"/>
      <c r="Z183" s="158"/>
      <c r="AA183" s="102"/>
      <c r="AB183" s="102"/>
      <c r="AC183" s="102"/>
      <c r="AD183" s="102"/>
      <c r="AE183" s="102"/>
      <c r="AF183" s="102"/>
      <c r="AG183" s="76"/>
      <c r="AH183" s="76"/>
      <c r="AI183" s="65"/>
    </row>
    <row r="184" spans="1:35" s="16" customFormat="1" ht="25.5" hidden="1" customHeight="1" x14ac:dyDescent="0.25">
      <c r="A184" s="13" t="s">
        <v>1003</v>
      </c>
      <c r="B184" s="13" t="s">
        <v>1004</v>
      </c>
      <c r="C184" s="14" t="s">
        <v>1005</v>
      </c>
      <c r="D184" s="13">
        <v>8400</v>
      </c>
      <c r="E184" s="13" t="s">
        <v>365</v>
      </c>
      <c r="F184" s="14" t="s">
        <v>1006</v>
      </c>
      <c r="G184" s="17" t="s">
        <v>1007</v>
      </c>
      <c r="H184" s="54">
        <v>2</v>
      </c>
      <c r="I184" s="40" t="s">
        <v>1008</v>
      </c>
      <c r="J184" s="41" t="s">
        <v>1009</v>
      </c>
      <c r="K184" s="65"/>
      <c r="L184" s="65"/>
      <c r="M184" s="76"/>
      <c r="N184" s="110"/>
      <c r="O184" s="76"/>
      <c r="P184" s="76"/>
      <c r="Q184" s="113"/>
      <c r="R184" s="76"/>
      <c r="S184" s="76"/>
      <c r="T184" s="76"/>
      <c r="U184" s="157"/>
      <c r="V184" s="157"/>
      <c r="W184" s="158"/>
      <c r="X184" s="157"/>
      <c r="Y184" s="157"/>
      <c r="Z184" s="158"/>
      <c r="AA184" s="76"/>
      <c r="AB184" s="76"/>
      <c r="AC184" s="76"/>
      <c r="AD184" s="76"/>
      <c r="AE184" s="76"/>
      <c r="AF184" s="76"/>
      <c r="AG184" s="76"/>
      <c r="AH184" s="76"/>
      <c r="AI184" s="65"/>
    </row>
    <row r="185" spans="1:35" s="16" customFormat="1" ht="25.5" hidden="1" customHeight="1" x14ac:dyDescent="0.25">
      <c r="A185" s="13" t="s">
        <v>1010</v>
      </c>
      <c r="B185" s="13" t="s">
        <v>1011</v>
      </c>
      <c r="C185" s="14" t="s">
        <v>1012</v>
      </c>
      <c r="D185" s="13">
        <v>8051</v>
      </c>
      <c r="E185" s="13" t="s">
        <v>12</v>
      </c>
      <c r="F185" s="14" t="s">
        <v>1013</v>
      </c>
      <c r="G185" s="13" t="s">
        <v>1014</v>
      </c>
      <c r="H185" s="50">
        <v>2</v>
      </c>
      <c r="I185" s="15" t="s">
        <v>1015</v>
      </c>
      <c r="J185" s="62" t="s">
        <v>1129</v>
      </c>
      <c r="K185" s="65"/>
      <c r="L185" s="65"/>
      <c r="M185" s="76"/>
      <c r="N185" s="110"/>
      <c r="O185" s="76"/>
      <c r="P185" s="76"/>
      <c r="Q185" s="113"/>
      <c r="R185" s="76"/>
      <c r="S185" s="76"/>
      <c r="T185" s="76"/>
      <c r="U185" s="157"/>
      <c r="V185" s="157"/>
      <c r="W185" s="158"/>
      <c r="X185" s="157"/>
      <c r="Y185" s="157"/>
      <c r="Z185" s="158"/>
      <c r="AA185" s="76"/>
      <c r="AB185" s="76"/>
      <c r="AC185" s="76"/>
      <c r="AD185" s="76"/>
      <c r="AE185" s="76"/>
      <c r="AF185" s="76"/>
      <c r="AG185" s="76"/>
      <c r="AH185" s="76"/>
      <c r="AI185" s="65"/>
    </row>
    <row r="186" spans="1:35" s="16" customFormat="1" ht="25.5" hidden="1" customHeight="1" x14ac:dyDescent="0.25">
      <c r="A186" s="13" t="s">
        <v>1016</v>
      </c>
      <c r="B186" s="13" t="s">
        <v>432</v>
      </c>
      <c r="C186" s="14" t="s">
        <v>190</v>
      </c>
      <c r="D186" s="13">
        <v>8037</v>
      </c>
      <c r="E186" s="13" t="s">
        <v>12</v>
      </c>
      <c r="F186" s="14" t="s">
        <v>89</v>
      </c>
      <c r="G186" s="13" t="s">
        <v>1017</v>
      </c>
      <c r="H186" s="50">
        <v>1</v>
      </c>
      <c r="I186" s="15" t="s">
        <v>1018</v>
      </c>
      <c r="J186" s="65"/>
      <c r="K186" s="65"/>
      <c r="L186" s="65"/>
      <c r="M186" s="76"/>
      <c r="N186" s="110"/>
      <c r="O186" s="76"/>
      <c r="P186" s="76"/>
      <c r="Q186" s="113"/>
      <c r="R186" s="76"/>
      <c r="S186" s="76"/>
      <c r="T186" s="76"/>
      <c r="U186" s="157"/>
      <c r="V186" s="157"/>
      <c r="W186" s="158"/>
      <c r="X186" s="157"/>
      <c r="Y186" s="157"/>
      <c r="Z186" s="158"/>
      <c r="AA186" s="76"/>
      <c r="AB186" s="76"/>
      <c r="AC186" s="76"/>
      <c r="AD186" s="76"/>
      <c r="AE186" s="76"/>
      <c r="AF186" s="76"/>
      <c r="AG186" s="76"/>
      <c r="AH186" s="76"/>
      <c r="AI186" s="65"/>
    </row>
    <row r="187" spans="1:35" ht="25.5" hidden="1" customHeight="1" x14ac:dyDescent="0.25">
      <c r="A187" s="13" t="s">
        <v>1016</v>
      </c>
      <c r="B187" s="13" t="s">
        <v>778</v>
      </c>
      <c r="C187" s="14" t="s">
        <v>1019</v>
      </c>
      <c r="D187" s="13">
        <v>8703</v>
      </c>
      <c r="E187" s="13" t="s">
        <v>1020</v>
      </c>
      <c r="F187" s="14" t="s">
        <v>1021</v>
      </c>
      <c r="G187" s="13" t="s">
        <v>1022</v>
      </c>
      <c r="H187" s="50">
        <v>1</v>
      </c>
      <c r="I187" s="31" t="s">
        <v>1023</v>
      </c>
      <c r="J187" s="66"/>
      <c r="K187" s="66"/>
      <c r="L187" s="66"/>
      <c r="M187" s="115"/>
      <c r="N187" s="116"/>
      <c r="O187" s="115"/>
      <c r="P187" s="115"/>
      <c r="Q187" s="117"/>
      <c r="R187" s="115"/>
      <c r="S187" s="115"/>
      <c r="T187" s="115"/>
      <c r="U187" s="157"/>
      <c r="V187" s="157"/>
      <c r="W187" s="158"/>
      <c r="X187" s="157"/>
      <c r="Y187" s="157"/>
      <c r="Z187" s="158"/>
      <c r="AA187" s="115"/>
      <c r="AB187" s="115"/>
      <c r="AC187" s="115"/>
      <c r="AD187" s="115"/>
      <c r="AE187" s="115"/>
      <c r="AF187" s="115"/>
      <c r="AG187" s="115"/>
      <c r="AH187" s="115"/>
      <c r="AI187" s="67"/>
    </row>
    <row r="188" spans="1:35" s="16" customFormat="1" ht="25.5" hidden="1" customHeight="1" x14ac:dyDescent="0.25">
      <c r="A188" s="13" t="s">
        <v>1024</v>
      </c>
      <c r="B188" s="13" t="s">
        <v>241</v>
      </c>
      <c r="C188" s="14" t="s">
        <v>1025</v>
      </c>
      <c r="D188" s="13">
        <v>8400</v>
      </c>
      <c r="E188" s="13" t="s">
        <v>365</v>
      </c>
      <c r="F188" s="13" t="s">
        <v>1026</v>
      </c>
      <c r="G188" s="35" t="s">
        <v>1027</v>
      </c>
      <c r="H188" s="56">
        <v>1</v>
      </c>
      <c r="I188" s="36" t="s">
        <v>1028</v>
      </c>
      <c r="J188" s="65"/>
      <c r="K188" s="65"/>
      <c r="L188" s="65"/>
      <c r="M188" s="107">
        <v>45237</v>
      </c>
      <c r="N188" s="108">
        <v>1500</v>
      </c>
      <c r="O188" s="102"/>
      <c r="P188" s="102"/>
      <c r="Q188" s="114"/>
      <c r="R188" s="102"/>
      <c r="S188" s="102"/>
      <c r="T188" s="102"/>
      <c r="U188" s="159"/>
      <c r="V188" s="159"/>
      <c r="W188" s="160"/>
      <c r="X188" s="159"/>
      <c r="Y188" s="159"/>
      <c r="Z188" s="160"/>
      <c r="AA188" s="102"/>
      <c r="AB188" s="102"/>
      <c r="AC188" s="102"/>
      <c r="AD188" s="102"/>
      <c r="AE188" s="102"/>
      <c r="AF188" s="102"/>
      <c r="AG188" s="76"/>
      <c r="AH188" s="76"/>
      <c r="AI188" s="65"/>
    </row>
    <row r="189" spans="1:35" s="16" customFormat="1" ht="25.5" hidden="1" customHeight="1" x14ac:dyDescent="0.25">
      <c r="A189" s="13" t="s">
        <v>1029</v>
      </c>
      <c r="B189" s="13" t="s">
        <v>724</v>
      </c>
      <c r="C189" s="14" t="s">
        <v>1030</v>
      </c>
      <c r="D189" s="13">
        <v>8053</v>
      </c>
      <c r="E189" s="13" t="s">
        <v>12</v>
      </c>
      <c r="F189" s="13" t="s">
        <v>1031</v>
      </c>
      <c r="G189" s="17" t="s">
        <v>1032</v>
      </c>
      <c r="H189" s="54">
        <v>2</v>
      </c>
      <c r="I189" s="19" t="s">
        <v>1033</v>
      </c>
      <c r="J189" s="22" t="s">
        <v>1034</v>
      </c>
      <c r="K189" s="65"/>
      <c r="L189" s="65"/>
      <c r="M189" s="76"/>
      <c r="N189" s="110"/>
      <c r="O189" s="139">
        <v>1</v>
      </c>
      <c r="P189" s="140">
        <v>45077</v>
      </c>
      <c r="Q189" s="118">
        <v>150</v>
      </c>
      <c r="R189" s="139"/>
      <c r="S189" s="140"/>
      <c r="T189" s="140"/>
      <c r="U189" s="166">
        <v>1</v>
      </c>
      <c r="V189" s="168">
        <v>45351</v>
      </c>
      <c r="W189" s="169">
        <v>150</v>
      </c>
      <c r="X189" s="168"/>
      <c r="Y189" s="168"/>
      <c r="Z189" s="169"/>
      <c r="AA189" s="112" t="s">
        <v>1133</v>
      </c>
      <c r="AB189" s="112" t="s">
        <v>1151</v>
      </c>
      <c r="AC189" s="78">
        <v>45077</v>
      </c>
      <c r="AD189" s="112" t="s">
        <v>1237</v>
      </c>
      <c r="AE189" s="77">
        <f>1140+570+1140+1000</f>
        <v>3850</v>
      </c>
      <c r="AF189" s="79">
        <v>45351</v>
      </c>
      <c r="AG189" s="76"/>
      <c r="AH189" s="76"/>
      <c r="AI189" s="65" t="s">
        <v>1179</v>
      </c>
    </row>
    <row r="190" spans="1:35" s="16" customFormat="1" ht="25.5" hidden="1" customHeight="1" x14ac:dyDescent="0.25">
      <c r="A190" s="13" t="s">
        <v>1035</v>
      </c>
      <c r="B190" s="13" t="s">
        <v>635</v>
      </c>
      <c r="C190" s="14" t="s">
        <v>1036</v>
      </c>
      <c r="D190" s="13">
        <v>8600</v>
      </c>
      <c r="E190" s="13" t="s">
        <v>586</v>
      </c>
      <c r="F190" s="13" t="s">
        <v>683</v>
      </c>
      <c r="G190" s="17" t="s">
        <v>1037</v>
      </c>
      <c r="H190" s="54">
        <v>1</v>
      </c>
      <c r="I190" s="19" t="s">
        <v>1038</v>
      </c>
      <c r="J190" s="65"/>
      <c r="K190" s="65"/>
      <c r="L190" s="65"/>
      <c r="M190" s="76"/>
      <c r="N190" s="110"/>
      <c r="O190" s="76"/>
      <c r="P190" s="76"/>
      <c r="Q190" s="113"/>
      <c r="R190" s="76"/>
      <c r="S190" s="76"/>
      <c r="T190" s="76"/>
      <c r="U190" s="157"/>
      <c r="V190" s="157"/>
      <c r="W190" s="158"/>
      <c r="X190" s="157"/>
      <c r="Y190" s="157"/>
      <c r="Z190" s="158"/>
      <c r="AA190" s="76"/>
      <c r="AB190" s="76"/>
      <c r="AC190" s="76"/>
      <c r="AD190" s="76"/>
      <c r="AE190" s="76"/>
      <c r="AF190" s="76"/>
      <c r="AG190" s="76"/>
      <c r="AH190" s="76"/>
      <c r="AI190" s="65"/>
    </row>
    <row r="191" spans="1:35" s="16" customFormat="1" ht="25.5" hidden="1" customHeight="1" x14ac:dyDescent="0.25">
      <c r="A191" s="13" t="s">
        <v>1039</v>
      </c>
      <c r="B191" s="13" t="s">
        <v>917</v>
      </c>
      <c r="C191" s="14" t="s">
        <v>1040</v>
      </c>
      <c r="D191" s="13">
        <v>8049</v>
      </c>
      <c r="E191" s="13" t="s">
        <v>12</v>
      </c>
      <c r="F191" s="13" t="s">
        <v>756</v>
      </c>
      <c r="G191" s="17" t="s">
        <v>1041</v>
      </c>
      <c r="H191" s="54">
        <v>2</v>
      </c>
      <c r="I191" s="19" t="s">
        <v>1042</v>
      </c>
      <c r="J191" s="18" t="s">
        <v>1130</v>
      </c>
      <c r="K191" s="65"/>
      <c r="L191" s="65"/>
      <c r="M191" s="76"/>
      <c r="N191" s="110"/>
      <c r="O191" s="76"/>
      <c r="P191" s="76"/>
      <c r="Q191" s="113"/>
      <c r="R191" s="76"/>
      <c r="S191" s="76"/>
      <c r="T191" s="76"/>
      <c r="U191" s="157"/>
      <c r="V191" s="157"/>
      <c r="W191" s="158"/>
      <c r="X191" s="157"/>
      <c r="Y191" s="157"/>
      <c r="Z191" s="158"/>
      <c r="AA191" s="76"/>
      <c r="AB191" s="76"/>
      <c r="AC191" s="76"/>
      <c r="AD191" s="76"/>
      <c r="AE191" s="76"/>
      <c r="AF191" s="76"/>
      <c r="AG191" s="76"/>
      <c r="AH191" s="76"/>
      <c r="AI191" s="65"/>
    </row>
    <row r="192" spans="1:35" ht="25.5" hidden="1" customHeight="1" x14ac:dyDescent="0.25">
      <c r="A192" s="13" t="s">
        <v>1043</v>
      </c>
      <c r="B192" s="13" t="s">
        <v>294</v>
      </c>
      <c r="C192" s="14" t="s">
        <v>1044</v>
      </c>
      <c r="D192" s="13">
        <v>8753</v>
      </c>
      <c r="E192" s="13" t="s">
        <v>1045</v>
      </c>
      <c r="F192" s="13" t="s">
        <v>1046</v>
      </c>
      <c r="G192" s="17" t="s">
        <v>1047</v>
      </c>
      <c r="H192" s="54">
        <v>1</v>
      </c>
      <c r="I192" s="22" t="s">
        <v>1048</v>
      </c>
      <c r="J192" s="66"/>
      <c r="K192" s="66"/>
      <c r="L192" s="66"/>
      <c r="M192" s="115"/>
      <c r="N192" s="116"/>
      <c r="O192" s="115"/>
      <c r="P192" s="115"/>
      <c r="Q192" s="117"/>
      <c r="R192" s="115"/>
      <c r="S192" s="115"/>
      <c r="T192" s="115"/>
      <c r="U192" s="157"/>
      <c r="V192" s="157"/>
      <c r="W192" s="158"/>
      <c r="X192" s="157"/>
      <c r="Y192" s="157"/>
      <c r="Z192" s="158"/>
      <c r="AA192" s="115"/>
      <c r="AB192" s="115"/>
      <c r="AC192" s="115"/>
      <c r="AD192" s="115"/>
      <c r="AE192" s="115"/>
      <c r="AF192" s="115"/>
      <c r="AG192" s="115"/>
      <c r="AH192" s="115"/>
      <c r="AI192" s="67"/>
    </row>
    <row r="193" spans="1:35" s="16" customFormat="1" ht="25.5" hidden="1" customHeight="1" x14ac:dyDescent="0.25">
      <c r="A193" s="13" t="s">
        <v>1049</v>
      </c>
      <c r="B193" s="13" t="s">
        <v>629</v>
      </c>
      <c r="C193" s="14" t="s">
        <v>1050</v>
      </c>
      <c r="D193" s="13">
        <v>8003</v>
      </c>
      <c r="E193" s="13" t="s">
        <v>12</v>
      </c>
      <c r="F193" s="13" t="s">
        <v>1051</v>
      </c>
      <c r="G193" s="17" t="s">
        <v>1052</v>
      </c>
      <c r="H193" s="54">
        <v>1</v>
      </c>
      <c r="I193" s="28" t="s">
        <v>1053</v>
      </c>
      <c r="J193" s="65"/>
      <c r="K193" s="65"/>
      <c r="L193" s="65"/>
      <c r="M193" s="76"/>
      <c r="N193" s="110"/>
      <c r="O193" s="76"/>
      <c r="P193" s="76"/>
      <c r="Q193" s="113"/>
      <c r="R193" s="76"/>
      <c r="S193" s="76"/>
      <c r="T193" s="76"/>
      <c r="U193" s="157"/>
      <c r="V193" s="157"/>
      <c r="W193" s="158"/>
      <c r="X193" s="157"/>
      <c r="Y193" s="157"/>
      <c r="Z193" s="158"/>
      <c r="AA193" s="76"/>
      <c r="AB193" s="76"/>
      <c r="AC193" s="76"/>
      <c r="AD193" s="76"/>
      <c r="AE193" s="76"/>
      <c r="AF193" s="76"/>
      <c r="AG193" s="76"/>
      <c r="AH193" s="76"/>
      <c r="AI193" s="65"/>
    </row>
    <row r="194" spans="1:35" ht="25.5" hidden="1" customHeight="1" x14ac:dyDescent="0.25">
      <c r="A194" s="13" t="s">
        <v>1054</v>
      </c>
      <c r="B194" s="13" t="s">
        <v>1055</v>
      </c>
      <c r="C194" s="14" t="s">
        <v>1056</v>
      </c>
      <c r="D194" s="13">
        <v>5436</v>
      </c>
      <c r="E194" s="13" t="s">
        <v>1057</v>
      </c>
      <c r="F194" s="13" t="s">
        <v>1058</v>
      </c>
      <c r="G194" s="17" t="s">
        <v>1059</v>
      </c>
      <c r="H194" s="54">
        <v>1</v>
      </c>
      <c r="I194" s="22" t="s">
        <v>1060</v>
      </c>
      <c r="J194" s="66"/>
      <c r="K194" s="66"/>
      <c r="L194" s="66"/>
      <c r="M194" s="115"/>
      <c r="N194" s="116"/>
      <c r="O194" s="115"/>
      <c r="P194" s="115"/>
      <c r="Q194" s="117"/>
      <c r="R194" s="115"/>
      <c r="S194" s="115"/>
      <c r="T194" s="115"/>
      <c r="U194" s="157"/>
      <c r="V194" s="157"/>
      <c r="W194" s="158"/>
      <c r="X194" s="157"/>
      <c r="Y194" s="157"/>
      <c r="Z194" s="158"/>
      <c r="AA194" s="115"/>
      <c r="AB194" s="115"/>
      <c r="AC194" s="115"/>
      <c r="AD194" s="115"/>
      <c r="AE194" s="115"/>
      <c r="AF194" s="115"/>
      <c r="AG194" s="115"/>
      <c r="AH194" s="115"/>
      <c r="AI194" s="67"/>
    </row>
    <row r="197" spans="1:35" x14ac:dyDescent="0.25">
      <c r="O197" s="16"/>
      <c r="P197" s="16"/>
      <c r="Q197" s="16"/>
      <c r="R197" s="16"/>
      <c r="S197" s="16"/>
      <c r="T197" s="16"/>
      <c r="AB197" s="12">
        <f>3230-150</f>
        <v>3080</v>
      </c>
      <c r="AE197" s="99">
        <f>1710/3</f>
        <v>570</v>
      </c>
    </row>
    <row r="198" spans="1:35" x14ac:dyDescent="0.25">
      <c r="I198" s="48" t="s">
        <v>1061</v>
      </c>
    </row>
    <row r="199" spans="1:35" x14ac:dyDescent="0.25">
      <c r="G199" s="47" t="s">
        <v>1</v>
      </c>
      <c r="I199" s="49" t="s">
        <v>1062</v>
      </c>
    </row>
    <row r="200" spans="1:35" x14ac:dyDescent="0.25">
      <c r="I200" s="43" t="s">
        <v>1063</v>
      </c>
    </row>
    <row r="201" spans="1:35" x14ac:dyDescent="0.25">
      <c r="I201" s="38" t="s">
        <v>1064</v>
      </c>
    </row>
    <row r="202" spans="1:35" x14ac:dyDescent="0.25">
      <c r="I202" s="20" t="s">
        <v>1064</v>
      </c>
    </row>
    <row r="203" spans="1:35" x14ac:dyDescent="0.25">
      <c r="I203" s="18" t="s">
        <v>1065</v>
      </c>
    </row>
    <row r="204" spans="1:35" x14ac:dyDescent="0.25">
      <c r="I204" s="31" t="s">
        <v>1124</v>
      </c>
    </row>
    <row r="205" spans="1:35" x14ac:dyDescent="0.25">
      <c r="I205" s="40" t="s">
        <v>1128</v>
      </c>
    </row>
    <row r="206" spans="1:35" x14ac:dyDescent="0.25">
      <c r="I206" s="28" t="s">
        <v>1131</v>
      </c>
    </row>
  </sheetData>
  <autoFilter ref="A4:AI194">
    <filterColumn colId="0">
      <filters>
        <filter val="Schäublin"/>
      </filters>
    </filterColumn>
  </autoFilter>
  <hyperlinks>
    <hyperlink ref="G8" r:id="rId1"/>
    <hyperlink ref="G12" r:id="rId2"/>
    <hyperlink ref="G10" r:id="rId3" display="mailto:albrecht.renate@hin.ch"/>
    <hyperlink ref="G15" r:id="rId4" display="mailto:lina.baldinger@hin.ch"/>
    <hyperlink ref="G16" r:id="rId5" display="mailto:melanieb_us@yahoo.com"/>
    <hyperlink ref="G25" r:id="rId6" display="mailto:andrea.bregenzer@ksa.ch"/>
    <hyperlink ref="G35" r:id="rId7" display="mailto:florian.christmann@medix.ch"/>
    <hyperlink ref="G170" r:id="rId8"/>
    <hyperlink ref="G97" r:id="rId9"/>
    <hyperlink ref="G32" r:id="rId10" display="mailto:eveline.chasse@hin.ch"/>
    <hyperlink ref="G39" r:id="rId11" display="mailto:andreas.demarmels@hin.ch"/>
    <hyperlink ref="G50" r:id="rId12"/>
    <hyperlink ref="G58" r:id="rId13"/>
    <hyperlink ref="G7" r:id="rId14" display="mailto:federica.achini-gutzwiller@hin.ch"/>
    <hyperlink ref="G80" r:id="rId15" display="mailto:info.hoppler@hin.ch"/>
    <hyperlink ref="G167" r:id="rId16" display="mailto:praxis@med-in.ch"/>
    <hyperlink ref="G178" r:id="rId17"/>
    <hyperlink ref="G172" r:id="rId18" display="mailto:info@prax-is.ch"/>
    <hyperlink ref="G74" r:id="rId19" display="mailto:frank.hengl@gmail.com"/>
    <hyperlink ref="G47" r:id="rId20"/>
    <hyperlink ref="G157" r:id="rId21"/>
    <hyperlink ref="G22" r:id="rId22"/>
    <hyperlink ref="G21" r:id="rId23"/>
    <hyperlink ref="G187" r:id="rId24"/>
    <hyperlink ref="G192" r:id="rId25"/>
    <hyperlink ref="G194" r:id="rId26"/>
    <hyperlink ref="G5" r:id="rId27"/>
    <hyperlink ref="G38" r:id="rId28"/>
    <hyperlink ref="G67" r:id="rId29"/>
    <hyperlink ref="G68" r:id="rId30"/>
    <hyperlink ref="G69" r:id="rId31" display="mailto:yeri.haller@medix.ch"/>
    <hyperlink ref="G70" r:id="rId32" display="mailto:hanspeter.haene@hin.ch"/>
    <hyperlink ref="G71" r:id="rId33" display="mailto:haramina@hin.ch"/>
    <hyperlink ref="G72" r:id="rId34" display="mailto:medvita-praxis@hin.ch"/>
    <hyperlink ref="G73" r:id="rId35" display="mailto:Iheinrichs@hin.ch"/>
    <hyperlink ref="G75" r:id="rId36" display="mailto:jkhennemann@gmail.com"/>
    <hyperlink ref="G76" r:id="rId37" display="mailto:angela.hett@hin.ch"/>
    <hyperlink ref="G94" r:id="rId38" display="mailto:ukkoeppel@gmail.com"/>
    <hyperlink ref="G96" r:id="rId39" display="mailto:Faton.Kryeziu@swissmedikids.ch"/>
    <hyperlink ref="F96" r:id="rId40" display="tel:0525111010"/>
    <hyperlink ref="G104" r:id="rId41" display="mailto:eveline.lohri@hin.ch"/>
    <hyperlink ref="G106" r:id="rId42" display="mailto:rudolf.mallmann@swissmedikids.ch"/>
    <hyperlink ref="G109" r:id="rId43" display="mailto:axel.marzeion@hin.ch"/>
    <hyperlink ref="G111" r:id="rId44" display="mailto:silvia@meierhans.net"/>
    <hyperlink ref="G113" r:id="rId45"/>
    <hyperlink ref="G114" r:id="rId46" display="mailto:markus.morf@hin.ch"/>
    <hyperlink ref="G117" r:id="rId47" display="mailto:regula.neidhardt@hin.ch"/>
    <hyperlink ref="G121" r:id="rId48" display="mailto:karin.oberboersch@sanacare.ch"/>
    <hyperlink ref="G126" r:id="rId49" display="mailto:ingrid.paur@gmx.ch"/>
    <hyperlink ref="G132" r:id="rId50" display="mailto:reussli@hin.ch"/>
    <hyperlink ref="G136" r:id="rId51" display="mailto:katrin.ruchti@bluewin.ch"/>
    <hyperlink ref="G139" r:id="rId52" display="mailto:dr.iris.schaad@hin.ch"/>
    <hyperlink ref="G142" r:id="rId53" display="mailto:christoph.schaub@acamed.ch"/>
    <hyperlink ref="G144" r:id="rId54" display="mailto:judith.schlapbach@hin.ch"/>
    <hyperlink ref="G152" r:id="rId55" display="mailto:robert.schweingruber@hin.ch"/>
    <hyperlink ref="G153" r:id="rId56" display="mailto:praxisfriesenberg@hin.ch"/>
    <hyperlink ref="G156" r:id="rId57" display="mailto:hausaerzte.dachsen@hin.ch"/>
    <hyperlink ref="G162" r:id="rId58" display="mailto:stephanie.steinmann@hin.ch"/>
    <hyperlink ref="G168" r:id="rId59" display="mailto:mail@praxis-baar.ch"/>
    <hyperlink ref="G173" r:id="rId60"/>
    <hyperlink ref="G174" r:id="rId61" display="mailto:trueckm@gmail.com"/>
    <hyperlink ref="G186" r:id="rId62" display="mailto:barbara.widmer@medix.ch"/>
    <hyperlink ref="G188" r:id="rId63" display="mailto:esther.wiesendanger@hin.ch"/>
    <hyperlink ref="G191" r:id="rId64" display="mailto:marco.zoller@hin.ch"/>
    <hyperlink ref="I158" r:id="rId65" display="javascript:;"/>
    <hyperlink ref="I147" r:id="rId66" display="javascript:;"/>
    <hyperlink ref="G100" r:id="rId67" display="mailto:aerzteamrhein@hin.ch"/>
    <hyperlink ref="G85" r:id="rId68" display="mailto:andrea.iseli@medix.ch"/>
    <hyperlink ref="I85" r:id="rId69" display="javascript:;"/>
    <hyperlink ref="G180" r:id="rId70" display="mailto:ralf.vonderheiden@hin.ch"/>
    <hyperlink ref="I180" r:id="rId71" display="javascript:;"/>
    <hyperlink ref="I35" r:id="rId72" display="javascript:;"/>
    <hyperlink ref="I52" r:id="rId73" display="javascript:;"/>
    <hyperlink ref="G9" r:id="rId74"/>
    <hyperlink ref="I9" r:id="rId75" display="javascript:;"/>
    <hyperlink ref="J82" r:id="rId76" display="javascript:;"/>
    <hyperlink ref="J29" r:id="rId77" display="javascript:;"/>
    <hyperlink ref="I11" r:id="rId78" display="javascript:;"/>
    <hyperlink ref="I122" r:id="rId79" display="javascript:;"/>
    <hyperlink ref="I121" r:id="rId80" display="javascript:;"/>
    <hyperlink ref="I89" r:id="rId81" display="javascript:;"/>
    <hyperlink ref="G105" r:id="rId82" display="mailto:myreel.mainzer@hin.ch"/>
    <hyperlink ref="J144" r:id="rId83" display="javascript:;"/>
    <hyperlink ref="J91" r:id="rId84" display="javascript:;"/>
    <hyperlink ref="J63" r:id="rId85" display="javascript:;"/>
    <hyperlink ref="I153" r:id="rId86" display="javascript:;"/>
    <hyperlink ref="G84" r:id="rId87"/>
    <hyperlink ref="G130" r:id="rId88" display="mailto:sr@land-permanence.ch"/>
    <hyperlink ref="G53" r:id="rId89" display="mailto:peterfrehner@bluewin.ch"/>
    <hyperlink ref="G107" r:id="rId90"/>
    <hyperlink ref="G19" r:id="rId91"/>
    <hyperlink ref="G61" r:id="rId92"/>
    <hyperlink ref="G64" r:id="rId93" display="mailto:hausarztpraxis-plus@hin.ch"/>
  </hyperlinks>
  <pageMargins left="0.25" right="0.25" top="0.75" bottom="0.75" header="0.3" footer="0.3"/>
  <pageSetup paperSize="9" scale="56" fitToHeight="0" orientation="landscape" r:id="rId94"/>
  <drawing r:id="rId95"/>
  <legacyDrawing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ET 2023-2024</vt:lpstr>
      <vt:lpstr>Tabelle1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Beckel Viktoria</dc:creator>
  <cp:lastModifiedBy>Beckel Viktoria</cp:lastModifiedBy>
  <dcterms:created xsi:type="dcterms:W3CDTF">2023-10-03T11:32:28Z</dcterms:created>
  <dcterms:modified xsi:type="dcterms:W3CDTF">2024-03-05T10:14:36Z</dcterms:modified>
</cp:coreProperties>
</file>