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alainegubaton/Downloads/epicode/"/>
    </mc:Choice>
  </mc:AlternateContent>
  <xr:revisionPtr revIDLastSave="0" documentId="13_ncr:1_{58082C17-C2A5-8849-91D9-AC56C63194D1}" xr6:coauthVersionLast="47" xr6:coauthVersionMax="47" xr10:uidLastSave="{00000000-0000-0000-0000-000000000000}"/>
  <bookViews>
    <workbookView xWindow="39100" yWindow="640" windowWidth="27960" windowHeight="162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OSTO">Assoluti_Iva!$C$2:$C$15</definedName>
    <definedName name="CPU">Assoluti_Iva!$A$163:$C$183</definedName>
    <definedName name="DANIELE">#REF!</definedName>
    <definedName name="DATI">Assoluti_Iva!$A$1:$C$337</definedName>
    <definedName name="Esito">Giudizio!$F$1:$F$5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Punteggio">Giudizio!$E$1:$E$5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0" i="3" l="1"/>
  <c r="I11" i="3"/>
  <c r="I12" i="3"/>
  <c r="I13" i="3"/>
  <c r="I14" i="3"/>
  <c r="I15" i="3"/>
  <c r="I9" i="3"/>
  <c r="I3" i="3"/>
  <c r="I4" i="3"/>
  <c r="I5" i="3"/>
  <c r="I2" i="3"/>
  <c r="H15" i="3"/>
  <c r="H10" i="3"/>
  <c r="H11" i="3"/>
  <c r="H12" i="3"/>
  <c r="H13" i="3"/>
  <c r="H14" i="3"/>
  <c r="C4" i="2"/>
  <c r="C5" i="2"/>
  <c r="H3" i="3"/>
  <c r="H4" i="3"/>
  <c r="H5" i="3"/>
  <c r="H9" i="3"/>
  <c r="H2" i="3"/>
  <c r="C3" i="2"/>
  <c r="C6" i="2"/>
  <c r="C7" i="2"/>
  <c r="C8" i="2"/>
  <c r="C2" i="2"/>
  <c r="D18" i="1"/>
  <c r="D1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E3442E73-BFEC-2846-815C-4338C3E09B84}">
      <text>
        <r>
          <rPr>
            <b/>
            <sz val="10"/>
            <color rgb="FF000000"/>
            <rFont val="Tahoma"/>
            <family val="2"/>
          </rPr>
          <t xml:space="preserve">ESER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1DF82971-DCDC-C542-8BAD-782C95CD5E71}">
      <text>
        <r>
          <rPr>
            <sz val="10"/>
            <color rgb="FF000000"/>
            <rFont val="Tahoma"/>
            <family val="2"/>
          </rPr>
          <t xml:space="preserve">ESER 2 
W/ VLOOKUP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81438A43-98CF-E045-BC7E-05AC58E15B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ESER 3</t>
        </r>
      </text>
    </comment>
    <comment ref="H1" authorId="0" shapeId="0" xr:uid="{CC735A61-BAB8-5F45-8D1B-B10F94F24FC7}">
      <text>
        <r>
          <rPr>
            <b/>
            <sz val="10"/>
            <color rgb="FF000000"/>
            <rFont val="Tahoma"/>
            <family val="2"/>
          </rPr>
          <t>risultato controllato con l'uso del filtro</t>
        </r>
      </text>
    </comment>
    <comment ref="G8" authorId="0" shapeId="0" xr:uid="{77723B89-2676-924B-B20C-CD33D38C5E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ESER 4
</t>
        </r>
      </text>
    </comment>
    <comment ref="H8" authorId="0" shapeId="0" xr:uid="{CD6650D1-5395-B348-A842-1980FAC2690D}">
      <text>
        <r>
          <rPr>
            <b/>
            <sz val="10"/>
            <color rgb="FF000000"/>
            <rFont val="Tahoma"/>
            <family val="2"/>
          </rPr>
          <t xml:space="preserve">controllato con l'uso del filtro
</t>
        </r>
      </text>
    </comment>
  </commentList>
</comments>
</file>

<file path=xl/sharedStrings.xml><?xml version="1.0" encoding="utf-8"?>
<sst xmlns="http://schemas.openxmlformats.org/spreadsheetml/2006/main" count="822" uniqueCount="580">
  <si>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</si>
  <si>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</si>
  <si>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</si>
  <si>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</si>
  <si>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</si>
  <si>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</si>
  <si>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</si>
  <si>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</si>
  <si>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</si>
  <si>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</si>
  <si>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</si>
  <si>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</si>
  <si>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</si>
  <si>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</si>
  <si>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</si>
  <si>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</si>
  <si>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</si>
  <si>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</si>
  <si>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</si>
  <si>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</si>
  <si>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</si>
  <si>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</si>
  <si>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</si>
  <si>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</si>
  <si>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</si>
  <si>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</si>
  <si>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</si>
  <si>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</si>
  <si>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</si>
  <si>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</si>
  <si>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</si>
  <si>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</si>
  <si>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</si>
  <si>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</si>
  <si>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</si>
  <si>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</si>
  <si>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</si>
  <si>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</si>
  <si>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</si>
  <si>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</si>
  <si>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</si>
  <si>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</si>
  <si>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</si>
  <si>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</si>
  <si>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</si>
  <si>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</si>
  <si>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</si>
  <si>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</si>
  <si>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</si>
  <si>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</si>
  <si>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</si>
  <si>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</si>
  <si>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</si>
  <si>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</si>
  <si>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</si>
  <si>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</si>
  <si>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</si>
  <si>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</si>
  <si>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</si>
  <si>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</si>
  <si>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</si>
  <si>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</si>
  <si>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</si>
  <si>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</si>
  <si>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</si>
  <si>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</si>
  <si>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</si>
  <si>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</si>
  <si>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</si>
  <si>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</si>
  <si>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</si>
  <si>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</si>
  <si>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</si>
  <si>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</si>
  <si>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</si>
  <si>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</si>
  <si>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</si>
  <si>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</si>
  <si>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</si>
  <si>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</si>
  <si>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</si>
  <si>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</si>
  <si>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</si>
  <si>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</si>
  <si>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</si>
  <si>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</si>
  <si>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</si>
  <si>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</si>
  <si>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</si>
  <si>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</si>
  <si>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</si>
  <si>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</si>
  <si>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</si>
  <si>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</si>
  <si>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</si>
  <si>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</si>
  <si>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</si>
  <si>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</si>
  <si>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</si>
  <si>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</si>
  <si>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</si>
  <si>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</si>
  <si>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</si>
  <si>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</si>
  <si>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</si>
  <si>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</si>
  <si>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</si>
  <si>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</si>
  <si>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</si>
  <si>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</si>
  <si>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</si>
  <si>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</si>
  <si>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</si>
  <si>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</si>
  <si>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</si>
  <si>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</si>
  <si>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</si>
  <si>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</si>
  <si>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</si>
  <si>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</si>
  <si>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</si>
  <si>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</si>
  <si>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</si>
  <si>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</si>
  <si>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</si>
  <si>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</si>
  <si>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</si>
  <si>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</si>
  <si>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</si>
  <si>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</si>
  <si>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</si>
  <si>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</si>
  <si>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</si>
  <si>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</si>
  <si>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</si>
  <si>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</si>
  <si>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</si>
  <si>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</si>
  <si>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</si>
  <si>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</si>
  <si>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</si>
  <si>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</si>
  <si>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</si>
  <si>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</si>
  <si>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</si>
  <si>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</si>
  <si>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</si>
  <si>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</si>
  <si>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</si>
  <si>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</si>
  <si>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</si>
  <si>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</si>
  <si>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</si>
  <si>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</si>
  <si>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</si>
  <si>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</si>
  <si>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</si>
  <si>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</si>
  <si>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</si>
  <si>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</si>
  <si>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</si>
  <si>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</si>
  <si>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</si>
  <si>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</si>
  <si>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</si>
  <si>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</si>
  <si>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</si>
  <si>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</si>
  <si>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</si>
  <si>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</si>
  <si>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</si>
  <si>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</si>
  <si>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</si>
  <si>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</si>
  <si>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</si>
  <si>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</si>
  <si>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</si>
  <si>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</si>
  <si>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</si>
  <si>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</si>
  <si>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</si>
  <si>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</si>
  <si>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</si>
  <si>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</si>
  <si>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</si>
  <si>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</si>
  <si>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</si>
  <si>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</si>
  <si>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</si>
  <si>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</si>
  <si>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</si>
  <si>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</si>
  <si>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</si>
  <si>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</si>
  <si>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</si>
  <si>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</si>
  <si>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</si>
  <si>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</si>
  <si>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</si>
  <si>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</si>
  <si>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</si>
  <si>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</si>
  <si>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</si>
  <si>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</si>
  <si>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</si>
  <si>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</si>
  <si>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</si>
  <si>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</si>
  <si>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</si>
  <si>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</si>
  <si>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</si>
  <si>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</si>
  <si>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</si>
  <si>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</si>
  <si>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</si>
  <si>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</si>
  <si>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</si>
  <si>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</si>
  <si>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</si>
  <si>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</si>
  <si>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</si>
  <si>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</si>
  <si>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</si>
  <si>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</si>
  <si>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</si>
  <si>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</si>
  <si>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</si>
  <si>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</si>
  <si>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</si>
  <si>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</si>
  <si>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</si>
  <si>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</si>
  <si>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</si>
  <si>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</si>
  <si>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</si>
  <si>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</si>
  <si>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</si>
  <si>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</si>
  <si>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</si>
  <si>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</si>
  <si>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</si>
  <si>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</si>
  <si>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</si>
  <si>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</si>
  <si>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</si>
  <si>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</si>
  <si>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</si>
  <si>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</si>
  <si>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</si>
  <si>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</si>
  <si>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</si>
  <si>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</si>
  <si>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</si>
  <si>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</si>
  <si>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</si>
  <si>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</si>
  <si>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</si>
  <si>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</si>
  <si>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</si>
  <si>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</si>
  <si>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</si>
  <si>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</si>
  <si>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</si>
  <si>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</si>
  <si>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</si>
  <si>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</si>
  <si>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</si>
  <si>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</si>
  <si>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</si>
  <si>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</si>
  <si>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</si>
  <si>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</si>
  <si>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</si>
  <si>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</si>
  <si>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</si>
  <si>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</si>
  <si>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</si>
  <si>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</si>
  <si>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</si>
  <si>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</si>
  <si>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</si>
  <si>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</si>
  <si>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</si>
  <si>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</si>
  <si>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</si>
  <si>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</si>
  <si>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</si>
  <si>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</si>
  <si>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</si>
  <si>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</si>
  <si>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</si>
  <si>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</si>
  <si>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</si>
  <si>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</si>
  <si>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</si>
  <si>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</si>
  <si>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</si>
  <si>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</si>
  <si>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</si>
  <si>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</si>
  <si>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</si>
  <si>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</si>
  <si>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</si>
  <si>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</si>
  <si>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</si>
  <si>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</si>
  <si>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</si>
  <si>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</si>
  <si>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</si>
  <si>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</si>
  <si>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</si>
  <si>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</si>
  <si>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</si>
  <si>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</si>
  <si>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</si>
  <si>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</si>
  <si>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</si>
  <si>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</si>
  <si>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</si>
  <si>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</si>
  <si>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</si>
  <si>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</si>
  <si>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</si>
  <si>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</si>
  <si>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</si>
  <si>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</si>
  <si>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</si>
  <si>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</si>
  <si>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</si>
  <si>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</si>
  <si>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</si>
  <si>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</si>
  <si>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</si>
  <si>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</si>
  <si>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</si>
  <si>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</si>
  <si>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</si>
  <si>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</si>
  <si>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</si>
  <si>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</si>
  <si>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</si>
  <si>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</si>
  <si>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</si>
  <si>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</si>
  <si>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</si>
  <si>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</si>
  <si>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</si>
  <si>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</si>
  <si>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</si>
  <si>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</si>
  <si>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</si>
  <si>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</si>
  <si>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</si>
  <si>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</si>
  <si>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</si>
  <si>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</si>
  <si>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</si>
  <si>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</si>
  <si>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</si>
  <si>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</si>
  <si>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</si>
  <si>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</si>
  <si>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</si>
  <si>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</si>
  <si>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</si>
  <si>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</si>
  <si>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</si>
  <si>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</si>
  <si>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</si>
  <si>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</si>
  <si>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</si>
  <si>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</si>
  <si>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</si>
  <si>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</si>
  <si>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</si>
  <si>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</si>
  <si>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</si>
  <si>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</si>
  <si>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</si>
  <si>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</si>
  <si>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</si>
  <si>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</si>
  <si>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</si>
  <si>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</si>
  <si>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</si>
  <si>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</si>
  <si>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</si>
  <si>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</si>
  <si>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</si>
  <si>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</si>
  <si>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</si>
  <si>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</si>
  <si>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</si>
  <si>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</si>
  <si>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</si>
  <si>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</si>
  <si>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</si>
  <si>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</si>
  <si>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</si>
  <si>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</si>
  <si>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</si>
  <si>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</si>
  <si>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</si>
  <si>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</si>
  <si>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</si>
  <si>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</si>
  <si>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</si>
  <si>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</si>
  <si>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</si>
  <si>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</si>
  <si>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</si>
  <si>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</si>
  <si>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</si>
  <si>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</si>
  <si>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</si>
  <si>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</si>
  <si>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</si>
  <si>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</si>
  <si>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</si>
  <si>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</si>
  <si>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</si>
  <si>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</si>
  <si>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</si>
  <si>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</si>
  <si>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</si>
  <si>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</si>
  <si>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</si>
  <si>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</si>
  <si>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</si>
  <si>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</si>
  <si>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</si>
  <si>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</si>
  <si>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</si>
  <si>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</si>
  <si>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</si>
  <si>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</si>
  <si>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</si>
  <si>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</si>
  <si>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</si>
  <si>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</si>
  <si>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</si>
  <si>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</si>
  <si>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</si>
  <si>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</si>
  <si>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</si>
  <si>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</si>
  <si>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</si>
  <si>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</si>
  <si>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</si>
  <si>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</si>
  <si>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</si>
  <si>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</si>
  <si>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</si>
  <si>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</si>
  <si>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</si>
  <si>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</si>
  <si>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</si>
  <si>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</si>
  <si>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</si>
  <si>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</si>
  <si>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</si>
  <si>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</si>
  <si>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</si>
  <si>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</si>
  <si>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</si>
  <si>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</si>
  <si>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</si>
  <si>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</si>
  <si>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</si>
  <si>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</si>
  <si>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</si>
  <si>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</si>
  <si>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</si>
  <si>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</si>
  <si>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</si>
  <si>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</si>
  <si>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</si>
  <si>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</si>
  <si>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</si>
  <si>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</si>
  <si>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</si>
  <si>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</si>
  <si>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</si>
  <si>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</si>
  <si>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</si>
  <si>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</si>
  <si>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</si>
  <si>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</si>
  <si>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</si>
  <si>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</si>
  <si>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</si>
  <si>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</si>
  <si>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</si>
  <si>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</si>
  <si>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</si>
  <si>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</si>
  <si>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</si>
  <si>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</si>
  <si>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</si>
  <si>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</si>
  <si>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</si>
  <si>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</si>
  <si>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</si>
  <si>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</si>
  <si>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</si>
  <si>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</si>
  <si>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</si>
  <si>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</si>
  <si>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</si>
  <si>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</si>
  <si>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</si>
  <si>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</si>
  <si>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</si>
  <si>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</si>
  <si>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</si>
  <si>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</si>
  <si>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</si>
  <si>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</si>
  <si>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</si>
  <si>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</si>
  <si>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</si>
  <si>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</si>
  <si>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</si>
  <si>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</si>
  <si>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</si>
  <si>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</si>
  <si>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</si>
  <si>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</si>
  <si>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</si>
  <si>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</si>
  <si>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</si>
  <si>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</si>
  <si>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</si>
  <si>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</si>
  <si>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</si>
  <si>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</si>
  <si>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</si>
  <si>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</si>
  <si>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</si>
  <si>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</si>
  <si>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</si>
  <si>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</si>
  <si>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</si>
  <si>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</si>
  <si>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</si>
  <si>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</si>
  <si>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</si>
  <si>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</si>
  <si>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</si>
  <si>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</si>
  <si>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</si>
  <si>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</si>
  <si>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</si>
  <si>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</si>
  <si>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</si>
  <si>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</si>
  <si>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</si>
  <si>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</si>
  <si>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</si>
  <si>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</si>
  <si>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</si>
  <si>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</si>
  <si>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</si>
  <si>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</si>
  <si>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</si>
  <si>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</si>
  <si>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</si>
  <si>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</si>
  <si>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</si>
  <si>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20% IVA</t>
  </si>
  <si>
    <t>Giudizio</t>
  </si>
  <si>
    <t>Esito</t>
  </si>
  <si>
    <t>RESPINTO</t>
  </si>
  <si>
    <t>SUFFICIENTE</t>
  </si>
  <si>
    <t>DISCRETO</t>
  </si>
  <si>
    <t>BUONO</t>
  </si>
  <si>
    <t>CATEGORIA</t>
  </si>
  <si>
    <t>TOT FATTURE</t>
  </si>
  <si>
    <t>CLIENTE</t>
  </si>
  <si>
    <t>TOT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</si>
</sst>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[$€-462]\ * #,##0.00_-;_-[$€-462]\ * #,##0.00\-;_-[$€-462]\ * &quot;-&quot;??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4" fillId="4" borderId="2" xfId="0" applyFont="1" applyFill="1" applyBorder="1"/>
    <xf numFmtId="0" fontId="2" fillId="4" borderId="2" xfId="0" applyFont="1" applyFill="1" applyBorder="1"/>
    <xf numFmtId="0" fontId="4" fillId="5" borderId="2" xfId="0" applyFont="1" applyFill="1" applyBorder="1"/>
    <xf numFmtId="44" fontId="0" fillId="0" borderId="0" xfId="0" applyNumberFormat="1"/>
    <xf numFmtId="0" fontId="6" fillId="6" borderId="0" xfId="0" applyFont="1" applyFill="1"/>
    <xf numFmtId="44" fontId="6" fillId="6" borderId="0" xfId="0" applyNumberFormat="1" applyFont="1" applyFill="1"/>
    <xf numFmtId="0" fontId="6" fillId="7" borderId="0" xfId="0" applyFont="1" applyFill="1"/>
    <xf numFmtId="44" fontId="6" fillId="7" borderId="0" xfId="0" applyNumberFormat="1" applyFont="1" applyFill="1"/>
    <xf numFmtId="0" fontId="7" fillId="8" borderId="3" xfId="0" applyFont="1" applyFill="1" applyBorder="1"/>
    <xf numFmtId="0" fontId="0" fillId="8" borderId="3" xfId="0" applyFill="1" applyBorder="1"/>
    <xf numFmtId="44" fontId="0" fillId="8" borderId="3" xfId="0" applyNumberFormat="1" applyFill="1" applyBorder="1"/>
    <xf numFmtId="0" fontId="7" fillId="9" borderId="4" xfId="0" applyFont="1" applyFill="1" applyBorder="1"/>
    <xf numFmtId="0" fontId="0" fillId="9" borderId="4" xfId="0" applyFill="1" applyBorder="1"/>
    <xf numFmtId="44" fontId="0" fillId="9" borderId="4" xfId="0" applyNumberFormat="1" applyFill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</xdr:colOff>
      <xdr:row>2</xdr:row>
      <xdr:rowOff>38100</xdr:rowOff>
    </xdr:from>
    <xdr:to>
      <xdr:col>18</xdr:col>
      <xdr:colOff>419100</xdr:colOff>
      <xdr:row>10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6B98C-A951-EB18-B0B3-8514402F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0" y="342900"/>
          <a:ext cx="73406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9</xdr:row>
      <xdr:rowOff>12700</xdr:rowOff>
    </xdr:from>
    <xdr:to>
      <xdr:col>6</xdr:col>
      <xdr:colOff>533400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50BBE-04B2-8150-279D-1F1DB3B55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384300"/>
          <a:ext cx="6337300" cy="167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63500</xdr:colOff>
      <xdr:row>16</xdr:row>
      <xdr:rowOff>76200</xdr:rowOff>
    </xdr:from>
    <xdr:to>
      <xdr:col>9</xdr:col>
      <xdr:colOff>901700</xdr:colOff>
      <xdr:row>37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B19C0-51A2-FC9F-5FB1-5B19B5EC7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2717800"/>
          <a:ext cx="4343400" cy="34798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37</xdr:row>
      <xdr:rowOff>152400</xdr:rowOff>
    </xdr:from>
    <xdr:to>
      <xdr:col>9</xdr:col>
      <xdr:colOff>88900</xdr:colOff>
      <xdr:row>58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A2302C-63C6-A0F8-24AE-CB74A9A83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0200" y="6261100"/>
          <a:ext cx="3517900" cy="3441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D1" workbookViewId="0">
      <pane ySplit="1" topLeftCell="A2" activePane="bottomLeft" state="frozen"/>
      <selection pane="bottomLeft" activeCell="K22" sqref="K22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21.796875" customWidth="1"/>
    <col min="5" max="5" width="104" bestFit="1" customWidth="1"/>
    <col min="6" max="6" width="5.59765625" customWidth="1"/>
    <col min="7" max="7" width="7.19921875" customWidth="1"/>
    <col min="8" max="8" width="9.59765625" bestFit="1" customWidth="1"/>
    <col min="9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16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C2*20%</f>
        <v>56200</v>
      </c>
      <c r="E2" s="15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C3*20%</f>
        <v>64600</v>
      </c>
      <c r="E3" s="15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15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15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15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15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15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15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>C10*20%</f>
        <v>133200</v>
      </c>
      <c r="E10" s="15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15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15" t="str">
        <f t="shared" si="1"/>
        <v xml:space="preserve">MON. 17" 0.21 CM630ET HITACHI 1280x1024,80 Hz,TCO '95 N.I.,Energy Star, P&amp;P </v>
      </c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15" t="str">
        <f t="shared" si="1"/>
        <v>MON. 17" 0.25 P750 NEC, Croma Clear 1600x1280, 75Hz, TCO'92, MPR II, Energy Star, P&amp;P</v>
      </c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15" t="str">
        <f t="shared" si="1"/>
        <v xml:space="preserve">MON. 19" 0.22 CM751ET HITACHI 1600x1200,75 Hz,TCO '95 N.I.,Energy Star, P&amp;P </v>
      </c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15" t="str">
        <f t="shared" si="1"/>
        <v xml:space="preserve">MON. 21" 0.21 CM802ETM HITACHI 1600x1280,75 Hz,TCO '95 N.I.,Energy Star, P&amp;P </v>
      </c>
      <c r="F15" s="4"/>
      <c r="G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15" t="str">
        <f t="shared" si="1"/>
        <v xml:space="preserve">MONITOR  LCD </v>
      </c>
      <c r="F16" s="4"/>
      <c r="G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15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>C18*20%</f>
        <v>2771800</v>
      </c>
      <c r="E18" s="15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15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15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15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15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15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15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15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15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15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15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15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15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15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15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15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15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15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15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15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15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15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15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15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15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15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15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15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15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15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15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15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15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15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15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15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15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15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15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15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15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15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15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15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15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15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15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15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15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C67*20%</f>
        <v>100200</v>
      </c>
      <c r="E67" s="15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15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15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15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15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15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15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15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15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15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15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15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15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15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15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15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15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15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15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15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15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15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15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15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15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15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15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15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15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15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15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15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15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15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15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15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15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15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15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15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15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15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15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15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15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15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15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15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15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15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15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15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15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15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15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15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15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15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15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15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15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15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15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15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C131*20%</f>
        <v>19400</v>
      </c>
      <c r="E131" s="15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15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15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15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15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15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15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15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15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15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15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15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15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15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15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15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15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15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15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15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15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15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15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15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15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15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15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15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15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15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15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15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15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15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15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15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15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15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15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15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15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15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15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15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15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15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15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15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15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15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15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15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15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15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15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15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15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15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15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15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15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15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15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15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C195*20%</f>
        <v>2200</v>
      </c>
      <c r="E195" s="15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15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15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15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15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15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15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15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15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15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15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15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15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15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15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15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15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15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15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15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15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15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15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15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15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15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15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15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15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15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15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15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15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15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15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15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15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15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15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15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15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15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15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15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15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15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15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15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15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15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15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15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15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15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15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15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15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15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15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15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15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15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15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15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C259*20%</f>
        <v>45400</v>
      </c>
      <c r="E259" s="15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15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15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15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15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15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15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15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15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15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15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15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15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15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15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15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15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15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15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15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15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15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15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15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15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15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15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15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15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15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15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15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15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15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15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15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15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15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15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15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15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15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15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15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15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15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15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15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15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15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15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15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15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15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15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15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15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15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15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15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15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15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15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15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C323*20%</f>
        <v>16000</v>
      </c>
      <c r="E323" s="15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15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15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15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15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15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15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15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15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15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15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15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15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15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15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31" sqref="D31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20.796875" customWidth="1"/>
    <col min="4" max="4" width="14" customWidth="1"/>
    <col min="5" max="5" width="11" bestFit="1" customWidth="1"/>
    <col min="6" max="6" width="12" bestFit="1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570</v>
      </c>
      <c r="E1" s="17" t="s">
        <v>485</v>
      </c>
      <c r="F1" s="18" t="s">
        <v>571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VLOOKUP(B2,$E$2:$F$5,2,FALSE)</f>
        <v>SUFFICIENTE</v>
      </c>
      <c r="E2" s="19">
        <v>0</v>
      </c>
      <c r="F2" s="19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VLOOKUP(B3,$E$2:$F$5,2,FALSE)</f>
        <v>DISCRETO</v>
      </c>
      <c r="E3" s="19">
        <v>40</v>
      </c>
      <c r="F3" s="19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E4" s="19">
        <v>60</v>
      </c>
      <c r="F4" s="19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19">
        <v>70</v>
      </c>
      <c r="F5" s="19" t="s">
        <v>575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J49" sqref="J49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5.796875" bestFit="1" customWidth="1"/>
    <col min="8" max="8" width="18" bestFit="1" customWidth="1"/>
    <col min="9" max="9" width="21.3984375" style="20" bestFit="1" customWidth="1"/>
    <col min="10" max="10" width="28.19921875" bestFit="1" customWidth="1"/>
    <col min="11" max="11" width="18" bestFit="1" customWidth="1"/>
    <col min="12" max="24" width="8.796875" customWidth="1"/>
  </cols>
  <sheetData>
    <row r="1" spans="1:24" ht="13.5" customHeight="1" x14ac:dyDescent="0.2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1" t="s">
        <v>576</v>
      </c>
      <c r="H1" s="21" t="s">
        <v>577</v>
      </c>
      <c r="I1" s="22" t="s">
        <v>579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25" t="s">
        <v>499</v>
      </c>
      <c r="H2" s="26">
        <f>COUNTIF($C$2:$C$80,G2)</f>
        <v>11</v>
      </c>
      <c r="I2" s="27">
        <f>SUMIF($C$2:$C$80,G2,$D$2:$D$80)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5" t="s">
        <v>558</v>
      </c>
      <c r="H3" s="26">
        <f>COUNTIF($C$2:$C$80,G3)</f>
        <v>5</v>
      </c>
      <c r="I3" s="27">
        <f t="shared" ref="I3:I5" si="0">SUMIF($C$2:$C$80,G3,$D$2:$D$80)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5" t="s">
        <v>506</v>
      </c>
      <c r="H4" s="26">
        <f t="shared" ref="H4:H5" si="1">COUNTIF($C$2:$C$80,G4)</f>
        <v>4</v>
      </c>
      <c r="I4" s="27">
        <f t="shared" si="0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5" t="s">
        <v>547</v>
      </c>
      <c r="H5" s="26">
        <f t="shared" si="1"/>
        <v>4</v>
      </c>
      <c r="I5" s="27">
        <f t="shared" si="0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/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23" t="s">
        <v>578</v>
      </c>
      <c r="H8" s="23" t="s">
        <v>577</v>
      </c>
      <c r="I8" s="24" t="s">
        <v>579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8" t="s">
        <v>507</v>
      </c>
      <c r="H9" s="29">
        <f>COUNTIF($B$2:$B$80,G9)</f>
        <v>1</v>
      </c>
      <c r="I9" s="30">
        <f>SUMIF($B$2:$B$80,G9,$D$2:$D$80)</f>
        <v>50800</v>
      </c>
      <c r="J9" s="13"/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8" t="s">
        <v>511</v>
      </c>
      <c r="H10" s="29">
        <f t="shared" ref="H10:H14" si="2">COUNTIF($B$2:$B$80,G10)</f>
        <v>1</v>
      </c>
      <c r="I10" s="30">
        <f t="shared" ref="I10:I15" si="3">SUMIF($B$2:$B$80,G10,$D$2:$D$80)</f>
        <v>7950</v>
      </c>
      <c r="J10" s="13"/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8" t="s">
        <v>529</v>
      </c>
      <c r="H11" s="29">
        <f t="shared" si="2"/>
        <v>1</v>
      </c>
      <c r="I11" s="30">
        <f t="shared" si="3"/>
        <v>27270</v>
      </c>
      <c r="J11" s="13"/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8" t="s">
        <v>525</v>
      </c>
      <c r="H12" s="29">
        <f t="shared" si="2"/>
        <v>4</v>
      </c>
      <c r="I12" s="30">
        <f t="shared" si="3"/>
        <v>283000</v>
      </c>
      <c r="J12" s="13"/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8" t="s">
        <v>509</v>
      </c>
      <c r="H13" s="29">
        <f t="shared" si="2"/>
        <v>1</v>
      </c>
      <c r="I13" s="30">
        <f t="shared" si="3"/>
        <v>98450</v>
      </c>
      <c r="J13" s="13"/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8" t="s">
        <v>528</v>
      </c>
      <c r="H14" s="29">
        <f t="shared" si="2"/>
        <v>2</v>
      </c>
      <c r="I14" s="30">
        <f t="shared" si="3"/>
        <v>107700</v>
      </c>
      <c r="J14" s="13"/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28" t="s">
        <v>501</v>
      </c>
      <c r="H15" s="29">
        <f>COUNTIF($B$2:$B$80,G15)</f>
        <v>2</v>
      </c>
      <c r="I15" s="30">
        <f t="shared" si="3"/>
        <v>73450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/>
    </row>
    <row r="17" spans="1:10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/>
      <c r="J17" s="13"/>
    </row>
    <row r="18" spans="1:10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/>
      <c r="J18" s="13"/>
    </row>
    <row r="19" spans="1:10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/>
    </row>
    <row r="20" spans="1:10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/>
      <c r="J20" s="13"/>
    </row>
    <row r="21" spans="1:10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/>
      <c r="J21" s="13"/>
    </row>
    <row r="22" spans="1:10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/>
      <c r="J22" s="13"/>
    </row>
    <row r="23" spans="1:10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3"/>
      <c r="J23" s="13"/>
    </row>
    <row r="24" spans="1:10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/>
      <c r="J24" s="13"/>
    </row>
    <row r="25" spans="1:10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J25" s="13"/>
    </row>
    <row r="26" spans="1:10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J26" s="13"/>
    </row>
    <row r="27" spans="1:10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J27" s="13"/>
    </row>
    <row r="28" spans="1:10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J28" s="13"/>
    </row>
    <row r="29" spans="1:10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J29" s="13"/>
    </row>
    <row r="30" spans="1:10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J30" s="13"/>
    </row>
    <row r="31" spans="1:10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0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10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J46" s="13"/>
    </row>
    <row r="47" spans="1:10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J47" s="13"/>
    </row>
    <row r="48" spans="1:10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J48" s="13"/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A1:E80" xr:uid="{00000000-0001-0000-0200-000000000000}"/>
  <sortState xmlns:xlrd2="http://schemas.microsoft.com/office/spreadsheetml/2017/richdata2" ref="J2:K80">
    <sortCondition ref="J2:J80"/>
  </sortState>
  <pageMargins left="0.75" right="0.75" top="1" bottom="1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Assoluti_Iva</vt:lpstr>
      <vt:lpstr>Giudizio</vt:lpstr>
      <vt:lpstr>Fatture</vt:lpstr>
      <vt:lpstr>ACCES</vt:lpstr>
      <vt:lpstr>CAB</vt:lpstr>
      <vt:lpstr>CDROM</vt:lpstr>
      <vt:lpstr>CONT</vt:lpstr>
      <vt:lpstr>COSTO</vt:lpstr>
      <vt:lpstr>CPU</vt:lpstr>
      <vt:lpstr>DATI</vt:lpstr>
      <vt:lpstr>Esito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Punteggio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Microsoft Office User</cp:lastModifiedBy>
  <dcterms:created xsi:type="dcterms:W3CDTF">2005-04-12T12:35:30Z</dcterms:created>
  <dcterms:modified xsi:type="dcterms:W3CDTF">2025-04-17T18:11:26Z</dcterms:modified>
</cp:coreProperties>
</file>