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alainegubaton/Downloads/"/>
    </mc:Choice>
  </mc:AlternateContent>
  <xr:revisionPtr revIDLastSave="0" documentId="13_ncr:1_{922ED989-B935-B846-8A99-588F01029F2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Prodot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8" i="1" l="1"/>
  <c r="C139" i="1"/>
  <c r="C140" i="1"/>
  <c r="C137" i="1"/>
  <c r="E10" i="1"/>
  <c r="E6" i="1"/>
  <c r="E11" i="1"/>
  <c r="E7" i="1"/>
  <c r="E2" i="1"/>
  <c r="E3" i="1"/>
  <c r="E8" i="1"/>
  <c r="E4" i="1"/>
  <c r="E5" i="1"/>
  <c r="E9" i="1"/>
</calcChain>
</file>

<file path=xl/sharedStrings.xml><?xml version="1.0" encoding="utf-8"?>
<sst xmlns="http://schemas.openxmlformats.org/spreadsheetml/2006/main" count="32" uniqueCount="20">
  <si>
    <t>Azienda</t>
  </si>
  <si>
    <t>Prodotto</t>
  </si>
  <si>
    <t>Quantità</t>
  </si>
  <si>
    <t>Prezzo</t>
  </si>
  <si>
    <t>Totale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</si>
  <si>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</si>
  <si>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</si>
  <si>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</si>
  <si>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</si>
  <si>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</si>
  <si>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</si>
  <si>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</si>
  <si>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</si>
  <si>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</si>
  <si>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</si>
  <si>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</si>
  <si>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</si>
  <si>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</si>
  <si>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Tech Innovations Ltd,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</si>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</sst>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0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36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22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2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44" fontId="0" fillId="0" borderId="3" xfId="0" applyNumberFormat="1" applyBorder="1"/>
    <xf numFmtId="4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3" xfId="0" applyFont="1" applyBorder="1"/>
    <xf numFmtId="164" fontId="7" fillId="0" borderId="3" xfId="0" applyNumberFormat="1" applyFont="1" applyBorder="1"/>
    <xf numFmtId="164" fontId="8" fillId="0" borderId="3" xfId="0" applyNumberFormat="1" applyFont="1" applyBorder="1"/>
    <xf numFmtId="0" fontId="9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2"/>
        <name val="Arial"/>
        <family val="2"/>
        <scheme val="minor"/>
      </font>
      <numFmt numFmtId="164" formatCode="#,##0.00\ &quot;€&quot;"/>
      <border diagonalUp="0" diagonalDown="0" outline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minor"/>
      </font>
      <numFmt numFmtId="164" formatCode="#,##0.00\ &quot;€&quot;"/>
      <border diagonalUp="0" diagonalDown="0" outline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minor"/>
      </font>
      <border diagonalUp="0" diagonalDown="0" outline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minor"/>
      </font>
      <border diagonalUp="0" diagonalDown="0" outline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minor"/>
      </font>
      <border diagonalUp="0" diagonalDown="0" outline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Prodotti!$A$11</c:f>
              <c:strCache>
                <c:ptCount val="1"/>
                <c:pt idx="0">
                  <c:v>Tech Innovations Ltd,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Prodotti!$B$9:$B$11</c:f>
              <c:strCache>
                <c:ptCount val="3"/>
                <c:pt idx="0">
                  <c:v>Tecnologia</c:v>
                </c:pt>
                <c:pt idx="1">
                  <c:v>Cibo</c:v>
                </c:pt>
                <c:pt idx="2">
                  <c:v>Quanti</c:v>
                </c:pt>
              </c:strCache>
            </c:strRef>
          </c:cat>
          <c:val>
            <c:numRef>
              <c:f>Prodotti!$E$9:$E$11</c:f>
              <c:numCache>
                <c:formatCode>#,##0.00\ "€"</c:formatCode>
                <c:ptCount val="3"/>
                <c:pt idx="0">
                  <c:v>7875</c:v>
                </c:pt>
                <c:pt idx="1">
                  <c:v>10200</c:v>
                </c:pt>
                <c:pt idx="2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8-564E-8A92-4015342AC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134542335"/>
        <c:axId val="1553402831"/>
      </c:barChart>
      <c:catAx>
        <c:axId val="213454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553402831"/>
        <c:crosses val="autoZero"/>
        <c:auto val="1"/>
        <c:lblAlgn val="ctr"/>
        <c:lblOffset val="100"/>
        <c:noMultiLvlLbl val="0"/>
      </c:catAx>
      <c:valAx>
        <c:axId val="155340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3454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Spesa tra Aziende</a:t>
            </a:r>
          </a:p>
        </c:rich>
      </c:tx>
      <c:layout>
        <c:manualLayout>
          <c:xMode val="edge"/>
          <c:yMode val="edge"/>
          <c:x val="0.35220644322114603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Prodotti!$C$136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Prodotti!$B$137:$B$140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Ltd,</c:v>
                </c:pt>
              </c:strCache>
            </c:strRef>
          </c:cat>
          <c:val>
            <c:numRef>
              <c:f>Prodotti!$C$137:$C$140</c:f>
              <c:numCache>
                <c:formatCode>_("€"* #,##0.00_);_("€"* \(#,##0.00\);_("€"* "-"??_);_(@_)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9-2140-8FB1-DBF3F534A1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78217359"/>
        <c:axId val="1678470351"/>
      </c:barChart>
      <c:catAx>
        <c:axId val="1678217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678470351"/>
        <c:crosses val="autoZero"/>
        <c:auto val="1"/>
        <c:lblAlgn val="ctr"/>
        <c:lblOffset val="100"/>
        <c:noMultiLvlLbl val="0"/>
      </c:catAx>
      <c:valAx>
        <c:axId val="1678470351"/>
        <c:scaling>
          <c:orientation val="minMax"/>
        </c:scaling>
        <c:delete val="0"/>
        <c:axPos val="b"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67821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u="none" strike="noStrike" baseline="0">
                <a:effectLst/>
              </a:rPr>
              <a:t>Tech Innovations Ltd,</a:t>
            </a:r>
            <a:r>
              <a:rPr lang="en-GB" sz="1800" b="1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6B-9B48-B57D-39B3E0EA9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6B-9B48-B57D-39B3E0EA9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6B-9B48-B57D-39B3E0EA9E7C}"/>
              </c:ext>
            </c:extLst>
          </c:dPt>
          <c:dLbls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Prodotti!$B$9:$B$11</c:f>
              <c:strCache>
                <c:ptCount val="3"/>
                <c:pt idx="0">
                  <c:v>Tecnologia</c:v>
                </c:pt>
                <c:pt idx="1">
                  <c:v>Cibo</c:v>
                </c:pt>
                <c:pt idx="2">
                  <c:v>Quanti</c:v>
                </c:pt>
              </c:strCache>
            </c:strRef>
          </c:cat>
          <c:val>
            <c:numRef>
              <c:f>Prodotti!$C$9:$C$11</c:f>
              <c:numCache>
                <c:formatCode>General</c:formatCode>
                <c:ptCount val="3"/>
                <c:pt idx="0">
                  <c:v>500</c:v>
                </c:pt>
                <c:pt idx="1">
                  <c:v>1200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5-F841-B2F6-2EEB3051EED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6B-9B48-B57D-39B3E0EA9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26B-9B48-B57D-39B3E0EA9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26B-9B48-B57D-39B3E0EA9E7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Prodotti!$B$9:$B$11</c:f>
              <c:strCache>
                <c:ptCount val="3"/>
                <c:pt idx="0">
                  <c:v>Tecnologia</c:v>
                </c:pt>
                <c:pt idx="1">
                  <c:v>Cibo</c:v>
                </c:pt>
                <c:pt idx="2">
                  <c:v>Quanti</c:v>
                </c:pt>
              </c:strCache>
            </c:strRef>
          </c:cat>
          <c:val>
            <c:numRef>
              <c:f>Prodotti!$D$9:$D$11</c:f>
              <c:numCache>
                <c:formatCode>#,##0.00\ "€"</c:formatCode>
                <c:ptCount val="3"/>
                <c:pt idx="0">
                  <c:v>15.75</c:v>
                </c:pt>
                <c:pt idx="1">
                  <c:v>8.5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5-F841-B2F6-2EEB3051EED6}"/>
            </c:ext>
          </c:extLst>
        </c:ser>
        <c:ser>
          <c:idx val="2"/>
          <c:order val="2"/>
          <c:tx>
            <c:strRef>
              <c:f>Prodotti!$A$9</c:f>
              <c:strCache>
                <c:ptCount val="1"/>
                <c:pt idx="0">
                  <c:v>Tech Innovations Ltd,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85-F841-B2F6-2EEB3051EE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19B-5F46-A8D3-05F0BC18A8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19B-5F46-A8D3-05F0BC18A8C2}"/>
              </c:ext>
            </c:extLst>
          </c:dPt>
          <c:dLbls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Prodotti!$B$9:$B$11</c:f>
              <c:strCache>
                <c:ptCount val="3"/>
                <c:pt idx="0">
                  <c:v>Tecnologia</c:v>
                </c:pt>
                <c:pt idx="1">
                  <c:v>Cibo</c:v>
                </c:pt>
                <c:pt idx="2">
                  <c:v>Quanti</c:v>
                </c:pt>
              </c:strCache>
            </c:strRef>
          </c:cat>
          <c:val>
            <c:numRef>
              <c:f>Prodotti!$E$9:$E$11</c:f>
              <c:numCache>
                <c:formatCode>#,##0.00\ "€"</c:formatCode>
                <c:ptCount val="3"/>
                <c:pt idx="0">
                  <c:v>7875</c:v>
                </c:pt>
                <c:pt idx="1">
                  <c:v>10200</c:v>
                </c:pt>
                <c:pt idx="2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85-F841-B2F6-2EEB3051EED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1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Spesa tra Aziende</a:t>
            </a:r>
          </a:p>
        </c:rich>
      </c:tx>
      <c:layout>
        <c:manualLayout>
          <c:xMode val="edge"/>
          <c:yMode val="edge"/>
          <c:x val="0.2774821276836798"/>
          <c:y val="2.9365642674947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600" b="1" i="0" u="none" strike="noStrike" kern="1200" cap="all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0.38422870522479652"/>
          <c:y val="0.23237018964178777"/>
          <c:w val="0.33584150115837752"/>
          <c:h val="0.56052412110458028"/>
        </c:manualLayout>
      </c:layout>
      <c:pieChart>
        <c:varyColors val="1"/>
        <c:ser>
          <c:idx val="0"/>
          <c:order val="0"/>
          <c:tx>
            <c:strRef>
              <c:f>Prodotti!$C$136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C27-1549-8877-080D285E400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1C27-1549-8877-080D285E400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C27-1549-8877-080D285E400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1C27-1549-8877-080D285E4008}"/>
              </c:ext>
            </c:extLst>
          </c:dPt>
          <c:dLbls>
            <c:dLbl>
              <c:idx val="0"/>
              <c:layout>
                <c:manualLayout>
                  <c:x val="2.2700361348253352E-2"/>
                  <c:y val="-4.32381920531188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5515587529975"/>
                      <c:h val="0.164225352112676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1C27-1549-8877-080D285E4008}"/>
                </c:ext>
              </c:extLst>
            </c:dLbl>
            <c:dLbl>
              <c:idx val="1"/>
              <c:layout>
                <c:manualLayout>
                  <c:x val="4.2609700543901737E-2"/>
                  <c:y val="-1.327433674567502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C27-1549-8877-080D285E4008}"/>
                </c:ext>
              </c:extLst>
            </c:dLbl>
            <c:dLbl>
              <c:idx val="2"/>
              <c:layout>
                <c:manualLayout>
                  <c:x val="3.7413395599523516E-2"/>
                  <c:y val="6.90265510775051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C27-1549-8877-080D285E4008}"/>
                </c:ext>
              </c:extLst>
            </c:dLbl>
            <c:dLbl>
              <c:idx val="3"/>
              <c:layout>
                <c:manualLayout>
                  <c:x val="0.10143746406374771"/>
                  <c:y val="-3.33167147234607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624947600974336"/>
                      <c:h val="0.1391549295774647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0-1C27-1549-8877-080D285E4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spc="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Prodotti!$B$137:$B$140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Ltd,</c:v>
                </c:pt>
              </c:strCache>
            </c:strRef>
          </c:cat>
          <c:val>
            <c:numRef>
              <c:f>Prodotti!$C$137:$C$140</c:f>
              <c:numCache>
                <c:formatCode>_("€"* #,##0.00_);_("€"* \(#,##0.00\);_("€"* "-"??_);_(@_)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7-1549-8877-080D285E400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28690461594678479"/>
          <c:w val="0.29134544364251325"/>
          <c:h val="0.485128718734886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SPESA</a:t>
            </a:r>
            <a:r>
              <a:rPr lang="en-GB" baseline="0"/>
              <a:t> TOTALE PRODOTTI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13125</c:v>
                </c:pt>
                <c:pt idx="1">
                  <c:v>12600</c:v>
                </c:pt>
                <c:pt idx="2">
                  <c:v>12000</c:v>
                </c:pt>
                <c:pt idx="3">
                  <c:v>13500</c:v>
                </c:pt>
                <c:pt idx="4">
                  <c:v>9800</c:v>
                </c:pt>
                <c:pt idx="5">
                  <c:v>9750</c:v>
                </c:pt>
                <c:pt idx="6">
                  <c:v>11550</c:v>
                </c:pt>
                <c:pt idx="7">
                  <c:v>7875</c:v>
                </c:pt>
                <c:pt idx="8">
                  <c:v>10200</c:v>
                </c:pt>
                <c:pt idx="9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F-5C45-9323-5FE2E41C2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876351"/>
        <c:axId val="1553906415"/>
      </c:barChart>
      <c:catAx>
        <c:axId val="21348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553906415"/>
        <c:crosses val="autoZero"/>
        <c:auto val="1"/>
        <c:lblAlgn val="ctr"/>
        <c:lblOffset val="100"/>
        <c:noMultiLvlLbl val="0"/>
      </c:catAx>
      <c:valAx>
        <c:axId val="155390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3487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SPESA TOTALE 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0.25804374453193352"/>
          <c:y val="0.1719374222958972"/>
          <c:w val="0.64248837316388085"/>
          <c:h val="0.72279941980936591"/>
        </c:manualLayout>
      </c:layout>
      <c:pieChart>
        <c:varyColors val="1"/>
        <c:ser>
          <c:idx val="0"/>
          <c:order val="0"/>
          <c:tx>
            <c:strRef>
              <c:f>Prodotti!$C$1</c:f>
              <c:strCache>
                <c:ptCount val="1"/>
                <c:pt idx="0">
                  <c:v>Quantità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73-6244-B346-E202F254AC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73-6244-B346-E202F254AC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973-6244-B346-E202F254AC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973-6244-B346-E202F254AC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973-6244-B346-E202F254AC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973-6244-B346-E202F254A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973-6244-B346-E202F254AC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973-6244-B346-E202F254AC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973-6244-B346-E202F254AC5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973-6244-B346-E202F254AC5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Prodotti!$C$2:$C$11</c:f>
              <c:numCache>
                <c:formatCode>General</c:formatCode>
                <c:ptCount val="10"/>
                <c:pt idx="0">
                  <c:v>700</c:v>
                </c:pt>
                <c:pt idx="1">
                  <c:v>900</c:v>
                </c:pt>
                <c:pt idx="2">
                  <c:v>600</c:v>
                </c:pt>
                <c:pt idx="3">
                  <c:v>1000</c:v>
                </c:pt>
                <c:pt idx="4">
                  <c:v>800</c:v>
                </c:pt>
                <c:pt idx="5">
                  <c:v>1500</c:v>
                </c:pt>
                <c:pt idx="6">
                  <c:v>1100</c:v>
                </c:pt>
                <c:pt idx="7">
                  <c:v>500</c:v>
                </c:pt>
                <c:pt idx="8">
                  <c:v>1200</c:v>
                </c:pt>
                <c:pt idx="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8-8B4E-9A76-E81850D3341D}"/>
            </c:ext>
          </c:extLst>
        </c:ser>
        <c:ser>
          <c:idx val="1"/>
          <c:order val="1"/>
          <c:tx>
            <c:strRef>
              <c:f>Prodotti!$D$1</c:f>
              <c:strCache>
                <c:ptCount val="1"/>
                <c:pt idx="0">
                  <c:v>Prezzo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973-6244-B346-E202F254AC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973-6244-B346-E202F254AC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973-6244-B346-E202F254AC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973-6244-B346-E202F254AC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973-6244-B346-E202F254AC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973-6244-B346-E202F254A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973-6244-B346-E202F254AC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973-6244-B346-E202F254AC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973-6244-B346-E202F254AC5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4973-6244-B346-E202F254AC5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Prodotti!$D$2:$D$11</c:f>
              <c:numCache>
                <c:formatCode>#,##0.00\ "€"</c:formatCode>
                <c:ptCount val="10"/>
                <c:pt idx="0">
                  <c:v>18.75</c:v>
                </c:pt>
                <c:pt idx="1">
                  <c:v>14</c:v>
                </c:pt>
                <c:pt idx="2">
                  <c:v>20</c:v>
                </c:pt>
                <c:pt idx="3">
                  <c:v>13.5</c:v>
                </c:pt>
                <c:pt idx="4">
                  <c:v>12.25</c:v>
                </c:pt>
                <c:pt idx="5">
                  <c:v>6.5</c:v>
                </c:pt>
                <c:pt idx="6">
                  <c:v>10.5</c:v>
                </c:pt>
                <c:pt idx="7">
                  <c:v>15.75</c:v>
                </c:pt>
                <c:pt idx="8">
                  <c:v>8.5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8-8B4E-9A76-E81850D3341D}"/>
            </c:ext>
          </c:extLst>
        </c:ser>
        <c:ser>
          <c:idx val="2"/>
          <c:order val="2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explosion val="5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FD8-8B4E-9A76-E81850D3341D}"/>
              </c:ext>
            </c:extLst>
          </c:dPt>
          <c:dPt>
            <c:idx val="1"/>
            <c:bubble3D val="0"/>
            <c:explosion val="5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FD8-8B4E-9A76-E81850D3341D}"/>
              </c:ext>
            </c:extLst>
          </c:dPt>
          <c:dPt>
            <c:idx val="2"/>
            <c:bubble3D val="0"/>
            <c:explosion val="7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FD8-8B4E-9A76-E81850D3341D}"/>
              </c:ext>
            </c:extLst>
          </c:dPt>
          <c:dPt>
            <c:idx val="3"/>
            <c:bubble3D val="0"/>
            <c:explosion val="8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FD8-8B4E-9A76-E81850D3341D}"/>
              </c:ext>
            </c:extLst>
          </c:dPt>
          <c:dPt>
            <c:idx val="4"/>
            <c:bubble3D val="0"/>
            <c:explosion val="8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FD8-8B4E-9A76-E81850D3341D}"/>
              </c:ext>
            </c:extLst>
          </c:dPt>
          <c:dPt>
            <c:idx val="5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FD8-8B4E-9A76-E81850D3341D}"/>
              </c:ext>
            </c:extLst>
          </c:dPt>
          <c:dPt>
            <c:idx val="6"/>
            <c:bubble3D val="0"/>
            <c:explosion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FD8-8B4E-9A76-E81850D3341D}"/>
              </c:ext>
            </c:extLst>
          </c:dPt>
          <c:dPt>
            <c:idx val="7"/>
            <c:bubble3D val="0"/>
            <c:explosion val="6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FD8-8B4E-9A76-E81850D3341D}"/>
              </c:ext>
            </c:extLst>
          </c:dPt>
          <c:dPt>
            <c:idx val="8"/>
            <c:bubble3D val="0"/>
            <c:explosion val="7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FD8-8B4E-9A76-E81850D3341D}"/>
              </c:ext>
            </c:extLst>
          </c:dPt>
          <c:dPt>
            <c:idx val="9"/>
            <c:bubble3D val="0"/>
            <c:explosion val="5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FD8-8B4E-9A76-E81850D3341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13125</c:v>
                </c:pt>
                <c:pt idx="1">
                  <c:v>12600</c:v>
                </c:pt>
                <c:pt idx="2">
                  <c:v>12000</c:v>
                </c:pt>
                <c:pt idx="3">
                  <c:v>13500</c:v>
                </c:pt>
                <c:pt idx="4">
                  <c:v>9800</c:v>
                </c:pt>
                <c:pt idx="5">
                  <c:v>9750</c:v>
                </c:pt>
                <c:pt idx="6">
                  <c:v>11550</c:v>
                </c:pt>
                <c:pt idx="7">
                  <c:v>7875</c:v>
                </c:pt>
                <c:pt idx="8">
                  <c:v>10200</c:v>
                </c:pt>
                <c:pt idx="9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FD8-8B4E-9A76-E81850D3341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4523645070681934E-3"/>
          <c:y val="0.21062992125984253"/>
          <c:w val="0.32765672743519542"/>
          <c:h val="0.6061403137818750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711573</xdr:colOff>
      <xdr:row>13</xdr:row>
      <xdr:rowOff>83940</xdr:rowOff>
    </xdr:from>
    <xdr:to>
      <xdr:col>4</xdr:col>
      <xdr:colOff>1417129</xdr:colOff>
      <xdr:row>33</xdr:row>
      <xdr:rowOff>99993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CCEEE0-6ADA-F31D-8D75-F29E458E4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58</xdr:row>
      <xdr:rowOff>179293</xdr:rowOff>
    </xdr:from>
    <xdr:to>
      <xdr:col>4</xdr:col>
      <xdr:colOff>2063750</xdr:colOff>
      <xdr:row>73</xdr:row>
      <xdr:rowOff>131669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23AF25-2D9D-0FE1-5A38-3C51750E8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12888</xdr:colOff>
      <xdr:row>35</xdr:row>
      <xdr:rowOff>15874</xdr:rowOff>
    </xdr:from>
    <xdr:to>
      <xdr:col>4</xdr:col>
      <xdr:colOff>509972</xdr:colOff>
      <xdr:row>52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4CFDD9-A26A-A545-9188-559A6C576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588755</xdr:colOff>
      <xdr:row>77</xdr:row>
      <xdr:rowOff>43046</xdr:rowOff>
    </xdr:from>
    <xdr:to>
      <xdr:col>4</xdr:col>
      <xdr:colOff>2262167</xdr:colOff>
      <xdr:row>100</xdr:row>
      <xdr:rowOff>11295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DD45F3-1D71-674D-AEB7-2FB0674FE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1093819</xdr:colOff>
      <xdr:row>105</xdr:row>
      <xdr:rowOff>65812</xdr:rowOff>
    </xdr:from>
    <xdr:to>
      <xdr:col>4</xdr:col>
      <xdr:colOff>1525795</xdr:colOff>
      <xdr:row>116</xdr:row>
      <xdr:rowOff>50053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95CD39-845F-E64D-99FF-D8E81D0AA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1199689</xdr:colOff>
      <xdr:row>120</xdr:row>
      <xdr:rowOff>15011</xdr:rowOff>
    </xdr:from>
    <xdr:to>
      <xdr:col>4</xdr:col>
      <xdr:colOff>1284250</xdr:colOff>
      <xdr:row>133</xdr:row>
      <xdr:rowOff>139326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CD0830-C844-EB47-A504-8D6EE379F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B73C4B-8A45-4A4D-8320-CA6BB3290676}" name="Table3" displayName="Table3" ref="A1:E11" totalsRowShown="0" headerRowDxfId="6" dataDxfId="5">
  <autoFilter ref="A1:E11" xr:uid="{07B73C4B-8A45-4A4D-8320-CA6BB3290676}"/>
  <sortState xmlns:xlrd2="http://schemas.microsoft.com/office/spreadsheetml/2017/richdata2" ref="A2:E11">
    <sortCondition ref="A1:A11"/>
  </sortState>
  <tableColumns count="5">
    <tableColumn id="1" xr3:uid="{1C7F1246-4B5B-E443-A316-E0C39924C91C}" name="Azienda" dataDxfId="4"/>
    <tableColumn id="2" xr3:uid="{F1CBA2D2-7CB3-E94E-8015-2BA51F4D7CC5}" name="Prodotto" dataDxfId="3"/>
    <tableColumn id="3" xr3:uid="{D7F25BF1-0EF1-3846-B21F-DDE593499ED6}" name="Quantità" dataDxfId="2"/>
    <tableColumn id="4" xr3:uid="{FE02D6F4-AB2E-B44C-B216-D89F4DF0DC0E}" name="Prezzo" dataDxfId="1"/>
    <tableColumn id="5" xr3:uid="{3B690FC4-2B0E-D742-849D-548805C2D752}" name="Totale" dataDxfId="0">
      <calculatedColumnFormula>D2*C2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0"/>
  <sheetViews>
    <sheetView showGridLines="0" tabSelected="1" view="pageBreakPreview" zoomScale="80" zoomScaleNormal="70" zoomScaleSheetLayoutView="80" zoomScalePageLayoutView="50" workbookViewId="0">
      <selection activeCell="E139" sqref="E139"/>
    </sheetView>
  </sheetViews>
  <sheetFormatPr baseColWidth="10" defaultColWidth="12.6640625" defaultRowHeight="15.75" customHeight="1" x14ac:dyDescent="0.15"/>
  <cols>
    <col min="1" max="1" width="36.6640625" bestFit="1" customWidth="1"/>
    <col min="2" max="2" width="20.1640625" bestFit="1" customWidth="1"/>
    <col min="3" max="3" width="20" bestFit="1" customWidth="1"/>
    <col min="4" max="4" width="16.83203125" bestFit="1" customWidth="1"/>
    <col min="5" max="5" width="22" bestFit="1" customWidth="1"/>
    <col min="7" max="7" width="18.1640625" bestFit="1" customWidth="1"/>
  </cols>
  <sheetData>
    <row r="1" spans="1:26" ht="2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 x14ac:dyDescent="0.3">
      <c r="A2" s="11" t="s">
        <v>11</v>
      </c>
      <c r="B2" s="11" t="s">
        <v>12</v>
      </c>
      <c r="C2" s="11">
        <v>700</v>
      </c>
      <c r="D2" s="12">
        <v>18.75</v>
      </c>
      <c r="E2" s="13">
        <f t="shared" ref="E2:E11" si="0">D2*C2</f>
        <v>13125</v>
      </c>
    </row>
    <row r="3" spans="1:26" ht="28" x14ac:dyDescent="0.3">
      <c r="A3" s="11" t="s">
        <v>11</v>
      </c>
      <c r="B3" s="11" t="s">
        <v>13</v>
      </c>
      <c r="C3" s="11">
        <v>900</v>
      </c>
      <c r="D3" s="12">
        <v>14</v>
      </c>
      <c r="E3" s="13">
        <f t="shared" si="0"/>
        <v>12600</v>
      </c>
    </row>
    <row r="4" spans="1:26" ht="28" x14ac:dyDescent="0.3">
      <c r="A4" s="11" t="s">
        <v>11</v>
      </c>
      <c r="B4" s="11" t="s">
        <v>15</v>
      </c>
      <c r="C4" s="11">
        <v>600</v>
      </c>
      <c r="D4" s="12">
        <v>20</v>
      </c>
      <c r="E4" s="13">
        <f t="shared" si="0"/>
        <v>12000</v>
      </c>
    </row>
    <row r="5" spans="1:26" ht="28" x14ac:dyDescent="0.3">
      <c r="A5" s="11" t="s">
        <v>16</v>
      </c>
      <c r="B5" s="11" t="s">
        <v>17</v>
      </c>
      <c r="C5" s="11">
        <v>1000</v>
      </c>
      <c r="D5" s="12">
        <v>13.5</v>
      </c>
      <c r="E5" s="13">
        <f t="shared" si="0"/>
        <v>13500</v>
      </c>
    </row>
    <row r="6" spans="1:26" ht="28" x14ac:dyDescent="0.3">
      <c r="A6" s="11" t="s">
        <v>7</v>
      </c>
      <c r="B6" s="11" t="s">
        <v>8</v>
      </c>
      <c r="C6" s="11">
        <v>800</v>
      </c>
      <c r="D6" s="12">
        <v>12.25</v>
      </c>
      <c r="E6" s="13">
        <f t="shared" si="0"/>
        <v>9800</v>
      </c>
      <c r="H6" s="6"/>
    </row>
    <row r="7" spans="1:26" ht="28" x14ac:dyDescent="0.3">
      <c r="A7" s="11" t="s">
        <v>7</v>
      </c>
      <c r="B7" s="11" t="s">
        <v>10</v>
      </c>
      <c r="C7" s="11">
        <v>1500</v>
      </c>
      <c r="D7" s="12">
        <v>6.5</v>
      </c>
      <c r="E7" s="13">
        <f t="shared" si="0"/>
        <v>9750</v>
      </c>
    </row>
    <row r="8" spans="1:26" ht="28" x14ac:dyDescent="0.3">
      <c r="A8" s="11" t="s">
        <v>7</v>
      </c>
      <c r="B8" s="11" t="s">
        <v>14</v>
      </c>
      <c r="C8" s="11">
        <v>1100</v>
      </c>
      <c r="D8" s="12">
        <v>10.5</v>
      </c>
      <c r="E8" s="13">
        <f t="shared" si="0"/>
        <v>11550</v>
      </c>
    </row>
    <row r="9" spans="1:26" ht="28" x14ac:dyDescent="0.3">
      <c r="A9" s="11" t="s">
        <v>18</v>
      </c>
      <c r="B9" s="11" t="s">
        <v>5</v>
      </c>
      <c r="C9" s="11">
        <v>500</v>
      </c>
      <c r="D9" s="12">
        <v>15.75</v>
      </c>
      <c r="E9" s="13">
        <f t="shared" si="0"/>
        <v>7875</v>
      </c>
    </row>
    <row r="10" spans="1:26" ht="28" x14ac:dyDescent="0.3">
      <c r="A10" s="11" t="s">
        <v>18</v>
      </c>
      <c r="B10" s="11" t="s">
        <v>6</v>
      </c>
      <c r="C10" s="11">
        <v>1200</v>
      </c>
      <c r="D10" s="12">
        <v>8.5</v>
      </c>
      <c r="E10" s="13">
        <f t="shared" si="0"/>
        <v>10200</v>
      </c>
      <c r="I10" s="9"/>
    </row>
    <row r="11" spans="1:26" ht="28" x14ac:dyDescent="0.3">
      <c r="A11" s="11" t="s">
        <v>18</v>
      </c>
      <c r="B11" s="11" t="s">
        <v>9</v>
      </c>
      <c r="C11" s="11">
        <v>300</v>
      </c>
      <c r="D11" s="12">
        <v>25</v>
      </c>
      <c r="E11" s="13">
        <f t="shared" si="0"/>
        <v>7500</v>
      </c>
    </row>
    <row r="12" spans="1:26" ht="45" x14ac:dyDescent="0.45">
      <c r="A12" s="8"/>
      <c r="B12" s="8"/>
      <c r="C12" s="8"/>
      <c r="D12" s="8"/>
      <c r="E12" s="8"/>
    </row>
    <row r="13" spans="1:26" ht="15.75" customHeight="1" x14ac:dyDescent="0.45">
      <c r="A13" s="8"/>
      <c r="B13" s="8"/>
      <c r="C13" s="8"/>
      <c r="D13" s="8"/>
      <c r="E13" s="8"/>
    </row>
    <row r="64" spans="1:1" ht="15.75" customHeight="1" x14ac:dyDescent="0.15">
      <c r="A64" s="7"/>
    </row>
    <row r="65" spans="2:2" ht="15.75" customHeight="1" x14ac:dyDescent="0.15">
      <c r="B65" s="7"/>
    </row>
    <row r="136" spans="2:5" ht="15.75" customHeight="1" x14ac:dyDescent="0.15">
      <c r="B136" s="3" t="s">
        <v>0</v>
      </c>
      <c r="C136" s="4" t="s">
        <v>4</v>
      </c>
    </row>
    <row r="137" spans="2:5" ht="15.75" customHeight="1" x14ac:dyDescent="0.15">
      <c r="B137" s="2" t="s">
        <v>11</v>
      </c>
      <c r="C137" s="5">
        <f>SUMIF(Table3[Azienda],B137,Table3[Totale])</f>
        <v>37725</v>
      </c>
    </row>
    <row r="138" spans="2:5" ht="15.75" customHeight="1" x14ac:dyDescent="0.15">
      <c r="B138" s="2" t="s">
        <v>16</v>
      </c>
      <c r="C138" s="5">
        <f>SUMIF(Table3[Azienda],B138,Table3[Totale])</f>
        <v>13500</v>
      </c>
    </row>
    <row r="139" spans="2:5" ht="15.75" customHeight="1" x14ac:dyDescent="0.15">
      <c r="B139" s="2" t="s">
        <v>7</v>
      </c>
      <c r="C139" s="5">
        <f>SUMIF(Table3[Azienda],B139,Table3[Totale])</f>
        <v>31100</v>
      </c>
      <c r="E139" s="14" t="s">
        <v>19</v>
      </c>
    </row>
    <row r="140" spans="2:5" ht="15.75" customHeight="1" x14ac:dyDescent="0.15">
      <c r="B140" s="2" t="s">
        <v>18</v>
      </c>
      <c r="C140" s="5">
        <f>SUMIF(Table3[Azienda],B140,Table3[Totale])</f>
        <v>25575</v>
      </c>
    </row>
  </sheetData>
  <pageMargins left="0.5" right="0.5" top="1" bottom="1" header="0.3" footer="0.3"/>
  <pageSetup paperSize="10" scale="50" orientation="portrait" horizontalDpi="0" verticalDpi="0"/>
  <headerFooter>
    <oddHeader xml:space="preserve">&amp;C&amp;"Arial,Regular"&amp;20&amp;K000000SPESE RECENTI&amp;12
</oddHeader>
    <oddFooter>&amp;L&amp;"Arial,Regular"&amp;K000000&amp;T&amp;C&amp;"Arial,Regular"&amp;16&amp;K000000DATI PRESENTI&amp;R&amp;"Arial,Regular"&amp;K000000&amp;P/&amp;N</oddFooter>
  </headerFooter>
  <rowBreaks count="4" manualBreakCount="4">
    <brk id="12" max="16383" man="1"/>
    <brk id="52" max="16383" man="1"/>
    <brk id="101" max="16383" man="1"/>
    <brk id="142" max="16383" man="1"/>
  </rowBreaks>
  <colBreaks count="1" manualBreakCount="1">
    <brk id="5" max="1048575" man="1"/>
  </colBreak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2025-04-23T17:27:41Z</cp:lastPrinted>
  <dcterms:modified xsi:type="dcterms:W3CDTF">2025-04-25T16:17:00Z</dcterms:modified>
</cp:coreProperties>
</file>