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alcChain.xml" ContentType="application/vnd.openxmlformats-officedocument.spreadsheetml.calcCh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metadata.xml" ContentType="application/vnd.openxmlformats-officedocument.spreadsheetml.sheetMetadata+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filterPrivacy="1" defaultThemeVersion="166925"/>
  <bookViews>
    <workbookView xWindow="-120" yWindow="-120" windowWidth="20730" windowHeight="11160" tabRatio="833"/>
  </bookViews>
  <sheets>
    <sheet name="記載要領" sheetId="49" r:id="rId1"/>
    <sheet name="取得財産等管理台帳" sheetId="45" r:id="rId2"/>
    <sheet name="取得財産等管理台帳 (共同申請事業者)" sheetId="53" state="hidden" r:id="rId3"/>
    <sheet name="耐用年数表" sheetId="51" r:id="rId4"/>
    <sheet name="リストデータ" sheetId="46" state="hidden" r:id="rId5"/>
  </sheets>
  <externalReferences>
    <externalReference r:id="rId6"/>
    <externalReference r:id="rId7"/>
    <externalReference r:id="rId8"/>
  </externalReferences>
  <definedNames>
    <definedName name="_xlnm._FilterDatabase" localSheetId="3" hidden="1"><![CDATA[耐用年数表!$A$2:$H$2]]></definedName>
    <definedName name="a"><![CDATA[#REF!]]></definedName>
    <definedName name="b"><![CDATA[#REF!]]></definedName>
    <definedName name="_xlnm.Print_Area" localSheetId="0"><![CDATA[記載要領!$A$1:$AG$62]]></definedName>
    <definedName name="_xlnm.Print_Area" localSheetId="1"><![CDATA[取得財産等管理台帳!$A$1:$AJ$116]]></definedName>
    <definedName name="_xlnm.Print_Area" localSheetId="2"><![CDATA['取得財産等管理台帳 (共同申請事業者)'!$A$1:$AJ$116]]></definedName>
    <definedName name="Webページ" localSheetId="0"><![CDATA[#REF!]]></definedName>
    <definedName name="Webページ" localSheetId="2"><![CDATA[#REF!]]></definedName>
    <definedName name="Webページ"><![CDATA[#REF!]]></definedName>
    <definedName name="ガス業用設備種類"><![CDATA[リストデータ!$M$254]]></definedName>
    <definedName name="クラウド利用費_A" localSheetId="2"><![CDATA['[1]６．経費明細表'!$E$13]]></definedName>
    <definedName name="クラウド利用費_A"><![CDATA['[2]６．経費明細表'!$E$13]]></definedName>
    <definedName name="クラウド利用費_B" localSheetId="2"><![CDATA['[1]６．経費明細表'!$H$13]]></definedName>
    <definedName name="クラウド利用費_B"><![CDATA['[2]６．経費明細表'!$H$13]]></definedName>
    <definedName name="クラウド利用費_C" localSheetId="2"><![CDATA['[1]６．経費明細表'!$K$13]]></definedName>
    <definedName name="クラウド利用費_C"><![CDATA['[2]６．経費明細表'!$K$13]]></definedName>
    <definedName name="グローバル展開_インバウンド市場開拓" localSheetId="0"><![CDATA[#REF!]]></definedName>
    <definedName name="グローバル展開_インバウンド市場開拓" localSheetId="2"><![CDATA[#REF!]]></definedName>
    <definedName name="グローバル展開_インバウンド市場開拓"><![CDATA[#REF!]]></definedName>
    <definedName name="グローバル展開_海外市場開拓" localSheetId="0"><![CDATA[#REF!]]></definedName>
    <definedName name="グローバル展開_海外市場開拓"><![CDATA[#REF!]]></definedName>
    <definedName name="グローバル展開_海外事業者との共同事業" localSheetId="0"><![CDATA[#REF!]]></definedName>
    <definedName name="グローバル展開_海外事業者との共同事業"><![CDATA[#REF!]]></definedName>
    <definedName name="グローバル展開_事業転換" localSheetId="0"><![CDATA[#REF!]]></definedName>
    <definedName name="グローバル展開_事業転換"><![CDATA[#REF!]]></definedName>
    <definedName name="ゴム製品製造業用設備種類" localSheetId="2"><![CDATA[[3]リストデータ!#REF!]]></definedName>
    <definedName name="ゴム製品製造業用設備種類"><![CDATA[リストデータ!#REF!]]></definedName>
    <definedName name="その他のサービス業用設備種類" localSheetId="2"><![CDATA[[3]リストデータ!#REF!]]></definedName>
    <definedName name="その他のサービス業用設備種類"><![CDATA[リストデータ!#REF!]]></definedName>
    <definedName name="その他の小売業用設備種類"><![CDATA[リストデータ!$M$261]]></definedName>
    <definedName name="その他の生活関連サービス業用設備種類" localSheetId="2"><![CDATA[[3]リストデータ!#REF!]]></definedName>
    <definedName name="その他の生活関連サービス業用設備種類"><![CDATA[リストデータ!#REF!]]></definedName>
    <definedName name="その他の製造業用設備種類"><![CDATA[リストデータ!$M$247]]></definedName>
    <definedName name="その他支援者１_契約期間" localSheetId="0"><![CDATA[#REF!]]></definedName>
    <definedName name="その他支援者１_契約期間" localSheetId="2"><![CDATA[#REF!]]></definedName>
    <definedName name="その他支援者１_契約期間"><![CDATA[#REF!]]></definedName>
    <definedName name="その他支援者１_支援者名" localSheetId="0"><![CDATA[#REF!]]></definedName>
    <definedName name="その他支援者１_支援者名"><![CDATA[#REF!]]></definedName>
    <definedName name="その他支援者１_支店名" localSheetId="0"><![CDATA[#REF!]]></definedName>
    <definedName name="その他支援者１_支店名"><![CDATA[#REF!]]></definedName>
    <definedName name="その他支援者１_担当者名等" localSheetId="0"><![CDATA[#REF!]]></definedName>
    <definedName name="その他支援者１_担当者名等"><![CDATA[#REF!]]></definedName>
    <definedName name="その他支援者１_報酬" localSheetId="0"><![CDATA[#REF!]]></definedName>
    <definedName name="その他支援者１_報酬"><![CDATA[#REF!]]></definedName>
    <definedName name="その他支援者１_本店・支店" localSheetId="0"><![CDATA[#REF!]]></definedName>
    <definedName name="その他支援者１_本店・支店"><![CDATA[#REF!]]></definedName>
    <definedName name="その他支援者２_契約期間" localSheetId="0"><![CDATA[#REF!]]></definedName>
    <definedName name="その他支援者２_契約期間"><![CDATA[#REF!]]></definedName>
    <definedName name="その他支援者２_支援者名" localSheetId="0"><![CDATA[#REF!]]></definedName>
    <definedName name="その他支援者２_支援者名"><![CDATA[#REF!]]></definedName>
    <definedName name="その他支援者２_支店名" localSheetId="0"><![CDATA[#REF!]]></definedName>
    <definedName name="その他支援者２_支店名"><![CDATA[#REF!]]></definedName>
    <definedName name="その他支援者２_担当者名等" localSheetId="0"><![CDATA[#REF!]]></definedName>
    <definedName name="その他支援者２_担当者名等"><![CDATA[#REF!]]></definedName>
    <definedName name="その他支援者２_報酬" localSheetId="0"><![CDATA[#REF!]]></definedName>
    <definedName name="その他支援者２_報酬"><![CDATA[#REF!]]></definedName>
    <definedName name="その他支援者２_本店・支店" localSheetId="0"><![CDATA[#REF!]]></definedName>
    <definedName name="その他支援者２_本店・支店"><![CDATA[#REF!]]></definedName>
    <definedName name="その他支援者３_契約期間" localSheetId="0"><![CDATA[#REF!]]></definedName>
    <definedName name="その他支援者３_契約期間"><![CDATA[#REF!]]></definedName>
    <definedName name="その他支援者３_支援者名" localSheetId="0"><![CDATA[#REF!]]></definedName>
    <definedName name="その他支援者３_支援者名"><![CDATA[#REF!]]></definedName>
    <definedName name="その他支援者３_支店名" localSheetId="0"><![CDATA[#REF!]]></definedName>
    <definedName name="その他支援者３_支店名"><![CDATA[#REF!]]></definedName>
    <definedName name="その他支援者３_担当者名等" localSheetId="0"><![CDATA[#REF!]]></definedName>
    <definedName name="その他支援者３_担当者名等"><![CDATA[#REF!]]></definedName>
    <definedName name="その他支援者３_報酬" localSheetId="0"><![CDATA[#REF!]]></definedName>
    <definedName name="その他支援者３_報酬"><![CDATA[#REF!]]></definedName>
    <definedName name="その他支援者３_本店・支店" localSheetId="0"><![CDATA[#REF!]]></definedName>
    <definedName name="その他支援者３_本店・支店"><![CDATA[#REF!]]></definedName>
    <definedName name="その他支援者４_契約期間" localSheetId="0"><![CDATA[#REF!]]></definedName>
    <definedName name="その他支援者４_契約期間"><![CDATA[#REF!]]></definedName>
    <definedName name="その他支援者４_支援者名" localSheetId="0"><![CDATA[#REF!]]></definedName>
    <definedName name="その他支援者４_支援者名"><![CDATA[#REF!]]></definedName>
    <definedName name="その他支援者４_支店名" localSheetId="0"><![CDATA[#REF!]]></definedName>
    <definedName name="その他支援者４_支店名"><![CDATA[#REF!]]></definedName>
    <definedName name="その他支援者４_担当者名等" localSheetId="0"><![CDATA[#REF!]]></definedName>
    <definedName name="その他支援者４_担当者名等"><![CDATA[#REF!]]></definedName>
    <definedName name="その他支援者４_報酬" localSheetId="0"><![CDATA[#REF!]]></definedName>
    <definedName name="その他支援者４_報酬"><![CDATA[#REF!]]></definedName>
    <definedName name="その他支援者４_本店・支店" localSheetId="0"><![CDATA[#REF!]]></definedName>
    <definedName name="その他支援者４_本店・支店"><![CDATA[#REF!]]></definedName>
    <definedName name="その他支援者５_契約期間" localSheetId="0"><![CDATA[#REF!]]></definedName>
    <definedName name="その他支援者５_契約期間"><![CDATA[#REF!]]></definedName>
    <definedName name="その他支援者５_支援者名" localSheetId="0"><![CDATA[#REF!]]></definedName>
    <definedName name="その他支援者５_支援者名"><![CDATA[#REF!]]></definedName>
    <definedName name="その他支援者５_支店名" localSheetId="0"><![CDATA[#REF!]]></definedName>
    <definedName name="その他支援者５_支店名"><![CDATA[#REF!]]></definedName>
    <definedName name="その他支援者５_担当者名等" localSheetId="0"><![CDATA[#REF!]]></definedName>
    <definedName name="その他支援者５_担当者名等"><![CDATA[#REF!]]></definedName>
    <definedName name="その他支援者５_報酬" localSheetId="0"><![CDATA[#REF!]]></definedName>
    <definedName name="その他支援者５_報酬"><![CDATA[#REF!]]></definedName>
    <definedName name="その他支援者５_本店・支店" localSheetId="0"><![CDATA[#REF!]]></definedName>
    <definedName name="その他支援者５_本店・支店"><![CDATA[#REF!]]></definedName>
    <definedName name="ソフトウエア種類" localSheetId="2"><![CDATA[[3]リストデータ!#REF!]]></definedName>
    <definedName name="ソフトウエア種類"><![CDATA[リストデータ!#REF!]]></definedName>
    <definedName name="ダム使用権種類" localSheetId="2"><![CDATA[[3]リストデータ!#REF!]]></definedName>
    <definedName name="ダム使用権種類"><![CDATA[リストデータ!#REF!]]></definedName>
    <definedName name="なめし革なめし革製品又は毛皮製造業用設備種類"><![CDATA[リストデータ!$M$240]]></definedName>
    <definedName name="パルプ紙又は紙加工品製造業用設備種類"><![CDATA[リストデータ!$M$236]]></definedName>
    <definedName name="はん用機械器具はん用性を有するもので他の器具及び備品並びに機械及び装置に組み込み又は取り付けることによりその用に供されるものをいう。製造業用設備第二〇号及び第二二号に掲げるものを除く。種類"><![CDATA[リストデータ!$M$242]]></definedName>
    <definedName name="プラスチック製品製造業用設備他の号に掲げるものを除く。種類"><![CDATA[リストデータ!$M$239]]></definedName>
    <definedName name="意匠権種類" localSheetId="2"><![CDATA[[3]リストデータ!#REF!]]></definedName>
    <definedName name="意匠権種類"><![CDATA[リストデータ!#REF!]]></definedName>
    <definedName name="育成者権種類"><![CDATA[リストデータ!$M$345]]></definedName>
    <definedName name="印刷業又は印刷関連業用設備種類"><![CDATA[リストデータ!$M$237]]></definedName>
    <definedName name="飲食店業用設備種類"><![CDATA[リストデータ!$M$262]]></definedName>
    <definedName name="飲食料品卸売業用設備種類" localSheetId="2"><![CDATA[[3]リストデータ!#REF!]]></definedName>
    <definedName name="飲食料品卸売業用設備種類"><![CDATA[リストデータ!#REF!]]></definedName>
    <definedName name="飲食料品小売業用設備種類"><![CDATA[リストデータ!$M$260]]></definedName>
    <definedName name="飲料たばこ又は飼料製造業用設備種類" localSheetId="2"><![CDATA[[3]リストデータ!#REF!]]></definedName>
    <definedName name="飲料たばこ又は飼料製造業用設備種類"><![CDATA[リストデータ!#REF!]]></definedName>
    <definedName name="運輸に附帯するサービス業用設備種類" localSheetId="2"><![CDATA[[3]リストデータ!#REF!]]></definedName>
    <definedName name="運輸に附帯するサービス業用設備種類"><![CDATA[リストデータ!#REF!]]></definedName>
    <definedName name="営業権種類" localSheetId="2"><![CDATA[[3]リストデータ!#REF!]]></definedName>
    <definedName name="営業権種類"><![CDATA[リストデータ!#REF!]]></definedName>
    <definedName name="映像音声又は文字情報制作業用設備種類" localSheetId="2"><![CDATA[[3]リストデータ!#REF!]]></definedName>
    <definedName name="映像音声又は文字情報制作業用設備種類"><![CDATA[リストデータ!#REF!]]></definedName>
    <definedName name="化学工業用設備種類"><![CDATA[リストデータ!$M$238]]></definedName>
    <definedName name="加点１" localSheetId="0"><![CDATA[#REF!]]></definedName>
    <definedName name="加点１" localSheetId="2"><![CDATA[#REF!]]></definedName>
    <definedName name="加点１"><![CDATA[#REF!]]></definedName>
    <definedName name="加点２" localSheetId="0"><![CDATA[#REF!]]></definedName>
    <definedName name="加点２"><![CDATA[#REF!]]></definedName>
    <definedName name="家具又は装備品製造業用設備種類" localSheetId="2"><![CDATA[[3]リストデータ!#REF!]]></definedName>
    <definedName name="家具又は装備品製造業用設備種類"><![CDATA[リストデータ!#REF!]]></definedName>
    <definedName name="課税所得額_１５億円以下" localSheetId="0"><![CDATA[#REF!]]></definedName>
    <definedName name="課税所得額_１５億円以下" localSheetId="2"><![CDATA[#REF!]]></definedName>
    <definedName name="課税所得額_１５億円以下"><![CDATA[#REF!]]></definedName>
    <definedName name="課税所得額_１５億円超" localSheetId="0"><![CDATA[#REF!]]></definedName>
    <definedName name="課税所得額_１５億円超"><![CDATA[#REF!]]></definedName>
    <definedName name="課税所得額_２年前" localSheetId="0"><![CDATA[#REF!]]></definedName>
    <definedName name="課税所得額_２年前"><![CDATA[#REF!]]></definedName>
    <definedName name="課税所得額_３年間平均" localSheetId="0"><![CDATA[#REF!]]></definedName>
    <definedName name="課税所得額_３年間平均"><![CDATA[#REF!]]></definedName>
    <definedName name="課税所得額_３年前" localSheetId="0"><![CDATA[#REF!]]></definedName>
    <definedName name="課税所得額_３年前"><![CDATA[#REF!]]></definedName>
    <definedName name="課税所得額_前年" localSheetId="0"><![CDATA[#REF!]]></definedName>
    <definedName name="課税所得額_前年"><![CDATA[#REF!]]></definedName>
    <definedName name="海外旅費_A" localSheetId="2"><![CDATA['[1]６．経費明細表'!$E$18]]></definedName>
    <definedName name="海外旅費_A"><![CDATA['[2]６．経費明細表'!$E$18]]></definedName>
    <definedName name="海外旅費_B" localSheetId="2"><![CDATA['[1]６．経費明細表'!$H$18]]></definedName>
    <definedName name="海外旅費_B"><![CDATA['[2]６．経費明細表'!$H$18]]></definedName>
    <definedName name="海外旅費_C" localSheetId="2"><![CDATA['[1]６．経費明細表'!$K$18]]></definedName>
    <definedName name="海外旅費_C"><![CDATA['[2]６．経費明細表'!$K$18]]></definedName>
    <definedName name="外注費_A" localSheetId="2"><![CDATA['[1]６．経費明細表'!$E$14]]></definedName>
    <definedName name="外注費_A"><![CDATA['[2]６．経費明細表'!$E$14]]></definedName>
    <definedName name="外注費_B" localSheetId="2"><![CDATA['[1]６．経費明細表'!$H$14]]></definedName>
    <definedName name="外注費_B"><![CDATA['[2]６．経費明細表'!$H$14]]></definedName>
    <definedName name="外注費_C" localSheetId="2"><![CDATA['[1]６．経費明細表'!$K$14]]></definedName>
    <definedName name="外注費_C"><![CDATA['[2]６．経費明細表'!$K$14]]></definedName>
    <definedName name="株主等一覧１_月" localSheetId="0"><![CDATA[#REF!]]></definedName>
    <definedName name="株主等一覧１_月" localSheetId="2"><![CDATA[#REF!]]></definedName>
    <definedName name="株主等一覧１_月"><![CDATA[#REF!]]></definedName>
    <definedName name="株主等一覧１_出資比率１" localSheetId="0"><![CDATA[#REF!]]></definedName>
    <definedName name="株主等一覧１_出資比率１"><![CDATA[#REF!]]></definedName>
    <definedName name="株主等一覧１_出資比率５" localSheetId="0"><![CDATA[#REF!]]></definedName>
    <definedName name="株主等一覧１_出資比率５"><![CDATA[#REF!]]></definedName>
    <definedName name="株主等一覧１_出資比率６" localSheetId="0"><![CDATA[#REF!]]></definedName>
    <definedName name="株主等一覧１_出資比率６"><![CDATA[#REF!]]></definedName>
    <definedName name="株主等一覧１_所在地１" localSheetId="0"><![CDATA[#REF!]]></definedName>
    <definedName name="株主等一覧１_所在地１"><![CDATA[#REF!]]></definedName>
    <definedName name="株主等一覧１_所在地２" localSheetId="0"><![CDATA[#REF!]]></definedName>
    <definedName name="株主等一覧１_所在地２"><![CDATA[#REF!]]></definedName>
    <definedName name="株主等一覧１_所在地３" localSheetId="0"><![CDATA[#REF!]]></definedName>
    <definedName name="株主等一覧１_所在地３"><![CDATA[#REF!]]></definedName>
    <definedName name="株主等一覧１_所在地４" localSheetId="0"><![CDATA[#REF!]]></definedName>
    <definedName name="株主等一覧１_所在地４"><![CDATA[#REF!]]></definedName>
    <definedName name="株主等一覧１_所在地５" localSheetId="0"><![CDATA[#REF!]]></definedName>
    <definedName name="株主等一覧１_所在地５"><![CDATA[#REF!]]></definedName>
    <definedName name="株主等一覧１_他人数" localSheetId="0"><![CDATA[#REF!]]></definedName>
    <definedName name="株主等一覧１_他人数"><![CDATA[#REF!]]></definedName>
    <definedName name="株主等一覧１_大企業１" localSheetId="0"><![CDATA[#REF!]]></definedName>
    <definedName name="株主等一覧１_大企業１"><![CDATA[#REF!]]></definedName>
    <definedName name="株主等一覧１_大企業２" localSheetId="0"><![CDATA[#REF!]]></definedName>
    <definedName name="株主等一覧１_大企業２"><![CDATA[#REF!]]></definedName>
    <definedName name="株主等一覧１_大企業３" localSheetId="0"><![CDATA[#REF!]]></definedName>
    <definedName name="株主等一覧１_大企業３"><![CDATA[#REF!]]></definedName>
    <definedName name="株主等一覧１_大企業４" localSheetId="0"><![CDATA[#REF!]]></definedName>
    <definedName name="株主等一覧１_大企業４"><![CDATA[#REF!]]></definedName>
    <definedName name="株主等一覧１_大企業５" localSheetId="0"><![CDATA[#REF!]]></definedName>
    <definedName name="株主等一覧１_大企業５"><![CDATA[#REF!]]></definedName>
    <definedName name="株主等一覧１_日" localSheetId="0"><![CDATA[#REF!]]></definedName>
    <definedName name="株主等一覧１_日"><![CDATA[#REF!]]></definedName>
    <definedName name="株主等一覧１_年" localSheetId="0"><![CDATA[#REF!]]></definedName>
    <definedName name="株主等一覧１_年"><![CDATA[#REF!]]></definedName>
    <definedName name="株主等一覧１_名称１" localSheetId="0"><![CDATA[#REF!]]></definedName>
    <definedName name="株主等一覧１_名称１"><![CDATA[#REF!]]></definedName>
    <definedName name="株主等一覧１_名称２" localSheetId="0"><![CDATA[#REF!]]></definedName>
    <definedName name="株主等一覧１_名称２"><![CDATA[#REF!]]></definedName>
    <definedName name="株主等一覧１_名称３" localSheetId="0"><![CDATA[#REF!]]></definedName>
    <definedName name="株主等一覧１_名称３"><![CDATA[#REF!]]></definedName>
    <definedName name="株主等一覧１_名称４" localSheetId="0"><![CDATA[#REF!]]></definedName>
    <definedName name="株主等一覧１_名称４"><![CDATA[#REF!]]></definedName>
    <definedName name="株主等一覧１_名称５" localSheetId="0"><![CDATA[#REF!]]></definedName>
    <definedName name="株主等一覧１_名称５"><![CDATA[#REF!]]></definedName>
    <definedName name="株主等一覧２_月" localSheetId="0"><![CDATA[#REF!]]></definedName>
    <definedName name="株主等一覧２_月"><![CDATA[#REF!]]></definedName>
    <definedName name="株主等一覧２_出資比率１" localSheetId="0"><![CDATA[#REF!]]></definedName>
    <definedName name="株主等一覧２_出資比率１"><![CDATA[#REF!]]></definedName>
    <definedName name="株主等一覧２_出資比率２" localSheetId="0"><![CDATA[#REF!]]></definedName>
    <definedName name="株主等一覧２_出資比率２"><![CDATA[#REF!]]></definedName>
    <definedName name="株主等一覧２_出資比率３" localSheetId="0"><![CDATA[#REF!]]></definedName>
    <definedName name="株主等一覧２_出資比率３"><![CDATA[#REF!]]></definedName>
    <definedName name="株主等一覧２_出資比率４" localSheetId="0"><![CDATA[#REF!]]></definedName>
    <definedName name="株主等一覧２_出資比率４"><![CDATA[#REF!]]></definedName>
    <definedName name="株主等一覧２_出資比率５" localSheetId="0"><![CDATA[#REF!]]></definedName>
    <definedName name="株主等一覧２_出資比率５"><![CDATA[#REF!]]></definedName>
    <definedName name="株主等一覧２_出資比率６" localSheetId="0"><![CDATA[#REF!]]></definedName>
    <definedName name="株主等一覧２_出資比率６"><![CDATA[#REF!]]></definedName>
    <definedName name="株主等一覧２_所在地１" localSheetId="0"><![CDATA[#REF!]]></definedName>
    <definedName name="株主等一覧２_所在地１"><![CDATA[#REF!]]></definedName>
    <definedName name="株主等一覧２_所在地２" localSheetId="0"><![CDATA[#REF!]]></definedName>
    <definedName name="株主等一覧２_所在地２"><![CDATA[#REF!]]></definedName>
    <definedName name="株主等一覧２_所在地３" localSheetId="0"><![CDATA[#REF!]]></definedName>
    <definedName name="株主等一覧２_所在地３"><![CDATA[#REF!]]></definedName>
    <definedName name="株主等一覧２_所在地４" localSheetId="0"><![CDATA[#REF!]]></definedName>
    <definedName name="株主等一覧２_所在地４"><![CDATA[#REF!]]></definedName>
    <definedName name="株主等一覧２_所在地５" localSheetId="0"><![CDATA[#REF!]]></definedName>
    <definedName name="株主等一覧２_所在地５"><![CDATA[#REF!]]></definedName>
    <definedName name="株主等一覧２_他人数" localSheetId="0"><![CDATA[#REF!]]></definedName>
    <definedName name="株主等一覧２_他人数"><![CDATA[#REF!]]></definedName>
    <definedName name="株主等一覧２_大企業１" localSheetId="0"><![CDATA[#REF!]]></definedName>
    <definedName name="株主等一覧２_大企業１"><![CDATA[#REF!]]></definedName>
    <definedName name="株主等一覧２_大企業２" localSheetId="0"><![CDATA[#REF!]]></definedName>
    <definedName name="株主等一覧２_大企業２"><![CDATA[#REF!]]></definedName>
    <definedName name="株主等一覧２_大企業３" localSheetId="0"><![CDATA[#REF!]]></definedName>
    <definedName name="株主等一覧２_大企業３"><![CDATA[#REF!]]></definedName>
    <definedName name="株主等一覧２_大企業４" localSheetId="0"><![CDATA[#REF!]]></definedName>
    <definedName name="株主等一覧２_大企業４"><![CDATA[#REF!]]></definedName>
    <definedName name="株主等一覧２_大企業５" localSheetId="0"><![CDATA[#REF!]]></definedName>
    <definedName name="株主等一覧２_大企業５"><![CDATA[#REF!]]></definedName>
    <definedName name="株主等一覧２_日" localSheetId="0"><![CDATA[#REF!]]></definedName>
    <definedName name="株主等一覧２_日"><![CDATA[#REF!]]></definedName>
    <definedName name="株主等一覧２_年" localSheetId="0"><![CDATA[#REF!]]></definedName>
    <definedName name="株主等一覧２_年"><![CDATA[#REF!]]></definedName>
    <definedName name="株主等一覧２_名称１" localSheetId="0"><![CDATA[#REF!]]></definedName>
    <definedName name="株主等一覧２_名称１"><![CDATA[#REF!]]></definedName>
    <definedName name="株主等一覧２_名称２" localSheetId="0"><![CDATA[#REF!]]></definedName>
    <definedName name="株主等一覧２_名称２"><![CDATA[#REF!]]></definedName>
    <definedName name="株主等一覧２_名称３" localSheetId="0"><![CDATA[#REF!]]></definedName>
    <definedName name="株主等一覧２_名称３"><![CDATA[#REF!]]></definedName>
    <definedName name="株主等一覧２_名称４" localSheetId="0"><![CDATA[#REF!]]></definedName>
    <definedName name="株主等一覧２_名称４"><![CDATA[#REF!]]></definedName>
    <definedName name="株主等一覧２_名称５" localSheetId="0"><![CDATA[#REF!]]></definedName>
    <definedName name="株主等一覧２_名称５"><![CDATA[#REF!]]></definedName>
    <definedName name="器具及び備品種類"><![CDATA[リストデータ!$M$140:$M$151]]></definedName>
    <definedName name="機械・装置・工具・器具"><![CDATA[リストデータ!$L$124:$L$184]]></definedName>
    <definedName name="技術サービス業用設備他の号に掲げるものを除く。種類" localSheetId="2"><![CDATA[[3]リストデータ!#REF!]]></definedName>
    <definedName name="技術サービス業用設備他の号に掲げるものを除く。種類"><![CDATA[リストデータ!#REF!]]></definedName>
    <definedName name="漁業権種類" localSheetId="2"><![CDATA[[3]リストデータ!#REF!]]></definedName>
    <definedName name="漁業権種類"><![CDATA[リストデータ!#REF!]]></definedName>
    <definedName name="漁業用設備次号に掲げるものを除く。種類"><![CDATA[リストデータ!$M$250]]></definedName>
    <definedName name="共同事業者" localSheetId="0"><![CDATA[#REF!]]></definedName>
    <definedName name="共同事業者" localSheetId="2"><![CDATA[#REF!]]></definedName>
    <definedName name="共同事業者"><![CDATA[#REF!]]></definedName>
    <definedName name="教育業学校教育業を除く。又は学習支援業用設備種類"><![CDATA[リストデータ!$M$264]]></definedName>
    <definedName name="業種" localSheetId="0"><![CDATA[#REF!]]></definedName>
    <definedName name="業種" localSheetId="2"><![CDATA[#REF!]]></definedName>
    <definedName name="業種"><![CDATA[#REF!]]></definedName>
    <definedName name="業務用機械器具業務用又はサービスの生産の用に供されるものこれらのものであつて物の生産の用に供されるものを含む。をいう。製造業用設備第一七号第二一号及び第二三号に掲げるものを除く。種類"><![CDATA[リストデータ!$M$244]]></definedName>
    <definedName name="金属製品製造業用設備種類" localSheetId="2"><![CDATA[[3]リストデータ!#REF!]]></definedName>
    <definedName name="金属製品製造業用設備種類"><![CDATA[リストデータ!#REF!]]></definedName>
    <definedName name="金融機関_契約期間" localSheetId="0"><![CDATA[#REF!]]></definedName>
    <definedName name="金融機関_契約期間" localSheetId="2"><![CDATA[#REF!]]></definedName>
    <definedName name="金融機関_契約期間"><![CDATA[#REF!]]></definedName>
    <definedName name="金融機関_支援者名" localSheetId="0"><![CDATA[#REF!]]></definedName>
    <definedName name="金融機関_支援者名"><![CDATA[#REF!]]></definedName>
    <definedName name="金融機関_支店名" localSheetId="0"><![CDATA[#REF!]]></definedName>
    <definedName name="金融機関_支店名"><![CDATA[#REF!]]></definedName>
    <definedName name="金融機関_担当者名等" localSheetId="0"><![CDATA[#REF!]]></definedName>
    <definedName name="金融機関_担当者名等"><![CDATA[#REF!]]></definedName>
    <definedName name="金融機関_報酬" localSheetId="0"><![CDATA[#REF!]]></definedName>
    <definedName name="金融機関_報酬"><![CDATA[#REF!]]></definedName>
    <definedName name="金融機関_本店・支店" localSheetId="0"><![CDATA[#REF!]]></definedName>
    <definedName name="金融機関_本店・支店"><![CDATA[#REF!]]></definedName>
    <definedName name="建築材料鉱物又は金属材料等卸売業用設備種類"><![CDATA[リストデータ!$M$259]]></definedName>
    <definedName name="建物"><![CDATA[リストデータ!$L$32:$L$34]]></definedName>
    <definedName name="建物種類"><![CDATA[リストデータ!$M$32:$M$39]]></definedName>
    <definedName name="建物附属設備種類"><![CDATA[リストデータ!$M$107:$M$116]]></definedName>
    <definedName name="娯楽業用設備種類" localSheetId="2"><![CDATA[[3]リストデータ!#REF!]]></definedName>
    <definedName name="娯楽業用設備種類"><![CDATA[リストデータ!#REF!]]></definedName>
    <definedName name="工業用水道施設利用権種類"><![CDATA[リストデータ!$M$348]]></definedName>
    <definedName name="工具種類"><![CDATA[リストデータ!$M$124:$M$132]]></definedName>
    <definedName name="鉱業採石業又は砂利採取業用設備種類"><![CDATA[リストデータ!$M$252]]></definedName>
    <definedName name="国内・海外" localSheetId="0"><![CDATA[#REF!]]></definedName>
    <definedName name="国内・海外" localSheetId="2"><![CDATA[#REF!]]></definedName>
    <definedName name="国内・海外"><![CDATA[#REF!]]></definedName>
    <definedName name="資本金・出資金" localSheetId="0"><![CDATA[#REF!]]></definedName>
    <definedName name="資本金・出資金" localSheetId="2"><![CDATA[#REF!]]></definedName>
    <definedName name="資本金・出資金"><![CDATA[#REF!]]></definedName>
    <definedName name="事業概要_事業類型" localSheetId="0"><![CDATA[#REF!]]></definedName>
    <definedName name="事業概要_事業類型"><![CDATA[#REF!]]></definedName>
    <definedName name="事業形態" localSheetId="0"><![CDATA[#REF!]]></definedName>
    <definedName name="事業形態" localSheetId="2"><![CDATA[#REF!]]></definedName>
    <definedName name="事業形態"><![CDATA[#REF!]]></definedName>
    <definedName name="事業再構築後_細分類コード" localSheetId="0"><![CDATA[#REF!]]></definedName>
    <definedName name="事業再構築後_細分類コード"><![CDATA[#REF!]]></definedName>
    <definedName name="事業再構築後_小分類コード" localSheetId="0"><![CDATA[#REF!]]></definedName>
    <definedName name="事業再構築後_小分類コード"><![CDATA[#REF!]]></definedName>
    <definedName name="事業再構築後_小分類名称" localSheetId="0"><![CDATA[#REF!]]></definedName>
    <definedName name="事業再構築後_小分類名称"><![CDATA[#REF!]]></definedName>
    <definedName name="事業再構築後_大分類コード" localSheetId="0"><![CDATA[#REF!]]></definedName>
    <definedName name="事業再構築後_大分類コード"><![CDATA[#REF!]]></definedName>
    <definedName name="事業再構築後_大分類名称" localSheetId="0"><![CDATA[#REF!]]></definedName>
    <definedName name="事業再構築後_大分類名称"><![CDATA[#REF!]]></definedName>
    <definedName name="事業再構築後_中分類コード" localSheetId="0"><![CDATA[#REF!]]></definedName>
    <definedName name="事業再構築後_中分類コード"><![CDATA[#REF!]]></definedName>
    <definedName name="事業再構築後_中分類名称" localSheetId="0"><![CDATA[#REF!]]></definedName>
    <definedName name="事業再構築後_中分類名称"><![CDATA[#REF!]]></definedName>
    <definedName name="事業再構築前_細分類コード" localSheetId="0"><![CDATA[#REF!]]></definedName>
    <definedName name="事業再構築前_細分類コード"><![CDATA[#REF!]]></definedName>
    <definedName name="事業再構築前_細分類名称" localSheetId="0"><![CDATA[#REF!]]></definedName>
    <definedName name="事業再構築前_細分類名称"><![CDATA[#REF!]]></definedName>
    <definedName name="事業再構築前_小分類コード" localSheetId="0"><![CDATA[#REF!]]></definedName>
    <definedName name="事業再構築前_小分類コード"><![CDATA[#REF!]]></definedName>
    <definedName name="事業再構築前_小分類名称" localSheetId="0"><![CDATA[#REF!]]></definedName>
    <definedName name="事業再構築前_小分類名称"><![CDATA[#REF!]]></definedName>
    <definedName name="事業再構築前_大分類コード" localSheetId="0"><![CDATA[#REF!]]></definedName>
    <definedName name="事業再構築前_大分類コード"><![CDATA[#REF!]]></definedName>
    <definedName name="事業再構築前_大分類名称" localSheetId="0"><![CDATA[#REF!]]></definedName>
    <definedName name="事業再構築前_大分類名称"><![CDATA[#REF!]]></definedName>
    <definedName name="事業再構築前_中分類コード" localSheetId="0"><![CDATA[#REF!]]></definedName>
    <definedName name="事業再構築前_中分類コード"><![CDATA[#REF!]]></definedName>
    <definedName name="事業再構築前_中分類名称" localSheetId="0"><![CDATA[#REF!]]></definedName>
    <definedName name="事業再構築前_中分類名称"><![CDATA[#REF!]]></definedName>
    <definedName name="事業再構築類型_業種転換" localSheetId="0"><![CDATA[#REF!]]></definedName>
    <definedName name="事業再構築類型_業種転換"><![CDATA[#REF!]]></definedName>
    <definedName name="事業再構築類型_業態転換" localSheetId="0"><![CDATA[#REF!]]></definedName>
    <definedName name="事業再構築類型_業態転換"><![CDATA[#REF!]]></definedName>
    <definedName name="事業再構築類型_事業再編" localSheetId="0"><![CDATA[#REF!]]></definedName>
    <definedName name="事業再構築類型_事業再編"><![CDATA[#REF!]]></definedName>
    <definedName name="事業再構築類型_事業転換" localSheetId="0"><![CDATA[#REF!]]></definedName>
    <definedName name="事業再構築類型_事業転換"><![CDATA[#REF!]]></definedName>
    <definedName name="事業再構築類型_新分野展開" localSheetId="0"><![CDATA[#REF!]]></definedName>
    <definedName name="事業再構築類型_新分野展開"><![CDATA[#REF!]]></definedName>
    <definedName name="事業実施場所_FAX番号" localSheetId="0"><![CDATA[#REF!]]></definedName>
    <definedName name="事業実施場所_FAX番号"><![CDATA[#REF!]]></definedName>
    <definedName name="事業実施場所_異なる" localSheetId="0"><![CDATA[#REF!]]></definedName>
    <definedName name="事業実施場所_異なる"><![CDATA[#REF!]]></definedName>
    <definedName name="事業実施場所_事業所名" localSheetId="0"><![CDATA[#REF!]]></definedName>
    <definedName name="事業実施場所_事業所名" localSheetId="2"><![CDATA[#REF!]]></definedName>
    <definedName name="事業実施場所_事業所名"><![CDATA[#REF!]]></definedName>
    <definedName name="事業実施場所_所在地" localSheetId="0"><![CDATA[#REF!]]></definedName>
    <definedName name="事業実施場所_所在地" localSheetId="2"><![CDATA[#REF!]]></definedName>
    <definedName name="事業実施場所_所在地"><![CDATA[#REF!]]></definedName>
    <definedName name="事業実施場所_電話番号" localSheetId="0"><![CDATA[#REF!]]></definedName>
    <definedName name="事業実施場所_電話番号"><![CDATA[#REF!]]></definedName>
    <definedName name="事業実施場所_同一" localSheetId="0"><![CDATA[#REF!]]></definedName>
    <definedName name="事業実施場所_同一"><![CDATA[#REF!]]></definedName>
    <definedName name="事業実施場所_郵便番号" localSheetId="0"><![CDATA[#REF!]]></definedName>
    <definedName name="事業実施場所_郵便番号"><![CDATA[#REF!]]></definedName>
    <definedName name="事業者名" localSheetId="2"><![CDATA['[1]１．申請者の概要'!$N$1]]></definedName>
    <definedName name="事業者名"><![CDATA['[2]１．申請者の概要'!$N$1]]></definedName>
    <definedName name="事業類型" localSheetId="0"><![CDATA[#REF!]]></definedName>
    <definedName name="事業類型" localSheetId="2"><![CDATA[#REF!]]></definedName>
    <definedName name="事業類型"><![CDATA[#REF!]]></definedName>
    <definedName name="自動車整備業用設備種類"><![CDATA[リストデータ!$M$265]]></definedName>
    <definedName name="実績１_テーマ名" localSheetId="0"><![CDATA[#REF!]]></definedName>
    <definedName name="実績１_テーマ名" localSheetId="2"><![CDATA[#REF!]]></definedName>
    <definedName name="実績１_テーマ名"><![CDATA[#REF!]]></definedName>
    <definedName name="実績１_事業化段階" localSheetId="0"><![CDATA[#REF!]]></definedName>
    <definedName name="実績１_事業化段階"><![CDATA[#REF!]]></definedName>
    <definedName name="実績１_事業主体" localSheetId="0"><![CDATA[#REF!]]></definedName>
    <definedName name="実績１_事業主体"><![CDATA[#REF!]]></definedName>
    <definedName name="実績１_事業成果・実績" localSheetId="0"><![CDATA[#REF!]]></definedName>
    <definedName name="実績１_事業成果・実績"><![CDATA[#REF!]]></definedName>
    <definedName name="実績１_事業名称・事業概要" localSheetId="0"><![CDATA[#REF!]]></definedName>
    <definedName name="実績１_事業名称・事業概要"><![CDATA[#REF!]]></definedName>
    <definedName name="実績１_実施期間" localSheetId="0"><![CDATA[#REF!]]></definedName>
    <definedName name="実績１_実施期間"><![CDATA[#REF!]]></definedName>
    <definedName name="実績１_補助金額・委託額" localSheetId="0"><![CDATA[#REF!]]></definedName>
    <definedName name="実績１_補助金額・委託額"><![CDATA[#REF!]]></definedName>
    <definedName name="実績１_本事業との相違点" localSheetId="0"><![CDATA[#REF!]]></definedName>
    <definedName name="実績１_本事業との相違点"><![CDATA[#REF!]]></definedName>
    <definedName name="実績１０_テーマ名" localSheetId="0"><![CDATA[#REF!]]></definedName>
    <definedName name="実績１０_テーマ名"><![CDATA[#REF!]]></definedName>
    <definedName name="実績１０_事業化段階" localSheetId="0"><![CDATA[#REF!]]></definedName>
    <definedName name="実績１０_事業化段階"><![CDATA[#REF!]]></definedName>
    <definedName name="実績１０_事業主体" localSheetId="0"><![CDATA[#REF!]]></definedName>
    <definedName name="実績１０_事業主体"><![CDATA[#REF!]]></definedName>
    <definedName name="実績１０_事業成果・実績" localSheetId="0"><![CDATA[#REF!]]></definedName>
    <definedName name="実績１０_事業成果・実績"><![CDATA[#REF!]]></definedName>
    <definedName name="実績１０_事業名称・事業概要" localSheetId="0"><![CDATA[#REF!]]></definedName>
    <definedName name="実績１０_事業名称・事業概要"><![CDATA[#REF!]]></definedName>
    <definedName name="実績１０_実施期間" localSheetId="0"><![CDATA[#REF!]]></definedName>
    <definedName name="実績１０_実施期間"><![CDATA[#REF!]]></definedName>
    <definedName name="実績１０_補助金額・委託額" localSheetId="0"><![CDATA[#REF!]]></definedName>
    <definedName name="実績１０_補助金額・委託額"><![CDATA[#REF!]]></definedName>
    <definedName name="実績１０_本事業との相違点" localSheetId="0"><![CDATA[#REF!]]></definedName>
    <definedName name="実績１０_本事業との相違点"><![CDATA[#REF!]]></definedName>
    <definedName name="実績２_テーマ名" localSheetId="0"><![CDATA[#REF!]]></definedName>
    <definedName name="実績２_テーマ名"><![CDATA[#REF!]]></definedName>
    <definedName name="実績２_事業化段階" localSheetId="0"><![CDATA[#REF!]]></definedName>
    <definedName name="実績２_事業化段階"><![CDATA[#REF!]]></definedName>
    <definedName name="実績２_事業主体" localSheetId="0"><![CDATA[#REF!]]></definedName>
    <definedName name="実績２_事業主体"><![CDATA[#REF!]]></definedName>
    <definedName name="実績２_事業成果・実績" localSheetId="0"><![CDATA[#REF!]]></definedName>
    <definedName name="実績２_事業成果・実績"><![CDATA[#REF!]]></definedName>
    <definedName name="実績２_事業名称・事業概要" localSheetId="0"><![CDATA[#REF!]]></definedName>
    <definedName name="実績２_事業名称・事業概要"><![CDATA[#REF!]]></definedName>
    <definedName name="実績２_実施期間" localSheetId="0"><![CDATA[#REF!]]></definedName>
    <definedName name="実績２_実施期間"><![CDATA[#REF!]]></definedName>
    <definedName name="実績２_補助金額・委託額" localSheetId="0"><![CDATA[#REF!]]></definedName>
    <definedName name="実績２_補助金額・委託額"><![CDATA[#REF!]]></definedName>
    <definedName name="実績２_本事業との相違点" localSheetId="0"><![CDATA[#REF!]]></definedName>
    <definedName name="実績２_本事業との相違点"><![CDATA[#REF!]]></definedName>
    <definedName name="実績３_テーマ名" localSheetId="0"><![CDATA[#REF!]]></definedName>
    <definedName name="実績３_テーマ名"><![CDATA[#REF!]]></definedName>
    <definedName name="実績３_事業化段階" localSheetId="0"><![CDATA[#REF!]]></definedName>
    <definedName name="実績３_事業化段階"><![CDATA[#REF!]]></definedName>
    <definedName name="実績３_事業主体" localSheetId="0"><![CDATA[#REF!]]></definedName>
    <definedName name="実績３_事業主体"><![CDATA[#REF!]]></definedName>
    <definedName name="実績３_事業成果・実績" localSheetId="0"><![CDATA[#REF!]]></definedName>
    <definedName name="実績３_事業成果・実績"><![CDATA[#REF!]]></definedName>
    <definedName name="実績３_事業名称・事業概要" localSheetId="0"><![CDATA[#REF!]]></definedName>
    <definedName name="実績３_事業名称・事業概要"><![CDATA[#REF!]]></definedName>
    <definedName name="実績３_実施期間" localSheetId="0"><![CDATA[#REF!]]></definedName>
    <definedName name="実績３_実施期間"><![CDATA[#REF!]]></definedName>
    <definedName name="実績３_補助金額・委託額" localSheetId="0"><![CDATA[#REF!]]></definedName>
    <definedName name="実績３_補助金額・委託額"><![CDATA[#REF!]]></definedName>
    <definedName name="実績３_本事業との相違点" localSheetId="0"><![CDATA[#REF!]]></definedName>
    <definedName name="実績３_本事業との相違点"><![CDATA[#REF!]]></definedName>
    <definedName name="実績４_テーマ名" localSheetId="0"><![CDATA[#REF!]]></definedName>
    <definedName name="実績４_テーマ名"><![CDATA[#REF!]]></definedName>
    <definedName name="実績４_事業化段階" localSheetId="0"><![CDATA[#REF!]]></definedName>
    <definedName name="実績４_事業化段階"><![CDATA[#REF!]]></definedName>
    <definedName name="実績４_事業主体" localSheetId="0"><![CDATA[#REF!]]></definedName>
    <definedName name="実績４_事業主体"><![CDATA[#REF!]]></definedName>
    <definedName name="実績４_事業成果・実績" localSheetId="0"><![CDATA[#REF!]]></definedName>
    <definedName name="実績４_事業成果・実績"><![CDATA[#REF!]]></definedName>
    <definedName name="実績４_事業名称・事業概要" localSheetId="0"><![CDATA[#REF!]]></definedName>
    <definedName name="実績４_事業名称・事業概要"><![CDATA[#REF!]]></definedName>
    <definedName name="実績４_実施期間" localSheetId="0"><![CDATA[#REF!]]></definedName>
    <definedName name="実績４_実施期間"><![CDATA[#REF!]]></definedName>
    <definedName name="実績４_補助金額・委託額" localSheetId="0"><![CDATA[#REF!]]></definedName>
    <definedName name="実績４_補助金額・委託額"><![CDATA[#REF!]]></definedName>
    <definedName name="実績４_本事業との相違点" localSheetId="0"><![CDATA[#REF!]]></definedName>
    <definedName name="実績４_本事業との相違点"><![CDATA[#REF!]]></definedName>
    <definedName name="実績５_テーマ名" localSheetId="0"><![CDATA[#REF!]]></definedName>
    <definedName name="実績５_テーマ名"><![CDATA[#REF!]]></definedName>
    <definedName name="実績５_事業化段階" localSheetId="0"><![CDATA[#REF!]]></definedName>
    <definedName name="実績５_事業化段階"><![CDATA[#REF!]]></definedName>
    <definedName name="実績５_事業主体" localSheetId="0"><![CDATA[#REF!]]></definedName>
    <definedName name="実績５_事業主体"><![CDATA[#REF!]]></definedName>
    <definedName name="実績５_事業成果・実績" localSheetId="0"><![CDATA[#REF!]]></definedName>
    <definedName name="実績５_事業成果・実績"><![CDATA[#REF!]]></definedName>
    <definedName name="実績５_事業名称・事業概要" localSheetId="0"><![CDATA[#REF!]]></definedName>
    <definedName name="実績５_事業名称・事業概要"><![CDATA[#REF!]]></definedName>
    <definedName name="実績５_実施期間" localSheetId="0"><![CDATA[#REF!]]></definedName>
    <definedName name="実績５_実施期間"><![CDATA[#REF!]]></definedName>
    <definedName name="実績５_補助金額・委託額" localSheetId="0"><![CDATA[#REF!]]></definedName>
    <definedName name="実績５_補助金額・委託額"><![CDATA[#REF!]]></definedName>
    <definedName name="実績５_本事業との相違点" localSheetId="0"><![CDATA[#REF!]]></definedName>
    <definedName name="実績５_本事業との相違点"><![CDATA[#REF!]]></definedName>
    <definedName name="実績６_テーマ名" localSheetId="0"><![CDATA[#REF!]]></definedName>
    <definedName name="実績６_テーマ名"><![CDATA[#REF!]]></definedName>
    <definedName name="実績６_事業化段階" localSheetId="0"><![CDATA[#REF!]]></definedName>
    <definedName name="実績６_事業化段階"><![CDATA[#REF!]]></definedName>
    <definedName name="実績６_事業主体" localSheetId="0"><![CDATA[#REF!]]></definedName>
    <definedName name="実績６_事業主体"><![CDATA[#REF!]]></definedName>
    <definedName name="実績６_事業成果・実績" localSheetId="0"><![CDATA[#REF!]]></definedName>
    <definedName name="実績６_事業成果・実績"><![CDATA[#REF!]]></definedName>
    <definedName name="実績６_事業名称・事業概要" localSheetId="0"><![CDATA[#REF!]]></definedName>
    <definedName name="実績６_事業名称・事業概要"><![CDATA[#REF!]]></definedName>
    <definedName name="実績６_実施期間" localSheetId="0"><![CDATA[#REF!]]></definedName>
    <definedName name="実績６_実施期間"><![CDATA[#REF!]]></definedName>
    <definedName name="実績６_補助金額・委託額" localSheetId="0"><![CDATA[#REF!]]></definedName>
    <definedName name="実績６_補助金額・委託額"><![CDATA[#REF!]]></definedName>
    <definedName name="実績６_本事業との相違点" localSheetId="0"><![CDATA[#REF!]]></definedName>
    <definedName name="実績６_本事業との相違点"><![CDATA[#REF!]]></definedName>
    <definedName name="実績７_テーマ名" localSheetId="0"><![CDATA[#REF!]]></definedName>
    <definedName name="実績７_テーマ名"><![CDATA[#REF!]]></definedName>
    <definedName name="実績７_事業化段階" localSheetId="0"><![CDATA[#REF!]]></definedName>
    <definedName name="実績７_事業化段階"><![CDATA[#REF!]]></definedName>
    <definedName name="実績７_事業主体" localSheetId="0"><![CDATA[#REF!]]></definedName>
    <definedName name="実績７_事業主体"><![CDATA[#REF!]]></definedName>
    <definedName name="実績７_事業成果・実績" localSheetId="0"><![CDATA[#REF!]]></definedName>
    <definedName name="実績７_事業成果・実績"><![CDATA[#REF!]]></definedName>
    <definedName name="実績７_事業名称・事業概要" localSheetId="0"><![CDATA[#REF!]]></definedName>
    <definedName name="実績７_事業名称・事業概要"><![CDATA[#REF!]]></definedName>
    <definedName name="実績７_実施期間" localSheetId="0"><![CDATA[#REF!]]></definedName>
    <definedName name="実績７_実施期間"><![CDATA[#REF!]]></definedName>
    <definedName name="実績７_補助金額・委託額" localSheetId="0"><![CDATA[#REF!]]></definedName>
    <definedName name="実績７_補助金額・委託額"><![CDATA[#REF!]]></definedName>
    <definedName name="実績７_本事業との相違点" localSheetId="0"><![CDATA[#REF!]]></definedName>
    <definedName name="実績７_本事業との相違点"><![CDATA[#REF!]]></definedName>
    <definedName name="実績８_テーマ名" localSheetId="0"><![CDATA[#REF!]]></definedName>
    <definedName name="実績８_テーマ名"><![CDATA[#REF!]]></definedName>
    <definedName name="実績８_事業化段階" localSheetId="0"><![CDATA[#REF!]]></definedName>
    <definedName name="実績８_事業化段階"><![CDATA[#REF!]]></definedName>
    <definedName name="実績８_事業主体" localSheetId="0"><![CDATA[#REF!]]></definedName>
    <definedName name="実績８_事業主体"><![CDATA[#REF!]]></definedName>
    <definedName name="実績８_事業成果・実績" localSheetId="0"><![CDATA[#REF!]]></definedName>
    <definedName name="実績８_事業成果・実績"><![CDATA[#REF!]]></definedName>
    <definedName name="実績８_事業名称・事業概要" localSheetId="0"><![CDATA[#REF!]]></definedName>
    <definedName name="実績８_事業名称・事業概要"><![CDATA[#REF!]]></definedName>
    <definedName name="実績８_実施期間" localSheetId="0"><![CDATA[#REF!]]></definedName>
    <definedName name="実績８_実施期間"><![CDATA[#REF!]]></definedName>
    <definedName name="実績８_補助金額・委託額" localSheetId="0"><![CDATA[#REF!]]></definedName>
    <definedName name="実績８_補助金額・委託額"><![CDATA[#REF!]]></definedName>
    <definedName name="実績８_本事業との相違点" localSheetId="0"><![CDATA[#REF!]]></definedName>
    <definedName name="実績８_本事業との相違点"><![CDATA[#REF!]]></definedName>
    <definedName name="実績９_テーマ名" localSheetId="0"><![CDATA[#REF!]]></definedName>
    <definedName name="実績９_テーマ名"><![CDATA[#REF!]]></definedName>
    <definedName name="実績９_事業化段階" localSheetId="0"><![CDATA[#REF!]]></definedName>
    <definedName name="実績９_事業化段階"><![CDATA[#REF!]]></definedName>
    <definedName name="実績９_事業主体" localSheetId="0"><![CDATA[#REF!]]></definedName>
    <definedName name="実績９_事業主体"><![CDATA[#REF!]]></definedName>
    <definedName name="実績９_事業成果・実績" localSheetId="0"><![CDATA[#REF!]]></definedName>
    <definedName name="実績９_事業成果・実績"><![CDATA[#REF!]]></definedName>
    <definedName name="実績９_事業名称・事業概要" localSheetId="0"><![CDATA[#REF!]]></definedName>
    <definedName name="実績９_事業名称・事業概要"><![CDATA[#REF!]]></definedName>
    <definedName name="実績９_実施期間" localSheetId="0"><![CDATA[#REF!]]></definedName>
    <definedName name="実績９_実施期間"><![CDATA[#REF!]]></definedName>
    <definedName name="実績９_補助金額・委託額" localSheetId="0"><![CDATA[#REF!]]></definedName>
    <definedName name="実績９_補助金額・委託額"><![CDATA[#REF!]]></definedName>
    <definedName name="実績９_本事業との相違点" localSheetId="0"><![CDATA[#REF!]]></definedName>
    <definedName name="実績９_本事業との相違点"><![CDATA[#REF!]]></definedName>
    <definedName name="実用新案権種類" localSheetId="2"><![CDATA[[3]リストデータ!#REF!]]></definedName>
    <definedName name="実用新案権種類"><![CDATA[リストデータ!#REF!]]></definedName>
    <definedName name="主たる事業" localSheetId="0"><![CDATA[#REF!]]></definedName>
    <definedName name="主たる事業" localSheetId="2"><![CDATA[#REF!]]></definedName>
    <definedName name="主たる事業"><![CDATA[#REF!]]></definedName>
    <definedName name="種類"><![CDATA[リストデータ!$M$31]]></definedName>
    <definedName name="受付番号" localSheetId="0"><![CDATA[#REF!]]></definedName>
    <definedName name="受付番号" localSheetId="2"><![CDATA[#REF!]]></definedName>
    <definedName name="受付番号"><![CDATA[#REF!]]></definedName>
    <definedName name="受付番号枝番" localSheetId="2"><![CDATA['[1]１．申請者の概要'!$I$1]]></definedName>
    <definedName name="受付番号枝番"><![CDATA['[2]１．申請者の概要'!$I$1]]></definedName>
    <definedName name="従業員数" localSheetId="0"><![CDATA[#REF!]]></definedName>
    <definedName name="従業員数" localSheetId="2"><![CDATA[#REF!]]></definedName>
    <definedName name="従業員数"><![CDATA[#REF!]]></definedName>
    <definedName name="宿泊業用設備種類" localSheetId="2"><![CDATA[[3]リストデータ!#REF!]]></definedName>
    <definedName name="宿泊業用設備種類"><![CDATA[リストデータ!#REF!]]></definedName>
    <definedName name="商号又は名称" localSheetId="0"><![CDATA[#REF!]]></definedName>
    <definedName name="商号又は名称" localSheetId="2"><![CDATA[#REF!]]></definedName>
    <definedName name="商号又は名称"><![CDATA[#REF!]]></definedName>
    <definedName name="商号又は名称_カナ" localSheetId="0"><![CDATA[#REF!]]></definedName>
    <definedName name="商号又は名称_カナ"><![CDATA[#REF!]]></definedName>
    <definedName name="商標権種類"><![CDATA[リストデータ!$M$344]]></definedName>
    <definedName name="情報通信機械器具製造業用設備種類" localSheetId="2"><![CDATA[[3]リストデータ!#REF!]]></definedName>
    <definedName name="情報通信機械器具製造業用設備種類"><![CDATA[リストデータ!#REF!]]></definedName>
    <definedName name="食料品製造業用設備種類"><![CDATA[リストデータ!$M$234]]></definedName>
    <definedName name="水産養殖業用設備種類"><![CDATA[リストデータ!$M$251]]></definedName>
    <definedName name="水道業用設備種類"><![CDATA[リストデータ!$M$255]]></definedName>
    <definedName name="水道施設利用権種類" localSheetId="2"><![CDATA[[3]リストデータ!#REF!]]></definedName>
    <definedName name="水道施設利用権種類"><![CDATA[リストデータ!#REF!]]></definedName>
    <definedName name="水利権種類" localSheetId="2"><![CDATA[[3]リストデータ!#REF!]]></definedName>
    <definedName name="水利権種類"><![CDATA[リストデータ!#REF!]]></definedName>
    <definedName name="生産用機械器具物の生産の用に供されるものをいう。製造業用設備次号及び第二一号に掲げるものを除く。種類"><![CDATA[リストデータ!$M$243]]></definedName>
    <definedName name="石油製品又は石炭製品製造業用設備種類" localSheetId="2"><![CDATA[[3]リストデータ!#REF!]]></definedName>
    <definedName name="石油製品又は石炭製品製造業用設備種類"><![CDATA[リストデータ!#REF!]]></definedName>
    <definedName name="専用側線利用権種類"><![CDATA[リストデータ!$M$346]]></definedName>
    <definedName name="洗濯業理容業美容業又は浴場業用設備種類"><![CDATA[リストデータ!$M$263]]></definedName>
    <definedName name="繊維工業用設備種類"><![CDATA[リストデータ!$M$235]]></definedName>
    <definedName name="前掲の機械及び装置以外のもの並びに前掲の区分によらないもの種類"><![CDATA[リストデータ!$M$266]]></definedName>
    <definedName name="創業・設立日" localSheetId="0"><![CDATA[#REF!]]></definedName>
    <definedName name="創業・設立日" localSheetId="2"><![CDATA[#REF!]]></definedName>
    <definedName name="創業・設立日"><![CDATA[#REF!]]></definedName>
    <definedName name="倉庫業用設備種類"><![CDATA[リストデータ!$M$258]]></definedName>
    <definedName name="総合工事業用設備種類"><![CDATA[リストデータ!$M$253]]></definedName>
    <definedName name="卒業枠_グローバル展開" localSheetId="0"><![CDATA[#REF!]]></definedName>
    <definedName name="卒業枠_グローバル展開" localSheetId="2"><![CDATA[#REF!]]></definedName>
    <definedName name="卒業枠_グローバル展開"><![CDATA[#REF!]]></definedName>
    <definedName name="卒業枠_事業再編" localSheetId="0"><![CDATA[#REF!]]></definedName>
    <definedName name="卒業枠_事業再編"><![CDATA[#REF!]]></definedName>
    <definedName name="卒業枠_新規設備投資" localSheetId="0"><![CDATA[#REF!]]></definedName>
    <definedName name="卒業枠_新規設備投資"><![CDATA[#REF!]]></definedName>
    <definedName name="担当者メールアドレス" localSheetId="0"><![CDATA[#REF!]]></definedName>
    <definedName name="担当者メールアドレス"><![CDATA[#REF!]]></definedName>
    <definedName name="担当者携帯番号" localSheetId="0"><![CDATA[#REF!]]></definedName>
    <definedName name="担当者携帯番号"><![CDATA[#REF!]]></definedName>
    <definedName name="担当者氏名" localSheetId="0"><![CDATA[#REF!]]></definedName>
    <definedName name="担当者氏名"><![CDATA[#REF!]]></definedName>
    <definedName name="担当者電話番号" localSheetId="0"><![CDATA[#REF!]]></definedName>
    <definedName name="担当者電話番号"><![CDATA[#REF!]]></definedName>
    <definedName name="担当者役職" localSheetId="0"><![CDATA[#REF!]]></definedName>
    <definedName name="担当者役職"><![CDATA[#REF!]]></definedName>
    <definedName name="通信業用設備種類" localSheetId="2"><![CDATA[[3]リストデータ!#REF!]]></definedName>
    <definedName name="通信業用設備種類"><![CDATA[リストデータ!#REF!]]></definedName>
    <definedName name="鉄鋼業用設備種類"><![CDATA[リストデータ!$M$241]]></definedName>
    <definedName name="鉄道軌道連絡通行施設利用権種類" localSheetId="2"><![CDATA[[3]リストデータ!#REF!]]></definedName>
    <definedName name="鉄道軌道連絡通行施設利用権種類"><![CDATA[リストデータ!#REF!]]></definedName>
    <definedName name="鉄道業用設備種類"><![CDATA[リストデータ!$M$257]]></definedName>
    <definedName name="電気ガス供給施設利用権種類"><![CDATA[リストデータ!$M$347]]></definedName>
    <definedName name="電気機械器具製造業用設備種類"><![CDATA[リストデータ!$M$246]]></definedName>
    <definedName name="電気業用設備種類" localSheetId="2"><![CDATA[[3]リストデータ!#REF!]]></definedName>
    <definedName name="電気業用設備種類"><![CDATA[リストデータ!#REF!]]></definedName>
    <definedName name="電気通信施設利用権種類"><![CDATA[リストデータ!$M$349]]></definedName>
    <definedName name="電子部品デバイス又は電子回路製造業用設備種類"><![CDATA[リストデータ!$M$245]]></definedName>
    <definedName name="道路貨物運送業用設備種類" localSheetId="2"><![CDATA[[3]リストデータ!#REF!]]></definedName>
    <definedName name="道路貨物運送業用設備種類"><![CDATA[リストデータ!#REF!]]></definedName>
    <definedName name="特許権種類" localSheetId="2"><![CDATA[[3]リストデータ!#REF!]]></definedName>
    <definedName name="特許権種類"><![CDATA[リストデータ!#REF!]]></definedName>
    <definedName name="認定経営革新等支援機関_契約期間" localSheetId="0"><![CDATA[#REF!]]></definedName>
    <definedName name="認定経営革新等支援機関_契約期間" localSheetId="2"><![CDATA[#REF!]]></definedName>
    <definedName name="認定経営革新等支援機関_契約期間"><![CDATA[#REF!]]></definedName>
    <definedName name="認定経営革新等支援機関_支援者名" localSheetId="0"><![CDATA[#REF!]]></definedName>
    <definedName name="認定経営革新等支援機関_支援者名"><![CDATA[#REF!]]></definedName>
    <definedName name="認定経営革新等支援機関_支店名" localSheetId="0"><![CDATA[#REF!]]></definedName>
    <definedName name="認定経営革新等支援機関_支店名"><![CDATA[#REF!]]></definedName>
    <definedName name="認定経営革新等支援機関_担当者名等" localSheetId="0"><![CDATA[#REF!]]></definedName>
    <definedName name="認定経営革新等支援機関_担当者名等"><![CDATA[#REF!]]></definedName>
    <definedName name="認定経営革新等支援機関_報酬" localSheetId="0"><![CDATA[#REF!]]></definedName>
    <definedName name="認定経営革新等支援機関_報酬"><![CDATA[#REF!]]></definedName>
    <definedName name="認定経営革新等支援機関_本店・支店" localSheetId="0"><![CDATA[#REF!]]></definedName>
    <definedName name="認定経営革新等支援機関_本店・支店"><![CDATA[#REF!]]></definedName>
    <definedName name="認定経営革新等支援機関ID" localSheetId="0"><![CDATA[#REF!]]></definedName>
    <definedName name="認定経営革新等支援機関ID"><![CDATA[#REF!]]></definedName>
    <definedName name="熱供給業用設備種類" localSheetId="2"><![CDATA[[3]リストデータ!#REF!]]></definedName>
    <definedName name="熱供給業用設備種類"><![CDATA[リストデータ!#REF!]]></definedName>
    <definedName name="農業用設備種類"><![CDATA[リストデータ!$M$248]]></definedName>
    <definedName name="売上高減少要件_コロナ月１" localSheetId="0"><![CDATA[#REF!]]></definedName>
    <definedName name="売上高減少要件_コロナ月１" localSheetId="2"><![CDATA[#REF!]]></definedName>
    <definedName name="売上高減少要件_コロナ月１"><![CDATA[#REF!]]></definedName>
    <definedName name="売上高減少要件_コロナ月２" localSheetId="0"><![CDATA[#REF!]]></definedName>
    <definedName name="売上高減少要件_コロナ月２"><![CDATA[#REF!]]></definedName>
    <definedName name="売上高減少要件_コロナ月３" localSheetId="0"><![CDATA[#REF!]]></definedName>
    <definedName name="売上高減少要件_コロナ月３"><![CDATA[#REF!]]></definedName>
    <definedName name="売上高減少要件_コロナ年１" localSheetId="0"><![CDATA[#REF!]]></definedName>
    <definedName name="売上高減少要件_コロナ年１"><![CDATA[#REF!]]></definedName>
    <definedName name="売上高減少要件_コロナ年２" localSheetId="0"><![CDATA[#REF!]]></definedName>
    <definedName name="売上高減少要件_コロナ年２"><![CDATA[#REF!]]></definedName>
    <definedName name="売上高減少要件_コロナ年３" localSheetId="0"><![CDATA[#REF!]]></definedName>
    <definedName name="売上高減少要件_コロナ年３"><![CDATA[#REF!]]></definedName>
    <definedName name="売上高減少要件_コロナ売上高１" localSheetId="0"><![CDATA[#REF!]]></definedName>
    <definedName name="売上高減少要件_コロナ売上高１"><![CDATA[#REF!]]></definedName>
    <definedName name="売上高減少要件_コロナ売上高２" localSheetId="0"><![CDATA[#REF!]]></definedName>
    <definedName name="売上高減少要件_コロナ売上高２"><![CDATA[#REF!]]></definedName>
    <definedName name="売上高減少要件_コロナ売上高３" localSheetId="0"><![CDATA[#REF!]]></definedName>
    <definedName name="売上高減少要件_コロナ売上高３"><![CDATA[#REF!]]></definedName>
    <definedName name="売上高減少要件_直近月１" localSheetId="0"><![CDATA[#REF!]]></definedName>
    <definedName name="売上高減少要件_直近月１"><![CDATA[#REF!]]></definedName>
    <definedName name="売上高減少要件_直近月２" localSheetId="0"><![CDATA[#REF!]]></definedName>
    <definedName name="売上高減少要件_直近月２"><![CDATA[#REF!]]></definedName>
    <definedName name="売上高減少要件_直近月３" localSheetId="0"><![CDATA[#REF!]]></definedName>
    <definedName name="売上高減少要件_直近月３"><![CDATA[#REF!]]></definedName>
    <definedName name="売上高減少要件_直近年１" localSheetId="0"><![CDATA[#REF!]]></definedName>
    <definedName name="売上高減少要件_直近年１"><![CDATA[#REF!]]></definedName>
    <definedName name="売上高減少要件_直近年２" localSheetId="0"><![CDATA[#REF!]]></definedName>
    <definedName name="売上高減少要件_直近年２"><![CDATA[#REF!]]></definedName>
    <definedName name="売上高減少要件_直近年３" localSheetId="0"><![CDATA[#REF!]]></definedName>
    <definedName name="売上高減少要件_直近年３"><![CDATA[#REF!]]></definedName>
    <definedName name="売上高減少要件_直近売上高１" localSheetId="0"><![CDATA[#REF!]]></definedName>
    <definedName name="売上高減少要件_直近売上高１"><![CDATA[#REF!]]></definedName>
    <definedName name="売上高減少要件_直近売上高２" localSheetId="0"><![CDATA[#REF!]]></definedName>
    <definedName name="売上高減少要件_直近売上高２"><![CDATA[#REF!]]></definedName>
    <definedName name="売上高減少要件_直近売上高３" localSheetId="0"><![CDATA[#REF!]]></definedName>
    <definedName name="売上高減少要件_直近売上高３"><![CDATA[#REF!]]></definedName>
    <definedName name="非鉄金属製造業用設備種類" localSheetId="2"><![CDATA[[3]リストデータ!#REF!]]></definedName>
    <definedName name="非鉄金属製造業用設備種類"><![CDATA[リストデータ!#REF!]]></definedName>
    <definedName name="補助事業計画概要" localSheetId="0"><![CDATA[#REF!]]></definedName>
    <definedName name="補助事業計画概要" localSheetId="2"><![CDATA[#REF!]]></definedName>
    <definedName name="補助事業計画概要"><![CDATA[#REF!]]></definedName>
    <definedName name="補助事業計画名" localSheetId="0"><![CDATA[#REF!]]></definedName>
    <definedName name="補助事業計画名"><![CDATA[#REF!]]></definedName>
    <definedName name="補助率" localSheetId="2"><![CDATA['[1]６．経費明細表'!$K$7]]></definedName>
    <definedName name="補助率"><![CDATA['[2]６．経費明細表'!$K$7]]></definedName>
    <definedName name="放送業用設備種類"><![CDATA[リストデータ!$M$256]]></definedName>
    <definedName name="法人区分" localSheetId="0"><![CDATA[#REF!]]></definedName>
    <definedName name="法人区分" localSheetId="2"><![CDATA[#REF!]]></definedName>
    <definedName name="法人区分"><![CDATA[#REF!]]></definedName>
    <definedName name="法人代表者名" localSheetId="0"><![CDATA[#REF!]]></definedName>
    <definedName name="法人代表者名"><![CDATA[#REF!]]></definedName>
    <definedName name="法人代表者役職" localSheetId="0"><![CDATA[#REF!]]></definedName>
    <definedName name="法人代表者役職"><![CDATA[#REF!]]></definedName>
    <definedName name="法人番号" localSheetId="0"><![CDATA[#REF!]]></definedName>
    <definedName name="法人番号"><![CDATA[#REF!]]></definedName>
    <definedName name="本社_FAX番号" localSheetId="0"><![CDATA[#REF!]]></definedName>
    <definedName name="本社_FAX番号"><![CDATA[#REF!]]></definedName>
    <definedName name="本社_所在地" localSheetId="0"><![CDATA[#REF!]]></definedName>
    <definedName name="本社_所在地" localSheetId="2"><![CDATA[#REF!]]></definedName>
    <definedName name="本社_所在地"><![CDATA[#REF!]]></definedName>
    <definedName name="本社_電話番号" localSheetId="0"><![CDATA[#REF!]]></definedName>
    <definedName name="本社_電話番号"><![CDATA[#REF!]]></definedName>
    <definedName name="本社_郵便番号" localSheetId="0"><![CDATA[#REF!]]></definedName>
    <definedName name="本社_郵便番号"><![CDATA[#REF!]]></definedName>
    <definedName name="無体財産権知的財産権等を他者から取得した場合"><![CDATA[リストデータ!$L$344:$L$357]]></definedName>
    <definedName name="木材又は木製品家具を除く。製造業用設備種類" localSheetId="2"><![CDATA[[3]リストデータ!#REF!]]></definedName>
    <definedName name="木材又は木製品家具を除く。製造業用設備種類"><![CDATA[リストデータ!#REF!]]></definedName>
    <definedName name="輸送用機械器具製造業用設備種類" localSheetId="2"><![CDATA[[3]リストデータ!#REF!]]></definedName>
    <definedName name="輸送用機械器具製造業用設備種類"><![CDATA[リストデータ!#REF!]]></definedName>
    <definedName name="窯業又は土石製品製造業用設備種類" localSheetId="2"><![CDATA[[3]リストデータ!#REF!]]></definedName>
    <definedName name="窯業又は土石製品製造業用設備種類"><![CDATA[リストデータ!#REF!]]></definedName>
    <definedName name="林業用設備種類"><![CDATA[リストデータ!$M$249]]></definedName>
    <definedName name="枠" localSheetId="2"><![CDATA['[1]１．申請者の概要'!$H$2]]></definedName>
    <definedName name="枠"><![CDATA['[2]１．申請者の概要'!$H$2]]></definedName>
  </definedNames>
  <calcPr calcId="191029"/>
  <extLst>
    <ext uri="{140A7094-0E35-4892-8432-C4D2E57EDEB5}">
      <x15:workbookPr xmlns:x15="http://schemas.microsoft.com/office/spreadsheetml/2010/11/main" chartTrackingRefBase="1"/>
    </ext>
    <ext uri="{B58B0392-4F1F-4190-BB64-5DF3571DCE5F}">
      <xcalcf:calcFeatures xmlns:xcalcf="http://schemas.microsoft.com/office/spreadsheetml/2018/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T116" i="53" l="1"/>
  <c r="T115" i="53"/>
  <c r="T114" i="53"/>
  <c r="T113" i="53"/>
  <c r="T112" i="53"/>
  <c r="T111" i="53"/>
  <c r="T110" i="53"/>
  <c r="T109" i="53"/>
  <c r="T108" i="53"/>
  <c r="T107" i="53"/>
  <c r="T106" i="53"/>
  <c r="T105" i="53"/>
  <c r="T104" i="53"/>
  <c r="T103" i="53"/>
  <c r="T102" i="53"/>
  <c r="T101" i="53"/>
  <c r="T100" i="53"/>
  <c r="T99" i="53"/>
  <c r="T98" i="53"/>
  <c r="T97" i="53"/>
  <c r="T96" i="53"/>
  <c r="T95" i="53"/>
  <c r="T94" i="53"/>
  <c r="T93" i="53"/>
  <c r="T92" i="53"/>
  <c r="T91" i="53"/>
  <c r="T90" i="53"/>
  <c r="T89" i="53"/>
  <c r="T88" i="53"/>
  <c r="T87" i="53"/>
  <c r="T86" i="53"/>
  <c r="T85" i="53"/>
  <c r="T84" i="53"/>
  <c r="T83" i="53"/>
  <c r="T82" i="53"/>
  <c r="T81" i="53"/>
  <c r="T80" i="53"/>
  <c r="T79" i="53"/>
  <c r="T78" i="53"/>
  <c r="T77" i="53"/>
  <c r="T76" i="53"/>
  <c r="T75" i="53"/>
  <c r="T74" i="53"/>
  <c r="T73" i="53"/>
  <c r="T72" i="53"/>
  <c r="T71" i="53"/>
  <c r="T70" i="53"/>
  <c r="T69" i="53"/>
  <c r="T68" i="53"/>
  <c r="T67" i="53"/>
  <c r="T66" i="53"/>
  <c r="T65" i="53"/>
  <c r="T64" i="53"/>
  <c r="T63" i="53"/>
  <c r="T62" i="53"/>
  <c r="T61" i="53"/>
  <c r="T60" i="53"/>
  <c r="T59" i="53"/>
  <c r="T58" i="53"/>
  <c r="T57" i="53"/>
  <c r="T56" i="53"/>
  <c r="T55" i="53"/>
  <c r="T54" i="53"/>
  <c r="T53" i="53"/>
  <c r="T52" i="53"/>
  <c r="T51" i="53"/>
  <c r="T50" i="53"/>
  <c r="T49" i="53"/>
  <c r="T48" i="53"/>
  <c r="T47" i="53"/>
  <c r="T46" i="53"/>
  <c r="T45" i="53"/>
  <c r="T44" i="53"/>
  <c r="T43" i="53"/>
  <c r="T42" i="53"/>
  <c r="T41" i="53"/>
  <c r="T40" i="53"/>
  <c r="T39" i="53"/>
  <c r="T38" i="53"/>
  <c r="T37" i="53"/>
  <c r="T36" i="53"/>
  <c r="T35" i="53"/>
  <c r="T34" i="53"/>
  <c r="T33" i="53"/>
  <c r="T32" i="53"/>
  <c r="T31" i="53"/>
  <c r="T30" i="53"/>
  <c r="T29" i="53"/>
  <c r="T28" i="53"/>
  <c r="T27" i="53"/>
  <c r="T26" i="53"/>
  <c r="T25" i="53"/>
  <c r="T24" i="53"/>
  <c r="T23" i="53"/>
  <c r="T22" i="53"/>
  <c r="T21" i="53"/>
  <c r="T20" i="53"/>
  <c r="T19" i="53"/>
  <c r="T18" i="53"/>
  <c r="Y116" i="53"/>
  <c r="Y115" i="53"/>
  <c r="Y114" i="53"/>
  <c r="Y113" i="53"/>
  <c r="Y112" i="53"/>
  <c r="Y111" i="53"/>
  <c r="Y110" i="53"/>
  <c r="Y109" i="53"/>
  <c r="Y108" i="53"/>
  <c r="Y107" i="53"/>
  <c r="Y106" i="53"/>
  <c r="Y105" i="53"/>
  <c r="Y104" i="53"/>
  <c r="Y103" i="53"/>
  <c r="Y102" i="53"/>
  <c r="Y101" i="53"/>
  <c r="Y100" i="53"/>
  <c r="Y99" i="53"/>
  <c r="Y98" i="53"/>
  <c r="Y97" i="53"/>
  <c r="Y96" i="53"/>
  <c r="Y95" i="53"/>
  <c r="Y94" i="53"/>
  <c r="Y93" i="53"/>
  <c r="Y92" i="53"/>
  <c r="Y91" i="53"/>
  <c r="Y90" i="53"/>
  <c r="Y89" i="53"/>
  <c r="Y88" i="53"/>
  <c r="Y87" i="53"/>
  <c r="Y86" i="53"/>
  <c r="Y85" i="53"/>
  <c r="Y84" i="53"/>
  <c r="Y83" i="53"/>
  <c r="Y82" i="53"/>
  <c r="Y81" i="53"/>
  <c r="Y80" i="53"/>
  <c r="Y79" i="53"/>
  <c r="Y78" i="53"/>
  <c r="Y77" i="53"/>
  <c r="Y76" i="53"/>
  <c r="Y75" i="53"/>
  <c r="Y74" i="53"/>
  <c r="Y73" i="53"/>
  <c r="Y72" i="53"/>
  <c r="Y71" i="53"/>
  <c r="Y70" i="53"/>
  <c r="Y69" i="53"/>
  <c r="Y68" i="53"/>
  <c r="Y67" i="53"/>
  <c r="Y66" i="53"/>
  <c r="Y65" i="53"/>
  <c r="Y64" i="53"/>
  <c r="Y63" i="53"/>
  <c r="Y62" i="53"/>
  <c r="Y61" i="53"/>
  <c r="Y60" i="53"/>
  <c r="Y59" i="53"/>
  <c r="Y58" i="53"/>
  <c r="Y57" i="53"/>
  <c r="Y56" i="53"/>
  <c r="Y55" i="53"/>
  <c r="Y54" i="53"/>
  <c r="Y53" i="53"/>
  <c r="Y52" i="53"/>
  <c r="Y51" i="53"/>
  <c r="Y50" i="53"/>
  <c r="Y49" i="53"/>
  <c r="Y48" i="53"/>
  <c r="Y47" i="53"/>
  <c r="Y46" i="53"/>
  <c r="Y45" i="53"/>
  <c r="Y44" i="53"/>
  <c r="Y43" i="53"/>
  <c r="Y42" i="53"/>
  <c r="Y41" i="53"/>
  <c r="Y40" i="53"/>
  <c r="Y39" i="53"/>
  <c r="Y38" i="53"/>
  <c r="Y37" i="53"/>
  <c r="Y36" i="53"/>
  <c r="Y35" i="53"/>
  <c r="Y34" i="53"/>
  <c r="Y33" i="53"/>
  <c r="Y32" i="53"/>
  <c r="Y31" i="53"/>
  <c r="Y30" i="53"/>
  <c r="Y29" i="53"/>
  <c r="Y28" i="53"/>
  <c r="Y27" i="53"/>
  <c r="Y26" i="53"/>
  <c r="Y25" i="53"/>
  <c r="Y24" i="53"/>
  <c r="Y23" i="53"/>
  <c r="Y22" i="53"/>
  <c r="Y21" i="53"/>
  <c r="Y20" i="53"/>
  <c r="Y19" i="53"/>
  <c r="Y18" i="53"/>
  <c r="M124" i="46" l="1"/>
  <c r="M124" i="46" s="1"/>
  <c r="E349" i="46"/>
  <c r="J349" i="46" s="1"/>
  <c r="E348" i="46"/>
  <c r="J348" i="46" s="1"/>
  <c r="E138" i="46"/>
  <c r="J138" i="46" s="1"/>
  <c r="E137" i="46"/>
  <c r="J137" i="46" s="1"/>
  <c r="E136" i="46"/>
  <c r="J136" i="46" s="1"/>
  <c r="E135" i="46"/>
  <c r="J135" i="46" s="1"/>
  <c r="E134" i="46"/>
  <c r="J134" i="46" s="1"/>
  <c r="E133" i="46"/>
  <c r="J133" i="46" s="1"/>
  <c r="E132" i="46"/>
  <c r="J132" i="46" s="1"/>
  <c r="E131" i="46"/>
  <c r="J131" i="46" s="1"/>
  <c r="E130" i="46"/>
  <c r="J130" i="46" s="1"/>
  <c r="E129" i="46"/>
  <c r="J129" i="46" s="1"/>
  <c r="E128" i="46"/>
  <c r="J128" i="46" s="1"/>
  <c r="E127" i="46"/>
  <c r="J127" i="46" s="1"/>
  <c r="E126" i="46"/>
  <c r="J126" i="46" s="1"/>
  <c r="E125" i="46"/>
  <c r="J125" i="46" s="1"/>
  <c r="E124" i="46"/>
  <c r="J124" i="46" s="1"/>
  <c r="M140" i="46"/>
  <c r="M140" i="46" s="1"/>
  <c r="E233" i="46" l="1"/>
  <c r="J233" i="46"/>
  <c r="E232" i="46"/>
  <c r="J232" i="46" s="1"/>
  <c r="E231" i="46"/>
  <c r="J231" i="46" s="1"/>
  <c r="E230" i="46"/>
  <c r="J230" i="46" s="1"/>
  <c r="E229" i="46"/>
  <c r="J229" i="46" s="1"/>
  <c r="E228" i="46"/>
  <c r="J228" i="46" s="1"/>
  <c r="E227" i="46"/>
  <c r="J227" i="46" s="1"/>
  <c r="E226" i="46"/>
  <c r="J226" i="46" s="1"/>
  <c r="E225" i="46"/>
  <c r="J225" i="46" s="1"/>
  <c r="E224" i="46"/>
  <c r="J224" i="46" s="1"/>
  <c r="E223" i="46"/>
  <c r="J223" i="46" s="1"/>
  <c r="E222" i="46"/>
  <c r="J222" i="46" s="1"/>
  <c r="E221" i="46"/>
  <c r="J221" i="46" s="1"/>
  <c r="E220" i="46"/>
  <c r="J220" i="46" s="1"/>
  <c r="E219" i="46"/>
  <c r="J219" i="46" s="1"/>
  <c r="E218" i="46"/>
  <c r="J218" i="46" s="1"/>
  <c r="E217" i="46"/>
  <c r="J217" i="46" s="1"/>
  <c r="E216" i="46"/>
  <c r="J216" i="46" s="1"/>
  <c r="E215" i="46"/>
  <c r="J215" i="46" s="1"/>
  <c r="E214" i="46"/>
  <c r="J214" i="46" s="1"/>
  <c r="E213" i="46"/>
  <c r="J213" i="46" s="1"/>
  <c r="E212" i="46"/>
  <c r="J212" i="46" s="1"/>
  <c r="E211" i="46"/>
  <c r="J211" i="46" s="1"/>
  <c r="E210" i="46"/>
  <c r="J210" i="46" s="1"/>
  <c r="E209" i="46"/>
  <c r="J209" i="46" s="1"/>
  <c r="E208" i="46"/>
  <c r="J208" i="46" s="1"/>
  <c r="E207" i="46"/>
  <c r="J207" i="46" s="1"/>
  <c r="E206" i="46"/>
  <c r="J206" i="46" s="1"/>
  <c r="E205" i="46"/>
  <c r="J205" i="46" s="1"/>
  <c r="E204" i="46"/>
  <c r="J204" i="46" s="1"/>
  <c r="E203" i="46"/>
  <c r="J203" i="46" s="1"/>
  <c r="E202" i="46"/>
  <c r="J202" i="46" s="1"/>
  <c r="E201" i="46"/>
  <c r="J201" i="46" s="1"/>
  <c r="E200" i="46"/>
  <c r="J200" i="46" s="1"/>
  <c r="E199" i="46"/>
  <c r="J199" i="46" s="1"/>
  <c r="E198" i="46"/>
  <c r="J198" i="46" s="1"/>
  <c r="E197" i="46"/>
  <c r="J197" i="46" s="1"/>
  <c r="E196" i="46"/>
  <c r="J196" i="46" s="1"/>
  <c r="E195" i="46"/>
  <c r="J195" i="46" s="1"/>
  <c r="E194" i="46"/>
  <c r="J194" i="46" s="1"/>
  <c r="E193" i="46"/>
  <c r="J193" i="46" s="1"/>
  <c r="E192" i="46"/>
  <c r="J192" i="46" s="1"/>
  <c r="E191" i="46"/>
  <c r="J191" i="46" s="1"/>
  <c r="E190" i="46"/>
  <c r="J190" i="46" s="1"/>
  <c r="E189" i="46"/>
  <c r="J189" i="46" s="1"/>
  <c r="E188" i="46"/>
  <c r="J188" i="46" s="1"/>
  <c r="E187" i="46"/>
  <c r="J187" i="46" s="1"/>
  <c r="E186" i="46"/>
  <c r="J186" i="46" s="1"/>
  <c r="E185" i="46"/>
  <c r="J185" i="46" s="1"/>
  <c r="E184" i="46"/>
  <c r="J184" i="46" s="1"/>
  <c r="E183" i="46"/>
  <c r="J183" i="46" s="1"/>
  <c r="E182" i="46"/>
  <c r="J182" i="46" s="1"/>
  <c r="E181" i="46"/>
  <c r="J181" i="46" s="1"/>
  <c r="E180" i="46"/>
  <c r="J180" i="46" s="1"/>
  <c r="E179" i="46"/>
  <c r="J179" i="46" s="1"/>
  <c r="E178" i="46"/>
  <c r="J178" i="46" s="1"/>
  <c r="E177" i="46"/>
  <c r="J177" i="46" s="1"/>
  <c r="E176" i="46"/>
  <c r="J176" i="46" s="1"/>
  <c r="E175" i="46"/>
  <c r="J175" i="46" s="1"/>
  <c r="E174" i="46"/>
  <c r="J174" i="46" s="1"/>
  <c r="E173" i="46"/>
  <c r="J173" i="46" s="1"/>
  <c r="E172" i="46"/>
  <c r="J172" i="46" s="1"/>
  <c r="E171" i="46"/>
  <c r="J171" i="46" s="1"/>
  <c r="E170" i="46"/>
  <c r="J170" i="46" s="1"/>
  <c r="E169" i="46"/>
  <c r="J169" i="46" s="1"/>
  <c r="E168" i="46"/>
  <c r="J168" i="46" s="1"/>
  <c r="E167" i="46"/>
  <c r="J167" i="46" s="1"/>
  <c r="E166" i="46"/>
  <c r="J166" i="46" s="1"/>
  <c r="E165" i="46"/>
  <c r="J165" i="46" s="1"/>
  <c r="E164" i="46"/>
  <c r="J164" i="46" s="1"/>
  <c r="E163" i="46"/>
  <c r="J163" i="46" s="1"/>
  <c r="E162" i="46"/>
  <c r="J162" i="46" s="1"/>
  <c r="E161" i="46"/>
  <c r="J161" i="46" s="1"/>
  <c r="E160" i="46"/>
  <c r="J160" i="46" s="1"/>
  <c r="E159" i="46"/>
  <c r="J159" i="46" s="1"/>
  <c r="E158" i="46"/>
  <c r="J158" i="46" s="1"/>
  <c r="E157" i="46"/>
  <c r="J157" i="46" s="1"/>
  <c r="E156" i="46"/>
  <c r="J156" i="46" s="1"/>
  <c r="E155" i="46"/>
  <c r="J155" i="46" s="1"/>
  <c r="E154" i="46"/>
  <c r="J154" i="46" s="1"/>
  <c r="E153" i="46"/>
  <c r="J153" i="46" s="1"/>
  <c r="E152" i="46"/>
  <c r="J152" i="46" s="1"/>
  <c r="E151" i="46"/>
  <c r="J151" i="46" s="1"/>
  <c r="E150" i="46"/>
  <c r="J150" i="46" s="1"/>
  <c r="E149" i="46"/>
  <c r="J149" i="46" s="1"/>
  <c r="E148" i="46"/>
  <c r="J148" i="46" s="1"/>
  <c r="E147" i="46"/>
  <c r="J147" i="46" s="1"/>
  <c r="E146" i="46"/>
  <c r="J146" i="46" s="1"/>
  <c r="E145" i="46"/>
  <c r="J145" i="46" s="1"/>
  <c r="E144" i="46"/>
  <c r="J144" i="46" s="1"/>
  <c r="E143" i="46"/>
  <c r="J143" i="46" s="1"/>
  <c r="E142" i="46"/>
  <c r="J142" i="46" s="1"/>
  <c r="E141" i="46"/>
  <c r="J141" i="46" s="1"/>
  <c r="E140" i="46"/>
  <c r="J140" i="46" s="1"/>
  <c r="L124" i="46"/>
  <c r="L124" i="46" s="1"/>
  <c r="E139" i="46"/>
  <c r="J139" i="46" s="1"/>
  <c r="E343" i="46" l="1"/>
  <c r="J343" i="46" s="1"/>
  <c r="E342" i="46"/>
  <c r="J342" i="46" s="1"/>
  <c r="M107" i="46"/>
  <c r="M107" i="46" s="1"/>
  <c r="M32" i="46"/>
  <c r="M32" i="46" s="1"/>
  <c r="L344" i="46" l="1"/>
  <c r="L344" i="46" s="1"/>
  <c r="L32" i="46"/>
  <c r="L32" i="46" s="1"/>
  <c r="E123" i="46"/>
  <c r="J123" i="46" s="1"/>
  <c r="E341" i="46"/>
  <c r="J341" i="46" s="1"/>
  <c r="E122" i="46" l="1"/>
  <c r="J122" i="46" s="1"/>
  <c r="E121" i="46"/>
  <c r="J121" i="46" s="1"/>
  <c r="E120" i="46"/>
  <c r="J120" i="46" s="1"/>
  <c r="E119" i="46"/>
  <c r="J119" i="46" s="1"/>
  <c r="E118" i="46"/>
  <c r="J118" i="46" s="1"/>
  <c r="E107" i="46"/>
  <c r="J107" i="46" s="1"/>
  <c r="E108" i="46"/>
  <c r="J108" i="46" s="1"/>
  <c r="E109" i="46"/>
  <c r="J109" i="46" s="1"/>
  <c r="E110" i="46"/>
  <c r="J110" i="46" s="1"/>
  <c r="E111" i="46"/>
  <c r="J111" i="46" s="1"/>
  <c r="E112" i="46"/>
  <c r="J112" i="46" s="1"/>
  <c r="E113" i="46"/>
  <c r="J113" i="46" s="1"/>
  <c r="E114" i="46"/>
  <c r="J114" i="46" s="1"/>
  <c r="E115" i="46"/>
  <c r="J115" i="46" s="1"/>
  <c r="E116" i="46"/>
  <c r="J116" i="46" s="1"/>
  <c r="E117" i="46"/>
  <c r="J117" i="46" s="1"/>
  <c r="E352" i="46" l="1"/>
  <c r="J352" i="46" s="1"/>
  <c r="E353" i="46"/>
  <c r="J353" i="46" s="1"/>
  <c r="E351" i="46"/>
  <c r="J351" i="46" s="1"/>
  <c r="E356" i="46"/>
  <c r="J356" i="46" s="1"/>
  <c r="E355" i="46"/>
  <c r="J355" i="46" s="1"/>
  <c r="E354" i="46"/>
  <c r="J354" i="46" s="1"/>
  <c r="E357" i="46"/>
  <c r="J357" i="46" s="1"/>
  <c r="E358" i="46"/>
  <c r="J358" i="46" s="1"/>
  <c r="E350" i="46"/>
  <c r="J350" i="46" s="1"/>
  <c r="E359" i="46"/>
  <c r="J359" i="46" s="1"/>
  <c r="E347" i="46"/>
  <c r="E346" i="46"/>
  <c r="E345" i="46"/>
  <c r="E344" i="46"/>
  <c r="E340" i="46"/>
  <c r="J340" i="46" s="1"/>
  <c r="E339" i="46"/>
  <c r="J339" i="46" s="1"/>
  <c r="E338" i="46"/>
  <c r="J338" i="46" s="1"/>
  <c r="E337" i="46"/>
  <c r="J337" i="46" s="1"/>
  <c r="E336" i="46"/>
  <c r="J336" i="46" s="1"/>
  <c r="E335" i="46"/>
  <c r="J335" i="46" s="1"/>
  <c r="E334" i="46"/>
  <c r="J334" i="46" s="1"/>
  <c r="E333" i="46"/>
  <c r="J333" i="46" s="1"/>
  <c r="E332" i="46"/>
  <c r="J332" i="46" s="1"/>
  <c r="E331" i="46"/>
  <c r="J331" i="46" s="1"/>
  <c r="E330" i="46"/>
  <c r="J330" i="46" s="1"/>
  <c r="E329" i="46"/>
  <c r="J329" i="46" s="1"/>
  <c r="E328" i="46"/>
  <c r="J328" i="46" s="1"/>
  <c r="E327" i="46"/>
  <c r="J327" i="46" s="1"/>
  <c r="E326" i="46"/>
  <c r="J326" i="46" s="1"/>
  <c r="E325" i="46"/>
  <c r="J325" i="46" s="1"/>
  <c r="E324" i="46"/>
  <c r="J324" i="46" s="1"/>
  <c r="E323" i="46"/>
  <c r="J323" i="46" s="1"/>
  <c r="E322" i="46"/>
  <c r="J322" i="46" s="1"/>
  <c r="E321" i="46"/>
  <c r="J321" i="46" s="1"/>
  <c r="E320" i="46"/>
  <c r="J320" i="46" s="1"/>
  <c r="E319" i="46"/>
  <c r="J319" i="46" s="1"/>
  <c r="E318" i="46"/>
  <c r="J318" i="46" s="1"/>
  <c r="E317" i="46"/>
  <c r="J317" i="46" s="1"/>
  <c r="E316" i="46"/>
  <c r="J316" i="46" s="1"/>
  <c r="E315" i="46"/>
  <c r="J315" i="46" s="1"/>
  <c r="E314" i="46"/>
  <c r="J314" i="46" s="1"/>
  <c r="E313" i="46"/>
  <c r="J313" i="46" s="1"/>
  <c r="E312" i="46"/>
  <c r="J312" i="46" s="1"/>
  <c r="E311" i="46"/>
  <c r="J311" i="46" s="1"/>
  <c r="E310" i="46"/>
  <c r="J310" i="46" s="1"/>
  <c r="E309" i="46"/>
  <c r="J309" i="46" s="1"/>
  <c r="E308" i="46"/>
  <c r="J308" i="46" s="1"/>
  <c r="E307" i="46"/>
  <c r="J307" i="46" s="1"/>
  <c r="E306" i="46"/>
  <c r="J306" i="46" s="1"/>
  <c r="E305" i="46"/>
  <c r="J305" i="46" s="1"/>
  <c r="E304" i="46"/>
  <c r="J304" i="46" s="1"/>
  <c r="E303" i="46"/>
  <c r="J303" i="46" s="1"/>
  <c r="E302" i="46"/>
  <c r="J302" i="46" s="1"/>
  <c r="E301" i="46"/>
  <c r="J301" i="46" s="1"/>
  <c r="E300" i="46"/>
  <c r="J300" i="46" s="1"/>
  <c r="E299" i="46"/>
  <c r="J299" i="46" s="1"/>
  <c r="E298" i="46"/>
  <c r="J298" i="46" s="1"/>
  <c r="E297" i="46"/>
  <c r="J297" i="46" s="1"/>
  <c r="E296" i="46"/>
  <c r="J296" i="46" s="1"/>
  <c r="E295" i="46"/>
  <c r="J295" i="46" s="1"/>
  <c r="E294" i="46"/>
  <c r="J294" i="46" s="1"/>
  <c r="E293" i="46"/>
  <c r="J293" i="46" s="1"/>
  <c r="E292" i="46"/>
  <c r="J292" i="46" s="1"/>
  <c r="E291" i="46"/>
  <c r="J291" i="46" s="1"/>
  <c r="E290" i="46"/>
  <c r="J290" i="46" s="1"/>
  <c r="E289" i="46"/>
  <c r="J289" i="46" s="1"/>
  <c r="E288" i="46"/>
  <c r="J288" i="46" s="1"/>
  <c r="E287" i="46"/>
  <c r="J287" i="46" s="1"/>
  <c r="E286" i="46"/>
  <c r="J286" i="46" s="1"/>
  <c r="E285" i="46"/>
  <c r="J285" i="46" s="1"/>
  <c r="E284" i="46"/>
  <c r="J284" i="46" s="1"/>
  <c r="E283" i="46"/>
  <c r="J283" i="46" s="1"/>
  <c r="E282" i="46"/>
  <c r="J282" i="46" s="1"/>
  <c r="E281" i="46"/>
  <c r="J281" i="46" s="1"/>
  <c r="E280" i="46"/>
  <c r="J280" i="46" s="1"/>
  <c r="E279" i="46"/>
  <c r="J279" i="46" s="1"/>
  <c r="E278" i="46"/>
  <c r="J278" i="46" s="1"/>
  <c r="E277" i="46"/>
  <c r="J277" i="46" s="1"/>
  <c r="E276" i="46"/>
  <c r="J276" i="46" s="1"/>
  <c r="E275" i="46"/>
  <c r="J275" i="46" s="1"/>
  <c r="E274" i="46"/>
  <c r="J274" i="46" s="1"/>
  <c r="E273" i="46"/>
  <c r="J273" i="46" s="1"/>
  <c r="E272" i="46"/>
  <c r="J272" i="46" s="1"/>
  <c r="E271" i="46"/>
  <c r="J271" i="46" s="1"/>
  <c r="E270" i="46"/>
  <c r="J270" i="46" s="1"/>
  <c r="E269" i="46"/>
  <c r="J269" i="46" s="1"/>
  <c r="E268" i="46"/>
  <c r="J268" i="46" s="1"/>
  <c r="E267" i="46"/>
  <c r="J267" i="46" s="1"/>
  <c r="E266" i="46"/>
  <c r="J266" i="46" s="1"/>
  <c r="E265" i="46"/>
  <c r="J265" i="46" s="1"/>
  <c r="E264" i="46"/>
  <c r="J264" i="46" s="1"/>
  <c r="E263" i="46"/>
  <c r="J263" i="46" s="1"/>
  <c r="E262" i="46"/>
  <c r="J262" i="46" s="1"/>
  <c r="E261" i="46"/>
  <c r="J261" i="46" s="1"/>
  <c r="E260" i="46"/>
  <c r="J260" i="46" s="1"/>
  <c r="E259" i="46"/>
  <c r="J259" i="46" s="1"/>
  <c r="E258" i="46"/>
  <c r="J258" i="46" s="1"/>
  <c r="E257" i="46"/>
  <c r="J257" i="46" s="1"/>
  <c r="E256" i="46"/>
  <c r="J256" i="46" s="1"/>
  <c r="E255" i="46"/>
  <c r="J255" i="46" s="1"/>
  <c r="E254" i="46"/>
  <c r="J254" i="46" s="1"/>
  <c r="E253" i="46"/>
  <c r="J253" i="46" s="1"/>
  <c r="E252" i="46"/>
  <c r="J252" i="46" s="1"/>
  <c r="E251" i="46"/>
  <c r="J251" i="46" s="1"/>
  <c r="E250" i="46"/>
  <c r="J250" i="46" s="1"/>
  <c r="E249" i="46"/>
  <c r="J249" i="46" s="1"/>
  <c r="E248" i="46"/>
  <c r="J248" i="46" s="1"/>
  <c r="E247" i="46"/>
  <c r="J247" i="46" s="1"/>
  <c r="E246" i="46"/>
  <c r="J246" i="46" s="1"/>
  <c r="E245" i="46"/>
  <c r="J245" i="46" s="1"/>
  <c r="E244" i="46"/>
  <c r="J244" i="46" s="1"/>
  <c r="E243" i="46"/>
  <c r="J243" i="46" s="1"/>
  <c r="E242" i="46"/>
  <c r="J242" i="46" s="1"/>
  <c r="E241" i="46"/>
  <c r="J241" i="46" s="1"/>
  <c r="E240" i="46"/>
  <c r="J240" i="46" s="1"/>
  <c r="E239" i="46"/>
  <c r="J239" i="46" s="1"/>
  <c r="E238" i="46"/>
  <c r="J238" i="46" s="1"/>
  <c r="E237" i="46"/>
  <c r="J237" i="46" s="1"/>
  <c r="E236" i="46"/>
  <c r="J236" i="46" s="1"/>
  <c r="E235" i="46"/>
  <c r="J235" i="46" s="1"/>
  <c r="E234" i="46"/>
  <c r="J234" i="46" s="1"/>
  <c r="E106" i="46"/>
  <c r="J106" i="46" s="1"/>
  <c r="E105" i="46"/>
  <c r="J105" i="46" s="1"/>
  <c r="E104" i="46"/>
  <c r="J104" i="46" s="1"/>
  <c r="E103" i="46"/>
  <c r="J103" i="46" s="1"/>
  <c r="E102" i="46"/>
  <c r="J102" i="46" s="1"/>
  <c r="E101" i="46"/>
  <c r="J101" i="46" s="1"/>
  <c r="E100" i="46"/>
  <c r="J100" i="46" s="1"/>
  <c r="E99" i="46"/>
  <c r="J99" i="46" s="1"/>
  <c r="E98" i="46"/>
  <c r="J98" i="46" s="1"/>
  <c r="E97" i="46"/>
  <c r="J97" i="46" s="1"/>
  <c r="E96" i="46"/>
  <c r="J96" i="46" s="1"/>
  <c r="E95" i="46"/>
  <c r="J95" i="46" s="1"/>
  <c r="E94" i="46"/>
  <c r="J94" i="46" s="1"/>
  <c r="E93" i="46"/>
  <c r="J93" i="46" s="1"/>
  <c r="E92" i="46"/>
  <c r="J92" i="46" s="1"/>
  <c r="E91" i="46"/>
  <c r="J91" i="46" s="1"/>
  <c r="E90" i="46"/>
  <c r="J90" i="46" s="1"/>
  <c r="E89" i="46"/>
  <c r="J89" i="46" s="1"/>
  <c r="E88" i="46"/>
  <c r="J88" i="46" s="1"/>
  <c r="E87" i="46"/>
  <c r="J87" i="46" s="1"/>
  <c r="E86" i="46"/>
  <c r="J86" i="46" s="1"/>
  <c r="E85" i="46"/>
  <c r="J85" i="46" s="1"/>
  <c r="E84" i="46"/>
  <c r="J84" i="46" s="1"/>
  <c r="E83" i="46"/>
  <c r="J83" i="46" s="1"/>
  <c r="E82" i="46"/>
  <c r="J82" i="46" s="1"/>
  <c r="E81" i="46"/>
  <c r="J81" i="46" s="1"/>
  <c r="E80" i="46"/>
  <c r="J80" i="46" s="1"/>
  <c r="E79" i="46"/>
  <c r="J79" i="46" s="1"/>
  <c r="E78" i="46"/>
  <c r="J78" i="46" s="1"/>
  <c r="E77" i="46"/>
  <c r="E76" i="46"/>
  <c r="E75" i="46"/>
  <c r="E74" i="46"/>
  <c r="E73" i="46"/>
  <c r="E72" i="46"/>
  <c r="E71" i="46"/>
  <c r="E70" i="46"/>
  <c r="E69" i="46"/>
  <c r="E68" i="46"/>
  <c r="E67" i="46"/>
  <c r="E66" i="46"/>
  <c r="E65" i="46"/>
  <c r="E64" i="46"/>
  <c r="E63" i="46"/>
  <c r="E62" i="46"/>
  <c r="E61" i="46"/>
  <c r="E60" i="46"/>
  <c r="E59" i="46"/>
  <c r="E58" i="46"/>
  <c r="E57" i="46"/>
  <c r="E56" i="46"/>
  <c r="E55" i="46"/>
  <c r="E54" i="46"/>
  <c r="E53" i="46"/>
  <c r="E52" i="46"/>
  <c r="E51" i="46"/>
  <c r="E50" i="46"/>
  <c r="E49" i="46"/>
  <c r="E48" i="46"/>
  <c r="E47" i="46"/>
  <c r="E46" i="46"/>
  <c r="E45" i="46"/>
  <c r="E44" i="46"/>
  <c r="E43" i="46"/>
  <c r="E42" i="46"/>
  <c r="E41" i="46"/>
  <c r="E40" i="46"/>
  <c r="E39" i="46"/>
  <c r="E38" i="46"/>
  <c r="E37" i="46"/>
  <c r="E36" i="46"/>
  <c r="E35" i="46"/>
  <c r="E34" i="46"/>
  <c r="E33" i="46"/>
  <c r="J77" i="46" l="1"/>
  <c r="J76" i="46"/>
  <c r="J75" i="46"/>
  <c r="J74" i="46"/>
  <c r="J73" i="46"/>
  <c r="J72" i="46"/>
  <c r="J71" i="46"/>
  <c r="J70" i="46"/>
  <c r="J69" i="46"/>
  <c r="J344" i="46"/>
  <c r="J345" i="46"/>
  <c r="J346" i="46"/>
  <c r="J347" i="46"/>
  <c r="J65" i="46"/>
  <c r="J58" i="46"/>
  <c r="J59" i="46"/>
  <c r="J60" i="46"/>
  <c r="J61" i="46"/>
  <c r="J62" i="46"/>
  <c r="J63" i="46"/>
  <c r="J64" i="46"/>
  <c r="J66" i="46"/>
  <c r="J67" i="46"/>
  <c r="J68" i="46"/>
  <c r="J54" i="46"/>
  <c r="J55" i="46"/>
  <c r="J56" i="46"/>
  <c r="J57" i="46"/>
  <c r="J53" i="46"/>
  <c r="J52" i="46"/>
  <c r="J51" i="46"/>
  <c r="J50" i="46"/>
  <c r="J49" i="46"/>
  <c r="J48" i="46"/>
  <c r="J47" i="46"/>
  <c r="J46" i="46"/>
  <c r="J45" i="46"/>
  <c r="J44" i="46"/>
  <c r="J43" i="46"/>
  <c r="J42" i="46"/>
  <c r="J41" i="46"/>
  <c r="J40" i="46"/>
  <c r="J39" i="46"/>
  <c r="J38" i="46"/>
  <c r="J37" i="46"/>
  <c r="J36" i="46"/>
  <c r="J35" i="46"/>
  <c r="J34" i="46"/>
  <c r="J33" i="46"/>
  <c r="E32" i="46"/>
  <c r="J32" i="46" s="1"/>
  <c r="T112" i="45" l="1"/>
  <c r="T106" i="45"/>
  <c r="T100" i="45"/>
  <c r="T94" i="45"/>
  <c r="T88" i="45"/>
  <c r="T82" i="45"/>
  <c r="T76" i="45"/>
  <c r="T70" i="45"/>
  <c r="T64" i="45"/>
  <c r="T58" i="45"/>
  <c r="T52" i="45"/>
  <c r="T46" i="45"/>
  <c r="T40" i="45"/>
  <c r="T34" i="45"/>
  <c r="T28" i="45"/>
  <c r="T22" i="45"/>
  <c r="T86" i="45"/>
  <c r="T68" i="45"/>
  <c r="T56" i="45"/>
  <c r="T44" i="45"/>
  <c r="T32" i="45"/>
  <c r="T61" i="45"/>
  <c r="T31" i="45"/>
  <c r="T45" i="45"/>
  <c r="T110" i="45"/>
  <c r="T26" i="45"/>
  <c r="T103" i="45"/>
  <c r="T85" i="45"/>
  <c r="T73" i="45"/>
  <c r="T55" i="45"/>
  <c r="T43" i="45"/>
  <c r="T25" i="45"/>
  <c r="T108" i="45"/>
  <c r="T90" i="45"/>
  <c r="T72" i="45"/>
  <c r="T54" i="45"/>
  <c r="T30" i="45"/>
  <c r="T109" i="45"/>
  <c r="T114" i="45"/>
  <c r="T78" i="45"/>
  <c r="T60" i="45"/>
  <c r="T42" i="45"/>
  <c r="T24" i="45"/>
  <c r="T96" i="45"/>
  <c r="T113" i="45"/>
  <c r="T107" i="45"/>
  <c r="T101" i="45"/>
  <c r="T95" i="45"/>
  <c r="T89" i="45"/>
  <c r="T83" i="45"/>
  <c r="T77" i="45"/>
  <c r="T71" i="45"/>
  <c r="T65" i="45"/>
  <c r="T59" i="45"/>
  <c r="T53" i="45"/>
  <c r="T47" i="45"/>
  <c r="T41" i="45"/>
  <c r="T35" i="45"/>
  <c r="T29" i="45"/>
  <c r="T23" i="45"/>
  <c r="T111" i="45"/>
  <c r="T105" i="45"/>
  <c r="T99" i="45"/>
  <c r="T93" i="45"/>
  <c r="T87" i="45"/>
  <c r="T81" i="45"/>
  <c r="T75" i="45"/>
  <c r="T69" i="45"/>
  <c r="T63" i="45"/>
  <c r="T57" i="45"/>
  <c r="T51" i="45"/>
  <c r="T39" i="45"/>
  <c r="T33" i="45"/>
  <c r="T27" i="45"/>
  <c r="T21" i="45"/>
  <c r="T116" i="45"/>
  <c r="T104" i="45"/>
  <c r="T98" i="45"/>
  <c r="T92" i="45"/>
  <c r="T80" i="45"/>
  <c r="T74" i="45"/>
  <c r="T62" i="45"/>
  <c r="T50" i="45"/>
  <c r="T38" i="45"/>
  <c r="T20" i="45"/>
  <c r="T115" i="45"/>
  <c r="T97" i="45"/>
  <c r="T91" i="45"/>
  <c r="T79" i="45"/>
  <c r="T67" i="45"/>
  <c r="T49" i="45"/>
  <c r="T37" i="45"/>
  <c r="T19" i="45"/>
  <c r="T102" i="45"/>
  <c r="T84" i="45"/>
  <c r="T66" i="45"/>
  <c r="T48" i="45"/>
  <c r="T36" i="45"/>
  <c r="T18" i="45"/>
  <c r="Y19" i="45"/>
  <c r="Y20" i="45"/>
  <c r="Y21" i="45"/>
  <c r="Y22" i="45"/>
  <c r="Y23" i="45"/>
  <c r="Y24" i="45"/>
  <c r="Y25" i="45"/>
  <c r="Y26" i="45"/>
  <c r="Y27" i="45"/>
  <c r="Y28" i="45"/>
  <c r="Y29" i="45"/>
  <c r="Y30" i="45"/>
  <c r="Y31" i="45"/>
  <c r="Y32" i="45"/>
  <c r="Y33" i="45"/>
  <c r="Y34" i="45"/>
  <c r="Y35" i="45"/>
  <c r="Y36" i="45"/>
  <c r="Y37" i="45"/>
  <c r="Y38" i="45"/>
  <c r="Y39" i="45"/>
  <c r="Y40" i="45"/>
  <c r="Y41" i="45"/>
  <c r="Y42" i="45"/>
  <c r="Y43" i="45"/>
  <c r="Y44" i="45"/>
  <c r="Y45" i="45"/>
  <c r="Y46" i="45"/>
  <c r="Y47" i="45"/>
  <c r="Y48" i="45"/>
  <c r="Y49" i="45"/>
  <c r="Y50" i="45"/>
  <c r="Y51" i="45"/>
  <c r="Y52" i="45"/>
  <c r="Y53" i="45"/>
  <c r="Y54" i="45"/>
  <c r="Y55" i="45"/>
  <c r="Y56" i="45"/>
  <c r="Y57" i="45"/>
  <c r="Y58" i="45"/>
  <c r="Y59" i="45"/>
  <c r="Y60" i="45"/>
  <c r="Y61" i="45"/>
  <c r="Y62" i="45"/>
  <c r="Y63" i="45"/>
  <c r="Y64" i="45"/>
  <c r="Y65" i="45"/>
  <c r="Y66" i="45"/>
  <c r="Y67" i="45"/>
  <c r="Y68" i="45"/>
  <c r="Y69" i="45"/>
  <c r="Y70" i="45"/>
  <c r="Y71" i="45"/>
  <c r="Y72" i="45"/>
  <c r="Y73" i="45"/>
  <c r="Y74" i="45"/>
  <c r="Y75" i="45"/>
  <c r="Y76" i="45"/>
  <c r="Y77" i="45"/>
  <c r="Y78" i="45"/>
  <c r="Y79" i="45"/>
  <c r="Y80" i="45"/>
  <c r="Y81" i="45"/>
  <c r="Y82" i="45"/>
  <c r="Y83" i="45"/>
  <c r="Y84" i="45"/>
  <c r="Y85" i="45"/>
  <c r="Y86" i="45"/>
  <c r="Y87" i="45"/>
  <c r="Y88" i="45"/>
  <c r="Y89" i="45"/>
  <c r="Y90" i="45"/>
  <c r="Y91" i="45"/>
  <c r="Y92" i="45"/>
  <c r="Y93" i="45"/>
  <c r="Y94" i="45"/>
  <c r="Y95" i="45"/>
  <c r="Y96" i="45"/>
  <c r="Y97" i="45"/>
  <c r="Y98" i="45"/>
  <c r="Y99" i="45"/>
  <c r="Y100" i="45"/>
  <c r="Y101" i="45"/>
  <c r="Y102" i="45"/>
  <c r="Y103" i="45"/>
  <c r="Y104" i="45"/>
  <c r="Y105" i="45"/>
  <c r="Y106" i="45"/>
  <c r="Y107" i="45"/>
  <c r="Y108" i="45"/>
  <c r="Y109" i="45"/>
  <c r="Y110" i="45"/>
  <c r="Y111" i="45"/>
  <c r="Y112" i="45"/>
  <c r="Y113" i="45"/>
  <c r="Y114" i="45"/>
  <c r="Y115" i="45"/>
  <c r="Y116" i="45"/>
  <c r="Y18" i="4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<sst xmlns="http://schemas.openxmlformats.org/spreadsheetml/2006/main" count="2270" uniqueCount="937">
  <si>
    <t xml:space="preserve">受付番号</t>
    <rPh sb="0" eb="2">
      <t>ウケツケ</t>
    </rPh>
    <rPh sb="2" eb="4">
      <t>バンゴウ</t>
    </rPh>
    <phoneticPr fontId="1" type="fullwidthKatakana"/>
  </si>
  <si>
    <t xml:space="preserve">枝番</t>
    <rPh sb="0" eb="2">
      <t>エダバン</t>
    </rPh>
    <phoneticPr fontId="1" type="fullwidthKatakana"/>
  </si>
  <si>
    <t xml:space="preserve">事業者名</t>
    <rPh sb="0" eb="3">
      <t>ジギョウシャ</t>
    </rPh>
    <rPh sb="3" eb="4">
      <t>メイ</t>
    </rPh>
    <phoneticPr fontId="1" type="fullwidthKatakana"/>
  </si>
  <si>
    <t xml:space="preserve">エラーがある場合、ここに内容が表示されます。</t>
    <rPh sb="6" eb="8">
      <t>バアイ</t>
    </rPh>
    <rPh sb="12" eb="14">
      <t>ナイヨウ</t>
    </rPh>
    <rPh sb="15" eb="17">
      <t>ヒョウジ</t>
    </rPh>
    <phoneticPr fontId="1" type="fullwidthKatakana"/>
  </si>
  <si>
    <t xml:space="preserve">数量</t>
    <phoneticPr fontId="1" type="fullwidthKatakana"/>
  </si>
  <si>
    <t xml:space="preserve">財産名</t>
    <phoneticPr fontId="1" type="fullwidthKatakana"/>
  </si>
  <si>
    <t xml:space="preserve">金額（円）
（税抜き）</t>
    <phoneticPr fontId="1" type="fullwidthKatakana"/>
  </si>
  <si>
    <t xml:space="preserve">備 考</t>
    <phoneticPr fontId="1" type="fullwidthKatakana"/>
  </si>
  <si>
    <t xml:space="preserve">類型・種類</t>
    <phoneticPr fontId="1" type="fullwidthKatakana"/>
  </si>
  <si>
    <t xml:space="preserve">No</t>
    <phoneticPr fontId="1" type="fullwidthKatakana"/>
  </si>
  <si>
    <t xml:space="preserve">区分</t>
    <rPh sb="0" eb="2">
      <t>クブン</t>
    </rPh>
    <phoneticPr fontId="1" type="fullwidthKatakana"/>
  </si>
  <si>
    <t xml:space="preserve">単価（円）
（税抜き）</t>
    <phoneticPr fontId="1" type="fullwidthKatakana"/>
  </si>
  <si>
    <t xml:space="preserve">保管場所および設置場所
（所在地）</t>
    <phoneticPr fontId="1" type="fullwidthKatakana"/>
  </si>
  <si>
    <t xml:space="preserve">（注１）対象となる取得財産等は、本交付規程第 ２４ 条第１項に定める処分制限額 （単価５０万円（税抜き））以上の財産とします。</t>
    <phoneticPr fontId="1" type="fullwidthKatakana"/>
  </si>
  <si>
    <t xml:space="preserve">（注３）数量は、同一規格等であれば一括して記入して差し支えありません。単価が異なる場合は、分割して記入してください。</t>
    <phoneticPr fontId="1" type="fullwidthKatakana"/>
  </si>
  <si>
    <t xml:space="preserve">（注４）取得年月日は、検収年月日を記入してください。</t>
    <phoneticPr fontId="1" type="fullwidthKatakana"/>
  </si>
  <si>
    <t xml:space="preserve">（注７） 処分制限期間は、本交付規程第 ２４条第２項に定める期間を記載すること。</t>
    <phoneticPr fontId="1" type="fullwidthKatakana"/>
  </si>
  <si>
    <t xml:space="preserve">　　　　５０万円（税抜き）以上となる場合のことです。</t>
    <phoneticPr fontId="1" type="fullwidthKatakana"/>
  </si>
  <si>
    <t xml:space="preserve">（注５）効用の増加とは、本事業の成果（試作品等）を製作するにあたり使用した補助対象物件について、構成要素として利用した機械装置費等の購入価格の合計が</t>
    <phoneticPr fontId="1" type="fullwidthKatakana"/>
  </si>
  <si>
    <t xml:space="preserve">様式第７　取得財産等管理台帳（取得財産等明細書）</t>
    <rPh sb="0" eb="2">
      <t>ヨウシキ</t>
    </rPh>
    <rPh sb="2" eb="3">
      <t>ダイ</t>
    </rPh>
    <rPh sb="5" eb="7">
      <t>シュトク</t>
    </rPh>
    <rPh sb="7" eb="9">
      <t>ザイサン</t>
    </rPh>
    <rPh sb="9" eb="10">
      <t>ナド</t>
    </rPh>
    <rPh sb="10" eb="12">
      <t>カンリ</t>
    </rPh>
    <rPh sb="12" eb="14">
      <t>ダイチョウ</t>
    </rPh>
    <rPh sb="15" eb="17">
      <t>シュトク</t>
    </rPh>
    <rPh sb="17" eb="19">
      <t>ザイサン</t>
    </rPh>
    <rPh sb="19" eb="20">
      <t>ナド</t>
    </rPh>
    <rPh sb="20" eb="23">
      <t>メイサイショ</t>
    </rPh>
    <phoneticPr fontId="1" type="fullwidthKatakana"/>
  </si>
  <si>
    <t xml:space="preserve">受付番号、枝番、事業者名を入力してください。</t>
    <rPh sb="0" eb="4">
      <t>ウケツケバンゴウ</t>
    </rPh>
    <rPh sb="5" eb="7">
      <t>エダバン</t>
    </rPh>
    <rPh sb="8" eb="12">
      <t>ジギョウシャメイ</t>
    </rPh>
    <rPh sb="13" eb="15">
      <t>ニュウリョク</t>
    </rPh>
    <phoneticPr fontId="1" type="fullwidthKatakana"/>
  </si>
  <si>
    <t xml:space="preserve">受付番号、枝番に不正な数値が入力されています。</t>
    <rPh sb="0" eb="23">
      <t>フセイスウチニュウリョク</t>
    </rPh>
    <phoneticPr fontId="1" type="fullwidthKatakana"/>
  </si>
  <si>
    <t xml:space="preserve">単価は12桁以内の半角数字で入力してください。</t>
    <phoneticPr fontId="1" type="fullwidthKatakana"/>
  </si>
  <si>
    <t xml:space="preserve">金額は12桁以内の半角数字で入力してください。</t>
    <phoneticPr fontId="1" type="fullwidthKatakana"/>
  </si>
  <si>
    <t xml:space="preserve">数量は8桁以内の半角数字で入力してください。</t>
    <phoneticPr fontId="1" type="fullwidthKatakana"/>
  </si>
  <si>
    <t xml:space="preserve">耐用年数は2桁以内の半角数字で入力してください。</t>
    <phoneticPr fontId="1" type="fullwidthKatakana"/>
  </si>
  <si>
    <t xml:space="preserve">建物</t>
    <phoneticPr fontId="1" type="fullwidthKatakana"/>
  </si>
  <si>
    <t xml:space="preserve">事務所</t>
    <phoneticPr fontId="1" type="fullwidthKatakana"/>
  </si>
  <si>
    <t xml:space="preserve">ロボット</t>
    <phoneticPr fontId="1" type="fullwidthKatakana"/>
  </si>
  <si>
    <t xml:space="preserve">機械・装置・工具・器具</t>
    <phoneticPr fontId="1" type="fullwidthKatakana"/>
  </si>
  <si>
    <t xml:space="preserve">鉄鋼</t>
    <phoneticPr fontId="1" type="fullwidthKatakana"/>
  </si>
  <si>
    <t xml:space="preserve">特許権</t>
    <phoneticPr fontId="1" type="fullwidthKatakana"/>
  </si>
  <si>
    <t xml:space="preserve">実用新案権</t>
    <phoneticPr fontId="1" type="fullwidthKatakana"/>
  </si>
  <si>
    <t xml:space="preserve">意匠権</t>
    <phoneticPr fontId="1" type="fullwidthKatakana"/>
  </si>
  <si>
    <t xml:space="preserve">商標権</t>
    <phoneticPr fontId="1" type="fullwidthKatakana"/>
  </si>
  <si>
    <t xml:space="preserve">その他</t>
  </si>
  <si>
    <t xml:space="preserve">その他</t>
    <phoneticPr fontId="1" type="fullwidthKatakana"/>
  </si>
  <si>
    <t xml:space="preserve">情報家電</t>
  </si>
  <si>
    <t xml:space="preserve">自動車</t>
  </si>
  <si>
    <t xml:space="preserve">医療・バイオ</t>
  </si>
  <si>
    <t xml:space="preserve">産業機械</t>
  </si>
  <si>
    <t xml:space="preserve">環境・エネルギー</t>
  </si>
  <si>
    <t xml:space="preserve">航空宇宙</t>
  </si>
  <si>
    <t xml:space="preserve">半導体</t>
  </si>
  <si>
    <t xml:space="preserve">構造物</t>
  </si>
  <si>
    <t xml:space="preserve">光学機器</t>
  </si>
  <si>
    <t xml:space="preserve">衣料生活資材</t>
  </si>
  <si>
    <t xml:space="preserve">印刷情報記録</t>
  </si>
  <si>
    <t xml:space="preserve">食料品</t>
  </si>
  <si>
    <t xml:space="preserve">化学工業</t>
  </si>
  <si>
    <t xml:space="preserve">生産施設</t>
    <phoneticPr fontId="1" type="fullwidthKatakana"/>
  </si>
  <si>
    <t xml:space="preserve">加工施設</t>
    <phoneticPr fontId="1" type="fullwidthKatakana"/>
  </si>
  <si>
    <t xml:space="preserve">販売施設</t>
    <phoneticPr fontId="1" type="fullwidthKatakana"/>
  </si>
  <si>
    <t xml:space="preserve">検査施設</t>
    <phoneticPr fontId="1" type="fullwidthKatakana"/>
  </si>
  <si>
    <t xml:space="preserve">共同作業場</t>
    <phoneticPr fontId="1" type="fullwidthKatakana"/>
  </si>
  <si>
    <t xml:space="preserve">倉庫</t>
    <phoneticPr fontId="1" type="fullwidthKatakana"/>
  </si>
  <si>
    <t xml:space="preserve">　　　　印刷情報記録、食料品、化学工業、その他、の１６項目からお選びください。</t>
  </si>
  <si>
    <t xml:space="preserve">取得年月日
（西暦）
yyyy/mm/dd</t>
    <phoneticPr fontId="1" type="fullwidthKatakana"/>
  </si>
  <si>
    <t xml:space="preserve">取得年月日は西暦/月/日（yyyy/mm/dd）で入力してください。</t>
    <phoneticPr fontId="1" type="fullwidthKatakana"/>
  </si>
  <si>
    <t xml:space="preserve">（注６）機械装置等の類型・ 種類の分野として、ロボット、情報家電、自動車、医療・バイオ、産業機械、環境・エネルギー、航空宇宙、半導体、構造物、光学機器、鉄鋼、衣料生活資材、</t>
    <phoneticPr fontId="1" type="fullwidthKatakana"/>
  </si>
  <si>
    <t xml:space="preserve">構造又は用途</t>
    <phoneticPr fontId="1" type="fullwidthKatakana"/>
  </si>
  <si>
    <t xml:space="preserve">細目</t>
    <rPh sb="0" eb="2">
      <t>サイモク</t>
    </rPh>
    <phoneticPr fontId="1" type="fullwidthKatakana"/>
  </si>
  <si>
    <t xml:space="preserve">細目がその他の場合の備考</t>
    <rPh sb="0" eb="2">
      <t>サイモク</t>
    </rPh>
    <rPh sb="5" eb="6">
      <t>タ</t>
    </rPh>
    <rPh sb="7" eb="9">
      <t>バアイ</t>
    </rPh>
    <rPh sb="10" eb="12">
      <t>ビコウ</t>
    </rPh>
    <phoneticPr fontId="1" type="fullwidthKatakana"/>
  </si>
  <si>
    <t xml:space="preserve">鉄骨鉄筋コンクリート造又は鉄筋コンクリート造のもの</t>
    <phoneticPr fontId="1" type="fullwidthKatakana"/>
  </si>
  <si>
    <t xml:space="preserve">その他のもの</t>
  </si>
  <si>
    <t xml:space="preserve">その他のもの</t>
    <phoneticPr fontId="1" type="fullwidthKatakana"/>
  </si>
  <si>
    <t xml:space="preserve">細目1</t>
    <phoneticPr fontId="1" type="fullwidthKatakana"/>
  </si>
  <si>
    <t xml:space="preserve">細目2</t>
    <phoneticPr fontId="1" type="fullwidthKatakana"/>
  </si>
  <si>
    <t xml:space="preserve">細目3</t>
    <phoneticPr fontId="1" type="fullwidthKatakana"/>
  </si>
  <si>
    <t xml:space="preserve">細目4</t>
    <phoneticPr fontId="1" type="fullwidthKatakana"/>
  </si>
  <si>
    <t xml:space="preserve">鉄骨鉄筋コンクリート造又は鉄筋コンクリート造のもの</t>
    <phoneticPr fontId="1" type="fullwidthKatakana"/>
  </si>
  <si>
    <t xml:space="preserve">事務所用又は美術館用のもの及び左記以外のもの</t>
    <phoneticPr fontId="1" type="fullwidthKatakana"/>
  </si>
  <si>
    <t xml:space="preserve">住宅用、寄宿舎用、宿泊所用、学校用又は体育館用のもの</t>
    <phoneticPr fontId="1" type="fullwidthKatakana"/>
  </si>
  <si>
    <t xml:space="preserve">飲食店用、貸席用、劇場用、演奏場用、映画館用又は舞踏場用のもの</t>
    <phoneticPr fontId="1" type="fullwidthKatakana"/>
  </si>
  <si>
    <t xml:space="preserve">飲食店用又は貸席用のもので、延べ面積のうちに占める木造内装部分の面積が三割を超えるもの</t>
    <phoneticPr fontId="1" type="fullwidthKatakana"/>
  </si>
  <si>
    <t xml:space="preserve">その他のもの</t>
    <phoneticPr fontId="1" type="fullwidthKatakana"/>
  </si>
  <si>
    <t xml:space="preserve">細目(表示用)</t>
    <phoneticPr fontId="1" type="fullwidthKatakana"/>
  </si>
  <si>
    <t xml:space="preserve">旅館用又はホテル用のもの</t>
    <phoneticPr fontId="1" type="fullwidthKatakana"/>
  </si>
  <si>
    <t xml:space="preserve">延べ面積のうちに占める木造内装部分の面積が三割を超えるもの</t>
    <phoneticPr fontId="1" type="fullwidthKatakana"/>
  </si>
  <si>
    <t xml:space="preserve">店舗用のもの</t>
    <phoneticPr fontId="1" type="fullwidthKatakana"/>
  </si>
  <si>
    <t xml:space="preserve">病院用のもの</t>
    <phoneticPr fontId="1" type="fullwidthKatakana"/>
  </si>
  <si>
    <t xml:space="preserve">変電所用、発電所用、送受信所用、停車場用、車庫用、格納庫用、荷扱所用、映画製作ステージ用、屋内スケート場用、魚市場用又はと畜場用のもの</t>
    <phoneticPr fontId="1" type="fullwidthKatakana"/>
  </si>
  <si>
    <t xml:space="preserve">公衆浴場用のもの</t>
    <phoneticPr fontId="1" type="fullwidthKatakana"/>
  </si>
  <si>
    <t xml:space="preserve">工場（作業場を含む。）用又は倉庫用のもの</t>
    <phoneticPr fontId="1" type="fullwidthKatakana"/>
  </si>
  <si>
    <t xml:space="preserve">塩素、塩酸、硫酸、硝酸その他の著しい腐食性を有する液体又は気体の影響を直接全面的に受けるもの、冷蔵倉庫用のもの（倉庫事業の倉庫用のものを除く。）及び放射性同位元素の放射線を直接受けるもの</t>
    <phoneticPr fontId="1" type="fullwidthKatakana"/>
  </si>
  <si>
    <t xml:space="preserve">塩、チリ硝石その他の著しい潮解性を有する固体を常時蔵置するためのもの及び著しい蒸気の影響を直接全面的に受けるもの</t>
    <phoneticPr fontId="1" type="fullwidthKatakana"/>
  </si>
  <si>
    <t xml:space="preserve">倉庫事業の倉庫用のもの</t>
    <phoneticPr fontId="1" type="fullwidthKatakana"/>
  </si>
  <si>
    <t xml:space="preserve">冷蔵倉庫用のもの</t>
    <phoneticPr fontId="1" type="fullwidthKatakana"/>
  </si>
  <si>
    <t xml:space="preserve">その他のもの</t>
    <phoneticPr fontId="1" type="fullwidthKatakana"/>
  </si>
  <si>
    <t xml:space="preserve">耐用年数</t>
    <phoneticPr fontId="1" type="fullwidthKatakana"/>
  </si>
  <si>
    <t xml:space="preserve">耐用年数（年）
（処分制限期間）
入力用</t>
    <rPh sb="17" eb="20">
      <t>ニュウリョクヨウ</t>
    </rPh>
    <phoneticPr fontId="1" type="fullwidthKatakana"/>
  </si>
  <si>
    <t xml:space="preserve">耐用年数（年）
（処分制限期間）
耐用年数表より</t>
    <phoneticPr fontId="1" type="fullwidthKatakana"/>
  </si>
  <si>
    <t xml:space="preserve">建物</t>
  </si>
  <si>
    <t xml:space="preserve">その他のもの</t>
    <phoneticPr fontId="1" type="fullwidthKatakana"/>
  </si>
  <si>
    <t xml:space="preserve">炭素繊維製造設備</t>
    <phoneticPr fontId="1" type="fullwidthKatakana"/>
  </si>
  <si>
    <t xml:space="preserve">黒鉛化炉</t>
    <phoneticPr fontId="1" type="fullwidthKatakana"/>
  </si>
  <si>
    <t xml:space="preserve">その他の設備</t>
    <phoneticPr fontId="1" type="fullwidthKatakana"/>
  </si>
  <si>
    <t xml:space="preserve">機械・装置・工具・器具</t>
    <phoneticPr fontId="1" type="fullwidthKatakana"/>
  </si>
  <si>
    <t xml:space="preserve">特許権</t>
    <phoneticPr fontId="1" type="fullwidthKatakana"/>
  </si>
  <si>
    <t xml:space="preserve">実用新案権</t>
    <phoneticPr fontId="1" type="fullwidthKatakana"/>
  </si>
  <si>
    <t xml:space="preserve">意匠権</t>
    <phoneticPr fontId="1" type="fullwidthKatakana"/>
  </si>
  <si>
    <t xml:space="preserve">商標権</t>
    <phoneticPr fontId="1" type="fullwidthKatakana"/>
  </si>
  <si>
    <t xml:space="preserve">ソフトウエア</t>
    <phoneticPr fontId="1" type="fullwidthKatakana"/>
  </si>
  <si>
    <t xml:space="preserve">複写して販売するための原本</t>
    <phoneticPr fontId="1" type="fullwidthKatakana"/>
  </si>
  <si>
    <t xml:space="preserve">れんが造、石造又はブロック造のもの</t>
    <phoneticPr fontId="1" type="fullwidthKatakana"/>
  </si>
  <si>
    <t xml:space="preserve">事務所用又は美術館用のもの及び左記以外のもの</t>
    <phoneticPr fontId="1" type="fullwidthKatakana"/>
  </si>
  <si>
    <t xml:space="preserve">店舗用、住宅用、寄宿舎用、宿泊所用、学校用又は体育館用のもの</t>
    <phoneticPr fontId="1" type="fullwidthKatakana"/>
  </si>
  <si>
    <t xml:space="preserve">飲食店用、貸席用、劇場用、演奏場用、映画館用又は舞踏場用のもの</t>
    <phoneticPr fontId="1" type="fullwidthKatakana"/>
  </si>
  <si>
    <t xml:space="preserve">旅館用、ホテル用又は病院用のもの</t>
    <phoneticPr fontId="1" type="fullwidthKatakana"/>
  </si>
  <si>
    <t xml:space="preserve">変電所用、発電所用、送受信所用、停車場用、車庫用、格納庫用、荷扱所用、映画製作ステージ用、屋内スケート場用、魚市場用又はと畜場用のもの</t>
    <phoneticPr fontId="1" type="fullwidthKatakana"/>
  </si>
  <si>
    <t xml:space="preserve">公衆浴場用のもの</t>
    <phoneticPr fontId="1" type="fullwidthKatakana"/>
  </si>
  <si>
    <t xml:space="preserve">工場（作業場を含む。）用又は倉庫用のもの</t>
    <phoneticPr fontId="1" type="fullwidthKatakana"/>
  </si>
  <si>
    <t xml:space="preserve">塩素、塩酸、硫酸、硝酸その他の著しい腐食性を有する液体又は気体の影響を直接全面的に受けるもの及び冷蔵倉庫用のもの（倉庫事業の倉庫用のものを除く。）</t>
    <phoneticPr fontId="1" type="fullwidthKatakana"/>
  </si>
  <si>
    <t xml:space="preserve">塩、チリ硝石その他の著しい潮解性を有する固体を常時蔵置するためのもの及び著しい蒸気の影響を直接全面的に受けるもの</t>
    <phoneticPr fontId="1" type="fullwidthKatakana"/>
  </si>
  <si>
    <t xml:space="preserve">倉庫事業の倉庫用のもの</t>
    <phoneticPr fontId="1" type="fullwidthKatakana"/>
  </si>
  <si>
    <t xml:space="preserve">冷蔵倉庫用のもの</t>
    <phoneticPr fontId="1" type="fullwidthKatakana"/>
  </si>
  <si>
    <t xml:space="preserve">金属造のもの（骨格材の肉厚が四ミリメートルを超えるものに限る。）</t>
    <phoneticPr fontId="1" type="fullwidthKatakana"/>
  </si>
  <si>
    <t xml:space="preserve">塩素、塩酸、硫酸、硝酸その他の著しい腐食性を有する液体又は気体の影響を直接全面的に受けるもの、冷蔵倉庫用のもの（倉庫事業の倉庫用のものを除く。）及び放射性同位元素の放射線を直接受けるもの</t>
    <phoneticPr fontId="1" type="fullwidthKatakana"/>
  </si>
  <si>
    <t xml:space="preserve">金属造のもの（骨格材の肉厚が三ミリメートルを超え四ミリメートル以下のものに限る。）</t>
    <phoneticPr fontId="1" type="fullwidthKatakana"/>
  </si>
  <si>
    <t xml:space="preserve">塩素、塩酸、硫酸、硝酸その他の著しい腐食性を有する液体又は気体の影響を直接全面的に受けるもの及び冷蔵倉庫用のもの</t>
    <phoneticPr fontId="1" type="fullwidthKatakana"/>
  </si>
  <si>
    <t xml:space="preserve">種類・設備の種類</t>
    <phoneticPr fontId="1" type="fullwidthKatakana"/>
  </si>
  <si>
    <t xml:space="preserve">種類・設備の種類</t>
    <phoneticPr fontId="1" type="fullwidthKatakana"/>
  </si>
  <si>
    <t xml:space="preserve">建物</t>
    <phoneticPr fontId="1" type="fullwidthKatakana"/>
  </si>
  <si>
    <t xml:space="preserve">種類・設備の種類(表示用)</t>
    <rPh sb="9" eb="12">
      <t>ヒョウジヨウ</t>
    </rPh>
    <phoneticPr fontId="1" type="fullwidthKatakana"/>
  </si>
  <si>
    <t xml:space="preserve">構造又は用途(表示用)</t>
    <rPh sb="7" eb="9">
      <t>ヒョウジ</t>
    </rPh>
    <rPh sb="9" eb="10">
      <t>ヨウ</t>
    </rPh>
    <phoneticPr fontId="1" type="fullwidthKatakana"/>
  </si>
  <si>
    <t xml:space="preserve">(耐用年数検索用)</t>
    <rPh sb="5" eb="8">
      <t>ケンサクヨウ</t>
    </rPh>
    <phoneticPr fontId="1" type="fullwidthKatakana"/>
  </si>
  <si>
    <t xml:space="preserve">金属造のもの（骨格材の肉厚が三ミリメートル以下のものに限る。）</t>
    <phoneticPr fontId="1" type="fullwidthKatakana"/>
  </si>
  <si>
    <t xml:space="preserve">木造又は合成樹脂造のもの</t>
    <phoneticPr fontId="1" type="fullwidthKatakana"/>
  </si>
  <si>
    <t xml:space="preserve">木骨モルタル造のもの</t>
    <phoneticPr fontId="1" type="fullwidthKatakana"/>
  </si>
  <si>
    <t xml:space="preserve">木製主要柱が十センチメートル角以下のもので、土居ぶき、杉皮ぶき、ルーフイングぶき又はトタンぶきのもの</t>
    <phoneticPr fontId="1" type="fullwidthKatakana"/>
  </si>
  <si>
    <t xml:space="preserve">掘立造のもの及び仮設のもの</t>
    <phoneticPr fontId="1" type="fullwidthKatakana"/>
  </si>
  <si>
    <t xml:space="preserve">事務所用又は美術館用のもの及び左記以外のもの</t>
    <phoneticPr fontId="1" type="fullwidthKatakana"/>
  </si>
  <si>
    <t xml:space="preserve">店舗用、住宅用、寄宿舎用、宿泊所用、学校用又は体育館用のもの</t>
    <phoneticPr fontId="1" type="fullwidthKatakana"/>
  </si>
  <si>
    <t xml:space="preserve">飲食店用、貸席用、劇場用、演奏場用、映画館用又は舞踏場用のもの</t>
    <phoneticPr fontId="1" type="fullwidthKatakana"/>
  </si>
  <si>
    <t xml:space="preserve">変電所用、発電所用、送受信所用、停車場用、車庫用、格納庫用、荷扱所用、映画製作ステージ用、屋内スケート場用、魚市場用又はと畜場用のもの</t>
    <phoneticPr fontId="1" type="fullwidthKatakana"/>
  </si>
  <si>
    <t xml:space="preserve">旅館用、ホテル用又は病院用のもの</t>
    <phoneticPr fontId="1" type="fullwidthKatakana"/>
  </si>
  <si>
    <t xml:space="preserve">公衆浴場用のもの</t>
    <phoneticPr fontId="1" type="fullwidthKatakana"/>
  </si>
  <si>
    <t xml:space="preserve">工場（作業場を含む。）用又は倉庫用のもの</t>
    <phoneticPr fontId="1" type="fullwidthKatakana"/>
  </si>
  <si>
    <t xml:space="preserve">塩素、塩酸、硫酸、硝酸その他の著しい腐食性を有する液体又は気体の影響を直接全面的に受けるもの及び冷蔵倉庫用のもの</t>
    <phoneticPr fontId="1" type="fullwidthKatakana"/>
  </si>
  <si>
    <t xml:space="preserve">塩、チリ硝石その他の著しい潮解性を有する固体を常時蔵置するためのもの及び著しい蒸気の影響を直接全面的に受けるもの</t>
    <phoneticPr fontId="1" type="fullwidthKatakana"/>
  </si>
  <si>
    <t xml:space="preserve">その他のもの</t>
    <phoneticPr fontId="1" type="fullwidthKatakana"/>
  </si>
  <si>
    <t xml:space="preserve">簡易建物</t>
    <phoneticPr fontId="1" type="fullwidthKatakana"/>
  </si>
  <si>
    <t xml:space="preserve">デジタル印刷システム設備</t>
    <phoneticPr fontId="1" type="fullwidthKatakana"/>
  </si>
  <si>
    <t xml:space="preserve">製本業用設備</t>
    <phoneticPr fontId="1" type="fullwidthKatakana"/>
  </si>
  <si>
    <t xml:space="preserve">新聞業用設備</t>
    <phoneticPr fontId="1" type="fullwidthKatakana"/>
  </si>
  <si>
    <t xml:space="preserve">モノタイプ、写真又は通信設備</t>
    <phoneticPr fontId="1" type="fullwidthKatakana"/>
  </si>
  <si>
    <t xml:space="preserve">その他の設備</t>
    <phoneticPr fontId="1" type="fullwidthKatakana"/>
  </si>
  <si>
    <t xml:space="preserve">臭素、よう素又は塩素、臭素若しくはよう素化合物製造設備</t>
    <phoneticPr fontId="1" type="fullwidthKatakana"/>
  </si>
  <si>
    <t xml:space="preserve">塩化りん製造設備</t>
    <phoneticPr fontId="1" type="fullwidthKatakana"/>
  </si>
  <si>
    <t xml:space="preserve">活性炭製造設備</t>
    <phoneticPr fontId="1" type="fullwidthKatakana"/>
  </si>
  <si>
    <t xml:space="preserve">ゼラチン又はにかわ製造設備</t>
    <phoneticPr fontId="1" type="fullwidthKatakana"/>
  </si>
  <si>
    <t xml:space="preserve">半導体用フォトレジスト製造設備</t>
    <phoneticPr fontId="1" type="fullwidthKatakana"/>
  </si>
  <si>
    <t xml:space="preserve">フラットパネル用カラーフィルター、偏光板又は偏光板用フィルム製造設備</t>
    <phoneticPr fontId="1" type="fullwidthKatakana"/>
  </si>
  <si>
    <t xml:space="preserve">表面処理鋼材若しくは鉄粉製造業又は鉄スクラップ加工処理業用設備</t>
    <phoneticPr fontId="1" type="fullwidthKatakana"/>
  </si>
  <si>
    <t xml:space="preserve">純鉄、原鉄、ベースメタル、フェロアロイ、鉄素形材又は鋳鉄管製造業用設備</t>
    <phoneticPr fontId="1" type="fullwidthKatakana"/>
  </si>
  <si>
    <t xml:space="preserve">核燃料物質加工設備</t>
    <phoneticPr fontId="1" type="fullwidthKatakana"/>
  </si>
  <si>
    <t xml:space="preserve">金属被覆及び彫刻業又は打はく及び金属製ネームプレート製造業用設備</t>
    <phoneticPr fontId="1" type="fullwidthKatakana"/>
  </si>
  <si>
    <t xml:space="preserve">金属加工機械製造設備</t>
    <phoneticPr fontId="1" type="fullwidthKatakana"/>
  </si>
  <si>
    <t xml:space="preserve">光ディスク（追記型又は書換え型のものに限る。）製造設備</t>
    <phoneticPr fontId="1" type="fullwidthKatakana"/>
  </si>
  <si>
    <t xml:space="preserve">プリント配線基板製造設備</t>
    <phoneticPr fontId="1" type="fullwidthKatakana"/>
  </si>
  <si>
    <t xml:space="preserve">フラットパネルディスプレイ、半導体集積回路又は半導体素子製造設備</t>
    <phoneticPr fontId="1" type="fullwidthKatakana"/>
  </si>
  <si>
    <t xml:space="preserve">石油又は天然ガス鉱業用設備</t>
    <phoneticPr fontId="1" type="fullwidthKatakana"/>
  </si>
  <si>
    <t xml:space="preserve">坑井設備</t>
    <phoneticPr fontId="1" type="fullwidthKatakana"/>
  </si>
  <si>
    <t xml:space="preserve">掘さく設備</t>
    <phoneticPr fontId="1" type="fullwidthKatakana"/>
  </si>
  <si>
    <t xml:space="preserve">電気業用水力発電設備</t>
    <phoneticPr fontId="1" type="fullwidthKatakana"/>
  </si>
  <si>
    <t xml:space="preserve">その他の水力発電設備</t>
    <phoneticPr fontId="1" type="fullwidthKatakana"/>
  </si>
  <si>
    <t xml:space="preserve">汽力発電設備</t>
    <phoneticPr fontId="1" type="fullwidthKatakana"/>
  </si>
  <si>
    <t xml:space="preserve">内燃力又はガスタービン発電設備</t>
    <phoneticPr fontId="1" type="fullwidthKatakana"/>
  </si>
  <si>
    <t xml:space="preserve">送電又は電気業用変電若しくは配電設備</t>
    <phoneticPr fontId="1" type="fullwidthKatakana"/>
  </si>
  <si>
    <t xml:space="preserve">需要者用計器</t>
    <phoneticPr fontId="1" type="fullwidthKatakana"/>
  </si>
  <si>
    <t xml:space="preserve">柱上変圧器</t>
    <phoneticPr fontId="1" type="fullwidthKatakana"/>
  </si>
  <si>
    <t xml:space="preserve">鉄道又は軌道業用変電設備</t>
    <phoneticPr fontId="1" type="fullwidthKatakana"/>
  </si>
  <si>
    <t xml:space="preserve">主として金属製のもの</t>
    <phoneticPr fontId="1" type="fullwidthKatakana"/>
  </si>
  <si>
    <t xml:space="preserve">製造用設備</t>
    <phoneticPr fontId="1" type="fullwidthKatakana"/>
  </si>
  <si>
    <t xml:space="preserve">供給用設備</t>
    <phoneticPr fontId="1" type="fullwidthKatakana"/>
  </si>
  <si>
    <t xml:space="preserve">鋳鉄製導管</t>
    <phoneticPr fontId="1" type="fullwidthKatakana"/>
  </si>
  <si>
    <t xml:space="preserve">鋳鉄製導管以外の導管</t>
    <phoneticPr fontId="1" type="fullwidthKatakana"/>
  </si>
  <si>
    <t xml:space="preserve">需要者用計量器</t>
    <phoneticPr fontId="1" type="fullwidthKatakana"/>
  </si>
  <si>
    <t xml:space="preserve">自動改札装置</t>
    <phoneticPr fontId="1" type="fullwidthKatakana"/>
  </si>
  <si>
    <t xml:space="preserve">石油又は液化石油ガス卸売用設備（貯そうを除く。）</t>
    <phoneticPr fontId="1" type="fullwidthKatakana"/>
  </si>
  <si>
    <t xml:space="preserve">ガソリン又は液化石油ガススタンド設備</t>
    <phoneticPr fontId="1" type="fullwidthKatakana"/>
  </si>
  <si>
    <t xml:space="preserve">計量証明業用設備</t>
    <phoneticPr fontId="1" type="fullwidthKatakana"/>
  </si>
  <si>
    <t xml:space="preserve">映画館又は劇場用設備</t>
    <phoneticPr fontId="1" type="fullwidthKatakana"/>
  </si>
  <si>
    <t xml:space="preserve">遊園地用設備</t>
    <phoneticPr fontId="1" type="fullwidthKatakana"/>
  </si>
  <si>
    <t xml:space="preserve">ボウリング場用設備</t>
    <phoneticPr fontId="1" type="fullwidthKatakana"/>
  </si>
  <si>
    <t xml:space="preserve">教習用運転シミュレータ設備</t>
    <phoneticPr fontId="1" type="fullwidthKatakana"/>
  </si>
  <si>
    <t xml:space="preserve">機械式駐車設備</t>
    <phoneticPr fontId="1" type="fullwidthKatakana"/>
  </si>
  <si>
    <t xml:space="preserve">ブルドーザー、パワーショベルその他の自走式作業用機械設備</t>
    <phoneticPr fontId="1" type="fullwidthKatakana"/>
  </si>
  <si>
    <t xml:space="preserve">育成者権</t>
    <phoneticPr fontId="1" type="fullwidthKatakana"/>
  </si>
  <si>
    <t xml:space="preserve">種苗法（平成十年法律第八十三号）第四条第二項に規定する品種</t>
    <phoneticPr fontId="1" type="fullwidthKatakana"/>
  </si>
  <si>
    <t xml:space="preserve">その他</t>
    <phoneticPr fontId="1" type="fullwidthKatakana"/>
  </si>
  <si>
    <t xml:space="preserve">営業権</t>
    <phoneticPr fontId="1" type="fullwidthKatakana"/>
  </si>
  <si>
    <t xml:space="preserve">専用側線利用権</t>
    <phoneticPr fontId="1" type="fullwidthKatakana"/>
  </si>
  <si>
    <t xml:space="preserve">水道施設利用権</t>
    <phoneticPr fontId="1" type="fullwidthKatakana"/>
  </si>
  <si>
    <t xml:space="preserve">工業用水道施設利用権</t>
    <phoneticPr fontId="1" type="fullwidthKatakana"/>
  </si>
  <si>
    <t xml:space="preserve">鉄道軌道連絡通行施設利用権</t>
    <phoneticPr fontId="1" type="fullwidthKatakana"/>
  </si>
  <si>
    <t xml:space="preserve">電気ガス供給施設利用権</t>
    <phoneticPr fontId="1" type="fullwidthKatakana"/>
  </si>
  <si>
    <t xml:space="preserve">電気通信施設利用権</t>
    <phoneticPr fontId="1" type="fullwidthKatakana"/>
  </si>
  <si>
    <t xml:space="preserve">階層1</t>
    <rPh sb="0" eb="2">
      <t>カイソウ</t>
    </rPh>
    <phoneticPr fontId="1" type="fullwidthKatakana"/>
  </si>
  <si>
    <t xml:space="preserve">階層2</t>
    <rPh sb="0" eb="2">
      <t>カイソウ</t>
    </rPh>
    <phoneticPr fontId="1" type="fullwidthKatakana"/>
  </si>
  <si>
    <t xml:space="preserve">階層3</t>
    <rPh sb="0" eb="2">
      <t>カイソウ</t>
    </rPh>
    <phoneticPr fontId="1" type="fullwidthKatakana"/>
  </si>
  <si>
    <t xml:space="preserve">階層4</t>
    <rPh sb="0" eb="2">
      <t>カイソウ</t>
    </rPh>
    <phoneticPr fontId="1" type="fullwidthKatakana"/>
  </si>
  <si>
    <t xml:space="preserve">階層5</t>
    <rPh sb="0" eb="2">
      <t>カイソウ</t>
    </rPh>
    <phoneticPr fontId="1" type="fullwidthKatakana"/>
  </si>
  <si>
    <t xml:space="preserve">別表</t>
    <phoneticPr fontId="1" type="fullwidthKatakana"/>
  </si>
  <si>
    <t xml:space="preserve">種類</t>
  </si>
  <si>
    <t xml:space="preserve">年数</t>
    <rPh sb="0" eb="2">
      <t>ネンスウ</t>
    </rPh>
    <phoneticPr fontId="1" type="fullwidthKatakana"/>
  </si>
  <si>
    <t xml:space="preserve">別表第一　機械及び装置以外の有形減価償却資産</t>
    <phoneticPr fontId="1" type="fullwidthKatakana"/>
  </si>
  <si>
    <t xml:space="preserve">鉄骨鉄筋コンクリート造又は鉄筋コンクリート造のもの</t>
  </si>
  <si>
    <t xml:space="preserve">事務所用又は美術館用のもの及び左記以外のもの</t>
  </si>
  <si>
    <t xml:space="preserve">住宅用、寄宿舎用、宿泊所用、学校用又は体育館用のもの</t>
  </si>
  <si>
    <t xml:space="preserve">旅館用又はホテル用のもの</t>
  </si>
  <si>
    <t xml:space="preserve">延べ面積のうちに占める木造内装部分の面積が三割を超えるもの</t>
  </si>
  <si>
    <t xml:space="preserve">店舗用のもの</t>
  </si>
  <si>
    <t xml:space="preserve">病院用のもの</t>
  </si>
  <si>
    <t xml:space="preserve">変電所用、発電所用、送受信所用、停車場用、車庫用、格納庫用、荷扱所用、映画製作ステージ用、屋内スケート場用、魚市場用又はと畜場用のもの</t>
  </si>
  <si>
    <t xml:space="preserve">公衆浴場用のもの</t>
  </si>
  <si>
    <t xml:space="preserve">工場（作業場を含む。）用又は倉庫用のもの</t>
  </si>
  <si>
    <t xml:space="preserve">塩素、塩酸、硫酸、硝酸その他の著しい腐食性を有する液体又は気体の影響を直接全面的に受けるもの、冷蔵倉庫用のもの（倉庫事業の倉庫用のものを除く。）及び放射性同位元素の放射線を直接受けるもの</t>
  </si>
  <si>
    <t xml:space="preserve">塩、チリ硝石その他の著しい潮解性を有する固体を常時蔵置するためのもの及び著しい蒸気の影響を直接全面的に受けるもの</t>
  </si>
  <si>
    <t xml:space="preserve">倉庫事業の倉庫用のもの</t>
  </si>
  <si>
    <t xml:space="preserve">冷蔵倉庫用のもの</t>
  </si>
  <si>
    <t xml:space="preserve">れんが造、石造又はブロック造のもの</t>
  </si>
  <si>
    <t xml:space="preserve">店舗用、住宅用、寄宿舎用、宿泊所用、学校用又は体育館用のもの</t>
  </si>
  <si>
    <t xml:space="preserve">飲食店用、貸席用、劇場用、演奏場用、映画館用又は舞踏場用のもの</t>
  </si>
  <si>
    <t xml:space="preserve">旅館用、ホテル用又は病院用のもの</t>
  </si>
  <si>
    <t xml:space="preserve">塩素、塩酸、硫酸、硝酸その他の著しい腐食性を有する液体又は気体の影響を直接全面的に受けるもの及び冷蔵倉庫用のもの（倉庫事業の倉庫用のものを除く。）</t>
  </si>
  <si>
    <t xml:space="preserve">金属造のもの（骨格材の肉厚が四ミリメートルを超えるものに限る。）</t>
  </si>
  <si>
    <t xml:space="preserve">金属造のもの（骨格材の肉厚が三ミリメートルを超え四ミリメートル以下のものに限る。）</t>
  </si>
  <si>
    <t xml:space="preserve">塩素、塩酸、硫酸、硝酸その他の著しい腐食性を有する液体又は気体の影響を直接全面的に受けるもの及び冷蔵倉庫用のもの</t>
  </si>
  <si>
    <t xml:space="preserve">金属造のもの（骨格材の肉厚が三ミリメートル以下のものに限る。）</t>
  </si>
  <si>
    <t xml:space="preserve">木造又は合成樹脂造のもの</t>
  </si>
  <si>
    <t xml:space="preserve">木骨モルタル造のもの</t>
  </si>
  <si>
    <t xml:space="preserve">簡易建物</t>
  </si>
  <si>
    <t xml:space="preserve">木製主要柱が十センチメートル角以下のもので、土居ぶき、杉皮ぶき、ルーフイングぶき又はトタンぶきのもの</t>
  </si>
  <si>
    <t xml:space="preserve">掘立造のもの及び仮設のもの</t>
  </si>
  <si>
    <t xml:space="preserve">建物附属設備</t>
  </si>
  <si>
    <t xml:space="preserve">電気設備（照明設備を含む。）</t>
  </si>
  <si>
    <t xml:space="preserve">蓄電池電源設備</t>
  </si>
  <si>
    <t xml:space="preserve">給排水又は衛生設備及びガス設備</t>
  </si>
  <si>
    <t xml:space="preserve">冷房、暖房、通風又はボイラー設備</t>
  </si>
  <si>
    <t xml:space="preserve">冷暖房設備（冷凍機の出力が二十二キロワット以下のもの）</t>
  </si>
  <si>
    <t xml:space="preserve">昇降機設備</t>
  </si>
  <si>
    <t xml:space="preserve">エレベーター</t>
  </si>
  <si>
    <t xml:space="preserve">エスカレーター</t>
  </si>
  <si>
    <t xml:space="preserve">消火、排煙又は災害報知設備及び格納式避難設備</t>
  </si>
  <si>
    <t xml:space="preserve">エヤーカーテン又はドアー自動開閉設備</t>
  </si>
  <si>
    <t xml:space="preserve">アーケード又は日よけ設備</t>
  </si>
  <si>
    <t xml:space="preserve">主として金属製のもの</t>
  </si>
  <si>
    <t xml:space="preserve">店用簡易装備</t>
  </si>
  <si>
    <t xml:space="preserve">可動間仕切り</t>
  </si>
  <si>
    <t xml:space="preserve">簡易なもの</t>
  </si>
  <si>
    <t xml:space="preserve">前掲のもの以外のもの及び前掲の区分によらないもの</t>
  </si>
  <si>
    <t xml:space="preserve">構築物</t>
  </si>
  <si>
    <t xml:space="preserve">鉄道業用又は軌道業用のもの</t>
  </si>
  <si>
    <t xml:space="preserve">軌条及びその附属品</t>
  </si>
  <si>
    <t xml:space="preserve">まくら木</t>
  </si>
  <si>
    <t xml:space="preserve">木製のもの</t>
  </si>
  <si>
    <t xml:space="preserve">コンクリート製のもの</t>
  </si>
  <si>
    <t xml:space="preserve">金属製のもの</t>
  </si>
  <si>
    <t xml:space="preserve">分岐器</t>
  </si>
  <si>
    <t xml:space="preserve">通信線、信号線及び電灯電力線</t>
  </si>
  <si>
    <t xml:space="preserve">信号機</t>
  </si>
  <si>
    <t xml:space="preserve">送配電線及びき電線</t>
  </si>
  <si>
    <t xml:space="preserve">電車線及び第三軌条</t>
  </si>
  <si>
    <t xml:space="preserve">帰線ボンド</t>
  </si>
  <si>
    <t xml:space="preserve">電線支持物（電柱及び腕木を除く。）</t>
  </si>
  <si>
    <t xml:space="preserve">木柱及び木塔（腕木を含む。）</t>
  </si>
  <si>
    <t xml:space="preserve">架空索道用のもの</t>
  </si>
  <si>
    <t xml:space="preserve">軌道設備</t>
  </si>
  <si>
    <t xml:space="preserve">道床</t>
  </si>
  <si>
    <t xml:space="preserve">土工設備</t>
  </si>
  <si>
    <t xml:space="preserve">橋りよう</t>
  </si>
  <si>
    <t xml:space="preserve">鉄筋コンクリート造のもの</t>
  </si>
  <si>
    <t xml:space="preserve">鉄骨造のもの</t>
  </si>
  <si>
    <t xml:space="preserve">トンネル</t>
  </si>
  <si>
    <t xml:space="preserve">れんが造のもの</t>
  </si>
  <si>
    <t xml:space="preserve">停車場設備</t>
  </si>
  <si>
    <t xml:space="preserve">電路設備</t>
  </si>
  <si>
    <t xml:space="preserve">鉄柱、鉄塔、コンクリート柱及びコンクリート塔</t>
  </si>
  <si>
    <t xml:space="preserve">踏切保安又は自動列車停止設備</t>
  </si>
  <si>
    <t xml:space="preserve">その他の鉄道用又は軌道用のもの</t>
  </si>
  <si>
    <t xml:space="preserve">軌条及びその附属品並びにまくら木</t>
  </si>
  <si>
    <t xml:space="preserve">発電用又は送配電用のもの</t>
  </si>
  <si>
    <t xml:space="preserve">小水力発電用のもの（農山漁村電気導入促進法（昭和二十七年法律第三百五十八号）に基づき建設したものに限る。）</t>
  </si>
  <si>
    <t xml:space="preserve">その他の水力発電用のもの（貯水池、調整池及び水路に限る。）</t>
  </si>
  <si>
    <t xml:space="preserve">汽力発電用のもの（岩壁、さん橋、堤防、防波堤、煙突、その他汽力発電用のものをいう。）</t>
  </si>
  <si>
    <t xml:space="preserve">送電用のもの</t>
  </si>
  <si>
    <t xml:space="preserve">地中電線路</t>
  </si>
  <si>
    <t xml:space="preserve">塔、柱、がい子、送電線、地線及び添加電話線</t>
  </si>
  <si>
    <t xml:space="preserve">配電用のもの</t>
  </si>
  <si>
    <t xml:space="preserve">鉄塔及び鉄柱</t>
  </si>
  <si>
    <t xml:space="preserve">鉄筋コンクリート柱</t>
  </si>
  <si>
    <t xml:space="preserve">木柱</t>
  </si>
  <si>
    <t xml:space="preserve">配電線</t>
  </si>
  <si>
    <t xml:space="preserve">引込線</t>
  </si>
  <si>
    <t xml:space="preserve">添架電話線</t>
  </si>
  <si>
    <t xml:space="preserve">電気通信事業用のもの</t>
  </si>
  <si>
    <t xml:space="preserve">通信ケーブル</t>
  </si>
  <si>
    <t xml:space="preserve">光ファイバー製のもの</t>
  </si>
  <si>
    <t xml:space="preserve">その他の線路設備</t>
  </si>
  <si>
    <t xml:space="preserve">放送用又は無線通信用のもの</t>
  </si>
  <si>
    <t xml:space="preserve">円筒空中線式のもの</t>
  </si>
  <si>
    <t xml:space="preserve">木塔及び木柱</t>
  </si>
  <si>
    <t xml:space="preserve">アンテナ</t>
  </si>
  <si>
    <t xml:space="preserve">接地線及び放送用配線</t>
  </si>
  <si>
    <t xml:space="preserve">主としてコンクリート造、れんが造、石造又はブロック造のもの</t>
  </si>
  <si>
    <t xml:space="preserve">果樹棚又はホップ棚</t>
  </si>
  <si>
    <t xml:space="preserve">主として金属造のもの</t>
  </si>
  <si>
    <t xml:space="preserve">主として木造のもの</t>
  </si>
  <si>
    <t xml:space="preserve">土管を主としたもの</t>
  </si>
  <si>
    <t xml:space="preserve">広告用のもの</t>
  </si>
  <si>
    <t xml:space="preserve">金属造のもの</t>
  </si>
  <si>
    <t xml:space="preserve">競技場用、運動場用、遊園地用又は学校用のもの</t>
  </si>
  <si>
    <t xml:space="preserve">スタンド</t>
  </si>
  <si>
    <t xml:space="preserve">主として鉄骨鉄筋コンクリート造又は鉄筋コンクリート造のもの</t>
  </si>
  <si>
    <t xml:space="preserve">主として鉄骨造のもの</t>
  </si>
  <si>
    <t xml:space="preserve">競輪場用競走路</t>
  </si>
  <si>
    <t xml:space="preserve">コンクリート敷のもの</t>
  </si>
  <si>
    <t xml:space="preserve">ネット設備</t>
  </si>
  <si>
    <t xml:space="preserve">野球場、陸上競技場、ゴルフコースその他のスポーツ場の排水その他の土工施設</t>
  </si>
  <si>
    <t xml:space="preserve">水泳プール</t>
  </si>
  <si>
    <t xml:space="preserve">児童用のもの</t>
  </si>
  <si>
    <t xml:space="preserve">すべり台、ぶらんこ、ジヤングルジムその他の遊戯用のもの</t>
  </si>
  <si>
    <t xml:space="preserve">緑化施設及び庭園</t>
  </si>
  <si>
    <t xml:space="preserve">工場緑化施設</t>
  </si>
  <si>
    <t xml:space="preserve">その他の緑化施設及び庭園（工場緑化施設に含まれるものを除く。）</t>
  </si>
  <si>
    <t xml:space="preserve">舗装道路及び舗装路面</t>
  </si>
  <si>
    <t xml:space="preserve">コンクリート敷、ブロック敷、れんが敷又は石敷のもの</t>
  </si>
  <si>
    <t xml:space="preserve">アスファルト敷又は木れんが敷のもの</t>
  </si>
  <si>
    <t xml:space="preserve">ビチューマルス敷のもの</t>
  </si>
  <si>
    <t xml:space="preserve">鉄骨鉄筋コンクリート造又は鉄筋コンクリート造のもの（前掲のものを除く。）</t>
  </si>
  <si>
    <t xml:space="preserve">水道用ダム</t>
  </si>
  <si>
    <t xml:space="preserve">橋</t>
  </si>
  <si>
    <t xml:space="preserve">岸壁、さん橋、防壁（爆発物用のものを除く。）、堤防、防波堤、塔、やぐら、上水道、水そう及び用水用ダム</t>
  </si>
  <si>
    <t xml:space="preserve">乾ドツク</t>
  </si>
  <si>
    <t xml:space="preserve">サイロ</t>
  </si>
  <si>
    <t xml:space="preserve">下水道、煙突及び焼却炉</t>
  </si>
  <si>
    <t xml:space="preserve">高架道路、製塩用ちんでん池、飼育場及びへい</t>
  </si>
  <si>
    <t xml:space="preserve">爆発物用防壁及び防油堤</t>
  </si>
  <si>
    <t xml:space="preserve">造船台</t>
  </si>
  <si>
    <t xml:space="preserve">放射性同位元素の放射線を直接受けるもの</t>
  </si>
  <si>
    <t xml:space="preserve">コンクリート造又はコンクリートブロツク造のもの（前掲のものを除く。）</t>
  </si>
  <si>
    <t xml:space="preserve">やぐら及び用水池</t>
  </si>
  <si>
    <t xml:space="preserve">岸壁、さん橋、防壁（爆発物用のものを除く。）、堤防、防波堤、トンネル、上水道及び水そう</t>
  </si>
  <si>
    <t xml:space="preserve">下水道、飼育場及びへい</t>
  </si>
  <si>
    <t xml:space="preserve">爆発物用防壁</t>
  </si>
  <si>
    <t xml:space="preserve">引湯管</t>
  </si>
  <si>
    <t xml:space="preserve">鉱業用廃石捨場</t>
  </si>
  <si>
    <t xml:space="preserve">れんが造のもの（前掲のものを除く。）</t>
  </si>
  <si>
    <t xml:space="preserve">防壁（爆発物用のものを除く。）、堤防、防波堤及びトンネル</t>
  </si>
  <si>
    <t xml:space="preserve">煙突、煙道、焼却炉、へい及び爆発物用防壁</t>
  </si>
  <si>
    <t xml:space="preserve">塩素、クロールスルホン酸その他の著しい腐食性を有する気体の影響を受けるもの</t>
  </si>
  <si>
    <t xml:space="preserve">石造のもの（前掲のものを除く。）</t>
  </si>
  <si>
    <t xml:space="preserve">岸壁、さん橋、防壁（爆発物用のものを除く。）、堤防、防波堤、上水道及び用水池</t>
  </si>
  <si>
    <t xml:space="preserve">乾ドック</t>
  </si>
  <si>
    <t xml:space="preserve">下水道、へい及び爆発物用防壁</t>
  </si>
  <si>
    <t xml:space="preserve">土造のもの（前掲のものを除く。）</t>
  </si>
  <si>
    <t xml:space="preserve">防壁（爆発物用のものを除く。）、堤防、防波堤及び自動車道</t>
  </si>
  <si>
    <t xml:space="preserve">上水道及び用水池</t>
  </si>
  <si>
    <t xml:space="preserve">下水道</t>
  </si>
  <si>
    <t xml:space="preserve">へい</t>
  </si>
  <si>
    <t xml:space="preserve">金属造のもの（前掲のものを除く。）</t>
  </si>
  <si>
    <t xml:space="preserve">橋（はね上げ橋を除く。）</t>
  </si>
  <si>
    <t xml:space="preserve">はね上げ橋及び鋼矢板岸壁</t>
  </si>
  <si>
    <t xml:space="preserve">送配管</t>
  </si>
  <si>
    <t xml:space="preserve">鋳鉄製のもの</t>
  </si>
  <si>
    <t xml:space="preserve">鋼鉄製のもの</t>
  </si>
  <si>
    <t xml:space="preserve">ガス貯そう</t>
  </si>
  <si>
    <t xml:space="preserve">液化ガス用のもの</t>
  </si>
  <si>
    <t xml:space="preserve">薬品貯そう</t>
  </si>
  <si>
    <t xml:space="preserve">塩酸、ふつ酸、発煙硫酸、濃硝酸その他の発煙性を有する無機酸用のもの</t>
  </si>
  <si>
    <t xml:space="preserve">有機酸用又は硫酸、硝酸その他前掲のもの以外の無機酸用のもの</t>
  </si>
  <si>
    <t xml:space="preserve">アルカリ類用、塩水用、アルコール用その他のもの</t>
  </si>
  <si>
    <t xml:space="preserve">水そう及び油そう</t>
  </si>
  <si>
    <t xml:space="preserve">浮きドック</t>
  </si>
  <si>
    <t xml:space="preserve">飼育場</t>
  </si>
  <si>
    <t xml:space="preserve">つり橋、煙突、焼却炉、打込み井戸、へい、街路灯及びガードレール</t>
  </si>
  <si>
    <t xml:space="preserve">露天式立体駐車設備</t>
  </si>
  <si>
    <t xml:space="preserve">合成樹脂造のもの（前掲のものを除く。）</t>
  </si>
  <si>
    <t xml:space="preserve">木造のもの（前掲のものを除く。）</t>
  </si>
  <si>
    <t xml:space="preserve">橋、塔、やぐら及びドック</t>
  </si>
  <si>
    <t xml:space="preserve">岸壁、さん橋、防壁、堤防、防波堤、トンネル、水そう、引湯管及びへい</t>
  </si>
  <si>
    <t xml:space="preserve">船舶</t>
  </si>
  <si>
    <t xml:space="preserve">船舶法（明治三十二年法律第四十六号）第四条から第十九条までの適用を受ける鋼船</t>
  </si>
  <si>
    <t xml:space="preserve">漁船</t>
  </si>
  <si>
    <t xml:space="preserve">総トン数が五百トン以上のもの</t>
  </si>
  <si>
    <t xml:space="preserve">総トン数が五百トン未満のもの</t>
  </si>
  <si>
    <t xml:space="preserve">油そう船</t>
  </si>
  <si>
    <t xml:space="preserve">総トン数が二千トン以上のもの</t>
  </si>
  <si>
    <t xml:space="preserve">総トン数が二千トン未満のもの</t>
  </si>
  <si>
    <t xml:space="preserve">薬品そう船</t>
  </si>
  <si>
    <t xml:space="preserve">しゆんせつ船及び砂利採取船</t>
  </si>
  <si>
    <t xml:space="preserve">カーフェリー</t>
  </si>
  <si>
    <t xml:space="preserve">船舶法第四条から第十九条までの適用を受ける木船</t>
  </si>
  <si>
    <t xml:space="preserve">船舶法第四条から第十九条までの適用を受ける軽合金船（他の項に掲げるものを除く。）</t>
  </si>
  <si>
    <t xml:space="preserve">船舶法第四条から第十九条までの適用を受ける強化プラスチック船</t>
  </si>
  <si>
    <t xml:space="preserve">船舶法第四条から第十九条までの適用を受ける水中翼船及びホバークラフト</t>
  </si>
  <si>
    <t xml:space="preserve">鋼船</t>
  </si>
  <si>
    <t xml:space="preserve">発電船及びとう載漁船</t>
  </si>
  <si>
    <t xml:space="preserve">ひき船</t>
  </si>
  <si>
    <t xml:space="preserve">木船</t>
  </si>
  <si>
    <t xml:space="preserve">とう載漁船</t>
  </si>
  <si>
    <t xml:space="preserve">動力漁船及びひき船</t>
  </si>
  <si>
    <t xml:space="preserve">モーターボート及びとう載漁船</t>
  </si>
  <si>
    <t xml:space="preserve">航空機</t>
  </si>
  <si>
    <t xml:space="preserve">飛行機</t>
  </si>
  <si>
    <t xml:space="preserve">最大離陸重量が百三十トンを超えるもの</t>
  </si>
  <si>
    <t xml:space="preserve">最大離陸重量が百三十トン以下のもので、五・七トンを超えるもの</t>
  </si>
  <si>
    <t xml:space="preserve">最大離陸重量が五・七トン以下のもの</t>
  </si>
  <si>
    <t xml:space="preserve">ヘリコプター及びグライダー</t>
  </si>
  <si>
    <t xml:space="preserve">車両及び運搬具</t>
  </si>
  <si>
    <t xml:space="preserve">鉄道用又は軌道用車両（架空索道用搬器を含む。）</t>
  </si>
  <si>
    <t xml:space="preserve">電気又は蒸気機関車</t>
  </si>
  <si>
    <t xml:space="preserve">電車</t>
  </si>
  <si>
    <t xml:space="preserve">内燃動車（制御車及び附随車を含む。）</t>
  </si>
  <si>
    <t xml:space="preserve">貨車</t>
  </si>
  <si>
    <t xml:space="preserve">高圧ボンベ車及び高圧タンク車</t>
  </si>
  <si>
    <t xml:space="preserve">薬品タンク車及び冷凍車</t>
  </si>
  <si>
    <t xml:space="preserve">その他のタンク車及び特殊構造車</t>
  </si>
  <si>
    <t xml:space="preserve">線路建設保守用工作車</t>
  </si>
  <si>
    <t xml:space="preserve">鋼索鉄道用車両</t>
  </si>
  <si>
    <t xml:space="preserve">架空索道用搬器</t>
  </si>
  <si>
    <t xml:space="preserve">閉鎖式のもの</t>
  </si>
  <si>
    <t xml:space="preserve">無軌条電車</t>
  </si>
  <si>
    <t xml:space="preserve">特殊自動車（この項には、別表第二に掲げる減価償却資産に含まれるブルドーザー、パワーショベルその他の自走式作業用機械並びにトラクター及び農林業用運搬機具を含まない。）</t>
  </si>
  <si>
    <t xml:space="preserve">消防車、救急車、レントゲン車、散水車、放送宣伝車、移動無線車及びチップ製造車</t>
  </si>
  <si>
    <t xml:space="preserve">モータースィーパー及び除雪車</t>
  </si>
  <si>
    <t xml:space="preserve">タンク車、じんかい車、し尿車、寝台車、霊きゆう車、トラックミキサー、レッカーその他特殊車体を架装したもの</t>
  </si>
  <si>
    <t xml:space="preserve">小型車（じんかい車及びし尿車にあつては積載量が二トン以下、その他のものにあつては総排気量が二リットル以下のものをいう。）</t>
  </si>
  <si>
    <t xml:space="preserve">運送事業用、貸自動車業用又は自動車教習所用の車両及び運搬具（前掲のものを除く。）</t>
  </si>
  <si>
    <t xml:space="preserve">自動車（二輪又は三輪自動車を含み、乗合自動車を除く。）</t>
  </si>
  <si>
    <t xml:space="preserve">小型車（貨物自動車にあつては積載量が二トン以下、その他のものにあつては総排気量が二リットル以下のものをいう。）</t>
  </si>
  <si>
    <t xml:space="preserve">大型乗用車（総排気量が三リットル以上のものをいう。）</t>
  </si>
  <si>
    <t xml:space="preserve">乗合自動車</t>
  </si>
  <si>
    <t xml:space="preserve">自転車及びリヤカー</t>
  </si>
  <si>
    <t xml:space="preserve">被けん引車その他のもの</t>
  </si>
  <si>
    <t xml:space="preserve">前掲のもの以外のもの</t>
  </si>
  <si>
    <t xml:space="preserve">自動車（二輪又は三輪自動車を除く。）</t>
  </si>
  <si>
    <t xml:space="preserve">小型車（総排気量が〇・六六リットル以下のものをいう。）</t>
  </si>
  <si>
    <t xml:space="preserve">貨物自動車</t>
  </si>
  <si>
    <t xml:space="preserve">ダンプ式のもの</t>
  </si>
  <si>
    <t xml:space="preserve">報道通信用のもの</t>
  </si>
  <si>
    <t xml:space="preserve">二輪又は三輪自動車</t>
  </si>
  <si>
    <t xml:space="preserve">自転車</t>
  </si>
  <si>
    <t xml:space="preserve">鉱山用人車、炭車、鉱車及び台車</t>
  </si>
  <si>
    <t xml:space="preserve">フォークリフト</t>
  </si>
  <si>
    <t xml:space="preserve">トロッコ</t>
  </si>
  <si>
    <t xml:space="preserve">自走能力を有するもの</t>
  </si>
  <si>
    <t xml:space="preserve">工具</t>
  </si>
  <si>
    <t xml:space="preserve">測定工具及び検査工具（電気又は電子を利用するものを含む。）</t>
  </si>
  <si>
    <t xml:space="preserve">治具及び取付工具</t>
  </si>
  <si>
    <t xml:space="preserve">ロール</t>
  </si>
  <si>
    <t xml:space="preserve">金属圧延用のもの</t>
  </si>
  <si>
    <t xml:space="preserve">なつ染ロール、粉砕ロール、混練ロールその他のもの</t>
  </si>
  <si>
    <t xml:space="preserve">型（型枠を含む。）、鍛圧工具及び打抜工具</t>
    <rPh sb="3" eb="4">
      <t>ワク</t>
    </rPh>
    <phoneticPr fontId="1" type="fullwidthKatakana"/>
  </si>
  <si>
    <t xml:space="preserve">プレスその他の金属加工用金型、合成樹脂、ゴム又はガラス成型用金型及び鋳造用型</t>
  </si>
  <si>
    <t xml:space="preserve">切削工具</t>
  </si>
  <si>
    <t xml:space="preserve">金属製柱及びカッペ</t>
  </si>
  <si>
    <t xml:space="preserve">活字及び活字に常用される金属</t>
  </si>
  <si>
    <t xml:space="preserve">購入活字（活字の形状のまま反復使用するものに限る。）</t>
  </si>
  <si>
    <t xml:space="preserve">自製活字及び活字に常用される金属</t>
  </si>
  <si>
    <t xml:space="preserve">白金ノズル</t>
  </si>
  <si>
    <t xml:space="preserve">前掲の区分によらないもの</t>
  </si>
  <si>
    <t xml:space="preserve">その他の主として金属製のもの</t>
  </si>
  <si>
    <t xml:space="preserve">器具及び備品</t>
  </si>
  <si>
    <t xml:space="preserve">１　家具、電気機器、ガス機器及び家庭用品（他の項に掲げるものを除く。）</t>
  </si>
  <si>
    <t xml:space="preserve">事務机、事務いす及びキャビネット</t>
  </si>
  <si>
    <t xml:space="preserve">接客業用のもの</t>
  </si>
  <si>
    <t xml:space="preserve">ベッド</t>
  </si>
  <si>
    <t xml:space="preserve">児童用机及びいす</t>
  </si>
  <si>
    <t xml:space="preserve">冷凍機付又は冷蔵機付のもの</t>
  </si>
  <si>
    <t xml:space="preserve">その他の家具</t>
  </si>
  <si>
    <t xml:space="preserve">ラジオ、テレビジョン、テープレコーダーその他の音響機器</t>
  </si>
  <si>
    <t xml:space="preserve">冷房用又は暖房用機器</t>
  </si>
  <si>
    <t xml:space="preserve">電気冷蔵庫、電気洗濯機その他これらに類する電気又はガス機器</t>
  </si>
  <si>
    <t xml:space="preserve">氷冷蔵庫及び冷蔵ストッカー（電気式のものを除く。）</t>
  </si>
  <si>
    <t xml:space="preserve">カーテン、座ぶとん、寝具、丹前その他これらに類する繊維製品</t>
  </si>
  <si>
    <t xml:space="preserve">じゆうたんその他の床用敷物</t>
  </si>
  <si>
    <t xml:space="preserve">小売業用、接客業用、放送用、レコード吹込用又は劇場用のもの</t>
  </si>
  <si>
    <t xml:space="preserve">室内装飾品</t>
  </si>
  <si>
    <t xml:space="preserve">食事又はちゆう房用品</t>
  </si>
  <si>
    <t xml:space="preserve">陶磁器製又はガラス製のもの</t>
  </si>
  <si>
    <t xml:space="preserve">２　事務機器及び通信機器</t>
  </si>
  <si>
    <t xml:space="preserve">謄写機器及びタイプライター</t>
  </si>
  <si>
    <t xml:space="preserve">孔版印刷又は印書業用のもの</t>
  </si>
  <si>
    <t xml:space="preserve">電子計算機</t>
  </si>
  <si>
    <t xml:space="preserve">パーソナルコンピュータ（サーバー用のものを除く。）</t>
  </si>
  <si>
    <t xml:space="preserve">複写機、計算機（電子計算機を除く。）、金銭登録機、タイムレコーダーその他これらに類するもの</t>
  </si>
  <si>
    <t xml:space="preserve">その他の事務機器</t>
  </si>
  <si>
    <t xml:space="preserve">テレタイプライター及びファクシミリ</t>
  </si>
  <si>
    <t xml:space="preserve">インターホーン及び放送用設備</t>
  </si>
  <si>
    <t xml:space="preserve">電話設備その他の通信機器</t>
  </si>
  <si>
    <t xml:space="preserve">デジタル構内交換設備及びデジタルボタン電話設備</t>
  </si>
  <si>
    <t xml:space="preserve">３　時計、試験機器及び測定機器</t>
  </si>
  <si>
    <t xml:space="preserve">時計</t>
  </si>
  <si>
    <t xml:space="preserve">度量衡器</t>
  </si>
  <si>
    <t xml:space="preserve">試験又は測定機器</t>
  </si>
  <si>
    <t xml:space="preserve">４　光学機器及び写真製作機器</t>
  </si>
  <si>
    <t xml:space="preserve">オペラグラス</t>
  </si>
  <si>
    <t xml:space="preserve">カメラ、映画撮影機、映写機及び望遠鏡</t>
  </si>
  <si>
    <t xml:space="preserve">引伸機、焼付機、乾燥機、顕微鏡その他の機器</t>
  </si>
  <si>
    <t xml:space="preserve">５　看板及び広告器具</t>
  </si>
  <si>
    <t xml:space="preserve">看板、ネオンサイン及び気球</t>
  </si>
  <si>
    <t xml:space="preserve">マネキン人形及び模型</t>
  </si>
  <si>
    <t xml:space="preserve">６　容器及び金庫</t>
  </si>
  <si>
    <t xml:space="preserve">ボンベ</t>
  </si>
  <si>
    <t xml:space="preserve">溶接製のもの</t>
  </si>
  <si>
    <t xml:space="preserve">鍛造製のもの</t>
  </si>
  <si>
    <t xml:space="preserve">塩素用のもの</t>
  </si>
  <si>
    <t xml:space="preserve">ドラムかん、コンテナーその他の容器</t>
  </si>
  <si>
    <t xml:space="preserve">大型コンテナー（長さが六メートル以上のものに限る。）</t>
  </si>
  <si>
    <t xml:space="preserve">金庫</t>
  </si>
  <si>
    <t xml:space="preserve">手さげ金庫</t>
  </si>
  <si>
    <t xml:space="preserve">７　理容又は美容機器</t>
  </si>
  <si>
    <t xml:space="preserve">８　医療機器</t>
  </si>
  <si>
    <t xml:space="preserve">消毒殺菌用機器</t>
  </si>
  <si>
    <t xml:space="preserve">手術機器</t>
  </si>
  <si>
    <t xml:space="preserve">血液透析又は血しよう交換用機器</t>
  </si>
  <si>
    <t xml:space="preserve">ハバードタンクその他の作動部分を有する機能回復訓練機器</t>
  </si>
  <si>
    <t xml:space="preserve">調剤機器</t>
  </si>
  <si>
    <t xml:space="preserve">歯科診療用ユニット</t>
  </si>
  <si>
    <t xml:space="preserve">光学検査機器</t>
  </si>
  <si>
    <t xml:space="preserve">ファイバースコープ</t>
  </si>
  <si>
    <t xml:space="preserve">レントゲンその他の電子装置を使用する機器</t>
  </si>
  <si>
    <t xml:space="preserve">移動式のもの、救急医療用のもの及び自動血液分析器</t>
  </si>
  <si>
    <t xml:space="preserve">９　娯楽又はスポーツ器具及び興行又は演劇用具</t>
  </si>
  <si>
    <t xml:space="preserve">たまつき用具</t>
  </si>
  <si>
    <t xml:space="preserve">パチンコ器、ビンゴ器その他これらに類する球戯用具及び射的用具</t>
  </si>
  <si>
    <t xml:space="preserve">ご、しようぎ、まあじやん、その他の遊戯具</t>
  </si>
  <si>
    <t xml:space="preserve">スポーツ具</t>
  </si>
  <si>
    <t xml:space="preserve">劇場用観客いす</t>
  </si>
  <si>
    <t xml:space="preserve">どんちよう及び幕</t>
  </si>
  <si>
    <t xml:space="preserve">衣しよう、かつら、小道具及び大道具</t>
  </si>
  <si>
    <t xml:space="preserve">植物</t>
  </si>
  <si>
    <t xml:space="preserve">貸付業用のもの</t>
  </si>
  <si>
    <t xml:space="preserve">動物</t>
  </si>
  <si>
    <t xml:space="preserve">魚類</t>
  </si>
  <si>
    <t xml:space="preserve">鳥類</t>
  </si>
  <si>
    <t xml:space="preserve">１１　前掲のもの以外のもの</t>
  </si>
  <si>
    <t xml:space="preserve">映画フィルム（スライドを含む。）、磁気テープ及びレコード</t>
  </si>
  <si>
    <t xml:space="preserve">シート及びロープ</t>
  </si>
  <si>
    <t xml:space="preserve">きのこ栽培用ほだ木</t>
  </si>
  <si>
    <t xml:space="preserve">漁具</t>
  </si>
  <si>
    <t xml:space="preserve">葬儀用具</t>
  </si>
  <si>
    <t xml:space="preserve">楽器</t>
  </si>
  <si>
    <t xml:space="preserve">自動販売機（手動のものを含む。）</t>
  </si>
  <si>
    <t xml:space="preserve">無人駐車管理装置</t>
  </si>
  <si>
    <t xml:space="preserve">焼却炉</t>
  </si>
  <si>
    <t xml:space="preserve">１２　前掲する資産のうち、当該資産について定められている前掲の耐用年数によるもの以外のもの及び前掲の区分によらないもの</t>
  </si>
  <si>
    <t xml:space="preserve">別表第二　機械及び装置</t>
    <phoneticPr fontId="1" type="fullwidthKatakana"/>
  </si>
  <si>
    <t xml:space="preserve">1 食料品製造業用設備</t>
  </si>
  <si>
    <t xml:space="preserve">2 飲料、たばこ又は飼料製造業用設備</t>
  </si>
  <si>
    <t xml:space="preserve">3 繊維工業用設備</t>
  </si>
  <si>
    <t xml:space="preserve">炭素繊維製造設備</t>
  </si>
  <si>
    <t xml:space="preserve"> </t>
  </si>
  <si>
    <t xml:space="preserve">黒鉛化炉</t>
  </si>
  <si>
    <t xml:space="preserve">その他の設備</t>
  </si>
  <si>
    <t xml:space="preserve">4 木材又は木製品（家具を除く。）製造業用設備</t>
  </si>
  <si>
    <t xml:space="preserve">5 家具又は装備品製造業用設備</t>
  </si>
  <si>
    <t xml:space="preserve">6 パルプ、紙又は紙加工品製造業用設備</t>
  </si>
  <si>
    <t xml:space="preserve">7 印刷業又は印刷関連業用設備</t>
  </si>
  <si>
    <t xml:space="preserve">デジタル印刷システム設備</t>
  </si>
  <si>
    <t xml:space="preserve">製本業用設備</t>
  </si>
  <si>
    <t xml:space="preserve">新聞業用設備</t>
  </si>
  <si>
    <t xml:space="preserve">モノタイプ、写真又は通信設備</t>
  </si>
  <si>
    <t xml:space="preserve">8 化学工業用設備</t>
  </si>
  <si>
    <t xml:space="preserve">塩化りん製造設備</t>
  </si>
  <si>
    <t xml:space="preserve">活性炭製造設備</t>
  </si>
  <si>
    <t xml:space="preserve">ゼラチン又はにかわ製造設備</t>
  </si>
  <si>
    <t xml:space="preserve">半導体用フォトレジスト製造設備</t>
  </si>
  <si>
    <t xml:space="preserve">フラットパネル用カラーフィルター、偏光板又は偏光板用フィルム製造設備</t>
  </si>
  <si>
    <t xml:space="preserve">9 石油製品又は石炭製品製造業用設備</t>
  </si>
  <si>
    <t xml:space="preserve">10 プラスチック製品製造業用設備（他の号に掲げるものを除く。）</t>
  </si>
  <si>
    <t xml:space="preserve">11 ゴム製品製造業用設備</t>
  </si>
  <si>
    <t xml:space="preserve">12 なめし革、なめし革製品又は毛皮製造業用設備</t>
  </si>
  <si>
    <t xml:space="preserve">13 窯業又は土石製品製造業用設備</t>
  </si>
  <si>
    <t xml:space="preserve">14 鉄鋼業用設備</t>
  </si>
  <si>
    <t xml:space="preserve">表面処理鋼材若しくは鉄粉製造業又は鉄スクラップ加工処理業用設備</t>
  </si>
  <si>
    <t xml:space="preserve">純鉄、原鉄、ベースメタル、フェロアロイ、鉄素形材又は鋳鉄管製造業用設備</t>
  </si>
  <si>
    <t xml:space="preserve">15 非鉄金属製造業用設備</t>
  </si>
  <si>
    <t xml:space="preserve">核燃料物質加工設備</t>
  </si>
  <si>
    <t xml:space="preserve">16 金属製品製造業用設備</t>
  </si>
  <si>
    <t xml:space="preserve">金属被覆及び彫刻業又は打はく及び金属製ネームプレート製造業用設備</t>
  </si>
  <si>
    <t xml:space="preserve">17 はん用機械器具（はん用性を有するもので、他の器具及び備品並びに機械及び装置に組み込み、又は取り付けることによりその用に供されるものをいう。）製造業用設備（第二〇号及び第二二号に掲げるものを除く。）</t>
  </si>
  <si>
    <t xml:space="preserve">18 生産用機械器具（物の生産の用に供されるものをいう。）製造業用設備（次号及び第二一号に掲げるものを除く。）</t>
  </si>
  <si>
    <t xml:space="preserve">金属加工機械製造設備</t>
  </si>
  <si>
    <t xml:space="preserve">19 業務用機械器具（業務用又はサービスの生産の用に供されるもの（これらのものであつて物の生産の用に供されるものを含む。）をいう。）製造業用設備（第一七号、第二一号及び第二三号に掲げるものを除く。）</t>
  </si>
  <si>
    <t xml:space="preserve">20 電子部品、デバイス又は電子回路製造業用設備</t>
  </si>
  <si>
    <t xml:space="preserve">光ディスク（追記型又は書換え型のものに限る。）製造設備</t>
  </si>
  <si>
    <t xml:space="preserve">プリント配線基板製造設備</t>
  </si>
  <si>
    <t xml:space="preserve">フラットパネルディスプレイ、半導体集積回路又は半導体素子製造設備</t>
  </si>
  <si>
    <t xml:space="preserve">21 電気機械器具製造業用設備</t>
  </si>
  <si>
    <t xml:space="preserve">22 情報通信機械器具製造業用設備</t>
  </si>
  <si>
    <t xml:space="preserve">23 輸送用機械器具製造業用設備</t>
  </si>
  <si>
    <t xml:space="preserve">24 その他の製造業用設備</t>
  </si>
  <si>
    <t xml:space="preserve">25 農業用設備</t>
  </si>
  <si>
    <t xml:space="preserve">26 林業用設備</t>
  </si>
  <si>
    <t xml:space="preserve">27 漁業用設備（次号に掲げるものを除く。）</t>
  </si>
  <si>
    <t xml:space="preserve">28 水産養殖業用設備</t>
  </si>
  <si>
    <t xml:space="preserve">29 鉱業、採石業又は砂利採取業用設備</t>
  </si>
  <si>
    <t xml:space="preserve">石油又は天然ガス鉱業用設備</t>
  </si>
  <si>
    <t xml:space="preserve">坑井設備</t>
  </si>
  <si>
    <t xml:space="preserve">掘さく設備</t>
  </si>
  <si>
    <t xml:space="preserve">30 総合工事業用設備</t>
  </si>
  <si>
    <t xml:space="preserve">31 電気業用設備</t>
  </si>
  <si>
    <t xml:space="preserve">電気業用水力発電設備</t>
  </si>
  <si>
    <t xml:space="preserve">その他の水力発電設備</t>
  </si>
  <si>
    <t xml:space="preserve">汽力発電設備</t>
  </si>
  <si>
    <t xml:space="preserve">内燃力又はガスタービン発電設備</t>
  </si>
  <si>
    <t xml:space="preserve">送電又は電気業用変電若しくは配電設備</t>
  </si>
  <si>
    <t xml:space="preserve">需要者用計器</t>
  </si>
  <si>
    <t xml:space="preserve">柱上変圧器</t>
  </si>
  <si>
    <t xml:space="preserve">鉄道又は軌道業用変電設備</t>
  </si>
  <si>
    <t xml:space="preserve">32 ガス業用設備</t>
  </si>
  <si>
    <t xml:space="preserve">製造用設備</t>
  </si>
  <si>
    <t xml:space="preserve">供給用設備</t>
  </si>
  <si>
    <t xml:space="preserve">鋳鉄製導管</t>
  </si>
  <si>
    <t xml:space="preserve">鋳鉄製導管以外の導管</t>
  </si>
  <si>
    <t xml:space="preserve">需要者用計量器</t>
  </si>
  <si>
    <t xml:space="preserve">33 熱供給業用設備</t>
  </si>
  <si>
    <t xml:space="preserve">34 水道業用設備</t>
  </si>
  <si>
    <t xml:space="preserve">35 通信業用設備</t>
  </si>
  <si>
    <t xml:space="preserve">36 放送業用設備</t>
  </si>
  <si>
    <t xml:space="preserve">37 映像、音声又は文字情報制作業用設備</t>
  </si>
  <si>
    <t xml:space="preserve">38 鉄道業用設備</t>
  </si>
  <si>
    <t xml:space="preserve">自動改札装置</t>
  </si>
  <si>
    <t xml:space="preserve">39 道路貨物運送業用設備</t>
  </si>
  <si>
    <t xml:space="preserve">40 倉庫業用設備</t>
  </si>
  <si>
    <t xml:space="preserve">41 運輸に附帯するサービス業用設備</t>
  </si>
  <si>
    <t xml:space="preserve">42 飲食料品卸売業用設備</t>
  </si>
  <si>
    <t xml:space="preserve">43 建築材料、鉱物又は金属材料等卸売業用設備</t>
  </si>
  <si>
    <t xml:space="preserve">石油又は液化石油ガス卸売用設備（貯そうを除く。）</t>
  </si>
  <si>
    <t xml:space="preserve">44 飲食料品小売業用設備</t>
  </si>
  <si>
    <t xml:space="preserve">45 その他の小売業用設備</t>
  </si>
  <si>
    <t xml:space="preserve">ガソリン又は液化石油ガススタンド設備</t>
  </si>
  <si>
    <t xml:space="preserve">46 技術サービス業用設備（他の号に掲げるものを除く。）</t>
  </si>
  <si>
    <t xml:space="preserve">計量証明業用設備</t>
  </si>
  <si>
    <t xml:space="preserve">47 宿泊業用設備</t>
  </si>
  <si>
    <t xml:space="preserve">48 飲食店業用設備</t>
  </si>
  <si>
    <t xml:space="preserve">49 洗濯業、理容業、美容業又は浴場業用設備</t>
  </si>
  <si>
    <t xml:space="preserve">50 その他の生活関連サービス業用設備</t>
  </si>
  <si>
    <t xml:space="preserve">51 娯楽業用設備</t>
  </si>
  <si>
    <t xml:space="preserve">映画館又は劇場用設備</t>
  </si>
  <si>
    <t xml:space="preserve">遊園地用設備</t>
  </si>
  <si>
    <t xml:space="preserve">ボウリング場用設備</t>
  </si>
  <si>
    <t xml:space="preserve">52 教育業（学校教育業を除く。）又は学習支援業用設備</t>
  </si>
  <si>
    <t xml:space="preserve">教習用運転シミュレータ設備</t>
  </si>
  <si>
    <t xml:space="preserve">53 自動車整備業用設備</t>
  </si>
  <si>
    <t xml:space="preserve">54 その他のサービス業用設備</t>
  </si>
  <si>
    <t xml:space="preserve">55 前掲の機械及び装置以外のもの並びに前掲の区分によらないもの</t>
  </si>
  <si>
    <t xml:space="preserve">機械式駐車設備</t>
  </si>
  <si>
    <t xml:space="preserve">ブルドーザー、パワーショベルその他の自走式作業用機械設備</t>
  </si>
  <si>
    <t xml:space="preserve">別表第三　無形減価償却資産</t>
    <phoneticPr fontId="1" type="fullwidthKatakana"/>
  </si>
  <si>
    <t xml:space="preserve">漁業権</t>
  </si>
  <si>
    <t xml:space="preserve">ダム使用権</t>
  </si>
  <si>
    <t xml:space="preserve">水利権</t>
  </si>
  <si>
    <t xml:space="preserve">特許権</t>
  </si>
  <si>
    <t xml:space="preserve">実用新案権</t>
  </si>
  <si>
    <t xml:space="preserve">意匠権</t>
  </si>
  <si>
    <t xml:space="preserve">商標権</t>
  </si>
  <si>
    <t xml:space="preserve">ソフトウエア</t>
  </si>
  <si>
    <t xml:space="preserve">複写して販売するための原本</t>
  </si>
  <si>
    <t xml:space="preserve">育成者権</t>
  </si>
  <si>
    <t xml:space="preserve">種苗法（平成十年法律第八十三号）第四条第二項に規定する品種</t>
  </si>
  <si>
    <t xml:space="preserve">営業権</t>
  </si>
  <si>
    <t xml:space="preserve">専用側線利用権</t>
  </si>
  <si>
    <t xml:space="preserve">鉄道軌道連絡通行施設利用権</t>
  </si>
  <si>
    <t xml:space="preserve">電気ガス供給施設利用権</t>
  </si>
  <si>
    <t xml:space="preserve">水道施設利用権</t>
  </si>
  <si>
    <t xml:space="preserve">工業用水道施設利用権</t>
  </si>
  <si>
    <t xml:space="preserve">電気通信施設利用権</t>
  </si>
  <si>
    <t xml:space="preserve">別表第四　生物</t>
    <phoneticPr fontId="1" type="fullwidthKatakana"/>
  </si>
  <si>
    <t xml:space="preserve">牛</t>
  </si>
  <si>
    <t xml:space="preserve">繁殖用（家畜改良増殖法（昭和二十五年法律第二百九号）に基づく種付証明書、授精証明書、体内受精卵移植証明書又は体外受精卵移植証明書のあるものに限る。）</t>
  </si>
  <si>
    <t xml:space="preserve">役肉用牛</t>
  </si>
  <si>
    <t xml:space="preserve">乳用牛</t>
  </si>
  <si>
    <t xml:space="preserve">種付用（家畜改良増殖法に基づく種畜証明書の交付を受けた種おす牛に限る。）</t>
  </si>
  <si>
    <t xml:space="preserve">その他用</t>
  </si>
  <si>
    <t xml:space="preserve">馬</t>
  </si>
  <si>
    <t xml:space="preserve">繁殖用（家畜改良増殖法に基づく種付証明書又は授精証明書のあるものに限る。）</t>
  </si>
  <si>
    <t xml:space="preserve">種付用（家畜改良増殖法に基づく種畜証明書の交付を受けた種おす馬に限る。）</t>
  </si>
  <si>
    <t xml:space="preserve">競走用</t>
  </si>
  <si>
    <t xml:space="preserve">豚</t>
  </si>
  <si>
    <t xml:space="preserve">綿羊及びやぎ</t>
  </si>
  <si>
    <t xml:space="preserve">種付用</t>
  </si>
  <si>
    <t xml:space="preserve">かんきつ樹</t>
  </si>
  <si>
    <t xml:space="preserve">温州みかん</t>
  </si>
  <si>
    <t xml:space="preserve">りんご樹</t>
  </si>
  <si>
    <t xml:space="preserve">わい化りんご</t>
  </si>
  <si>
    <t xml:space="preserve">ぶどう樹</t>
  </si>
  <si>
    <t xml:space="preserve">温室ぶどう</t>
  </si>
  <si>
    <t xml:space="preserve">なし樹</t>
  </si>
  <si>
    <t xml:space="preserve">桃樹</t>
  </si>
  <si>
    <t xml:space="preserve">桜桃樹</t>
  </si>
  <si>
    <t xml:space="preserve">びわ樹</t>
  </si>
  <si>
    <t xml:space="preserve">くり樹</t>
  </si>
  <si>
    <t xml:space="preserve">梅樹</t>
  </si>
  <si>
    <t xml:space="preserve">かき樹</t>
  </si>
  <si>
    <t xml:space="preserve">あんず樹</t>
  </si>
  <si>
    <t xml:space="preserve">すもも樹</t>
  </si>
  <si>
    <t xml:space="preserve">いちじく樹</t>
  </si>
  <si>
    <t xml:space="preserve">キウイフルーツ樹</t>
  </si>
  <si>
    <t xml:space="preserve">ブルーベリー樹</t>
  </si>
  <si>
    <t xml:space="preserve">パイナップル</t>
  </si>
  <si>
    <t xml:space="preserve">茶樹</t>
  </si>
  <si>
    <t xml:space="preserve">オリーブ樹</t>
  </si>
  <si>
    <t xml:space="preserve">つばき樹</t>
  </si>
  <si>
    <t xml:space="preserve">桑樹</t>
  </si>
  <si>
    <t xml:space="preserve">立て通し</t>
  </si>
  <si>
    <t xml:space="preserve">根刈り、中刈り、高刈り</t>
  </si>
  <si>
    <t xml:space="preserve">こりやなぎ</t>
  </si>
  <si>
    <t xml:space="preserve">みつまた</t>
  </si>
  <si>
    <t xml:space="preserve">こうぞ</t>
  </si>
  <si>
    <t xml:space="preserve">もう宗竹</t>
  </si>
  <si>
    <t xml:space="preserve">アスパラガス</t>
  </si>
  <si>
    <t xml:space="preserve">ラミー</t>
  </si>
  <si>
    <t xml:space="preserve">まおらん</t>
  </si>
  <si>
    <t xml:space="preserve">ホップ</t>
  </si>
  <si>
    <t xml:space="preserve">別表第五　公害防止用減価償却資産</t>
    <phoneticPr fontId="1" type="fullwidthKatakana"/>
  </si>
  <si>
    <t xml:space="preserve">機械及び装置</t>
  </si>
  <si>
    <t xml:space="preserve">別表第六　開発研究用減価償却資産</t>
    <phoneticPr fontId="1" type="fullwidthKatakana"/>
  </si>
  <si>
    <t xml:space="preserve">建物及び建物附属設備</t>
  </si>
  <si>
    <t xml:space="preserve">建物の全部又は一部を低温室、恒温室、無響室、電磁しやへい室、放射性同位元素取扱室その他の特殊室にするために特に施設した内部造作又は建物附属設備</t>
  </si>
  <si>
    <t xml:space="preserve">風どう、試験水そう及び防壁</t>
  </si>
  <si>
    <t xml:space="preserve">ガス又は工業薬品貯そう、アンテナ、鉄塔及び特殊用途に使用するもの</t>
  </si>
  <si>
    <t xml:space="preserve">試験又は測定機器、計算機器、撮影機及び顕微鏡</t>
  </si>
  <si>
    <t xml:space="preserve">汎用ポンプ、汎用モーター、汎用金属工作機械、汎用金属加工機械その他これらに類するもの</t>
    <rPh sb="0" eb="1">
      <t>ハン</t>
    </rPh>
    <rPh sb="6" eb="7">
      <t>ハン</t>
    </rPh>
    <rPh sb="13" eb="14">
      <t>ハン</t>
    </rPh>
    <rPh sb="22" eb="23">
      <t>ハン</t>
    </rPh>
    <phoneticPr fontId="10" type="fullwidthKatakana"/>
  </si>
  <si>
    <t xml:space="preserve">階層6</t>
    <rPh sb="0" eb="2">
      <t>カイソウ</t>
    </rPh>
    <phoneticPr fontId="1" type="fullwidthKatakana"/>
  </si>
  <si>
    <t xml:space="preserve">構造又は用途／細目</t>
    <rPh sb="7" eb="9">
      <t>サイモク</t>
    </rPh>
    <phoneticPr fontId="1" type="fullwidthKatakana"/>
  </si>
  <si>
    <t xml:space="preserve">細目／細目2</t>
    <rPh sb="3" eb="5">
      <t>サイモク</t>
    </rPh>
    <phoneticPr fontId="1" type="fullwidthKatakana"/>
  </si>
  <si>
    <t xml:space="preserve">細目2/ 細目3</t>
    <rPh sb="0" eb="2">
      <t>サイモク</t>
    </rPh>
    <phoneticPr fontId="1" type="fullwidthKatakana"/>
  </si>
  <si>
    <t xml:space="preserve">細目3／細目4</t>
    <rPh sb="0" eb="2">
      <t>サイモク</t>
    </rPh>
    <phoneticPr fontId="1" type="fullwidthKatakana"/>
  </si>
  <si>
    <t xml:space="preserve">前掲以外のもの</t>
    <phoneticPr fontId="1" type="fullwidthKatakana"/>
  </si>
  <si>
    <t xml:space="preserve">農林業用のもの</t>
    <phoneticPr fontId="1" type="fullwidthKatakana"/>
  </si>
  <si>
    <t xml:space="preserve">応接セット</t>
    <phoneticPr fontId="1" type="fullwidthKatakana"/>
  </si>
  <si>
    <t xml:space="preserve">陳列だな及び陳列ケース</t>
    <phoneticPr fontId="1" type="fullwidthKatakana"/>
  </si>
  <si>
    <t xml:space="preserve">１０　生物</t>
    <phoneticPr fontId="1" type="fullwidthKatakana"/>
  </si>
  <si>
    <t xml:space="preserve">建物附属設備</t>
    <phoneticPr fontId="1" type="fullwidthKatakana"/>
  </si>
  <si>
    <t xml:space="preserve">電気設備（照明設備を含む。）</t>
    <phoneticPr fontId="1" type="fullwidthKatakana"/>
  </si>
  <si>
    <t xml:space="preserve">蓄電池電源設備</t>
    <phoneticPr fontId="1" type="fullwidthKatakana"/>
  </si>
  <si>
    <t xml:space="preserve">その他のもの</t>
    <phoneticPr fontId="1" type="fullwidthKatakana"/>
  </si>
  <si>
    <t xml:space="preserve">給排水又は衛生設備及びガス設備</t>
    <phoneticPr fontId="1" type="fullwidthKatakana"/>
  </si>
  <si>
    <t xml:space="preserve">冷房、暖房、通風又はボイラー設備</t>
    <phoneticPr fontId="1" type="fullwidthKatakana"/>
  </si>
  <si>
    <t xml:space="preserve">冷暖房設備（冷凍機の出力が二十二キロワット以下のもの）</t>
    <phoneticPr fontId="1" type="fullwidthKatakana"/>
  </si>
  <si>
    <t xml:space="preserve">その他のもの</t>
    <phoneticPr fontId="1" type="fullwidthKatakana"/>
  </si>
  <si>
    <t xml:space="preserve">昇降機設備</t>
    <phoneticPr fontId="1" type="fullwidthKatakana"/>
  </si>
  <si>
    <t xml:space="preserve">エレベーター</t>
    <phoneticPr fontId="1" type="fullwidthKatakana"/>
  </si>
  <si>
    <t xml:space="preserve">エスカレーター</t>
    <phoneticPr fontId="1" type="fullwidthKatakana"/>
  </si>
  <si>
    <t xml:space="preserve">消火、排煙又は災害報知設備及び格納式避難設備</t>
    <phoneticPr fontId="1" type="fullwidthKatakana"/>
  </si>
  <si>
    <t xml:space="preserve">エヤーカーテン又はドアー自動開閉設備</t>
    <phoneticPr fontId="1" type="fullwidthKatakana"/>
  </si>
  <si>
    <t xml:space="preserve">アーケード又は日よけ設備</t>
    <phoneticPr fontId="1" type="fullwidthKatakana"/>
  </si>
  <si>
    <t xml:space="preserve">主として金属製のもの</t>
    <phoneticPr fontId="1" type="fullwidthKatakana"/>
  </si>
  <si>
    <t xml:space="preserve">店用簡易装備</t>
    <phoneticPr fontId="1" type="fullwidthKatakana"/>
  </si>
  <si>
    <t xml:space="preserve">可動間仕切り</t>
    <phoneticPr fontId="1" type="fullwidthKatakana"/>
  </si>
  <si>
    <t xml:space="preserve">前掲のもの以外のもの及び前掲の区分によらないもの</t>
    <phoneticPr fontId="1" type="fullwidthKatakana"/>
  </si>
  <si>
    <t xml:space="preserve">簡易なもの</t>
    <phoneticPr fontId="1" type="fullwidthKatakana"/>
  </si>
  <si>
    <t xml:space="preserve">器具及び備品</t>
    <phoneticPr fontId="1" type="fullwidthKatakana"/>
  </si>
  <si>
    <t xml:space="preserve">１　家具、電気機器、ガス機器及び家庭用品（他の項に掲げるものを除く。）</t>
    <phoneticPr fontId="1" type="fullwidthKatakana"/>
  </si>
  <si>
    <t xml:space="preserve">事務机、事務いす及びキャビネット</t>
    <phoneticPr fontId="1" type="fullwidthKatakana"/>
  </si>
  <si>
    <t xml:space="preserve">接客業用のもの</t>
    <phoneticPr fontId="1" type="fullwidthKatakana"/>
  </si>
  <si>
    <t xml:space="preserve">ベッド</t>
    <phoneticPr fontId="1" type="fullwidthKatakana"/>
  </si>
  <si>
    <t xml:space="preserve">児童用机及びいす</t>
    <phoneticPr fontId="1" type="fullwidthKatakana"/>
  </si>
  <si>
    <t xml:space="preserve">冷凍機付又は冷蔵機付のもの</t>
    <phoneticPr fontId="1" type="fullwidthKatakana"/>
  </si>
  <si>
    <t xml:space="preserve">ラジオ、テレビジョン、テープレコーダーその他の音響機器</t>
    <phoneticPr fontId="1" type="fullwidthKatakana"/>
  </si>
  <si>
    <t xml:space="preserve">冷房用又は暖房用機器</t>
    <phoneticPr fontId="1" type="fullwidthKatakana"/>
  </si>
  <si>
    <t xml:space="preserve">電気冷蔵庫、電気洗濯機その他これらに類する電気又はガス機器</t>
    <phoneticPr fontId="1" type="fullwidthKatakana"/>
  </si>
  <si>
    <t xml:space="preserve">氷冷蔵庫及び冷蔵ストッカー（電気式のものを除く。）</t>
    <phoneticPr fontId="1" type="fullwidthKatakana"/>
  </si>
  <si>
    <t xml:space="preserve">カーテン、座ぶとん、寝具、丹前その他これらに類する繊維製品</t>
    <phoneticPr fontId="1" type="fullwidthKatakana"/>
  </si>
  <si>
    <t xml:space="preserve">じゆうたんその他の床用敷物</t>
    <phoneticPr fontId="1" type="fullwidthKatakana"/>
  </si>
  <si>
    <t xml:space="preserve">小売業用、接客業用、放送用、レコード吹込用又は劇場用のもの</t>
    <phoneticPr fontId="1" type="fullwidthKatakana"/>
  </si>
  <si>
    <t xml:space="preserve">室内装飾品</t>
    <phoneticPr fontId="1" type="fullwidthKatakana"/>
  </si>
  <si>
    <t xml:space="preserve">食事又はちゆう房用品</t>
    <phoneticPr fontId="1" type="fullwidthKatakana"/>
  </si>
  <si>
    <t xml:space="preserve">陶磁器製又はガラス製のもの</t>
    <phoneticPr fontId="1" type="fullwidthKatakana"/>
  </si>
  <si>
    <t xml:space="preserve">２　事務機器及び通信機器</t>
    <phoneticPr fontId="1" type="fullwidthKatakana"/>
  </si>
  <si>
    <t xml:space="preserve">謄写機器及びタイプライター</t>
    <phoneticPr fontId="1" type="fullwidthKatakana"/>
  </si>
  <si>
    <t xml:space="preserve">孔版印刷又は印書業用のもの</t>
    <phoneticPr fontId="1" type="fullwidthKatakana"/>
  </si>
  <si>
    <t xml:space="preserve">電子計算機</t>
    <phoneticPr fontId="1" type="fullwidthKatakana"/>
  </si>
  <si>
    <t xml:space="preserve">パーソナルコンピュータ（サーバー用のものを除く。）</t>
    <phoneticPr fontId="1" type="fullwidthKatakana"/>
  </si>
  <si>
    <t xml:space="preserve">複写機、計算機（電子計算機を除く。）、金銭登録機、タイムレコーダーその他これらに類するもの</t>
    <phoneticPr fontId="1" type="fullwidthKatakana"/>
  </si>
  <si>
    <t xml:space="preserve">その他の事務機器</t>
    <phoneticPr fontId="1" type="fullwidthKatakana"/>
  </si>
  <si>
    <t xml:space="preserve">テレタイプライター及びファクシミリ</t>
    <phoneticPr fontId="1" type="fullwidthKatakana"/>
  </si>
  <si>
    <t xml:space="preserve">インターホーン及び放送用設備</t>
    <phoneticPr fontId="1" type="fullwidthKatakana"/>
  </si>
  <si>
    <t xml:space="preserve">電話設備その他の通信機器</t>
    <phoneticPr fontId="1" type="fullwidthKatakana"/>
  </si>
  <si>
    <t xml:space="preserve">デジタル構内交換設備及びデジタルボタン電話設備</t>
    <phoneticPr fontId="1" type="fullwidthKatakana"/>
  </si>
  <si>
    <t xml:space="preserve">３　時計、試験機器及び測定機器</t>
    <phoneticPr fontId="1" type="fullwidthKatakana"/>
  </si>
  <si>
    <t xml:space="preserve">時計</t>
    <phoneticPr fontId="1" type="fullwidthKatakana"/>
  </si>
  <si>
    <t xml:space="preserve">度量衡器</t>
    <phoneticPr fontId="1" type="fullwidthKatakana"/>
  </si>
  <si>
    <t xml:space="preserve">試験又は測定機器</t>
    <phoneticPr fontId="1" type="fullwidthKatakana"/>
  </si>
  <si>
    <t xml:space="preserve">４　光学機器及び写真製作機器</t>
    <phoneticPr fontId="1" type="fullwidthKatakana"/>
  </si>
  <si>
    <t xml:space="preserve">オペラグラス</t>
    <phoneticPr fontId="1" type="fullwidthKatakana"/>
  </si>
  <si>
    <t xml:space="preserve">カメラ、映画撮影機、映写機及び望遠鏡</t>
    <phoneticPr fontId="1" type="fullwidthKatakana"/>
  </si>
  <si>
    <t xml:space="preserve">引伸機、焼付機、乾燥機、顕微鏡その他の機器</t>
    <phoneticPr fontId="1" type="fullwidthKatakana"/>
  </si>
  <si>
    <t xml:space="preserve">５　看板及び広告器具</t>
    <phoneticPr fontId="1" type="fullwidthKatakana"/>
  </si>
  <si>
    <t xml:space="preserve">看板、ネオンサイン及び気球</t>
    <phoneticPr fontId="1" type="fullwidthKatakana"/>
  </si>
  <si>
    <t xml:space="preserve">マネキン人形及び模型</t>
    <phoneticPr fontId="1" type="fullwidthKatakana"/>
  </si>
  <si>
    <t xml:space="preserve">６　容器及び金庫</t>
    <phoneticPr fontId="1" type="fullwidthKatakana"/>
  </si>
  <si>
    <t xml:space="preserve">ボンベ</t>
    <phoneticPr fontId="1" type="fullwidthKatakana"/>
  </si>
  <si>
    <t xml:space="preserve">溶接製のもの</t>
    <phoneticPr fontId="1" type="fullwidthKatakana"/>
  </si>
  <si>
    <t xml:space="preserve">鍛造製のもの</t>
    <phoneticPr fontId="1" type="fullwidthKatakana"/>
  </si>
  <si>
    <t xml:space="preserve">塩素用のもの</t>
    <phoneticPr fontId="1" type="fullwidthKatakana"/>
  </si>
  <si>
    <t xml:space="preserve">ドラムかん、コンテナーその他の容器</t>
    <phoneticPr fontId="1" type="fullwidthKatakana"/>
  </si>
  <si>
    <t xml:space="preserve">大型コンテナー（長さが六メートル以上のものに限る。）</t>
    <phoneticPr fontId="1" type="fullwidthKatakana"/>
  </si>
  <si>
    <t xml:space="preserve">金属製のもの</t>
    <phoneticPr fontId="1" type="fullwidthKatakana"/>
  </si>
  <si>
    <t xml:space="preserve">金庫</t>
    <phoneticPr fontId="1" type="fullwidthKatakana"/>
  </si>
  <si>
    <t xml:space="preserve">手さげ金庫</t>
    <phoneticPr fontId="1" type="fullwidthKatakana"/>
  </si>
  <si>
    <t xml:space="preserve">７　理容又は美容機器</t>
    <phoneticPr fontId="1" type="fullwidthKatakana"/>
  </si>
  <si>
    <t xml:space="preserve">８　医療機器</t>
    <phoneticPr fontId="1" type="fullwidthKatakana"/>
  </si>
  <si>
    <t xml:space="preserve">消毒殺菌用機器</t>
    <phoneticPr fontId="1" type="fullwidthKatakana"/>
  </si>
  <si>
    <t xml:space="preserve">手術機器</t>
    <phoneticPr fontId="1" type="fullwidthKatakana"/>
  </si>
  <si>
    <t xml:space="preserve">血液透析又は血しよう交換用機器</t>
    <phoneticPr fontId="1" type="fullwidthKatakana"/>
  </si>
  <si>
    <t xml:space="preserve">ハバードタンクその他の作動部分を有する機能回復訓練機器</t>
    <phoneticPr fontId="1" type="fullwidthKatakana"/>
  </si>
  <si>
    <t xml:space="preserve">調剤機器</t>
    <phoneticPr fontId="1" type="fullwidthKatakana"/>
  </si>
  <si>
    <t xml:space="preserve">歯科診療用ユニット</t>
    <phoneticPr fontId="1" type="fullwidthKatakana"/>
  </si>
  <si>
    <t xml:space="preserve">光学検査機器</t>
    <phoneticPr fontId="1" type="fullwidthKatakana"/>
  </si>
  <si>
    <t xml:space="preserve">ファイバースコープ</t>
    <phoneticPr fontId="1" type="fullwidthKatakana"/>
  </si>
  <si>
    <t xml:space="preserve">レントゲンその他の電子装置を使用する機器</t>
    <phoneticPr fontId="1" type="fullwidthKatakana"/>
  </si>
  <si>
    <t xml:space="preserve">移動式のもの、救急医療用のもの及び自動血液分析器</t>
    <phoneticPr fontId="1" type="fullwidthKatakana"/>
  </si>
  <si>
    <t xml:space="preserve">９　娯楽又はスポーツ器具及び興行又は演劇用具</t>
    <phoneticPr fontId="1" type="fullwidthKatakana"/>
  </si>
  <si>
    <t xml:space="preserve">たまつき用具</t>
    <phoneticPr fontId="1" type="fullwidthKatakana"/>
  </si>
  <si>
    <t xml:space="preserve">パチンコ器、ビンゴ器その他これらに類する球戯用具及び射的用具</t>
    <phoneticPr fontId="1" type="fullwidthKatakana"/>
  </si>
  <si>
    <t xml:space="preserve">ご、しようぎ、まあじやん、その他の遊戯具</t>
    <phoneticPr fontId="1" type="fullwidthKatakana"/>
  </si>
  <si>
    <t xml:space="preserve">スポーツ具</t>
    <phoneticPr fontId="1" type="fullwidthKatakana"/>
  </si>
  <si>
    <t xml:space="preserve">劇場用観客いす</t>
    <phoneticPr fontId="1" type="fullwidthKatakana"/>
  </si>
  <si>
    <t xml:space="preserve">どんちよう及び幕</t>
    <phoneticPr fontId="1" type="fullwidthKatakana"/>
  </si>
  <si>
    <t xml:space="preserve">衣しよう、かつら、小道具及び大道具</t>
    <phoneticPr fontId="1" type="fullwidthKatakana"/>
  </si>
  <si>
    <t xml:space="preserve">植物</t>
    <phoneticPr fontId="1" type="fullwidthKatakana"/>
  </si>
  <si>
    <t xml:space="preserve">貸付業用のもの</t>
    <phoneticPr fontId="1" type="fullwidthKatakana"/>
  </si>
  <si>
    <t xml:space="preserve">動物</t>
    <phoneticPr fontId="1" type="fullwidthKatakana"/>
  </si>
  <si>
    <t xml:space="preserve">魚類</t>
    <phoneticPr fontId="1" type="fullwidthKatakana"/>
  </si>
  <si>
    <t xml:space="preserve">鳥類</t>
    <phoneticPr fontId="1" type="fullwidthKatakana"/>
  </si>
  <si>
    <t xml:space="preserve">１１　前掲のもの以外のもの</t>
    <phoneticPr fontId="1" type="fullwidthKatakana"/>
  </si>
  <si>
    <t xml:space="preserve">映画フィルム（スライドを含む。）、磁気テープ及びレコード</t>
    <phoneticPr fontId="1" type="fullwidthKatakana"/>
  </si>
  <si>
    <t xml:space="preserve">シート及びロープ</t>
    <phoneticPr fontId="1" type="fullwidthKatakana"/>
  </si>
  <si>
    <t xml:space="preserve">きのこ栽培用ほだ木</t>
    <phoneticPr fontId="1" type="fullwidthKatakana"/>
  </si>
  <si>
    <t xml:space="preserve">漁具</t>
    <phoneticPr fontId="1" type="fullwidthKatakana"/>
  </si>
  <si>
    <t xml:space="preserve">葬儀用具</t>
    <phoneticPr fontId="1" type="fullwidthKatakana"/>
  </si>
  <si>
    <t xml:space="preserve">楽器</t>
    <phoneticPr fontId="1" type="fullwidthKatakana"/>
  </si>
  <si>
    <t xml:space="preserve">自動販売機（手動のものを含む。）</t>
    <phoneticPr fontId="1" type="fullwidthKatakana"/>
  </si>
  <si>
    <t xml:space="preserve">無人駐車管理装置</t>
    <phoneticPr fontId="1" type="fullwidthKatakana"/>
  </si>
  <si>
    <t xml:space="preserve">焼却炉</t>
    <phoneticPr fontId="1" type="fullwidthKatakana"/>
  </si>
  <si>
    <t xml:space="preserve">１２　前掲する資産のうち、当該資産について定められている前掲の耐用年数によるもの以外のもの及び前掲の区分によらないもの</t>
    <phoneticPr fontId="1" type="fullwidthKatakana"/>
  </si>
  <si>
    <t xml:space="preserve">工具</t>
    <phoneticPr fontId="1" type="fullwidthKatakana"/>
  </si>
  <si>
    <t xml:space="preserve">建物の全部又は一部を低温室、恒温室、無響室、電磁しやへい室、放射性同位元素取扱室その他の特殊室にするために特に施設した内部造作又は建物附属設備</t>
    <phoneticPr fontId="1" type="fullwidthKatakana"/>
  </si>
  <si>
    <t xml:space="preserve">汎用ポンプ、汎用モーター、汎用金属工作機械、汎用金属加工機械その他これらに類するもの</t>
    <phoneticPr fontId="1" type="fullwidthKatakana"/>
  </si>
  <si>
    <t xml:space="preserve">工具</t>
    <phoneticPr fontId="1" type="fullwidthKatakana"/>
  </si>
  <si>
    <t xml:space="preserve">測定工具及び検査工具（電気又は電子を利用するものを含む。）</t>
    <phoneticPr fontId="1" type="fullwidthKatakana"/>
  </si>
  <si>
    <t xml:space="preserve">治具及び取付工具</t>
    <phoneticPr fontId="1" type="fullwidthKatakana"/>
  </si>
  <si>
    <t xml:space="preserve">ロール</t>
    <phoneticPr fontId="1" type="fullwidthKatakana"/>
  </si>
  <si>
    <t xml:space="preserve">金属圧延用のもの</t>
    <phoneticPr fontId="1" type="fullwidthKatakana"/>
  </si>
  <si>
    <t xml:space="preserve">なつ染ロール、粉砕ロール、混練ロールその他のもの</t>
    <phoneticPr fontId="1" type="fullwidthKatakana"/>
  </si>
  <si>
    <t xml:space="preserve">型（型枠を含む。）、鍛圧工具及び打抜工具</t>
    <phoneticPr fontId="1" type="fullwidthKatakana"/>
  </si>
  <si>
    <t xml:space="preserve">プレスその他の金属加工用金型、合成樹脂、ゴム又はガラス成型用金型及び鋳造用型</t>
    <phoneticPr fontId="1" type="fullwidthKatakana"/>
  </si>
  <si>
    <t xml:space="preserve">切削工具</t>
    <phoneticPr fontId="1" type="fullwidthKatakana"/>
  </si>
  <si>
    <t xml:space="preserve">金属製柱及びカッペ</t>
    <phoneticPr fontId="1" type="fullwidthKatakana"/>
  </si>
  <si>
    <t xml:space="preserve">活字及び活字に常用される金属</t>
    <phoneticPr fontId="1" type="fullwidthKatakana"/>
  </si>
  <si>
    <t xml:space="preserve">購入活字（活字の形状のまま反復使用するものに限る。）</t>
    <phoneticPr fontId="1" type="fullwidthKatakana"/>
  </si>
  <si>
    <t xml:space="preserve">自製活字及び活字に常用される金属</t>
    <phoneticPr fontId="1" type="fullwidthKatakana"/>
  </si>
  <si>
    <t xml:space="preserve">前掲のもの以外のもの</t>
    <phoneticPr fontId="1" type="fullwidthKatakana"/>
  </si>
  <si>
    <t xml:space="preserve">白金ノズル</t>
    <phoneticPr fontId="1" type="fullwidthKatakana"/>
  </si>
  <si>
    <t xml:space="preserve">前掲の区分によらないもの</t>
    <phoneticPr fontId="1" type="fullwidthKatakana"/>
  </si>
  <si>
    <t xml:space="preserve">その他の主として金属製のもの</t>
    <phoneticPr fontId="1" type="fullwidthKatakana"/>
  </si>
  <si>
    <t xml:space="preserve">階層7</t>
    <rPh sb="0" eb="2">
      <t>カイソウ</t>
    </rPh>
    <phoneticPr fontId="1" type="fullwidthKatakana"/>
  </si>
  <si>
    <t xml:space="preserve">細目4／細目5</t>
    <rPh sb="0" eb="2">
      <t>サイモク</t>
    </rPh>
    <phoneticPr fontId="1" type="fullwidthKatakana"/>
  </si>
  <si>
    <t xml:space="preserve">構築物</t>
    <phoneticPr fontId="1" type="fullwidthKatakana"/>
  </si>
  <si>
    <t xml:space="preserve">1 食料品製造業用設備</t>
    <phoneticPr fontId="1" type="fullwidthKatakana"/>
  </si>
  <si>
    <t xml:space="preserve">2 飲料、たばこ又は飼料製造業用設備</t>
    <phoneticPr fontId="1" type="fullwidthKatakana"/>
  </si>
  <si>
    <t xml:space="preserve">3 繊維工業用設備</t>
    <phoneticPr fontId="1" type="fullwidthKatakana"/>
  </si>
  <si>
    <t xml:space="preserve">4 木材又は木製品（家具を除く。）製造業用設備</t>
    <phoneticPr fontId="1" type="fullwidthKatakana"/>
  </si>
  <si>
    <t xml:space="preserve">5 家具又は装備品製造業用設備</t>
    <phoneticPr fontId="1" type="fullwidthKatakana"/>
  </si>
  <si>
    <t xml:space="preserve">6 パルプ、紙又は紙加工品製造業用設備</t>
    <phoneticPr fontId="1" type="fullwidthKatakana"/>
  </si>
  <si>
    <t xml:space="preserve">7 印刷業又は印刷関連業用設備</t>
    <phoneticPr fontId="1" type="fullwidthKatakana"/>
  </si>
  <si>
    <t xml:space="preserve">8 化学工業用設備</t>
    <phoneticPr fontId="1" type="fullwidthKatakana"/>
  </si>
  <si>
    <t xml:space="preserve">9 石油製品又は石炭製品製造業用設備</t>
    <phoneticPr fontId="1" type="fullwidthKatakana"/>
  </si>
  <si>
    <t xml:space="preserve">10 プラスチック製品製造業用設備（他の号に掲げるものを除く。）</t>
    <phoneticPr fontId="1" type="fullwidthKatakana"/>
  </si>
  <si>
    <t xml:space="preserve">11 ゴム製品製造業用設備</t>
    <phoneticPr fontId="1" type="fullwidthKatakana"/>
  </si>
  <si>
    <t xml:space="preserve">12 なめし革、なめし革製品又は毛皮製造業用設備</t>
    <phoneticPr fontId="1" type="fullwidthKatakana"/>
  </si>
  <si>
    <t xml:space="preserve">13 窯業又は土石製品製造業用設備</t>
    <phoneticPr fontId="1" type="fullwidthKatakana"/>
  </si>
  <si>
    <t xml:space="preserve">14 鉄鋼業用設備</t>
    <phoneticPr fontId="1" type="fullwidthKatakana"/>
  </si>
  <si>
    <t xml:space="preserve">15 非鉄金属製造業用設備</t>
    <phoneticPr fontId="1" type="fullwidthKatakana"/>
  </si>
  <si>
    <t xml:space="preserve">16 金属製品製造業用設備</t>
    <phoneticPr fontId="1" type="fullwidthKatakana"/>
  </si>
  <si>
    <t xml:space="preserve">17 はん用機械器具（はん用性を有するもので、他の器具及び備品並びに機械及び装置に組み込み、又は取り付けることによりその用に供されるものをいう。）製造業用設備（第二〇号及び第二二号に掲げるものを除く。）</t>
    <phoneticPr fontId="1" type="fullwidthKatakana"/>
  </si>
  <si>
    <t xml:space="preserve">18 生産用機械器具（物の生産の用に供されるものをいう。）製造業用設備（次号及び第二一号に掲げるものを除く。）</t>
    <phoneticPr fontId="1" type="fullwidthKatakana"/>
  </si>
  <si>
    <t xml:space="preserve">19 業務用機械器具（業務用又はサービスの生産の用に供されるもの（これらのものであつて物の生産の用に供されるものを含む。）をいう。）製造業用設備（第一七号、第二一号及び第二三号に掲げるものを除く。）</t>
    <phoneticPr fontId="1" type="fullwidthKatakana"/>
  </si>
  <si>
    <t xml:space="preserve">20 電子部品、デバイス又は電子回路製造業用設備</t>
    <phoneticPr fontId="1" type="fullwidthKatakana"/>
  </si>
  <si>
    <t xml:space="preserve">21 電気機械器具製造業用設備</t>
    <phoneticPr fontId="1" type="fullwidthKatakana"/>
  </si>
  <si>
    <t xml:space="preserve">22 情報通信機械器具製造業用設備</t>
    <phoneticPr fontId="1" type="fullwidthKatakana"/>
  </si>
  <si>
    <t xml:space="preserve">23 輸送用機械器具製造業用設備</t>
    <phoneticPr fontId="1" type="fullwidthKatakana"/>
  </si>
  <si>
    <t xml:space="preserve">24 その他の製造業用設備</t>
    <phoneticPr fontId="1" type="fullwidthKatakana"/>
  </si>
  <si>
    <t xml:space="preserve">25 農業用設備</t>
    <phoneticPr fontId="1" type="fullwidthKatakana"/>
  </si>
  <si>
    <t xml:space="preserve">26 林業用設備</t>
    <phoneticPr fontId="1" type="fullwidthKatakana"/>
  </si>
  <si>
    <t xml:space="preserve">27 漁業用設備（次号に掲げるものを除く。）</t>
    <phoneticPr fontId="1" type="fullwidthKatakana"/>
  </si>
  <si>
    <t xml:space="preserve">28 水産養殖業用設備</t>
    <phoneticPr fontId="1" type="fullwidthKatakana"/>
  </si>
  <si>
    <t xml:space="preserve">29 鉱業、採石業又は砂利採取業用設備</t>
    <phoneticPr fontId="1" type="fullwidthKatakana"/>
  </si>
  <si>
    <t xml:space="preserve">30 総合工事業用設備</t>
    <phoneticPr fontId="1" type="fullwidthKatakana"/>
  </si>
  <si>
    <t xml:space="preserve">31 電気業用設備</t>
    <phoneticPr fontId="1" type="fullwidthKatakana"/>
  </si>
  <si>
    <t xml:space="preserve">32 ガス業用設備</t>
    <phoneticPr fontId="1" type="fullwidthKatakana"/>
  </si>
  <si>
    <t xml:space="preserve">33 熱供給業用設備</t>
    <phoneticPr fontId="1" type="fullwidthKatakana"/>
  </si>
  <si>
    <t xml:space="preserve">34 水道業用設備</t>
    <phoneticPr fontId="1" type="fullwidthKatakana"/>
  </si>
  <si>
    <t xml:space="preserve">35 通信業用設備</t>
    <phoneticPr fontId="1" type="fullwidthKatakana"/>
  </si>
  <si>
    <t xml:space="preserve">36 放送業用設備</t>
    <phoneticPr fontId="1" type="fullwidthKatakana"/>
  </si>
  <si>
    <t xml:space="preserve">37 映像、音声又は文字情報制作業用設備</t>
    <phoneticPr fontId="1" type="fullwidthKatakana"/>
  </si>
  <si>
    <t xml:space="preserve">38 鉄道業用設備</t>
    <phoneticPr fontId="1" type="fullwidthKatakana"/>
  </si>
  <si>
    <t xml:space="preserve">39 道路貨物運送業用設備</t>
    <phoneticPr fontId="1" type="fullwidthKatakana"/>
  </si>
  <si>
    <t xml:space="preserve">40 倉庫業用設備</t>
    <phoneticPr fontId="1" type="fullwidthKatakana"/>
  </si>
  <si>
    <t xml:space="preserve">41 運輸に附帯するサービス業用設備</t>
    <phoneticPr fontId="1" type="fullwidthKatakana"/>
  </si>
  <si>
    <t xml:space="preserve">42 飲食料品卸売業用設備</t>
    <phoneticPr fontId="1" type="fullwidthKatakana"/>
  </si>
  <si>
    <t xml:space="preserve">43 建築材料、鉱物又は金属材料等卸売業用設備</t>
    <phoneticPr fontId="1" type="fullwidthKatakana"/>
  </si>
  <si>
    <t xml:space="preserve">44 飲食料品小売業用設備</t>
    <phoneticPr fontId="1" type="fullwidthKatakana"/>
  </si>
  <si>
    <t xml:space="preserve">45 その他の小売業用設備</t>
    <phoneticPr fontId="1" type="fullwidthKatakana"/>
  </si>
  <si>
    <t xml:space="preserve">46 技術サービス業用設備（他の号に掲げるものを除く。）</t>
    <phoneticPr fontId="1" type="fullwidthKatakana"/>
  </si>
  <si>
    <t xml:space="preserve">47 宿泊業用設備</t>
    <phoneticPr fontId="1" type="fullwidthKatakana"/>
  </si>
  <si>
    <t xml:space="preserve">48 飲食店業用設備</t>
    <phoneticPr fontId="1" type="fullwidthKatakana"/>
  </si>
  <si>
    <t xml:space="preserve">49 洗濯業、理容業、美容業又は浴場業用設備</t>
    <phoneticPr fontId="1" type="fullwidthKatakana"/>
  </si>
  <si>
    <t xml:space="preserve">50 その他の生活関連サービス業用設備</t>
    <phoneticPr fontId="1" type="fullwidthKatakana"/>
  </si>
  <si>
    <t xml:space="preserve">51 娯楽業用設備</t>
    <phoneticPr fontId="1" type="fullwidthKatakana"/>
  </si>
  <si>
    <t xml:space="preserve">52 教育業（学校教育業を除く。）又は学習支援業用設備</t>
    <phoneticPr fontId="1" type="fullwidthKatakana"/>
  </si>
  <si>
    <t xml:space="preserve">53 自動車整備業用設備</t>
    <phoneticPr fontId="1" type="fullwidthKatakana"/>
  </si>
  <si>
    <t xml:space="preserve">54 その他のサービス業用設備</t>
    <phoneticPr fontId="1" type="fullwidthKatakana"/>
  </si>
  <si>
    <t xml:space="preserve">55 前掲の機械及び装置以外のもの並びに前掲の区分によらないもの</t>
    <phoneticPr fontId="1" type="fullwidthKatakana"/>
  </si>
  <si>
    <t xml:space="preserve">別表第六　建物及び建物附属設備／開発研究用減価償却資産</t>
    <phoneticPr fontId="1" type="fullwidthKatakana"/>
  </si>
  <si>
    <t xml:space="preserve">別表第六　器具及び備品／開発研究用減価償却資産</t>
    <phoneticPr fontId="1" type="fullwidthKatakana"/>
  </si>
  <si>
    <t xml:space="preserve">試験又は測定機器、計算機器、撮影機及び顕微鏡</t>
    <phoneticPr fontId="1" type="fullwidthKatakana"/>
  </si>
  <si>
    <t xml:space="preserve">別表第六　工具／開発研究用減価償却資産</t>
    <phoneticPr fontId="1" type="fullwidthKatakana"/>
  </si>
  <si>
    <t xml:space="preserve">別表第五　機械及び装置／公害防止用減価償却資産</t>
    <phoneticPr fontId="1" type="fullwidthKatakana"/>
  </si>
  <si>
    <t xml:space="preserve">別表第六　機械及び装置／開発研究用減価償却資産</t>
    <phoneticPr fontId="1" type="fullwidthKatakana"/>
  </si>
  <si>
    <t xml:space="preserve">別表第六　ソフトウエア／開発研究用減価償却資産</t>
    <phoneticPr fontId="1" type="fullwidthKatakana"/>
  </si>
  <si>
    <t xml:space="preserve">様式第７　取得財産等管理台帳（取得財産等明細書）　共同申請事業者用</t>
    <rPh sb="0" eb="2">
      <t>ヨウシキ</t>
    </rPh>
    <rPh sb="2" eb="3">
      <t>ダイ</t>
    </rPh>
    <rPh sb="5" eb="7">
      <t>シュトク</t>
    </rPh>
    <rPh sb="7" eb="9">
      <t>ザイサン</t>
    </rPh>
    <rPh sb="9" eb="10">
      <t>ナド</t>
    </rPh>
    <rPh sb="10" eb="12">
      <t>カンリ</t>
    </rPh>
    <rPh sb="12" eb="14">
      <t>ダイチョウ</t>
    </rPh>
    <rPh sb="15" eb="17">
      <t>シュトク</t>
    </rPh>
    <rPh sb="17" eb="19">
      <t>ザイサン</t>
    </rPh>
    <rPh sb="19" eb="20">
      <t>ナド</t>
    </rPh>
    <rPh sb="20" eb="23">
      <t>メイサイショ</t>
    </rPh>
    <rPh sb="25" eb="27">
      <t>キョウドウ</t>
    </rPh>
    <rPh sb="27" eb="29">
      <t>シンセイ</t>
    </rPh>
    <rPh sb="29" eb="32">
      <t>ジギョウシャ</t>
    </rPh>
    <rPh sb="32" eb="33">
      <t>ヨウ</t>
    </rPh>
    <phoneticPr fontId="1" type="fullwidthKatakana"/>
  </si>
  <si>
    <t xml:space="preserve">共同申請事業者名</t>
    <rPh sb="0" eb="4">
      <t>キョウドウシンセイ</t>
    </rPh>
    <rPh sb="4" eb="7">
      <t>ジギョウシャ</t>
    </rPh>
    <rPh sb="7" eb="8">
      <t>メイ</t>
    </rPh>
    <phoneticPr fontId="1" type="fullwidthKatakana"/>
  </si>
  <si>
    <t xml:space="preserve">無体財産権（知的財産権等を他者から取得した場合）</t>
    <rPh sb="14" eb="15">
      <t>シャ</t>
    </rPh>
    <phoneticPr fontId="1" type="fullwidthKatakana"/>
  </si>
  <si>
    <t xml:space="preserve">無体財産権（知的財産権等を他者から取得した場合）</t>
    <phoneticPr fontId="1" type="fullwidthKatakana"/>
  </si>
  <si>
    <t xml:space="preserve">)</t>
  </si>
  <si>
    <t xml:space="preserve">（注２）「区分」は、建物、機械・装置・工具・器具、無体財産権（知的財産権等）、とします。</t>
    <phoneticPr fontId="1" type="fullwidthKatakana"/>
  </si>
  <si>
    <t xml:space="preserve">　　　　無体財産権の類型・種類の分野として、特許権、実用新案権、意匠権、商標権、その他、の５項目からお選びください。</t>
    <phoneticPr fontId="1" type="fullwidthKatakana"/>
  </si>
  <si>
    <t xml:space="preserve">類型・種類（注６）</t>
    <phoneticPr fontId="1" type="fullwidthKatakana"/>
  </si>
  <si>
    <t xml:space="preserve">R2138U00509</t>
  </si>
  <si>
    <t xml:space="preserve">000</t>
  </si>
  <si>
    <t xml:space="preserve">株式会社トモノカイ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</si>
</sst>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_ "/>
    <numFmt numFmtId="177" formatCode="#,##0_ "/>
    <numFmt numFmtId="178" formatCode="yyyy/mm/dd"/>
  </numFmts>
  <fonts count="17" x14ac:knownFonts="1">
    <font>
      <sz val="11"/>
      <color theme="1"/>
      <name val="游ゴシック"/>
      <family val="2"/>
      <charset val="128"/>
      <scheme val="minor"/>
    </font>
    <font>
      <sz val="6"/>
      <name val="游ゴシック"/>
      <family val="2"/>
      <charset val="128"/>
      <scheme val="minor"/>
    </font>
    <font>
      <sz val="11"/>
      <color theme="1"/>
      <name val="游ゴシック"/>
      <family val="2"/>
      <charset val="128"/>
      <scheme val="minor"/>
    </font>
    <font>
      <sz val="11"/>
      <color theme="1"/>
      <name val="ＭＳ Ｐゴシック"/>
      <family val="3"/>
      <charset val="128"/>
    </font>
    <font>
      <sz val="11"/>
      <color theme="0"/>
      <name val="ＭＳ Ｐゴシック"/>
      <family val="3"/>
      <charset val="128"/>
    </font>
    <font>
      <sz val="11"/>
      <color rgb="FFFFFFCC"/>
      <name val="ＭＳ Ｐゴシック"/>
      <family val="3"/>
      <charset val="128"/>
    </font>
    <font>
      <b/>
      <sz val="11"/>
      <name val="ＭＳ Ｐゴシック"/>
      <family val="3"/>
      <charset val="128"/>
    </font>
    <font>
      <sz val="11"/>
      <color theme="0"/>
      <name val="游ゴシック"/>
      <family val="2"/>
      <charset val="128"/>
      <scheme val="minor"/>
    </font>
    <font>
      <sz val="11"/>
      <name val="ＭＳ Ｐゴシック"/>
      <family val="3"/>
      <charset val="128"/>
    </font>
    <font>
      <sz val="11"/>
      <color theme="1"/>
      <name val="游ゴシック"/>
      <family val="3"/>
      <charset val="128"/>
      <scheme val="minor"/>
    </font>
    <font>
      <sz val="8"/>
      <color rgb="FF323232"/>
      <name val="メイリオ"/>
      <family val="3"/>
      <charset val="128"/>
    </font>
    <font>
      <b/>
      <sz val="11"/>
      <color rgb="FF808080"/>
      <name val="游ゴシック"/>
      <family val="3"/>
      <charset val="128"/>
      <scheme val="minor"/>
    </font>
    <font>
      <sz val="14"/>
      <color theme="1"/>
      <name val="游ゴシック"/>
      <family val="3"/>
      <charset val="128"/>
      <scheme val="minor"/>
    </font>
    <font>
      <sz val="18"/>
      <color theme="1"/>
      <name val="游ゴシック"/>
      <family val="3"/>
      <charset val="128"/>
      <scheme val="minor"/>
    </font>
    <font>
      <sz val="14"/>
      <color rgb="FF323232"/>
      <name val="游ゴシック"/>
      <family val="3"/>
      <charset val="128"/>
      <scheme val="minor"/>
    </font>
    <font>
      <sz val="18"/>
      <color rgb="FF323232"/>
      <name val="游ゴシック"/>
      <family val="3"/>
      <charset val="128"/>
      <scheme val="minor"/>
    </font>
    <font>
      <b/>
      <sz val="11"/>
      <color rgb="FFA6A6A6"/>
      <name val="ＭＳ Ｐゴシック"/>
      <family val="3"/>
      <charset val="128"/>
    </font>
  </fonts>
  <fills count="9">
    <fill>
      <patternFill patternType="none"/>
    </fill>
    <fill>
      <patternFill patternType="gray125"/>
    </fill>
    <fill>
      <patternFill patternType="solid">
        <fgColor rgb="FFFFFFCC"/>
      </patternFill>
    </fill>
    <fill>
      <patternFill patternType="solid">
        <fgColor rgb="FF0070C0"/>
        <bgColor indexed="64"/>
      </patternFill>
    </fill>
    <fill>
      <patternFill patternType="solid">
        <fgColor rgb="FFFFFFCC"/>
        <bgColor indexed="64"/>
      </patternFill>
    </fill>
    <fill>
      <patternFill patternType="solid">
        <fgColor theme="0"/>
        <bgColor indexed="64"/>
      </patternFill>
    </fill>
    <fill>
      <patternFill patternType="solid">
        <fgColor theme="0" tint="-0.349986266670736"/>
        <bgColor indexed="64"/>
      </patternFill>
    </fill>
    <fill>
      <patternFill patternType="solid">
        <fgColor rgb="FFA6A6A6"/>
        <bgColor indexed="64"/>
      </patternFill>
    </fill>
    <fill>
      <patternFill patternType="solid">
        <fgColor rgb="FFFFFFFF"/>
        <bgColor indexed="64"/>
      </patternFill>
    </fill>
  </fills>
  <borders count="3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rgb="FFB2B2B2"/>
      </left>
      <right style="thin">
        <color rgb="FFB2B2B2"/>
      </right>
      <top style="thin">
        <color rgb="FFB2B2B2"/>
      </top>
      <bottom style="thin">
        <color rgb="FFB2B2B2"/>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diagonal/>
    </border>
    <border>
      <left style="thin">
        <color indexed="64"/>
      </left>
      <right/>
      <top style="thin">
        <color indexed="64"/>
      </top>
      <bottom/>
      <diagonal/>
    </border>
    <border>
      <left/>
      <right style="medium">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diagonal/>
    </border>
    <border>
      <left style="medium">
        <color indexed="64"/>
      </left>
      <right/>
      <top style="medium">
        <color indexed="64"/>
      </top>
      <bottom/>
      <diagonal/>
    </border>
    <border>
      <left style="thin">
        <color indexed="64"/>
      </left>
      <right style="medium">
        <color indexed="64"/>
      </right>
      <top/>
      <bottom style="thin">
        <color indexed="64"/>
      </bottom>
      <diagonal/>
    </border>
    <border>
      <left/>
      <right style="thin">
        <color indexed="64"/>
      </right>
      <top/>
      <bottom style="medium">
        <color indexed="64"/>
      </bottom>
      <diagonal/>
    </border>
    <border>
      <left/>
      <right/>
      <top style="thin">
        <color indexed="64"/>
      </top>
      <bottom style="medium">
        <color indexed="64"/>
      </bottom>
      <diagonal/>
    </border>
    <border>
      <left/>
      <right/>
      <top style="medium">
        <color indexed="64"/>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diagonal/>
    </border>
    <border>
      <left style="thin">
        <color indexed="64"/>
      </left>
      <right style="medium">
        <color indexed="64"/>
      </right>
      <top/>
      <bottom style="medium">
        <color indexed="64"/>
      </bottom>
      <diagonal/>
    </border>
  </borders>
  <cellStyleXfs count="7">
    <xf numFmtId="0" fontId="0" fillId="0" borderId="0" xfId="0">
      <alignment vertical="center"/>
    </xf>
    <xf numFmtId="0" fontId="2" fillId="0" borderId="0" xfId="0">
      <alignment vertical="center"/>
    </xf>
    <xf numFmtId="0" fontId="2" fillId="2" borderId="5" xfId="0">
      <alignment vertical="center"/>
    </xf>
    <xf numFmtId="38" fontId="2" fillId="0" borderId="0" xfId="0">
      <alignment vertical="center"/>
    </xf>
    <xf numFmtId="0" fontId="2" fillId="0" borderId="0" xfId="0">
      <alignment vertical="center"/>
    </xf>
    <xf numFmtId="0" fontId="2" fillId="0" borderId="0" xfId="0">
      <alignment vertical="center"/>
    </xf>
    <xf numFmtId="0" fontId="2" fillId="2" borderId="5" xfId="0">
      <alignment vertical="center"/>
    </xf>
  </cellStyleXfs>
  <cellXfs count="170">
    <xf numFmtId="0" fontId="0" fillId="0" borderId="0" xfId="0">
      <alignment vertical="center"/>
    </xf>
    <xf numFmtId="0" fontId="3" fillId="0" borderId="0" xfId="0" applyFont="1">
      <alignment vertical="center"/>
    </xf>
    <xf numFmtId="0" fontId="4" fillId="3" borderId="1" xfId="0" applyFont="1" applyFill="1" applyBorder="1">
      <alignment vertical="center"/>
    </xf>
    <xf numFmtId="0" fontId="3" fillId="0" borderId="0" xfId="0" applyFont="1" applyAlignment="1">
      <alignment vertical="center"/>
    </xf>
    <xf numFmtId="0" fontId="0" fillId="0" borderId="1" xfId="0" applyBorder="1">
      <alignment vertical="center"/>
    </xf>
    <xf numFmtId="0" fontId="4" fillId="3" borderId="1" xfId="0" applyFont="1" applyFill="1" applyBorder="1" applyAlignment="1">
      <alignment horizontal="center" vertical="center" wrapText="1"/>
    </xf>
    <xf numFmtId="0" fontId="3" fillId="0" borderId="0" xfId="0" applyFont="1" applyAlignment="1">
      <alignment horizontal="center" vertical="center"/>
    </xf>
    <xf numFmtId="0" fontId="0" fillId="0" borderId="0" xfId="0" applyAlignment="1">
      <alignment horizontal="center" vertical="center"/>
    </xf>
    <xf numFmtId="0" fontId="6" fillId="0" borderId="0" xfId="0" applyFont="1">
      <alignment vertical="center"/>
    </xf>
    <xf numFmtId="0" fontId="4" fillId="3" borderId="2" xfId="0" applyFont="1" applyFill="1" applyBorder="1">
      <alignment vertical="center"/>
    </xf>
    <xf numFmtId="0" fontId="4" fillId="3" borderId="4" xfId="0" applyFont="1" applyFill="1" applyBorder="1">
      <alignment vertical="center"/>
    </xf>
    <xf numFmtId="0" fontId="4" fillId="3" borderId="3" xfId="0" applyFont="1" applyFill="1" applyBorder="1">
      <alignment vertical="center"/>
    </xf>
    <xf numFmtId="0" fontId="7" fillId="0" borderId="0" xfId="0" applyFont="1">
      <alignment vertical="center"/>
    </xf>
    <xf numFmtId="0" fontId="4" fillId="3" borderId="1" xfId="0" applyFont="1" applyFill="1" applyBorder="1" applyAlignment="1">
      <alignment vertical="center"/>
    </xf>
    <xf numFmtId="0" fontId="8" fillId="0" borderId="1" xfId="0" applyFont="1" applyBorder="1">
      <alignment vertical="center"/>
    </xf>
    <xf numFmtId="177" fontId="0" fillId="0" borderId="1" xfId="0" applyNumberFormat="1" applyBorder="1" applyAlignment="1" applyProtection="1">
      <alignment vertical="center"/>
      <protection locked="0"/>
    </xf>
    <xf numFmtId="38" fontId="0" fillId="0" borderId="1" xfId="0" applyNumberFormat="1" applyBorder="1" applyAlignment="1" applyProtection="1">
      <alignment horizontal="right" vertical="center"/>
      <protection locked="0"/>
    </xf>
    <xf numFmtId="178" fontId="0" fillId="0" borderId="1" xfId="0" applyNumberFormat="1" applyBorder="1" applyAlignment="1" applyProtection="1">
      <alignment horizontal="center" vertical="center"/>
      <protection locked="0"/>
    </xf>
    <xf numFmtId="0" fontId="0" fillId="0" borderId="1" xfId="0" applyBorder="1" applyProtection="1">
      <alignment vertical="center"/>
      <protection locked="0"/>
    </xf>
    <xf numFmtId="176" fontId="0" fillId="0" borderId="1" xfId="0" applyNumberFormat="1" applyBorder="1" applyProtection="1">
      <alignment vertical="center"/>
      <protection locked="0"/>
    </xf>
    <xf numFmtId="0" fontId="0" fillId="0" borderId="1" xfId="0" applyBorder="1" applyAlignment="1" applyProtection="1">
      <alignment vertical="center" wrapText="1"/>
      <protection locked="0"/>
    </xf>
    <xf numFmtId="176" fontId="0" fillId="0" borderId="1" xfId="0" applyNumberFormat="1" applyBorder="1" applyAlignment="1" applyProtection="1">
      <alignment vertical="center" wrapText="1"/>
      <protection locked="0"/>
    </xf>
    <xf numFmtId="0" fontId="3" fillId="0" borderId="1" xfId="0" applyFont="1" applyBorder="1">
      <alignment vertical="center"/>
    </xf>
    <xf numFmtId="0" fontId="9" fillId="0" borderId="0" xfId="5" applyFont="1" applyAlignment="1">
      <alignment vertical="center" wrapText="1"/>
    </xf>
    <xf numFmtId="176" fontId="11" fillId="5" borderId="1" xfId="0" applyNumberFormat="1" applyFont="1" applyFill="1" applyBorder="1">
      <alignment vertical="center"/>
    </xf>
    <xf numFmtId="0" fontId="12" fillId="0" borderId="9" xfId="5" applyFont="1" applyBorder="1" applyAlignment="1">
      <alignment vertical="center" wrapText="1"/>
    </xf>
    <xf numFmtId="0" fontId="12" fillId="0" borderId="10" xfId="5" applyFont="1" applyBorder="1" applyAlignment="1">
      <alignment vertical="center" wrapText="1"/>
    </xf>
    <xf numFmtId="0" fontId="12" fillId="0" borderId="36" xfId="5" applyFont="1" applyBorder="1" applyAlignment="1">
      <alignment vertical="center" wrapText="1"/>
    </xf>
    <xf numFmtId="0" fontId="13" fillId="0" borderId="37" xfId="5" applyFont="1" applyBorder="1" applyAlignment="1">
      <alignment horizontal="center" vertical="center" wrapText="1"/>
    </xf>
    <xf numFmtId="0" fontId="12" fillId="0" borderId="11" xfId="5" applyFont="1" applyBorder="1" applyAlignment="1">
      <alignment vertical="center" wrapText="1"/>
    </xf>
    <xf numFmtId="0" fontId="12" fillId="0" borderId="12" xfId="5" applyFont="1" applyBorder="1" applyAlignment="1">
      <alignment vertical="center" wrapText="1"/>
    </xf>
    <xf numFmtId="0" fontId="12" fillId="0" borderId="29" xfId="5" applyFont="1" applyBorder="1" applyAlignment="1">
      <alignment vertical="center" wrapText="1"/>
    </xf>
    <xf numFmtId="0" fontId="13" fillId="0" borderId="38" xfId="5" applyFont="1" applyBorder="1" applyAlignment="1">
      <alignment horizontal="center" vertical="center" wrapText="1"/>
    </xf>
    <xf numFmtId="0" fontId="12" fillId="0" borderId="14" xfId="5" applyFont="1" applyBorder="1" applyAlignment="1">
      <alignment vertical="center" wrapText="1"/>
    </xf>
    <xf numFmtId="0" fontId="12" fillId="0" borderId="15" xfId="5" applyFont="1" applyBorder="1" applyAlignment="1">
      <alignment vertical="center" wrapText="1"/>
    </xf>
    <xf numFmtId="0" fontId="13" fillId="0" borderId="16" xfId="5" applyFont="1" applyBorder="1" applyAlignment="1">
      <alignment horizontal="center" vertical="center" wrapText="1"/>
    </xf>
    <xf numFmtId="0" fontId="12" fillId="0" borderId="17" xfId="5" applyFont="1" applyBorder="1" applyAlignment="1">
      <alignment vertical="center" wrapText="1"/>
    </xf>
    <xf numFmtId="0" fontId="12" fillId="0" borderId="18" xfId="5" applyFont="1" applyBorder="1" applyAlignment="1">
      <alignment vertical="center" wrapText="1"/>
    </xf>
    <xf numFmtId="0" fontId="12" fillId="0" borderId="4" xfId="5" applyFont="1" applyBorder="1" applyAlignment="1">
      <alignment vertical="center" wrapText="1"/>
    </xf>
    <xf numFmtId="0" fontId="13" fillId="0" borderId="19" xfId="5" applyFont="1" applyBorder="1" applyAlignment="1">
      <alignment horizontal="center" vertical="center" wrapText="1"/>
    </xf>
    <xf numFmtId="0" fontId="12" fillId="0" borderId="20" xfId="5" applyFont="1" applyBorder="1" applyAlignment="1">
      <alignment vertical="center" wrapText="1"/>
    </xf>
    <xf numFmtId="0" fontId="12" fillId="0" borderId="21" xfId="5" applyFont="1" applyBorder="1" applyAlignment="1">
      <alignment vertical="center" wrapText="1"/>
    </xf>
    <xf numFmtId="0" fontId="12" fillId="0" borderId="2" xfId="5" applyFont="1" applyBorder="1" applyAlignment="1">
      <alignment vertical="center" wrapText="1"/>
    </xf>
    <xf numFmtId="0" fontId="13" fillId="0" borderId="22" xfId="5" applyFont="1" applyBorder="1" applyAlignment="1">
      <alignment horizontal="center" vertical="center" wrapText="1"/>
    </xf>
    <xf numFmtId="0" fontId="12" fillId="0" borderId="23" xfId="5" applyFont="1" applyBorder="1" applyAlignment="1">
      <alignment vertical="center" wrapText="1"/>
    </xf>
    <xf numFmtId="0" fontId="12" fillId="0" borderId="0" xfId="5" applyFont="1" applyAlignment="1">
      <alignment vertical="center" wrapText="1"/>
    </xf>
    <xf numFmtId="0" fontId="12" fillId="0" borderId="24" xfId="5" applyFont="1" applyBorder="1" applyAlignment="1">
      <alignment vertical="center" wrapText="1"/>
    </xf>
    <xf numFmtId="0" fontId="12" fillId="6" borderId="18" xfId="5" applyFont="1" applyFill="1" applyBorder="1" applyAlignment="1">
      <alignment vertical="center" wrapText="1"/>
    </xf>
    <xf numFmtId="0" fontId="12" fillId="6" borderId="4" xfId="5" applyFont="1" applyFill="1" applyBorder="1" applyAlignment="1">
      <alignment vertical="center" wrapText="1"/>
    </xf>
    <xf numFmtId="0" fontId="13" fillId="6" borderId="19" xfId="5" applyFont="1" applyFill="1" applyBorder="1" applyAlignment="1">
      <alignment horizontal="center" vertical="center" wrapText="1"/>
    </xf>
    <xf numFmtId="0" fontId="12" fillId="6" borderId="20" xfId="5" applyFont="1" applyFill="1" applyBorder="1" applyAlignment="1">
      <alignment vertical="center" wrapText="1"/>
    </xf>
    <xf numFmtId="0" fontId="13" fillId="6" borderId="22" xfId="5" applyFont="1" applyFill="1" applyBorder="1" applyAlignment="1">
      <alignment horizontal="center" vertical="center" wrapText="1"/>
    </xf>
    <xf numFmtId="0" fontId="12" fillId="6" borderId="2" xfId="5" applyFont="1" applyFill="1" applyBorder="1" applyAlignment="1">
      <alignment vertical="center" wrapText="1"/>
    </xf>
    <xf numFmtId="0" fontId="12" fillId="6" borderId="23" xfId="5" applyFont="1" applyFill="1" applyBorder="1" applyAlignment="1">
      <alignment vertical="center" wrapText="1"/>
    </xf>
    <xf numFmtId="0" fontId="12" fillId="6" borderId="0" xfId="5" applyFont="1" applyFill="1" applyAlignment="1">
      <alignment vertical="center" wrapText="1"/>
    </xf>
    <xf numFmtId="0" fontId="12" fillId="6" borderId="21" xfId="5" applyFont="1" applyFill="1" applyBorder="1" applyAlignment="1">
      <alignment vertical="center" wrapText="1"/>
    </xf>
    <xf numFmtId="0" fontId="12" fillId="6" borderId="3" xfId="5" applyFont="1" applyFill="1" applyBorder="1" applyAlignment="1">
      <alignment vertical="center" wrapText="1"/>
    </xf>
    <xf numFmtId="0" fontId="12" fillId="6" borderId="24" xfId="5" applyFont="1" applyFill="1" applyBorder="1" applyAlignment="1">
      <alignment horizontal="left" vertical="center" wrapText="1"/>
    </xf>
    <xf numFmtId="0" fontId="12" fillId="6" borderId="26" xfId="5" applyFont="1" applyFill="1" applyBorder="1" applyAlignment="1">
      <alignment vertical="center" wrapText="1"/>
    </xf>
    <xf numFmtId="0" fontId="12" fillId="6" borderId="8" xfId="5" applyFont="1" applyFill="1" applyBorder="1" applyAlignment="1">
      <alignment vertical="center" wrapText="1"/>
    </xf>
    <xf numFmtId="0" fontId="12" fillId="6" borderId="6" xfId="5" applyFont="1" applyFill="1" applyBorder="1" applyAlignment="1">
      <alignment vertical="center" wrapText="1"/>
    </xf>
    <xf numFmtId="0" fontId="12" fillId="6" borderId="25" xfId="5" applyFont="1" applyFill="1" applyBorder="1" applyAlignment="1">
      <alignment vertical="center" wrapText="1"/>
    </xf>
    <xf numFmtId="0" fontId="12" fillId="6" borderId="24" xfId="5" applyFont="1" applyFill="1" applyBorder="1" applyAlignment="1">
      <alignment vertical="center" wrapText="1"/>
    </xf>
    <xf numFmtId="0" fontId="12" fillId="0" borderId="2" xfId="5" applyFont="1" applyBorder="1" applyAlignment="1">
      <alignment horizontal="left" vertical="center" wrapText="1"/>
    </xf>
    <xf numFmtId="0" fontId="12" fillId="0" borderId="26" xfId="5" applyFont="1" applyBorder="1" applyAlignment="1">
      <alignment vertical="center" wrapText="1"/>
    </xf>
    <xf numFmtId="0" fontId="12" fillId="0" borderId="8" xfId="5" applyFont="1" applyBorder="1" applyAlignment="1">
      <alignment vertical="center" wrapText="1"/>
    </xf>
    <xf numFmtId="0" fontId="12" fillId="0" borderId="27" xfId="5" applyFont="1" applyBorder="1" applyAlignment="1">
      <alignment vertical="center" wrapText="1"/>
    </xf>
    <xf numFmtId="0" fontId="12" fillId="0" borderId="28" xfId="5" applyFont="1" applyBorder="1" applyAlignment="1">
      <alignment vertical="center" wrapText="1"/>
    </xf>
    <xf numFmtId="0" fontId="12" fillId="0" borderId="34" xfId="5" applyFont="1" applyBorder="1" applyAlignment="1">
      <alignment vertical="center" wrapText="1"/>
    </xf>
    <xf numFmtId="0" fontId="13" fillId="0" borderId="30" xfId="5" applyFont="1" applyBorder="1" applyAlignment="1">
      <alignment horizontal="center" vertical="center" wrapText="1"/>
    </xf>
    <xf numFmtId="0" fontId="12" fillId="0" borderId="31" xfId="5" applyFont="1" applyBorder="1" applyAlignment="1">
      <alignment vertical="center" wrapText="1"/>
    </xf>
    <xf numFmtId="0" fontId="12" fillId="0" borderId="7" xfId="5" applyFont="1" applyBorder="1" applyAlignment="1">
      <alignment vertical="center" wrapText="1"/>
    </xf>
    <xf numFmtId="0" fontId="13" fillId="0" borderId="32" xfId="5" applyFont="1" applyBorder="1" applyAlignment="1">
      <alignment horizontal="center" vertical="center" wrapText="1"/>
    </xf>
    <xf numFmtId="0" fontId="12" fillId="0" borderId="3" xfId="5" applyFont="1" applyBorder="1" applyAlignment="1">
      <alignment vertical="center" wrapText="1"/>
    </xf>
    <xf numFmtId="0" fontId="12" fillId="0" borderId="6" xfId="5" applyFont="1" applyBorder="1" applyAlignment="1">
      <alignment vertical="center" wrapText="1"/>
    </xf>
    <xf numFmtId="0" fontId="12" fillId="0" borderId="33" xfId="5" applyFont="1" applyBorder="1" applyAlignment="1">
      <alignment vertical="center" wrapText="1"/>
    </xf>
    <xf numFmtId="0" fontId="14" fillId="6" borderId="2" xfId="5" applyFont="1" applyFill="1" applyBorder="1" applyAlignment="1">
      <alignment vertical="center" wrapText="1"/>
    </xf>
    <xf numFmtId="0" fontId="14" fillId="6" borderId="4" xfId="5" applyFont="1" applyFill="1" applyBorder="1" applyAlignment="1">
      <alignment vertical="center" wrapText="1"/>
    </xf>
    <xf numFmtId="0" fontId="15" fillId="6" borderId="22" xfId="5" applyFont="1" applyFill="1" applyBorder="1" applyAlignment="1">
      <alignment horizontal="center" vertical="center" wrapText="1"/>
    </xf>
    <xf numFmtId="0" fontId="14" fillId="0" borderId="2" xfId="5" applyFont="1" applyBorder="1" applyAlignment="1">
      <alignment vertical="center" wrapText="1"/>
    </xf>
    <xf numFmtId="0" fontId="14" fillId="0" borderId="4" xfId="5" applyFont="1" applyBorder="1" applyAlignment="1">
      <alignment vertical="center" wrapText="1"/>
    </xf>
    <xf numFmtId="0" fontId="15" fillId="0" borderId="22" xfId="5" applyFont="1" applyBorder="1" applyAlignment="1">
      <alignment horizontal="center" vertical="center" wrapText="1"/>
    </xf>
    <xf numFmtId="0" fontId="14" fillId="0" borderId="18" xfId="5" applyFont="1" applyBorder="1" applyAlignment="1">
      <alignment vertical="center" wrapText="1"/>
    </xf>
    <xf numFmtId="0" fontId="15" fillId="0" borderId="19" xfId="5" applyFont="1" applyBorder="1" applyAlignment="1">
      <alignment horizontal="center" vertical="center" wrapText="1"/>
    </xf>
    <xf numFmtId="0" fontId="14" fillId="0" borderId="23" xfId="5" applyFont="1" applyBorder="1" applyAlignment="1">
      <alignment vertical="center" wrapText="1"/>
    </xf>
    <xf numFmtId="0" fontId="14" fillId="0" borderId="6" xfId="5" applyFont="1" applyBorder="1" applyAlignment="1">
      <alignment vertical="center" wrapText="1"/>
    </xf>
    <xf numFmtId="0" fontId="14" fillId="0" borderId="29" xfId="5" applyFont="1" applyBorder="1" applyAlignment="1">
      <alignment vertical="center" wrapText="1"/>
    </xf>
    <xf numFmtId="0" fontId="14" fillId="0" borderId="34" xfId="5" applyFont="1" applyBorder="1" applyAlignment="1">
      <alignment vertical="center" wrapText="1"/>
    </xf>
    <xf numFmtId="0" fontId="14" fillId="0" borderId="24" xfId="5" applyFont="1" applyBorder="1" applyAlignment="1">
      <alignment vertical="center" wrapText="1"/>
    </xf>
    <xf numFmtId="0" fontId="15" fillId="0" borderId="30" xfId="5" applyFont="1" applyBorder="1" applyAlignment="1">
      <alignment horizontal="center" vertical="center" wrapText="1"/>
    </xf>
    <xf numFmtId="0" fontId="12" fillId="6" borderId="31" xfId="5" applyFont="1" applyFill="1" applyBorder="1" applyAlignment="1">
      <alignment vertical="center" wrapText="1"/>
    </xf>
    <xf numFmtId="0" fontId="14" fillId="6" borderId="35" xfId="5" applyFont="1" applyFill="1" applyBorder="1" applyAlignment="1">
      <alignment vertical="center" wrapText="1"/>
    </xf>
    <xf numFmtId="0" fontId="14" fillId="6" borderId="15" xfId="5" applyFont="1" applyFill="1" applyBorder="1" applyAlignment="1">
      <alignment vertical="center" wrapText="1"/>
    </xf>
    <xf numFmtId="0" fontId="15" fillId="6" borderId="16" xfId="5" applyFont="1" applyFill="1" applyBorder="1" applyAlignment="1">
      <alignment horizontal="center" vertical="center" wrapText="1"/>
    </xf>
    <xf numFmtId="0" fontId="12" fillId="6" borderId="17" xfId="5" applyFont="1" applyFill="1" applyBorder="1" applyAlignment="1">
      <alignment vertical="center" wrapText="1"/>
    </xf>
    <xf numFmtId="0" fontId="14" fillId="6" borderId="18" xfId="5" applyFont="1" applyFill="1" applyBorder="1" applyAlignment="1">
      <alignment vertical="center" wrapText="1"/>
    </xf>
    <xf numFmtId="0" fontId="15" fillId="6" borderId="19" xfId="5" applyFont="1" applyFill="1" applyBorder="1" applyAlignment="1">
      <alignment horizontal="center" vertical="center" wrapText="1"/>
    </xf>
    <xf numFmtId="0" fontId="14" fillId="6" borderId="24" xfId="5" applyFont="1" applyFill="1" applyBorder="1" applyAlignment="1">
      <alignment vertical="center" wrapText="1"/>
    </xf>
    <xf numFmtId="0" fontId="14" fillId="6" borderId="20" xfId="5" applyFont="1" applyFill="1" applyBorder="1" applyAlignment="1">
      <alignment vertical="center" wrapText="1"/>
    </xf>
    <xf numFmtId="0" fontId="14" fillId="6" borderId="23" xfId="5" applyFont="1" applyFill="1" applyBorder="1" applyAlignment="1">
      <alignment vertical="center" wrapText="1"/>
    </xf>
    <xf numFmtId="0" fontId="12" fillId="6" borderId="27" xfId="5" applyFont="1" applyFill="1" applyBorder="1" applyAlignment="1">
      <alignment vertical="center" wrapText="1"/>
    </xf>
    <xf numFmtId="0" fontId="14" fillId="6" borderId="29" xfId="5" applyFont="1" applyFill="1" applyBorder="1" applyAlignment="1">
      <alignment vertical="center" wrapText="1"/>
    </xf>
    <xf numFmtId="0" fontId="14" fillId="6" borderId="34" xfId="5" applyFont="1" applyFill="1" applyBorder="1" applyAlignment="1">
      <alignment vertical="center" wrapText="1"/>
    </xf>
    <xf numFmtId="0" fontId="15" fillId="6" borderId="30" xfId="5" applyFont="1" applyFill="1" applyBorder="1" applyAlignment="1">
      <alignment horizontal="center" vertical="center" wrapText="1"/>
    </xf>
    <xf numFmtId="0" fontId="14" fillId="0" borderId="15" xfId="5" applyFont="1" applyBorder="1" applyAlignment="1">
      <alignment vertical="center" wrapText="1"/>
    </xf>
    <xf numFmtId="0" fontId="15" fillId="0" borderId="16" xfId="5" applyFont="1" applyBorder="1" applyAlignment="1">
      <alignment horizontal="center" vertical="center" wrapText="1"/>
    </xf>
    <xf numFmtId="0" fontId="15" fillId="0" borderId="13" xfId="5" applyFont="1" applyBorder="1" applyAlignment="1">
      <alignment horizontal="center" vertical="center" wrapText="1"/>
    </xf>
    <xf numFmtId="0" fontId="13" fillId="0" borderId="0" xfId="5" applyFont="1" applyAlignment="1">
      <alignment horizontal="center" vertical="center" wrapText="1"/>
    </xf>
    <xf numFmtId="0" fontId="4" fillId="0" borderId="0" xfId="0" applyFont="1">
      <alignment vertical="center"/>
    </xf>
    <xf numFmtId="0" fontId="3" fillId="0" borderId="1" xfId="0" applyFont="1" applyBorder="1" applyAlignment="1">
      <alignment vertical="center" wrapText="1"/>
    </xf>
    <xf numFmtId="0" fontId="14" fillId="7" borderId="2" xfId="5" applyFont="1" applyFill="1" applyBorder="1" applyAlignment="1">
      <alignment vertical="center" wrapText="1"/>
    </xf>
    <xf numFmtId="0" fontId="12" fillId="7" borderId="4" xfId="5" applyFont="1" applyFill="1" applyBorder="1" applyAlignment="1">
      <alignment vertical="center" wrapText="1"/>
    </xf>
    <xf numFmtId="0" fontId="15" fillId="7" borderId="22" xfId="5" applyFont="1" applyFill="1" applyBorder="1" applyAlignment="1">
      <alignment horizontal="center" vertical="center" wrapText="1"/>
    </xf>
    <xf numFmtId="0" fontId="14" fillId="7" borderId="24" xfId="5" applyFont="1" applyFill="1" applyBorder="1" applyAlignment="1">
      <alignment vertical="center" wrapText="1"/>
    </xf>
    <xf numFmtId="0" fontId="14" fillId="7" borderId="4" xfId="5" applyFont="1" applyFill="1" applyBorder="1" applyAlignment="1">
      <alignment vertical="center" wrapText="1"/>
    </xf>
    <xf numFmtId="0" fontId="15" fillId="7" borderId="19" xfId="5" applyFont="1" applyFill="1" applyBorder="1" applyAlignment="1">
      <alignment horizontal="center" vertical="center" wrapText="1"/>
    </xf>
    <xf numFmtId="0" fontId="12" fillId="7" borderId="20" xfId="5" applyFont="1" applyFill="1" applyBorder="1" applyAlignment="1">
      <alignment vertical="center" wrapText="1"/>
    </xf>
    <xf numFmtId="0" fontId="14" fillId="7" borderId="23" xfId="5" applyFont="1" applyFill="1" applyBorder="1" applyAlignment="1">
      <alignment vertical="center" wrapText="1"/>
    </xf>
    <xf numFmtId="49" fontId="0" fillId="0" borderId="1" xfId="0" applyNumberFormat="1" applyBorder="1" applyProtection="1">
      <alignment vertical="center"/>
      <protection locked="0"/>
    </xf>
    <xf numFmtId="49" fontId="0" fillId="0" borderId="1" xfId="0" applyNumberFormat="1" applyBorder="1" applyAlignment="1" applyProtection="1">
      <alignment horizontal="left" vertical="center"/>
      <protection locked="0"/>
    </xf>
    <xf numFmtId="0" fontId="4" fillId="0" borderId="0" xfId="5" applyFont="1">
      <alignment vertical="center"/>
    </xf>
    <xf numFmtId="0" fontId="6" fillId="0" borderId="0" xfId="5" applyFont="1">
      <alignment vertical="center"/>
    </xf>
    <xf numFmtId="0" fontId="3" fillId="0" borderId="0" xfId="5" applyFont="1">
      <alignment vertical="center"/>
    </xf>
    <xf numFmtId="0" fontId="3" fillId="0" borderId="0" xfId="5" applyFont="1" applyAlignment="1">
      <alignment horizontal="center" vertical="center"/>
    </xf>
    <xf numFmtId="0" fontId="4" fillId="3" borderId="2" xfId="5" applyFont="1" applyFill="1" applyBorder="1">
      <alignment vertical="center"/>
    </xf>
    <xf numFmtId="0" fontId="4" fillId="3" borderId="4" xfId="5" applyFont="1" applyFill="1" applyBorder="1">
      <alignment vertical="center"/>
    </xf>
    <xf numFmtId="0" fontId="4" fillId="3" borderId="3" xfId="5" applyFont="1" applyFill="1" applyBorder="1">
      <alignment vertical="center"/>
    </xf>
    <xf numFmtId="0" fontId="4" fillId="3" borderId="1" xfId="5" applyFont="1" applyFill="1" applyBorder="1">
      <alignment vertical="center"/>
    </xf>
    <xf numFmtId="0" fontId="2" fillId="0" borderId="0" xfId="5">
      <alignment vertical="center"/>
    </xf>
    <xf numFmtId="0" fontId="2" fillId="0" borderId="0" xfId="5" applyAlignment="1">
      <alignment horizontal="center" vertical="center"/>
    </xf>
    <xf numFmtId="0" fontId="4" fillId="3" borderId="1" xfId="5" applyFont="1" applyFill="1" applyBorder="1" applyAlignment="1">
      <alignment horizontal="center" vertical="center" wrapText="1"/>
    </xf>
    <xf numFmtId="0" fontId="2" fillId="0" borderId="1" xfId="5" applyBorder="1">
      <alignment vertical="center"/>
    </xf>
    <xf numFmtId="177" fontId="2" fillId="0" borderId="1" xfId="5" applyNumberFormat="1" applyBorder="1" applyProtection="1">
      <alignment vertical="center"/>
      <protection locked="0"/>
    </xf>
    <xf numFmtId="38" fontId="2" fillId="0" borderId="1" xfId="5" applyNumberFormat="1" applyBorder="1" applyAlignment="1" applyProtection="1">
      <alignment horizontal="right" vertical="center"/>
      <protection locked="0"/>
    </xf>
    <xf numFmtId="178" fontId="2" fillId="0" borderId="1" xfId="5" applyNumberFormat="1" applyBorder="1" applyAlignment="1" applyProtection="1">
      <alignment horizontal="center" vertical="center"/>
      <protection locked="0"/>
    </xf>
    <xf numFmtId="0" fontId="2" fillId="0" borderId="1" xfId="5" applyBorder="1" applyProtection="1">
      <alignment vertical="center"/>
      <protection locked="0"/>
    </xf>
    <xf numFmtId="176" fontId="2" fillId="0" borderId="1" xfId="5" applyNumberFormat="1" applyBorder="1" applyAlignment="1" applyProtection="1">
      <alignment vertical="center" wrapText="1"/>
      <protection locked="0"/>
    </xf>
    <xf numFmtId="49" fontId="2" fillId="0" borderId="1" xfId="5" applyNumberFormat="1" applyBorder="1" applyProtection="1">
      <alignment vertical="center"/>
      <protection locked="0"/>
    </xf>
    <xf numFmtId="176" fontId="2" fillId="0" borderId="1" xfId="5" applyNumberFormat="1" applyBorder="1" applyProtection="1">
      <alignment vertical="center"/>
      <protection locked="0"/>
    </xf>
    <xf numFmtId="49" fontId="2" fillId="0" borderId="1" xfId="5" applyNumberFormat="1" applyBorder="1" applyAlignment="1" applyProtection="1">
      <alignment horizontal="left" vertical="center"/>
      <protection locked="0"/>
    </xf>
    <xf numFmtId="0" fontId="2" fillId="0" borderId="1" xfId="5" applyBorder="1" applyAlignment="1" applyProtection="1">
      <alignment vertical="center" wrapText="1"/>
      <protection locked="0"/>
    </xf>
    <xf numFmtId="0" fontId="7" fillId="0" borderId="0" xfId="5" applyFont="1">
      <alignment vertical="center"/>
    </xf>
    <xf numFmtId="0" fontId="5" fillId="4" borderId="6" xfId="0" applyFont="1" applyFill="1" applyBorder="1" applyAlignment="1">
      <alignment horizontal="left" vertical="center"/>
    </xf>
    <xf numFmtId="0" fontId="5" fillId="4" borderId="7" xfId="0" applyFont="1" applyFill="1" applyBorder="1" applyAlignment="1">
      <alignment horizontal="left" vertical="center"/>
    </xf>
    <xf numFmtId="0" fontId="5" fillId="4" borderId="8" xfId="0" applyFont="1" applyFill="1" applyBorder="1" applyAlignment="1">
      <alignment horizontal="left" vertical="center"/>
    </xf>
    <xf numFmtId="0" fontId="5" fillId="4" borderId="2" xfId="0" applyFont="1" applyFill="1" applyBorder="1" applyAlignment="1">
      <alignment horizontal="left" vertical="center"/>
    </xf>
    <xf numFmtId="0" fontId="5" fillId="4" borderId="4" xfId="0" applyFont="1" applyFill="1" applyBorder="1" applyAlignment="1">
      <alignment horizontal="left" vertical="center"/>
    </xf>
    <xf numFmtId="0" fontId="5" fillId="4" borderId="3" xfId="0" applyFont="1" applyFill="1" applyBorder="1" applyAlignment="1">
      <alignment horizontal="left" vertical="center"/>
    </xf>
    <xf numFmtId="0" fontId="0" fillId="0" borderId="1" xfId="0" applyBorder="1" applyAlignment="1" applyProtection="1">
      <alignment horizontal="center" vertical="center" wrapText="1"/>
      <protection locked="0"/>
    </xf>
    <xf numFmtId="49" fontId="16" fillId="8" borderId="1" xfId="0" applyNumberFormat="1" applyFont="1" applyFill="1" applyBorder="1" applyAlignment="1">
      <alignment horizontal="left" vertical="center"/>
    </xf>
    <xf numFmtId="0" fontId="4" fillId="3" borderId="2" xfId="0" applyFont="1" applyFill="1" applyBorder="1" applyAlignment="1">
      <alignment horizontal="center" vertical="center"/>
    </xf>
    <xf numFmtId="0" fontId="4" fillId="3" borderId="4" xfId="0" applyFont="1" applyFill="1" applyBorder="1" applyAlignment="1">
      <alignment horizontal="center" vertical="center"/>
    </xf>
    <xf numFmtId="0" fontId="4" fillId="3" borderId="3" xfId="0" applyFont="1" applyFill="1" applyBorder="1" applyAlignment="1">
      <alignment horizontal="center" vertical="center"/>
    </xf>
    <xf numFmtId="0" fontId="4" fillId="3" borderId="1" xfId="0" applyFont="1" applyFill="1" applyBorder="1" applyAlignment="1">
      <alignment horizontal="center" vertical="center"/>
    </xf>
    <xf numFmtId="49" fontId="16" fillId="8" borderId="2" xfId="2" applyNumberFormat="1" applyFont="1" applyFill="1" applyBorder="1" applyAlignment="1" applyProtection="1">
      <alignment horizontal="left" vertical="center"/>
    </xf>
    <xf numFmtId="49" fontId="16" fillId="8" borderId="4" xfId="2" applyNumberFormat="1" applyFont="1" applyFill="1" applyBorder="1" applyAlignment="1" applyProtection="1">
      <alignment horizontal="left" vertical="center"/>
    </xf>
    <xf numFmtId="49" fontId="16" fillId="8" borderId="3" xfId="2" applyNumberFormat="1" applyFont="1" applyFill="1" applyBorder="1" applyAlignment="1" applyProtection="1">
      <alignment horizontal="left" vertical="center"/>
    </xf>
    <xf numFmtId="0" fontId="0" fillId="0" borderId="1" xfId="0" applyBorder="1" applyAlignment="1" applyProtection="1">
      <alignment horizontal="left" vertical="center"/>
      <protection locked="0"/>
    </xf>
    <xf numFmtId="0" fontId="4" fillId="3" borderId="2" xfId="5" applyFont="1" applyFill="1" applyBorder="1" applyAlignment="1">
      <alignment horizontal="center" vertical="center"/>
    </xf>
    <xf numFmtId="0" fontId="4" fillId="3" borderId="4" xfId="5" applyFont="1" applyFill="1" applyBorder="1" applyAlignment="1">
      <alignment horizontal="center" vertical="center"/>
    </xf>
    <xf numFmtId="0" fontId="4" fillId="3" borderId="3" xfId="5" applyFont="1" applyFill="1" applyBorder="1" applyAlignment="1">
      <alignment horizontal="center" vertical="center"/>
    </xf>
    <xf numFmtId="0" fontId="5" fillId="4" borderId="2" xfId="5" applyFont="1" applyFill="1" applyBorder="1" applyAlignment="1">
      <alignment horizontal="left" vertical="center"/>
    </xf>
    <xf numFmtId="0" fontId="5" fillId="4" borderId="4" xfId="5" applyFont="1" applyFill="1" applyBorder="1" applyAlignment="1">
      <alignment horizontal="left" vertical="center"/>
    </xf>
    <xf numFmtId="0" fontId="5" fillId="4" borderId="3" xfId="5" applyFont="1" applyFill="1" applyBorder="1" applyAlignment="1">
      <alignment horizontal="left" vertical="center"/>
    </xf>
    <xf numFmtId="0" fontId="2" fillId="0" borderId="1" xfId="5" applyBorder="1" applyAlignment="1" applyProtection="1">
      <alignment horizontal="center" vertical="center" wrapText="1"/>
      <protection locked="0"/>
    </xf>
    <xf numFmtId="0" fontId="2" fillId="0" borderId="1" xfId="5" applyBorder="1" applyAlignment="1" applyProtection="1">
      <alignment horizontal="left" vertical="center"/>
      <protection locked="0"/>
    </xf>
    <xf numFmtId="0" fontId="5" fillId="4" borderId="6" xfId="5" applyFont="1" applyFill="1" applyBorder="1" applyAlignment="1">
      <alignment horizontal="left" vertical="center"/>
    </xf>
    <xf numFmtId="0" fontId="5" fillId="4" borderId="7" xfId="5" applyFont="1" applyFill="1" applyBorder="1" applyAlignment="1">
      <alignment horizontal="left" vertical="center"/>
    </xf>
    <xf numFmtId="0" fontId="5" fillId="4" borderId="8" xfId="5" applyFont="1" applyFill="1" applyBorder="1" applyAlignment="1">
      <alignment horizontal="left" vertical="center"/>
    </xf>
    <xf numFmtId="0" fontId="4" fillId="3" borderId="1" xfId="5" applyFont="1" applyFill="1" applyBorder="1" applyAlignment="1">
      <alignment horizontal="center" vertical="center"/>
    </xf>
  </cellXfs>
  <cellStyles count="7">
    <cellStyle name="メモ" xfId="2" builtinId="10"/>
    <cellStyle name="メモ 2" xfId="6" builtinId="0"/>
    <cellStyle name="桁区切り 2" xfId="3" builtinId="0"/>
    <cellStyle name="標準" xfId="0" builtinId="0"/>
    <cellStyle name="標準 2" xfId="1" builtinId="0"/>
    <cellStyle name="標準 3" xfId="4" builtinId="0"/>
    <cellStyle name="標準 4" xfId="5" builtinId="0"/>
  </cellStyles>
  <dxfs count="93">
    <dxf>
      <fill>
        <gradientFill type="linear" degree="90">
          <stop position="0">
            <color rgb="FFFF5B5B"/>
          </stop>
          <stop position="1">
            <color rgb="FFFF5B5B"/>
          </stop>
        </gradientFill>
      </fill>
    </dxf>
    <dxf>
      <fill>
        <gradientFill type="linear" degree="90">
          <stop position="0">
            <color rgb="FFFF5B5B"/>
          </stop>
          <stop position="1">
            <color rgb="FFFF5B5B"/>
          </stop>
        </gradientFill>
      </fill>
    </dxf>
    <dxf>
      <fill>
        <patternFill>
          <bgColor rgb="FFA6A6A6"/>
        </patternFill>
      </fill>
    </dxf>
    <dxf>
      <fill>
        <gradientFill type="linear" degree="90">
          <stop position="0">
            <color rgb="FFFF5B5B"/>
          </stop>
          <stop position="1">
            <color rgb="FFFF5B5B"/>
          </stop>
        </gradientFill>
      </fill>
    </dxf>
    <dxf>
      <fill>
        <gradientFill type="linear" degree="90">
          <stop position="0">
            <color rgb="FFA6A6A6"/>
          </stop>
          <stop position="1">
            <color rgb="FFA6A6A6"/>
          </stop>
        </gradientFill>
      </fill>
    </dxf>
    <dxf>
      <fill>
        <gradientFill type="linear" degree="90">
          <stop position="0">
            <color rgb="FFFF5B5B"/>
          </stop>
          <stop position="1">
            <color rgb="FFFF5B5B"/>
          </stop>
        </gradientFill>
      </fill>
    </dxf>
    <dxf>
      <fill>
        <gradientFill type="linear" degree="90">
          <stop position="0">
            <color rgb="FFFF5B5B"/>
          </stop>
          <stop position="1">
            <color rgb="FFFF5B5B"/>
          </stop>
        </gradientFill>
      </fill>
    </dxf>
    <dxf>
      <fill>
        <gradientFill type="linear" degree="90">
          <stop position="0">
            <color rgb="FFFF5B5B"/>
          </stop>
          <stop position="1">
            <color rgb="FFFF5B5B"/>
          </stop>
        </gradientFill>
      </fill>
    </dxf>
    <dxf>
      <fill>
        <gradientFill type="linear" degree="90">
          <stop position="0">
            <color rgb="FFFF5B5B"/>
          </stop>
          <stop position="1">
            <color rgb="FFFF5B5B"/>
          </stop>
        </gradientFill>
      </fill>
    </dxf>
    <dxf>
      <fill>
        <gradientFill type="linear" degree="90">
          <stop position="0">
            <color rgb="FFFF5B5B"/>
          </stop>
          <stop position="1">
            <color rgb="FFFF5B5B"/>
          </stop>
        </gradientFill>
      </fill>
    </dxf>
    <dxf>
      <fill>
        <gradientFill type="linear" degree="90">
          <stop position="0">
            <color rgb="FFFF5B5B"/>
          </stop>
          <stop position="1">
            <color rgb="FFFF5B5B"/>
          </stop>
        </gradientFill>
      </fill>
    </dxf>
    <dxf>
      <fill>
        <gradientFill type="linear" degree="90">
          <stop position="0">
            <color rgb="FFFF5B5B"/>
          </stop>
          <stop position="1">
            <color rgb="FFFF5B5B"/>
          </stop>
        </gradientFill>
      </fill>
    </dxf>
    <dxf>
      <fill>
        <gradientFill type="linear" degree="90">
          <stop position="0">
            <color rgb="FFFF5B5B"/>
          </stop>
          <stop position="1">
            <color rgb="FFFF5B5B"/>
          </stop>
        </gradientFill>
      </fill>
    </dxf>
    <dxf>
      <fill>
        <gradientFill type="linear" degree="90">
          <stop position="0">
            <color rgb="FFFF5B5B"/>
          </stop>
          <stop position="1">
            <color rgb="FFFF5B5B"/>
          </stop>
        </gradientFill>
      </fill>
    </dxf>
    <dxf>
      <fill>
        <gradientFill type="linear" degree="90">
          <stop position="0">
            <color rgb="FFFF5B5B"/>
          </stop>
          <stop position="1">
            <color rgb="FFFF5B5B"/>
          </stop>
        </gradientFill>
      </fill>
    </dxf>
    <dxf>
      <fill>
        <gradientFill type="linear" degree="90">
          <stop position="0">
            <color rgb="FFFF5B5B"/>
          </stop>
          <stop position="1">
            <color rgb="FFFF5B5B"/>
          </stop>
        </gradientFill>
      </fill>
    </dxf>
    <dxf>
      <fill>
        <gradientFill type="linear" degree="90">
          <stop position="0">
            <color rgb="FFFF5B5B"/>
          </stop>
          <stop position="1">
            <color rgb="FFFF5B5B"/>
          </stop>
        </gradientFill>
      </fill>
    </dxf>
    <dxf>
      <fill>
        <patternFill>
          <bgColor rgb="FFA6A6A6"/>
        </patternFill>
      </fill>
    </dxf>
    <dxf>
      <fill>
        <gradientFill type="linear" degree="90">
          <stop position="0">
            <color rgb="FFFF5B5B"/>
          </stop>
          <stop position="1">
            <color rgb="FFFF5B5B"/>
          </stop>
        </gradientFill>
      </fill>
    </dxf>
    <dxf>
      <fill>
        <gradientFill type="linear" degree="90">
          <stop position="0">
            <color rgb="FFA6A6A6"/>
          </stop>
          <stop position="1">
            <color rgb="FFA6A6A6"/>
          </stop>
        </gradientFill>
      </fill>
    </dxf>
    <dxf>
      <fill>
        <gradientFill type="linear" degree="90">
          <stop position="0">
            <color rgb="FFFF5B5B"/>
          </stop>
          <stop position="1">
            <color rgb="FFFF5B5B"/>
          </stop>
        </gradientFill>
      </fill>
    </dxf>
    <dxf>
      <fill>
        <gradientFill type="linear" degree="90">
          <stop position="0">
            <color rgb="FFFF5B5B"/>
          </stop>
          <stop position="1">
            <color rgb="FFFF5B5B"/>
          </stop>
        </gradientFill>
      </fill>
    </dxf>
    <dxf>
      <fill>
        <gradientFill type="linear" degree="90">
          <stop position="0">
            <color rgb="FFFF5B5B"/>
          </stop>
          <stop position="1">
            <color rgb="FFFF5B5B"/>
          </stop>
        </gradientFill>
      </fill>
    </dxf>
    <dxf>
      <fill>
        <gradientFill type="linear" degree="90">
          <stop position="0">
            <color rgb="FFFF5B5B"/>
          </stop>
          <stop position="1">
            <color rgb="FFFF5B5B"/>
          </stop>
        </gradientFill>
      </fill>
    </dxf>
    <dxf>
      <fill>
        <gradientFill type="linear" degree="90">
          <stop position="0">
            <color rgb="FFFF5B5B"/>
          </stop>
          <stop position="1">
            <color rgb="FFFF5B5B"/>
          </stop>
        </gradientFill>
      </fill>
    </dxf>
    <dxf>
      <fill>
        <patternFill>
          <bgColor rgb="FFFF5B5B"/>
        </patternFill>
      </fill>
    </dxf>
    <dxf>
      <fill>
        <gradientFill type="linear" degree="90">
          <stop position="0">
            <color rgb="FFFF5B5B"/>
          </stop>
          <stop position="1">
            <color rgb="FFFF5B5B"/>
          </stop>
        </gradientFill>
      </fill>
    </dxf>
    <dxf>
      <font>
        <color theme="1"/>
      </font>
    </dxf>
    <dxf>
      <font>
        <color theme="1"/>
      </font>
    </dxf>
    <dxf>
      <fill>
        <gradientFill type="linear" degree="90">
          <stop position="0">
            <color rgb="FFFF5B5B"/>
          </stop>
          <stop position="1">
            <color rgb="FFFF5B5B"/>
          </stop>
        </gradientFill>
      </fill>
    </dxf>
    <dxf>
      <fill>
        <patternFill>
          <bgColor rgb="FFFF5B5B"/>
        </patternFill>
      </fill>
    </dxf>
    <dxf>
      <fill>
        <gradientFill type="linear" degree="90">
          <stop position="0">
            <color rgb="FFFF5B5B"/>
          </stop>
          <stop position="1">
            <color rgb="FFFF5B5B"/>
          </stop>
        </gradientFill>
      </fill>
    </dxf>
    <dxf>
      <fill>
        <patternFill>
          <bgColor rgb="FFFF5B5B"/>
        </patternFill>
      </fill>
    </dxf>
    <dxf>
      <font>
        <color theme="1"/>
      </font>
    </dxf>
    <dxf>
      <font>
        <color theme="1"/>
      </font>
    </dxf>
    <dxf>
      <fill>
        <gradientFill type="linear" degree="90">
          <stop position="0">
            <color rgb="FFFF5B5B"/>
          </stop>
          <stop position="1">
            <color rgb="FFFF5B5B"/>
          </stop>
        </gradientFill>
      </fill>
    </dxf>
    <dxf>
      <fill>
        <patternFill>
          <bgColor rgb="FFFF5B5B"/>
        </patternFill>
      </fill>
    </dxf>
    <dxf>
      <font>
        <color theme="1"/>
      </font>
    </dxf>
    <dxf>
      <font>
        <color theme="1"/>
      </font>
    </dxf>
    <dxf>
      <font>
        <color theme="1"/>
      </font>
    </dxf>
    <dxf>
      <fill>
        <patternFill>
          <bgColor rgb="FFFF5B5B"/>
        </patternFill>
      </fill>
    </dxf>
    <dxf>
      <font>
        <color auto="1"/>
      </font>
    </dxf>
    <dxf>
      <fill>
        <patternFill>
          <bgColor rgb="FFFF5B5B"/>
        </patternFill>
      </fill>
    </dxf>
    <dxf>
      <fill>
        <gradientFill type="linear" degree="90">
          <stop position="0">
            <color rgb="FFFF5B5B"/>
          </stop>
          <stop position="1">
            <color rgb="FFFF5B5B"/>
          </stop>
        </gradientFill>
      </fill>
    </dxf>
    <dxf>
      <fill>
        <patternFill>
          <bgColor rgb="FFFF5B5B"/>
        </patternFill>
      </fill>
    </dxf>
    <dxf>
      <fill>
        <gradientFill type="linear" degree="90">
          <stop position="0">
            <color rgb="FFFF5B5B"/>
          </stop>
          <stop position="1">
            <color rgb="FFFF5B5B"/>
          </stop>
        </gradientFill>
      </fill>
    </dxf>
    <dxf>
      <fill>
        <gradientFill type="linear" degree="90">
          <stop position="0">
            <color rgb="FFFF5B5B"/>
          </stop>
          <stop position="1">
            <color rgb="FFFF5B5B"/>
          </stop>
        </gradientFill>
      </fill>
    </dxf>
    <dxf>
      <fill>
        <gradientFill type="linear" degree="90">
          <stop position="0">
            <color rgb="FFFF5B5B"/>
          </stop>
          <stop position="1">
            <color rgb="FFFF5B5B"/>
          </stop>
        </gradientFill>
      </fill>
    </dxf>
    <dxf>
      <fill>
        <gradientFill type="linear" degree="90">
          <stop position="0">
            <color rgb="FFA6A6A6"/>
          </stop>
          <stop position="1">
            <color rgb="FFA6A6A6"/>
          </stop>
        </gradientFill>
      </fill>
    </dxf>
    <dxf>
      <fill>
        <gradientFill type="linear" degree="90">
          <stop position="0">
            <color rgb="FFA6A6A6"/>
          </stop>
          <stop position="1">
            <color rgb="FFA6A6A6"/>
          </stop>
        </gradientFill>
      </fill>
    </dxf>
    <dxf>
      <fill>
        <patternFill>
          <bgColor rgb="FFA6A6A6"/>
        </patternFill>
      </fill>
    </dxf>
    <dxf>
      <fill>
        <gradientFill type="linear" degree="90">
          <stop position="0">
            <color rgb="FFFF5B5B"/>
          </stop>
          <stop position="1">
            <color rgb="FFFF5B5B"/>
          </stop>
        </gradientFill>
      </fill>
    </dxf>
    <dxf>
      <fill>
        <gradientFill type="linear" degree="90">
          <stop position="0">
            <color rgb="FFFF5B5B"/>
          </stop>
          <stop position="1">
            <color rgb="FFFF5B5B"/>
          </stop>
        </gradientFill>
      </fill>
    </dxf>
    <dxf>
      <fill>
        <gradientFill type="linear" degree="90">
          <stop position="0">
            <color rgb="FFFF5B5B"/>
          </stop>
          <stop position="1">
            <color rgb="FFFF5B5B"/>
          </stop>
        </gradientFill>
      </fill>
    </dxf>
    <dxf>
      <fill>
        <gradientFill type="linear" degree="90">
          <stop position="0">
            <color rgb="FFFF5B5B"/>
          </stop>
          <stop position="1">
            <color rgb="FFFF5B5B"/>
          </stop>
        </gradientFill>
      </fill>
    </dxf>
    <dxf>
      <fill>
        <gradientFill type="linear" degree="90">
          <stop position="0">
            <color rgb="FFFF5B5B"/>
          </stop>
          <stop position="1">
            <color rgb="FFFF5B5B"/>
          </stop>
        </gradientFill>
      </fill>
    </dxf>
    <dxf>
      <fill>
        <gradientFill type="linear" degree="90">
          <stop position="0">
            <color rgb="FFFF5B5B"/>
          </stop>
          <stop position="1">
            <color rgb="FFFF5B5B"/>
          </stop>
        </gradientFill>
      </fill>
    </dxf>
    <dxf>
      <fill>
        <gradientFill type="linear" degree="90">
          <stop position="0">
            <color rgb="FFFF5B5B"/>
          </stop>
          <stop position="1">
            <color rgb="FFFF5B5B"/>
          </stop>
        </gradientFill>
      </fill>
    </dxf>
    <dxf>
      <fill>
        <gradientFill type="linear" degree="90">
          <stop position="0">
            <color rgb="FFFF5B5B"/>
          </stop>
          <stop position="1">
            <color rgb="FFFF5B5B"/>
          </stop>
        </gradientFill>
      </fill>
    </dxf>
    <dxf>
      <fill>
        <gradientFill type="linear" degree="90">
          <stop position="0">
            <color rgb="FFFF5B5B"/>
          </stop>
          <stop position="1">
            <color rgb="FFFF5B5B"/>
          </stop>
        </gradientFill>
      </fill>
    </dxf>
    <dxf>
      <fill>
        <patternFill>
          <bgColor rgb="FFA6A6A6"/>
        </patternFill>
      </fill>
    </dxf>
    <dxf>
      <fill>
        <gradientFill type="linear" degree="90">
          <stop position="0">
            <color rgb="FFFF5B5B"/>
          </stop>
          <stop position="1">
            <color rgb="FFFF5B5B"/>
          </stop>
        </gradientFill>
      </fill>
    </dxf>
    <dxf>
      <fill>
        <gradientFill type="linear" degree="90">
          <stop position="0">
            <color rgb="FFFF5B5B"/>
          </stop>
          <stop position="1">
            <color rgb="FFFF5B5B"/>
          </stop>
        </gradientFill>
      </fill>
    </dxf>
    <dxf>
      <fill>
        <gradientFill type="linear" degree="90">
          <stop position="0">
            <color rgb="FFA6A6A6"/>
          </stop>
          <stop position="1">
            <color rgb="FFA6A6A6"/>
          </stop>
        </gradientFill>
      </fill>
    </dxf>
    <dxf>
      <fill>
        <gradientFill type="linear" degree="90">
          <stop position="0">
            <color rgb="FFFF5B5B"/>
          </stop>
          <stop position="1">
            <color rgb="FFFF5B5B"/>
          </stop>
        </gradientFill>
      </fill>
    </dxf>
    <dxf>
      <fill>
        <gradientFill type="linear" degree="90">
          <stop position="0">
            <color rgb="FFFF5B5B"/>
          </stop>
          <stop position="1">
            <color rgb="FFFF5B5B"/>
          </stop>
        </gradientFill>
      </fill>
    </dxf>
    <dxf>
      <fill>
        <gradientFill type="linear" degree="90">
          <stop position="0">
            <color rgb="FFFF5B5B"/>
          </stop>
          <stop position="1">
            <color rgb="FFFF5B5B"/>
          </stop>
        </gradientFill>
      </fill>
    </dxf>
    <dxf>
      <fill>
        <gradientFill type="linear" degree="90">
          <stop position="0">
            <color rgb="FFFF5B5B"/>
          </stop>
          <stop position="1">
            <color rgb="FFFF5B5B"/>
          </stop>
        </gradientFill>
      </fill>
    </dxf>
    <dxf>
      <fill>
        <patternFill>
          <bgColor rgb="FFFF5B5B"/>
        </patternFill>
      </fill>
    </dxf>
    <dxf>
      <fill>
        <gradientFill type="linear" degree="90">
          <stop position="0">
            <color rgb="FFFF5B5B"/>
          </stop>
          <stop position="1">
            <color rgb="FFFF5B5B"/>
          </stop>
        </gradientFill>
      </fill>
    </dxf>
    <dxf>
      <font>
        <color theme="1"/>
      </font>
    </dxf>
    <dxf>
      <font>
        <color theme="1"/>
      </font>
    </dxf>
    <dxf>
      <fill>
        <gradientFill type="linear" degree="90">
          <stop position="0">
            <color rgb="FFFF5B5B"/>
          </stop>
          <stop position="1">
            <color rgb="FFFF5B5B"/>
          </stop>
        </gradientFill>
      </fill>
    </dxf>
    <dxf>
      <fill>
        <patternFill>
          <bgColor rgb="FFFF5B5B"/>
        </patternFill>
      </fill>
    </dxf>
    <dxf>
      <fill>
        <gradientFill type="linear" degree="90">
          <stop position="0">
            <color rgb="FFFF5B5B"/>
          </stop>
          <stop position="1">
            <color rgb="FFFF5B5B"/>
          </stop>
        </gradientFill>
      </fill>
    </dxf>
    <dxf>
      <fill>
        <patternFill>
          <bgColor rgb="FFFF5B5B"/>
        </patternFill>
      </fill>
    </dxf>
    <dxf>
      <font>
        <color theme="1"/>
      </font>
    </dxf>
    <dxf>
      <font>
        <color theme="1"/>
      </font>
    </dxf>
    <dxf>
      <fill>
        <gradientFill type="linear" degree="90">
          <stop position="0">
            <color rgb="FFFF5B5B"/>
          </stop>
          <stop position="1">
            <color rgb="FFFF5B5B"/>
          </stop>
        </gradientFill>
      </fill>
    </dxf>
    <dxf>
      <fill>
        <patternFill>
          <bgColor rgb="FFFF5B5B"/>
        </patternFill>
      </fill>
    </dxf>
    <dxf>
      <font>
        <color theme="1"/>
      </font>
    </dxf>
    <dxf>
      <font>
        <color theme="1"/>
      </font>
    </dxf>
    <dxf>
      <font>
        <color theme="1"/>
      </font>
    </dxf>
    <dxf>
      <fill>
        <gradientFill type="linear" degree="90">
          <stop position="0">
            <color rgb="FFFF5B5B"/>
          </stop>
          <stop position="1">
            <color rgb="FFFF5B5B"/>
          </stop>
        </gradientFill>
      </fill>
    </dxf>
    <dxf>
      <fill>
        <gradientFill type="linear" degree="90">
          <stop position="0">
            <color rgb="FFFF5B5B"/>
          </stop>
          <stop position="1">
            <color rgb="FFFF5B5B"/>
          </stop>
        </gradientFill>
      </fill>
    </dxf>
    <dxf>
      <fill>
        <gradientFill type="linear" degree="90">
          <stop position="0">
            <color rgb="FFFF5B5B"/>
          </stop>
          <stop position="1">
            <color rgb="FFFF5B5B"/>
          </stop>
        </gradientFill>
      </fill>
    </dxf>
    <dxf>
      <fill>
        <gradientFill type="linear" degree="90">
          <stop position="0">
            <color rgb="FFFF5B5B"/>
          </stop>
          <stop position="1">
            <color rgb="FFFF5B5B"/>
          </stop>
        </gradientFill>
      </fill>
    </dxf>
    <dxf>
      <fill>
        <gradientFill type="linear" degree="90">
          <stop position="0">
            <color rgb="FFFF5B5B"/>
          </stop>
          <stop position="1">
            <color rgb="FFFF5B5B"/>
          </stop>
        </gradientFill>
      </fill>
    </dxf>
    <dxf>
      <fill>
        <patternFill>
          <bgColor rgb="FFFF5B5B"/>
        </patternFill>
      </fill>
    </dxf>
    <dxf>
      <font>
        <color auto="1"/>
      </font>
    </dxf>
    <dxf>
      <fill>
        <patternFill>
          <bgColor rgb="FFFF5B5B"/>
        </patternFill>
      </fill>
    </dxf>
    <dxf>
      <fill>
        <gradientFill type="linear" degree="90">
          <stop position="0">
            <color rgb="FFFF5B5B"/>
          </stop>
          <stop position="1">
            <color rgb="FFFF5B5B"/>
          </stop>
        </gradientFill>
      </fill>
    </dxf>
    <dxf>
      <fill>
        <patternFill>
          <bgColor rgb="FFFF5B5B"/>
        </patternFill>
      </fill>
    </dxf>
  </dxfs>
  <tableStyles count="0" defaultTableStyle="TableStyleMedium2" defaultPivotStyle="PivotStyleLight16"/>
  <colors>
    <mruColors>
      <color rgb="FFA6A6A6"/>
      <color rgb="FFFFFFFF"/>
      <color rgb="FFFF5B5B"/>
      <color rgb="FF808080"/>
      <color rgb="FFFFFFCC"/>
      <color rgb="FF0070C0"/>
      <color rgb="FF99FFCC"/>
      <color rgb="FF0033CC"/>
      <color rgb="FF0099CC"/>
      <color rgb="FFCCFFFF"/>
    </mruColors>
  </colors>
  <extLst>
    <ext uri="{EB79DEF2-80B8-43e5-95BD-54CBDDF9020C}">
      <x14:slicerStyles xmlns:x14="http://schemas.microsoft.com/office/spreadsheetml/2009/9/main" defaultSlicerStyle="SlicerStyleLight1"/>
    </ext>
    <ext uri="{9260A510-F301-46a8-8635-F512D64BE5F5}">
      <x15:timelineStyles xmlns:x15="http://schemas.microsoft.com/office/spreadsheetml/2010/11/main" defaultTimelineStyle="TimeSlicerStyleLight1"/>
    </ext>
  </extLst>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10" Type="http://schemas.openxmlformats.org/officeDocument/2006/relationships/styles" Target="styles.xml" /><Relationship Id="rId11" Type="http://schemas.openxmlformats.org/officeDocument/2006/relationships/sharedStrings" Target="sharedStrings.xml" /><Relationship Id="rId12" Type="http://schemas.openxmlformats.org/officeDocument/2006/relationships/sheetMetadata" Target="metadata.xml" /><Relationship Id="rId13" Type="http://schemas.openxmlformats.org/officeDocument/2006/relationships/calcChain" Target="calcChain.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externalLink" Target="externalLinks/externalLink1.xml" /><Relationship Id="rId7" Type="http://schemas.openxmlformats.org/officeDocument/2006/relationships/externalLink" Target="externalLinks/externalLink2.xml" /><Relationship Id="rId8" Type="http://schemas.openxmlformats.org/officeDocument/2006/relationships/externalLink" Target="externalLinks/externalLink3.xml" /><Relationship Id="rId9" Type="http://schemas.openxmlformats.org/officeDocument/2006/relationships/theme" Target="theme/theme1.xml" /></Relationships>
</file>

<file path=xl/drawings/_rels/drawing1.xml.rels>&#65279;<?xml version="1.0" encoding="utf-8"?><Relationships xmlns="http://schemas.openxmlformats.org/package/2006/relationships"><Relationship Id="rId1" Type="http://schemas.openxmlformats.org/officeDocument/2006/relationships/image" Target="../media/image1.png" /><Relationship Id="rId2" Type="http://schemas.openxmlformats.org/officeDocument/2006/relationships/image" Target="../media/image2.pn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31</xdr:row>
      <xdr:rowOff>0</xdr:rowOff>
    </xdr:from>
    <xdr:to>
      <xdr:col>32</xdr:col>
      <xdr:colOff>152400</xdr:colOff>
      <xdr:row>61</xdr:row>
      <xdr:rowOff>136969</xdr:rowOff>
    </xdr:to>
    <xdr:pic>
      <xdr:nvPicPr>
        <xdr:cNvPr id="3" name="図 2">
          <a:extLst>
            <a:ext uri="{FF2B5EF4-FFF2-40B4-BE49-F238E27FC236}">
              <a16:creationId xmlns:a16="http://schemas.microsoft.com/office/drawing/2014/main" id="{F2AE5FDD-5B9E-72C5-F992-4F0CFFDCECA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5610225"/>
          <a:ext cx="7772400" cy="5566219"/>
        </a:xfrm>
        <a:prstGeom prst="rect">
          <a:avLst/>
        </a:prstGeom>
      </xdr:spPr>
    </xdr:pic>
    <xdr:clientData/>
  </xdr:twoCellAnchor>
  <xdr:twoCellAnchor editAs="oneCell">
    <xdr:from>
      <xdr:col>0</xdr:col>
      <xdr:colOff>0</xdr:colOff>
      <xdr:row>0</xdr:row>
      <xdr:rowOff>0</xdr:rowOff>
    </xdr:from>
    <xdr:to>
      <xdr:col>33</xdr:col>
      <xdr:colOff>28203</xdr:colOff>
      <xdr:row>30</xdr:row>
      <xdr:rowOff>100350</xdr:rowOff>
    </xdr:to>
    <xdr:pic>
      <xdr:nvPicPr>
        <xdr:cNvPr id="8" name="図 7">
          <a:extLst>
            <a:ext uri="{FF2B5EF4-FFF2-40B4-BE49-F238E27FC236}">
              <a16:creationId xmlns:a16="http://schemas.microsoft.com/office/drawing/2014/main" id="{F202C2E6-91A7-4C19-892C-A1F519B569C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0"/>
          <a:ext cx="7886328" cy="5529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oneCellAnchor>
    <xdr:from>
      <xdr:col>16</xdr:col>
      <xdr:colOff>0</xdr:colOff>
      <xdr:row>1</xdr:row>
      <xdr:rowOff>0</xdr:rowOff>
    </xdr:from>
    <xdr:ext cx="4834167" cy="1272784"/>
    <xdr:sp macro="" textlink="">
      <xdr:nvSpPr>
        <xdr:cNvPr id="2" name="テキスト ボックス 1">
          <a:extLst>
            <a:ext uri="{FF2B5EF4-FFF2-40B4-BE49-F238E27FC236}">
              <a16:creationId xmlns:a16="http://schemas.microsoft.com/office/drawing/2014/main" id="{7364C2ED-DCAA-4698-A9DB-F53271EA9990}"/>
            </a:ext>
          </a:extLst>
        </xdr:cNvPr>
        <xdr:cNvSpPr txBox="1"/>
      </xdr:nvSpPr>
      <xdr:spPr>
        <a:xfrm>
          <a:off x="18015857" y="244929"/>
          <a:ext cx="4834167" cy="1272784"/>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rot="0" vertOverflow="clip" horzOverflow="clip" vert="horz" wrap="square" rtlCol="0" anchor="t">
          <a:spAutoFit/>
        </a:bodyPr>
        <a:lstStyle/>
        <a:p>
          <a:r>
            <a:rPr kumimoji="1" lang="ja-JP" altLang="en-US" sz="1100" b="0"/>
            <a:t>各入力欄の背景色について</a:t>
          </a:r>
          <a:endParaRPr kumimoji="1" lang="en-US" altLang="ja-JP" sz="1100" b="0"/>
        </a:p>
        <a:p>
          <a:r>
            <a:rPr kumimoji="1" lang="ja-JP" altLang="en-US" sz="1100" b="0"/>
            <a:t>背景色：白</a:t>
          </a:r>
          <a:r>
            <a:rPr kumimoji="1" lang="en-US" altLang="ja-JP" sz="1100" b="0"/>
            <a:t>×</a:t>
          </a:r>
          <a:r>
            <a:rPr kumimoji="1" lang="ja-JP" altLang="en-US" sz="1100" b="0"/>
            <a:t>黒字	</a:t>
          </a:r>
          <a:r>
            <a:rPr kumimoji="1" lang="en-US" altLang="ja-JP" sz="1100" b="0"/>
            <a:t>…</a:t>
          </a:r>
          <a:r>
            <a:rPr kumimoji="1" lang="ja-JP" altLang="en-US" sz="1100" b="0"/>
            <a:t>　入力可　（任意）</a:t>
          </a:r>
          <a:endParaRPr kumimoji="1" lang="en-US" altLang="ja-JP" sz="1100" b="0"/>
        </a:p>
        <a:p>
          <a:r>
            <a:rPr kumimoji="1" lang="ja-JP" altLang="ja-JP" sz="1100" b="0">
              <a:solidFill>
                <a:schemeClr val="tx1"/>
              </a:solidFill>
              <a:effectLst/>
              <a:latin typeface="+mn-lt"/>
              <a:ea typeface="+mn-ea"/>
              <a:cs typeface="+mn-cs"/>
            </a:rPr>
            <a:t>背景色：白</a:t>
          </a:r>
          <a:r>
            <a:rPr kumimoji="1" lang="en-US" altLang="ja-JP" sz="1100" b="0">
              <a:solidFill>
                <a:schemeClr val="tx1"/>
              </a:solidFill>
              <a:effectLst/>
              <a:latin typeface="+mn-lt"/>
              <a:ea typeface="+mn-ea"/>
              <a:cs typeface="+mn-cs"/>
            </a:rPr>
            <a:t>×</a:t>
          </a:r>
          <a:r>
            <a:rPr kumimoji="1" lang="ja-JP" altLang="ja-JP" sz="1100" b="0">
              <a:solidFill>
                <a:schemeClr val="tx1"/>
              </a:solidFill>
              <a:effectLst/>
              <a:latin typeface="+mn-lt"/>
              <a:ea typeface="+mn-ea"/>
              <a:cs typeface="+mn-cs"/>
            </a:rPr>
            <a:t>灰色（太字）	</a:t>
          </a:r>
          <a:r>
            <a:rPr kumimoji="1" lang="en-US" altLang="ja-JP" sz="1100" b="0">
              <a:solidFill>
                <a:schemeClr val="tx1"/>
              </a:solidFill>
              <a:effectLst/>
              <a:latin typeface="+mn-lt"/>
              <a:ea typeface="+mn-ea"/>
              <a:cs typeface="+mn-cs"/>
            </a:rPr>
            <a:t>…</a:t>
          </a:r>
          <a:r>
            <a:rPr kumimoji="1" lang="ja-JP" altLang="ja-JP" sz="1100" b="0">
              <a:solidFill>
                <a:schemeClr val="tx1"/>
              </a:solidFill>
              <a:effectLst/>
              <a:latin typeface="+mn-lt"/>
              <a:ea typeface="+mn-ea"/>
              <a:cs typeface="+mn-cs"/>
            </a:rPr>
            <a:t>　入力不可（応募時の値・自動算定個所）</a:t>
          </a:r>
          <a:endParaRPr kumimoji="1" lang="ja-JP" altLang="en-US" sz="1100" b="0"/>
        </a:p>
        <a:p>
          <a:r>
            <a:rPr kumimoji="1" lang="ja-JP" altLang="en-US" sz="1100" b="0"/>
            <a:t>背景色：灰色</a:t>
          </a:r>
          <a:r>
            <a:rPr kumimoji="1" lang="en-US" altLang="ja-JP" sz="1100" b="0"/>
            <a:t>×</a:t>
          </a:r>
          <a:r>
            <a:rPr kumimoji="1" lang="ja-JP" altLang="en-US" sz="1100" b="0"/>
            <a:t>黒</a:t>
          </a:r>
          <a:r>
            <a:rPr kumimoji="1" lang="ja-JP" altLang="ja-JP" sz="1100" b="0">
              <a:solidFill>
                <a:schemeClr val="tx1"/>
              </a:solidFill>
              <a:effectLst/>
              <a:latin typeface="+mn-lt"/>
              <a:ea typeface="+mn-ea"/>
              <a:cs typeface="+mn-cs"/>
            </a:rPr>
            <a:t>字</a:t>
          </a:r>
          <a:r>
            <a:rPr kumimoji="1" lang="ja-JP" altLang="en-US" sz="1100" b="0"/>
            <a:t/>
          </a:r>
          <a:r>
            <a:rPr kumimoji="1" lang="en-US" altLang="ja-JP" sz="1100" b="0"/>
            <a:t>…</a:t>
          </a:r>
          <a:r>
            <a:rPr kumimoji="1" lang="ja-JP" altLang="en-US" sz="1100" b="0"/>
            <a:t>　入力不可（自動算定個所）</a:t>
          </a:r>
        </a:p>
        <a:p>
          <a:r>
            <a:rPr kumimoji="1" lang="ja-JP" altLang="en-US" sz="1100" b="0"/>
            <a:t>背景色：黄色</a:t>
          </a:r>
          <a:r>
            <a:rPr kumimoji="1" lang="en-US" altLang="ja-JP" sz="1100" b="0"/>
            <a:t>×</a:t>
          </a:r>
          <a:r>
            <a:rPr kumimoji="1" lang="ja-JP" altLang="en-US" sz="1100" b="0"/>
            <a:t>黒字	</a:t>
          </a:r>
          <a:r>
            <a:rPr kumimoji="1" lang="en-US" altLang="ja-JP" sz="1100" b="0"/>
            <a:t>…</a:t>
          </a:r>
          <a:r>
            <a:rPr kumimoji="1" lang="ja-JP" altLang="en-US" sz="1100" b="0"/>
            <a:t>　入力可　（必須）</a:t>
          </a:r>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16</xdr:col>
      <xdr:colOff>0</xdr:colOff>
      <xdr:row>1</xdr:row>
      <xdr:rowOff>0</xdr:rowOff>
    </xdr:from>
    <xdr:ext cx="4834167" cy="1272784"/>
    <xdr:sp macro="" textlink="">
      <xdr:nvSpPr>
        <xdr:cNvPr id="2" name="テキスト ボックス 1">
          <a:extLst>
            <a:ext uri="{FF2B5EF4-FFF2-40B4-BE49-F238E27FC236}">
              <a16:creationId xmlns:a16="http://schemas.microsoft.com/office/drawing/2014/main" id="{31E1E3DD-146C-4C74-A3A7-771D06026A76}"/>
            </a:ext>
          </a:extLst>
        </xdr:cNvPr>
        <xdr:cNvSpPr txBox="1"/>
      </xdr:nvSpPr>
      <xdr:spPr>
        <a:xfrm>
          <a:off x="18015857" y="244929"/>
          <a:ext cx="4834167" cy="1272784"/>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rot="0" vertOverflow="clip" horzOverflow="clip" vert="horz" wrap="square" rtlCol="0" anchor="t">
          <a:spAutoFit/>
        </a:bodyPr>
        <a:lstStyle/>
        <a:p>
          <a:r>
            <a:rPr kumimoji="1" lang="ja-JP" altLang="en-US" sz="1100" b="0"/>
            <a:t>各入力欄の背景色について</a:t>
          </a:r>
          <a:endParaRPr kumimoji="1" lang="en-US" altLang="ja-JP" sz="1100" b="0"/>
        </a:p>
        <a:p>
          <a:r>
            <a:rPr kumimoji="1" lang="ja-JP" altLang="en-US" sz="1100" b="0"/>
            <a:t>背景色：白</a:t>
          </a:r>
          <a:r>
            <a:rPr kumimoji="1" lang="en-US" altLang="ja-JP" sz="1100" b="0"/>
            <a:t>×</a:t>
          </a:r>
          <a:r>
            <a:rPr kumimoji="1" lang="ja-JP" altLang="en-US" sz="1100" b="0"/>
            <a:t>黒字	</a:t>
          </a:r>
          <a:r>
            <a:rPr kumimoji="1" lang="en-US" altLang="ja-JP" sz="1100" b="0"/>
            <a:t>…</a:t>
          </a:r>
          <a:r>
            <a:rPr kumimoji="1" lang="ja-JP" altLang="en-US" sz="1100" b="0"/>
            <a:t>　入力可　（任意）</a:t>
          </a:r>
          <a:endParaRPr kumimoji="1" lang="en-US" altLang="ja-JP" sz="1100" b="0"/>
        </a:p>
        <a:p>
          <a:r>
            <a:rPr kumimoji="1" lang="ja-JP" altLang="ja-JP" sz="1100" b="0">
              <a:solidFill>
                <a:schemeClr val="tx1"/>
              </a:solidFill>
              <a:effectLst/>
              <a:latin typeface="+mn-lt"/>
              <a:ea typeface="+mn-ea"/>
              <a:cs typeface="+mn-cs"/>
            </a:rPr>
            <a:t>背景色：白</a:t>
          </a:r>
          <a:r>
            <a:rPr kumimoji="1" lang="en-US" altLang="ja-JP" sz="1100" b="0">
              <a:solidFill>
                <a:schemeClr val="tx1"/>
              </a:solidFill>
              <a:effectLst/>
              <a:latin typeface="+mn-lt"/>
              <a:ea typeface="+mn-ea"/>
              <a:cs typeface="+mn-cs"/>
            </a:rPr>
            <a:t>×</a:t>
          </a:r>
          <a:r>
            <a:rPr kumimoji="1" lang="ja-JP" altLang="ja-JP" sz="1100" b="0">
              <a:solidFill>
                <a:schemeClr val="tx1"/>
              </a:solidFill>
              <a:effectLst/>
              <a:latin typeface="+mn-lt"/>
              <a:ea typeface="+mn-ea"/>
              <a:cs typeface="+mn-cs"/>
            </a:rPr>
            <a:t>灰色（太字）	</a:t>
          </a:r>
          <a:r>
            <a:rPr kumimoji="1" lang="en-US" altLang="ja-JP" sz="1100" b="0">
              <a:solidFill>
                <a:schemeClr val="tx1"/>
              </a:solidFill>
              <a:effectLst/>
              <a:latin typeface="+mn-lt"/>
              <a:ea typeface="+mn-ea"/>
              <a:cs typeface="+mn-cs"/>
            </a:rPr>
            <a:t>…</a:t>
          </a:r>
          <a:r>
            <a:rPr kumimoji="1" lang="ja-JP" altLang="ja-JP" sz="1100" b="0">
              <a:solidFill>
                <a:schemeClr val="tx1"/>
              </a:solidFill>
              <a:effectLst/>
              <a:latin typeface="+mn-lt"/>
              <a:ea typeface="+mn-ea"/>
              <a:cs typeface="+mn-cs"/>
            </a:rPr>
            <a:t>　入力不可（応募時の値・自動算定個所）</a:t>
          </a:r>
          <a:endParaRPr kumimoji="1" lang="ja-JP" altLang="en-US" sz="1100" b="0"/>
        </a:p>
        <a:p>
          <a:r>
            <a:rPr kumimoji="1" lang="ja-JP" altLang="en-US" sz="1100" b="0"/>
            <a:t>背景色：灰色</a:t>
          </a:r>
          <a:r>
            <a:rPr kumimoji="1" lang="en-US" altLang="ja-JP" sz="1100" b="0"/>
            <a:t>×</a:t>
          </a:r>
          <a:r>
            <a:rPr kumimoji="1" lang="ja-JP" altLang="en-US" sz="1100" b="0"/>
            <a:t>黒</a:t>
          </a:r>
          <a:r>
            <a:rPr kumimoji="1" lang="ja-JP" altLang="ja-JP" sz="1100" b="0">
              <a:solidFill>
                <a:schemeClr val="tx1"/>
              </a:solidFill>
              <a:effectLst/>
              <a:latin typeface="+mn-lt"/>
              <a:ea typeface="+mn-ea"/>
              <a:cs typeface="+mn-cs"/>
            </a:rPr>
            <a:t>字</a:t>
          </a:r>
          <a:r>
            <a:rPr kumimoji="1" lang="ja-JP" altLang="en-US" sz="1100" b="0"/>
            <a:t/>
          </a:r>
          <a:r>
            <a:rPr kumimoji="1" lang="en-US" altLang="ja-JP" sz="1100" b="0"/>
            <a:t>…</a:t>
          </a:r>
          <a:r>
            <a:rPr kumimoji="1" lang="ja-JP" altLang="en-US" sz="1100" b="0"/>
            <a:t>　入力不可（自動算定個所）</a:t>
          </a:r>
        </a:p>
        <a:p>
          <a:r>
            <a:rPr kumimoji="1" lang="ja-JP" altLang="en-US" sz="1100" b="0"/>
            <a:t>背景色：黄色</a:t>
          </a:r>
          <a:r>
            <a:rPr kumimoji="1" lang="en-US" altLang="ja-JP" sz="1100" b="0"/>
            <a:t>×</a:t>
          </a:r>
          <a:r>
            <a:rPr kumimoji="1" lang="ja-JP" altLang="en-US" sz="1100" b="0"/>
            <a:t>黒字	</a:t>
          </a:r>
          <a:r>
            <a:rPr kumimoji="1" lang="en-US" altLang="ja-JP" sz="1100" b="0"/>
            <a:t>…</a:t>
          </a:r>
          <a:r>
            <a:rPr kumimoji="1" lang="ja-JP" altLang="en-US" sz="1100" b="0"/>
            <a:t>　入力可　（必須）</a:t>
          </a:r>
        </a:p>
      </xdr:txBody>
    </xdr:sp>
    <xdr:clientData/>
  </xdr:oneCellAnchor>
</xdr:wsDr>
</file>

<file path=xl/externalLinks/_rels/externalLink1.xml.rels>&#65279;<?xml version="1.0" encoding="utf-8"?><Relationships xmlns="http://schemas.openxmlformats.org/package/2006/relationships"><Relationship Id="rId1" Type="http://schemas.openxmlformats.org/officeDocument/2006/relationships/externalLinkPath" TargetMode="External" Target="file://///10.1.31.226/mono-denshi-uplord/Users/user0091/Downloads/&#27096;&#24335;&#31532;&#65299;&#65293;&#65297;&#21029;&#32025;&#65288;&#26032;&#26087;&#23550;&#27604;&#34920;&#65289;&#65288;&#35336;&#30011;&#22793;&#26356;&#25215;&#35469;&#30003;&#35531;&#26360;&#21029;&#32025;&#65289;%20(3).xlsx" /></Relationships>
</file>

<file path=xl/externalLinks/_rels/externalLink2.xml.rels>&#65279;<?xml version="1.0" encoding="utf-8"?><Relationships xmlns="http://schemas.openxmlformats.org/package/2006/relationships"><Relationship Id="rId1" Type="http://schemas.openxmlformats.org/officeDocument/2006/relationships/externalLinkPath" TargetMode="External" Target="/Users/user0091/Downloads/&#27096;&#24335;&#31532;&#65299;&#65293;&#65297;&#21029;&#32025;&#65288;&#26032;&#26087;&#23550;&#27604;&#34920;&#65289;&#65288;&#35336;&#30011;&#22793;&#26356;&#25215;&#35469;&#30003;&#35531;&#26360;&#21029;&#32025;&#65289;%20(3).xlsx" /></Relationships>
</file>

<file path=xl/externalLinks/_rels/externalLink3.xml.rels>&#65279;<?xml version="1.0" encoding="utf-8"?><Relationships xmlns="http://schemas.openxmlformats.org/package/2006/relationships"><Relationship Id="rId1" Type="http://schemas.openxmlformats.org/officeDocument/2006/relationships/externalLinkPath" TargetMode="External" Target="file://///10.1.31.226/mono-denshi-uplord/&#23455;&#32318;&#22577;&#21578;&#30003;&#35531;&#12501;&#12449;&#12452;&#12523;&#65288;&#27096;&#24335;&#65302;&#12289;&#27096;&#24335;&#65303;&#65289;suzuki/&#27096;&#24335;&#31532;&#65303;.xlsx" /></Relationships>
</file>

<file path=xl/externalLinks/externalLink1.xml><?xml version="1.0" encoding="utf-8"?>
<externalLink xmlns="http://schemas.openxmlformats.org/spreadsheetml/2006/main" xmlns:r="http://schemas.openxmlformats.org/officeDocument/2006/relationships" xmlns:mc="http://schemas.openxmlformats.org/markup-compatibility/2006" xmlns:x14="http://schemas.microsoft.com/office/spreadsheetml/2009/9/main" mc:Ignorable="x14">
  <externalBook r:id="rId1">
    <sheetNames>
      <sheetName val="記載要領"/>
      <sheetName val="目次"/>
      <sheetName val="１．申請者の概要"/>
      <sheetName val="２．その他事業実施場所"/>
      <sheetName val="４．事業概要"/>
      <sheetName val="４．事業概要（５）"/>
      <sheetName val="６．経費明細表"/>
      <sheetName val="検算シート（６．経費明細表）"/>
      <sheetName val="８．補助事業実施体制"/>
      <sheetName val="プルダウンデータ"/>
    </sheetNames>
    <sheetDataSet>
      <sheetData sheetId="0" refreshError="1"/>
      <sheetData sheetId="1" refreshError="1"/>
      <sheetData sheetId="2"/>
      <sheetData sheetId="3" refreshError="1"/>
      <sheetData sheetId="4" refreshError="1"/>
      <sheetData sheetId="5" refreshError="1"/>
      <sheetData sheetId="6">
        <row r="7">
          <cell r="K7" t="str">
            <v/>
          </cell>
        </row>
      </sheetData>
      <sheetData sheetId="7"/>
      <sheetData sheetId="8" refreshError="1"/>
      <sheetData sheetId="9" refreshError="1"/>
    </sheetDataSet>
  </externalBook>
</externalLink>
</file>

<file path=xl/externalLinks/externalLink2.xml><?xml version="1.0" encoding="utf-8"?>
<externalLink xmlns="http://schemas.openxmlformats.org/spreadsheetml/2006/main" xmlns:r="http://schemas.openxmlformats.org/officeDocument/2006/relationships" xmlns:mc="http://schemas.openxmlformats.org/markup-compatibility/2006" xmlns:x14="http://schemas.microsoft.com/office/spreadsheetml/2009/9/main" mc:Ignorable="x14">
  <externalBook r:id="rId1">
    <sheetNames>
      <sheetName val="記載要領"/>
      <sheetName val="目次"/>
      <sheetName val="１．申請者の概要"/>
      <sheetName val="２．その他事業実施場所"/>
      <sheetName val="４．事業概要"/>
      <sheetName val="４．事業概要（５）"/>
      <sheetName val="６．経費明細表"/>
      <sheetName val="検算シート（６．経費明細表）"/>
      <sheetName val="８．補助事業実施体制"/>
      <sheetName val="プルダウンデータ"/>
    </sheetNames>
    <sheetDataSet>
      <sheetData sheetId="0" refreshError="1"/>
      <sheetData sheetId="1" refreshError="1"/>
      <sheetData sheetId="2"/>
      <sheetData sheetId="3" refreshError="1"/>
      <sheetData sheetId="4" refreshError="1"/>
      <sheetData sheetId="5" refreshError="1"/>
      <sheetData sheetId="6">
        <row r="7">
          <cell r="K7" t="str">
            <v/>
          </cell>
        </row>
      </sheetData>
      <sheetData sheetId="7"/>
      <sheetData sheetId="8" refreshError="1"/>
      <sheetData sheetId="9" refreshError="1"/>
    </sheetDataSet>
  </externalBook>
</externalLink>
</file>

<file path=xl/externalLinks/externalLink3.xml><?xml version="1.0" encoding="utf-8"?>
<externalLink xmlns="http://schemas.openxmlformats.org/spreadsheetml/2006/main" xmlns:r="http://schemas.openxmlformats.org/officeDocument/2006/relationships" xmlns:mc="http://schemas.openxmlformats.org/markup-compatibility/2006" xmlns:x14="http://schemas.microsoft.com/office/spreadsheetml/2009/9/main" mc:Ignorable="x14">
  <externalBook r:id="rId1">
    <sheetNames>
      <sheetName val="記載要領"/>
      <sheetName val="取得財産等管理台帳"/>
      <sheetName val="取得財産等管理台帳 (共同申請事業者)"/>
      <sheetName val="耐用年数表"/>
      <sheetName val="経費明細表（リース）"/>
      <sheetName val="リストデータ"/>
    </sheetNames>
    <sheetDataSet>
      <sheetData sheetId="0"/>
      <sheetData sheetId="1"/>
      <sheetData sheetId="2"/>
      <sheetData sheetId="3"/>
      <sheetData sheetId="4"/>
      <sheetData sheetId="5">
        <row r="32">
          <cell r="J32" t="str">
            <v>建物鉄骨鉄筋コンクリート造又は鉄筋コンクリート造のもの事務所用又は美術館用のもの及び左記以外のもの</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1.xml" /></Relationships>
</file>

<file path=xl/worksheets/_rels/sheet2.xml.rels>&#65279;<?xml version="1.0" encoding="utf-8"?><Relationships xmlns="http://schemas.openxmlformats.org/package/2006/relationships"><Relationship Id="rId1" Type="http://schemas.openxmlformats.org/officeDocument/2006/relationships/printerSettings" Target="../printerSettings/printerSettings2.bin" /><Relationship Id="rId2" Type="http://schemas.openxmlformats.org/officeDocument/2006/relationships/drawing" Target="../drawings/drawing2.xml" /></Relationships>
</file>

<file path=xl/worksheets/_rels/sheet3.xml.rels>&#65279;<?xml version="1.0" encoding="utf-8"?><Relationships xmlns="http://schemas.openxmlformats.org/package/2006/relationships"><Relationship Id="rId1" Type="http://schemas.openxmlformats.org/officeDocument/2006/relationships/printerSettings" Target="../printerSettings/printerSettings3.bin" /><Relationship Id="rId2" Type="http://schemas.openxmlformats.org/officeDocument/2006/relationships/drawing" Target="../drawings/drawing3.xml" /></Relationships>
</file>

<file path=xl/worksheets/_rels/sheet4.xml.rels>&#65279;<?xml version="1.0" encoding="utf-8"?><Relationships xmlns="http://schemas.openxmlformats.org/package/2006/relationships"><Relationship Id="rId1" Type="http://schemas.openxmlformats.org/officeDocument/2006/relationships/printerSettings" Target="../printerSettings/printerSettings4.bin" /></Relationships>
</file>

<file path=xl/worksheets/_rels/sheet5.xml.rels>&#65279;<?xml version="1.0" encoding="utf-8"?><Relationships xmlns="http://schemas.openxmlformats.org/package/2006/relationships"><Relationship Id="rId1" Type="http://schemas.openxmlformats.org/officeDocument/2006/relationships/printerSettings" Target="../printerSettings/printerSettings5.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1" zoomScaleNormal="100" zoomScaleSheetLayoutView="115" workbookViewId="0"/>
  </sheetViews>
  <sheetFormatPr defaultColWidth="3.125" defaultRowHeight="14.25" customHeight="1" x14ac:dyDescent="0.4"/>
  <sheetData/>
  <sheetProtection algorithmName="SHA-512" hashValue="VgBRbS6teMh96QoYiexp+qe4f0tJnChPTdL6ISyxLjzjgn95JcFRqWHU9PZPPAQbFYof5+XMndKDVlPkI9ka6Q==" saltValue="ivc57MoX/HZpWQsyMQgtmQ==" spinCount="100000" sheet="1" objects="1" scenarios="1"/>
  <phoneticPr fontId="1" type="fullwidthKatakana"/>
  <pageMargins left="0.7" right="0.7" top="0.75" bottom="0.75" header="0.3" footer="0.3"/>
  <pageSetup paperSize="9" orientation="landscape" r:id="rId1"/>
  <rowBreaks count="1" manualBreakCount="1">
    <brk id="31" max="32" man="1" pt="0"/>
  </rowBreaks>
  <colBreaks count="1" manualBreakCount="1">
    <brk id="67" max="54" man="1" pt="0"/>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AJ116"/>
  <sheetViews>
    <sheetView showGridLines="0" zoomScale="70" zoomScaleNormal="70" zoomScaleSheetLayoutView="70" workbookViewId="0"/>
  </sheetViews>
  <sheetFormatPr defaultColWidth="8" defaultRowHeight="18.75" x14ac:dyDescent="0.4"/>
  <cols>
    <col min="1" max="1" width="2.625" customWidth="1"/>
    <col min="2" max="2" width="6" customWidth="1"/>
    <col min="11" max="11" width="12.5" bestFit="1" customWidth="1"/>
    <col min="12" max="12" width="18.5" customWidth="1"/>
    <col min="13" max="13" width="18.5" bestFit="1" customWidth="1"/>
    <col min="14" max="14" width="15.625" customWidth="1"/>
    <col min="15" max="15" width="34.25" customWidth="1"/>
    <col min="16" max="16" width="63.75" customWidth="1"/>
    <col min="17" max="17" width="40.75" customWidth="1"/>
    <col min="18" max="18" width="73" customWidth="1"/>
    <col min="19" max="19" width="34.25" hidden="1" customWidth="1"/>
    <col min="20" max="20" width="18.25" customWidth="1"/>
    <col min="21" max="21" width="18.25" hidden="1" customWidth="1"/>
    <col min="22" max="22" width="30.5" style="7" customWidth="1"/>
    <col min="23" max="23" width="23" customWidth="1"/>
    <col min="24" max="26" width="8" customWidth="1"/>
  </cols>
  <sheetData>
    <row r="1" spans="1:36" s="1" customFormat="1" ht="18.75" customHeight="1" x14ac:dyDescent="0.4">
      <c r="A1" s="108">
        <v>3</v>
      </c>
      <c r="B1" s="8" t="s">
        <v>19</v>
      </c>
      <c r="V1" s="6"/>
      <c r="Y1" s="9" t="s">
        <v>3</v>
      </c>
      <c r="Z1" s="10"/>
      <c r="AA1" s="10"/>
      <c r="AB1" s="10"/>
      <c r="AC1" s="10"/>
      <c r="AD1" s="10"/>
      <c r="AE1" s="10"/>
      <c r="AF1" s="10"/>
      <c r="AG1" s="10"/>
      <c r="AH1" s="10"/>
      <c r="AI1" s="11"/>
    </row>
    <row r="2" spans="1:36" s="1" customFormat="1" ht="18.75" customHeight="1" x14ac:dyDescent="0.4">
      <c r="B2" s="150" t="s">
        <v>0</v>
      </c>
      <c r="C2" s="151"/>
      <c r="D2" s="152"/>
      <c r="E2" s="154" t="s">
        <v>934</v>
      </c>
      <c r="F2" s="155"/>
      <c r="G2" s="156"/>
      <c r="H2" s="2" t="s">
        <v>1</v>
      </c>
      <c r="I2" s="149" t="s">
        <v>935</v>
      </c>
      <c r="J2" s="149"/>
      <c r="L2" s="1" t="s">
        <v>13</v>
      </c>
      <c r="V2" s="6"/>
      <c r="Y2" s="145" t="s">
        <v>20</v>
      </c>
      <c r="Z2" s="146"/>
      <c r="AA2" s="146"/>
      <c r="AB2" s="146"/>
      <c r="AC2" s="146"/>
      <c r="AD2" s="146"/>
      <c r="AE2" s="146"/>
      <c r="AF2" s="146"/>
      <c r="AG2" s="146"/>
      <c r="AH2" s="146"/>
      <c r="AI2" s="147"/>
    </row>
    <row r="3" spans="1:36" s="1" customFormat="1" ht="18.75" customHeight="1" x14ac:dyDescent="0.4">
      <c r="B3" s="150" t="s">
        <v>2</v>
      </c>
      <c r="C3" s="151"/>
      <c r="D3" s="152"/>
      <c r="E3" s="149" t="s">
        <v>936</v>
      </c>
      <c r="F3" s="149"/>
      <c r="G3" s="149"/>
      <c r="H3" s="149"/>
      <c r="I3" s="149"/>
      <c r="J3" s="149"/>
      <c r="L3" s="1" t="s">
        <v>931</v>
      </c>
      <c r="V3" s="6"/>
      <c r="Y3" s="145" t="s">
        <v>21</v>
      </c>
      <c r="Z3" s="146"/>
      <c r="AA3" s="146"/>
      <c r="AB3" s="146"/>
      <c r="AC3" s="146"/>
      <c r="AD3" s="146"/>
      <c r="AE3" s="146"/>
      <c r="AF3" s="146"/>
      <c r="AG3" s="146"/>
      <c r="AH3" s="146"/>
      <c r="AI3" s="147"/>
    </row>
    <row r="4" spans="1:36" s="1" customFormat="1" ht="18.75" customHeight="1" x14ac:dyDescent="0.4">
      <c r="B4"/>
      <c r="C4"/>
      <c r="D4"/>
      <c r="E4"/>
      <c r="F4"/>
      <c r="G4"/>
      <c r="H4"/>
      <c r="I4"/>
      <c r="J4"/>
      <c r="L4" s="1" t="s">
        <v>14</v>
      </c>
      <c r="V4" s="6"/>
      <c r="Y4" s="142" t="s">
        <v>24</v>
      </c>
      <c r="Z4" s="143"/>
      <c r="AA4" s="143"/>
      <c r="AB4" s="143"/>
      <c r="AC4" s="143"/>
      <c r="AD4" s="143"/>
      <c r="AE4" s="143"/>
      <c r="AF4" s="143"/>
      <c r="AG4" s="143"/>
      <c r="AH4" s="143"/>
      <c r="AI4" s="144"/>
      <c r="AJ4"/>
    </row>
    <row r="5" spans="1:36" x14ac:dyDescent="0.4">
      <c r="L5" s="1" t="s">
        <v>15</v>
      </c>
      <c r="M5" s="1"/>
      <c r="Y5" s="142" t="s">
        <v>22</v>
      </c>
      <c r="Z5" s="143"/>
      <c r="AA5" s="143"/>
      <c r="AB5" s="143"/>
      <c r="AC5" s="143"/>
      <c r="AD5" s="143"/>
      <c r="AE5" s="143"/>
      <c r="AF5" s="143"/>
      <c r="AG5" s="143"/>
      <c r="AH5" s="143"/>
      <c r="AI5" s="144"/>
    </row>
    <row r="6" spans="1:36" x14ac:dyDescent="0.4">
      <c r="B6" s="1"/>
      <c r="C6" s="1"/>
      <c r="D6" s="1"/>
      <c r="E6" s="1"/>
      <c r="F6" s="1"/>
      <c r="G6" s="1"/>
      <c r="H6" s="1"/>
      <c r="I6" s="1"/>
      <c r="J6" s="1"/>
      <c r="L6" s="3" t="s">
        <v>18</v>
      </c>
      <c r="M6" s="3"/>
      <c r="Y6" s="145" t="s">
        <v>23</v>
      </c>
      <c r="Z6" s="146"/>
      <c r="AA6" s="146"/>
      <c r="AB6" s="146"/>
      <c r="AC6" s="146"/>
      <c r="AD6" s="146"/>
      <c r="AE6" s="146"/>
      <c r="AF6" s="146"/>
      <c r="AG6" s="146"/>
      <c r="AH6" s="146"/>
      <c r="AI6" s="147"/>
    </row>
    <row r="7" spans="1:36" x14ac:dyDescent="0.4">
      <c r="L7" s="1" t="s">
        <v>17</v>
      </c>
      <c r="M7" s="1"/>
      <c r="Y7" s="145" t="s">
        <v>58</v>
      </c>
      <c r="Z7" s="146"/>
      <c r="AA7" s="146"/>
      <c r="AB7" s="146"/>
      <c r="AC7" s="146"/>
      <c r="AD7" s="146"/>
      <c r="AE7" s="146"/>
      <c r="AF7" s="146"/>
      <c r="AG7" s="146"/>
      <c r="AH7" s="146"/>
      <c r="AI7" s="147"/>
    </row>
    <row r="8" spans="1:36" x14ac:dyDescent="0.4">
      <c r="L8" s="1" t="s">
        <v>59</v>
      </c>
      <c r="M8" s="1"/>
      <c r="Y8" s="142" t="s">
        <v>25</v>
      </c>
      <c r="Z8" s="143"/>
      <c r="AA8" s="143"/>
      <c r="AB8" s="143"/>
      <c r="AC8" s="143"/>
      <c r="AD8" s="143"/>
      <c r="AE8" s="143"/>
      <c r="AF8" s="143"/>
      <c r="AG8" s="143"/>
      <c r="AH8" s="143"/>
      <c r="AI8" s="144"/>
    </row>
    <row r="9" spans="1:36" x14ac:dyDescent="0.4">
      <c r="L9" s="1" t="s">
        <v>56</v>
      </c>
      <c r="M9" s="1"/>
    </row>
    <row r="10" spans="1:36" x14ac:dyDescent="0.4">
      <c r="L10" s="1" t="s">
        <v>932</v>
      </c>
      <c r="M10" s="1"/>
    </row>
    <row r="11" spans="1:36" x14ac:dyDescent="0.4">
      <c r="L11" s="1" t="s">
        <v>16</v>
      </c>
      <c r="M11" s="1"/>
      <c r="S11" t="s">
        <v>930</v>
      </c>
      <c r="U11" t="s">
        <v>930</v>
      </c>
    </row>
    <row r="12" spans="1:36" hidden="1" x14ac:dyDescent="0.4">
      <c r="L12" s="1"/>
      <c r="M12" s="1"/>
    </row>
    <row r="13" spans="1:36" hidden="1" x14ac:dyDescent="0.4">
      <c r="L13" s="1"/>
      <c r="M13" s="1"/>
    </row>
    <row r="14" spans="1:36" hidden="1" x14ac:dyDescent="0.4">
      <c r="L14" s="1"/>
      <c r="M14" s="1"/>
    </row>
    <row r="15" spans="1:36" hidden="1" x14ac:dyDescent="0.4">
      <c r="M15" s="1"/>
    </row>
    <row r="17" spans="2:25" ht="60" customHeight="1" x14ac:dyDescent="0.4">
      <c r="B17" s="5" t="s">
        <v>9</v>
      </c>
      <c r="C17" s="153" t="s">
        <v>10</v>
      </c>
      <c r="D17" s="153"/>
      <c r="E17" s="153" t="s">
        <v>5</v>
      </c>
      <c r="F17" s="153"/>
      <c r="G17" s="153"/>
      <c r="H17" s="153"/>
      <c r="I17" s="153"/>
      <c r="J17" s="153"/>
      <c r="K17" s="5" t="s">
        <v>4</v>
      </c>
      <c r="L17" s="5" t="s">
        <v>11</v>
      </c>
      <c r="M17" s="5" t="s">
        <v>6</v>
      </c>
      <c r="N17" s="5" t="s">
        <v>57</v>
      </c>
      <c r="O17" s="5" t="s">
        <v>12</v>
      </c>
      <c r="P17" s="5" t="s">
        <v>121</v>
      </c>
      <c r="Q17" s="5" t="s">
        <v>60</v>
      </c>
      <c r="R17" s="5" t="s">
        <v>61</v>
      </c>
      <c r="S17" s="5" t="s">
        <v>62</v>
      </c>
      <c r="T17" s="5" t="s">
        <v>91</v>
      </c>
      <c r="U17" s="5" t="s">
        <v>90</v>
      </c>
      <c r="V17" s="5" t="s">
        <v>7</v>
      </c>
      <c r="W17" s="5" t="s">
        <v>933</v>
      </c>
    </row>
    <row r="18" spans="2:25" ht="60" customHeight="1" x14ac:dyDescent="0.4">
      <c r="B18" s="4">
        <v>1</v>
      </c>
      <c r="C18" s="148"/>
      <c r="D18" s="148"/>
      <c r="E18" s="157"/>
      <c r="F18" s="157"/>
      <c r="G18" s="157"/>
      <c r="H18" s="157"/>
      <c r="I18" s="157"/>
      <c r="J18" s="157"/>
      <c r="K18" s="15"/>
      <c r="L18" s="16"/>
      <c r="M18" s="16"/>
      <c r="N18" s="17"/>
      <c r="O18" s="18"/>
      <c r="P18" s="21"/>
      <c r="Q18" s="21"/>
      <c r="R18" s="21"/>
      <c r="S18" s="118"/>
      <c r="T18" s="24" t="str">
        <f>IF(IFERROR(VLOOKUP(P18&amp;Q18&amp;R18,リストデータ!$J$32:$K$359,2,0),"")="","",IFERROR(VLOOKUP(P18&amp;Q18&amp;R18,リストデータ!$J$32:$K$359,2,0),""))</f>
        <v/>
      </c>
      <c r="U18" s="19"/>
      <c r="V18" s="119"/>
      <c r="W18" s="20"/>
      <c r="Y18" s="12" t="b">
        <f>AND($N18&lt;&gt;"",NOT(ISNUMBER(VALUE($N18))))</f>
        <v>0</v>
      </c>
    </row>
    <row r="19" spans="2:25" ht="60" customHeight="1" x14ac:dyDescent="0.4">
      <c r="B19" s="4">
        <v>2</v>
      </c>
      <c r="C19" s="148"/>
      <c r="D19" s="148"/>
      <c r="E19" s="157"/>
      <c r="F19" s="157"/>
      <c r="G19" s="157"/>
      <c r="H19" s="157"/>
      <c r="I19" s="157"/>
      <c r="J19" s="157"/>
      <c r="K19" s="15"/>
      <c r="L19" s="16"/>
      <c r="M19" s="16"/>
      <c r="N19" s="17"/>
      <c r="O19" s="18"/>
      <c r="P19" s="21"/>
      <c r="Q19" s="21"/>
      <c r="R19" s="21"/>
      <c r="S19" s="118"/>
      <c r="T19" s="24" t="str">
        <f>IF(IFERROR(VLOOKUP(P19&amp;Q19&amp;R19,リストデータ!$J$32:$K$359,2,0),"")="","",IFERROR(VLOOKUP(P19&amp;Q19&amp;R19,リストデータ!$J$32:$K$359,2,0),""))</f>
        <v/>
      </c>
      <c r="U19" s="19"/>
      <c r="V19" s="119"/>
      <c r="W19" s="20"/>
      <c r="Y19" s="12" t="b">
        <f t="shared" ref="Y19:Y82" si="0">AND($N19&lt;&gt;"",NOT(ISNUMBER(VALUE($N19))))</f>
        <v>0</v>
      </c>
    </row>
    <row r="20" spans="2:25" ht="60" customHeight="1" x14ac:dyDescent="0.4">
      <c r="B20" s="4">
        <v>3</v>
      </c>
      <c r="C20" s="148"/>
      <c r="D20" s="148"/>
      <c r="E20" s="157"/>
      <c r="F20" s="157"/>
      <c r="G20" s="157"/>
      <c r="H20" s="157"/>
      <c r="I20" s="157"/>
      <c r="J20" s="157"/>
      <c r="K20" s="15"/>
      <c r="L20" s="16"/>
      <c r="M20" s="16"/>
      <c r="N20" s="17"/>
      <c r="O20" s="18"/>
      <c r="P20" s="21"/>
      <c r="Q20" s="21"/>
      <c r="R20" s="21"/>
      <c r="S20" s="118"/>
      <c r="T20" s="24" t="str">
        <f>IF(IFERROR(VLOOKUP(P20&amp;Q20&amp;R20,リストデータ!$J$32:$K$359,2,0),"")="","",IFERROR(VLOOKUP(P20&amp;Q20&amp;R20,リストデータ!$J$32:$K$359,2,0),""))</f>
        <v/>
      </c>
      <c r="U20" s="19"/>
      <c r="V20" s="119"/>
      <c r="W20" s="20"/>
      <c r="Y20" s="12" t="b">
        <f t="shared" si="0"/>
        <v>0</v>
      </c>
    </row>
    <row r="21" spans="2:25" ht="60" customHeight="1" x14ac:dyDescent="0.4">
      <c r="B21" s="4">
        <v>4</v>
      </c>
      <c r="C21" s="148"/>
      <c r="D21" s="148"/>
      <c r="E21" s="157"/>
      <c r="F21" s="157"/>
      <c r="G21" s="157"/>
      <c r="H21" s="157"/>
      <c r="I21" s="157"/>
      <c r="J21" s="157"/>
      <c r="K21" s="15"/>
      <c r="L21" s="16"/>
      <c r="M21" s="16"/>
      <c r="N21" s="17"/>
      <c r="O21" s="18"/>
      <c r="P21" s="21"/>
      <c r="Q21" s="21"/>
      <c r="R21" s="21"/>
      <c r="S21" s="118"/>
      <c r="T21" s="24" t="str">
        <f>IF(IFERROR(VLOOKUP(P21&amp;Q21&amp;R21,リストデータ!$J$32:$K$359,2,0),"")="","",IFERROR(VLOOKUP(P21&amp;Q21&amp;R21,リストデータ!$J$32:$K$359,2,0),""))</f>
        <v/>
      </c>
      <c r="U21" s="19"/>
      <c r="V21" s="119"/>
      <c r="W21" s="20"/>
      <c r="Y21" s="12" t="b">
        <f t="shared" si="0"/>
        <v>0</v>
      </c>
    </row>
    <row r="22" spans="2:25" ht="60" customHeight="1" x14ac:dyDescent="0.4">
      <c r="B22" s="4">
        <v>5</v>
      </c>
      <c r="C22" s="148"/>
      <c r="D22" s="148"/>
      <c r="E22" s="157"/>
      <c r="F22" s="157"/>
      <c r="G22" s="157"/>
      <c r="H22" s="157"/>
      <c r="I22" s="157"/>
      <c r="J22" s="157"/>
      <c r="K22" s="15"/>
      <c r="L22" s="16"/>
      <c r="M22" s="16"/>
      <c r="N22" s="17"/>
      <c r="O22" s="18"/>
      <c r="P22" s="21"/>
      <c r="Q22" s="21"/>
      <c r="R22" s="21"/>
      <c r="S22" s="118"/>
      <c r="T22" s="24" t="str">
        <f>IF(IFERROR(VLOOKUP(P22&amp;Q22&amp;R22,リストデータ!$J$32:$K$359,2,0),"")="","",IFERROR(VLOOKUP(P22&amp;Q22&amp;R22,リストデータ!$J$32:$K$359,2,0),""))</f>
        <v/>
      </c>
      <c r="U22" s="19"/>
      <c r="V22" s="119"/>
      <c r="W22" s="20"/>
      <c r="Y22" s="12" t="b">
        <f t="shared" si="0"/>
        <v>0</v>
      </c>
    </row>
    <row r="23" spans="2:25" ht="60" customHeight="1" x14ac:dyDescent="0.4">
      <c r="B23" s="4">
        <v>6</v>
      </c>
      <c r="C23" s="148"/>
      <c r="D23" s="148"/>
      <c r="E23" s="157"/>
      <c r="F23" s="157"/>
      <c r="G23" s="157"/>
      <c r="H23" s="157"/>
      <c r="I23" s="157"/>
      <c r="J23" s="157"/>
      <c r="K23" s="15"/>
      <c r="L23" s="16"/>
      <c r="M23" s="16"/>
      <c r="N23" s="17"/>
      <c r="O23" s="18"/>
      <c r="P23" s="21"/>
      <c r="Q23" s="21"/>
      <c r="R23" s="21"/>
      <c r="S23" s="118"/>
      <c r="T23" s="24" t="str">
        <f>IF(IFERROR(VLOOKUP(P23&amp;Q23&amp;R23,リストデータ!$J$32:$K$359,2,0),"")="","",IFERROR(VLOOKUP(P23&amp;Q23&amp;R23,リストデータ!$J$32:$K$359,2,0),""))</f>
        <v/>
      </c>
      <c r="U23" s="19"/>
      <c r="V23" s="119"/>
      <c r="W23" s="20"/>
      <c r="Y23" s="12" t="b">
        <f t="shared" si="0"/>
        <v>0</v>
      </c>
    </row>
    <row r="24" spans="2:25" ht="60" customHeight="1" x14ac:dyDescent="0.4">
      <c r="B24" s="4">
        <v>7</v>
      </c>
      <c r="C24" s="148"/>
      <c r="D24" s="148"/>
      <c r="E24" s="157"/>
      <c r="F24" s="157"/>
      <c r="G24" s="157"/>
      <c r="H24" s="157"/>
      <c r="I24" s="157"/>
      <c r="J24" s="157"/>
      <c r="K24" s="15"/>
      <c r="L24" s="16"/>
      <c r="M24" s="16"/>
      <c r="N24" s="17"/>
      <c r="O24" s="18"/>
      <c r="P24" s="21"/>
      <c r="Q24" s="21"/>
      <c r="R24" s="21"/>
      <c r="S24" s="118"/>
      <c r="T24" s="24" t="str">
        <f>IF(IFERROR(VLOOKUP(P24&amp;Q24&amp;R24,リストデータ!$J$32:$K$359,2,0),"")="","",IFERROR(VLOOKUP(P24&amp;Q24&amp;R24,リストデータ!$J$32:$K$359,2,0),""))</f>
        <v/>
      </c>
      <c r="U24" s="19"/>
      <c r="V24" s="119"/>
      <c r="W24" s="20"/>
      <c r="Y24" s="12" t="b">
        <f t="shared" si="0"/>
        <v>0</v>
      </c>
    </row>
    <row r="25" spans="2:25" ht="60" customHeight="1" x14ac:dyDescent="0.4">
      <c r="B25" s="4">
        <v>8</v>
      </c>
      <c r="C25" s="148"/>
      <c r="D25" s="148"/>
      <c r="E25" s="157"/>
      <c r="F25" s="157"/>
      <c r="G25" s="157"/>
      <c r="H25" s="157"/>
      <c r="I25" s="157"/>
      <c r="J25" s="157"/>
      <c r="K25" s="15"/>
      <c r="L25" s="16"/>
      <c r="M25" s="16"/>
      <c r="N25" s="17"/>
      <c r="O25" s="18"/>
      <c r="P25" s="21"/>
      <c r="Q25" s="21"/>
      <c r="R25" s="21"/>
      <c r="S25" s="118"/>
      <c r="T25" s="24" t="str">
        <f>IF(IFERROR(VLOOKUP(P25&amp;Q25&amp;R25,リストデータ!$J$32:$K$359,2,0),"")="","",IFERROR(VLOOKUP(P25&amp;Q25&amp;R25,リストデータ!$J$32:$K$359,2,0),""))</f>
        <v/>
      </c>
      <c r="U25" s="19"/>
      <c r="V25" s="119"/>
      <c r="W25" s="20"/>
      <c r="Y25" s="12" t="b">
        <f t="shared" si="0"/>
        <v>0</v>
      </c>
    </row>
    <row r="26" spans="2:25" ht="60" customHeight="1" x14ac:dyDescent="0.4">
      <c r="B26" s="4">
        <v>9</v>
      </c>
      <c r="C26" s="148"/>
      <c r="D26" s="148"/>
      <c r="E26" s="157"/>
      <c r="F26" s="157"/>
      <c r="G26" s="157"/>
      <c r="H26" s="157"/>
      <c r="I26" s="157"/>
      <c r="J26" s="157"/>
      <c r="K26" s="15"/>
      <c r="L26" s="16"/>
      <c r="M26" s="16"/>
      <c r="N26" s="17"/>
      <c r="O26" s="18"/>
      <c r="P26" s="21"/>
      <c r="Q26" s="21"/>
      <c r="R26" s="21"/>
      <c r="S26" s="118"/>
      <c r="T26" s="24" t="str">
        <f>IF(IFERROR(VLOOKUP(P26&amp;Q26&amp;R26,リストデータ!$J$32:$K$359,2,0),"")="","",IFERROR(VLOOKUP(P26&amp;Q26&amp;R26,リストデータ!$J$32:$K$359,2,0),""))</f>
        <v/>
      </c>
      <c r="U26" s="19"/>
      <c r="V26" s="119"/>
      <c r="W26" s="20"/>
      <c r="Y26" s="12" t="b">
        <f t="shared" si="0"/>
        <v>0</v>
      </c>
    </row>
    <row r="27" spans="2:25" ht="60" customHeight="1" x14ac:dyDescent="0.4">
      <c r="B27" s="4">
        <v>10</v>
      </c>
      <c r="C27" s="148"/>
      <c r="D27" s="148"/>
      <c r="E27" s="157"/>
      <c r="F27" s="157"/>
      <c r="G27" s="157"/>
      <c r="H27" s="157"/>
      <c r="I27" s="157"/>
      <c r="J27" s="157"/>
      <c r="K27" s="15"/>
      <c r="L27" s="16"/>
      <c r="M27" s="16"/>
      <c r="N27" s="17"/>
      <c r="O27" s="18"/>
      <c r="P27" s="21"/>
      <c r="Q27" s="21"/>
      <c r="R27" s="21"/>
      <c r="S27" s="118"/>
      <c r="T27" s="24" t="str">
        <f>IF(IFERROR(VLOOKUP(P27&amp;Q27&amp;R27,リストデータ!$J$32:$K$359,2,0),"")="","",IFERROR(VLOOKUP(P27&amp;Q27&amp;R27,リストデータ!$J$32:$K$359,2,0),""))</f>
        <v/>
      </c>
      <c r="U27" s="19"/>
      <c r="V27" s="119"/>
      <c r="W27" s="20"/>
      <c r="Y27" s="12" t="b">
        <f t="shared" si="0"/>
        <v>0</v>
      </c>
    </row>
    <row r="28" spans="2:25" ht="60" customHeight="1" x14ac:dyDescent="0.4">
      <c r="B28" s="4">
        <v>11</v>
      </c>
      <c r="C28" s="148"/>
      <c r="D28" s="148"/>
      <c r="E28" s="157"/>
      <c r="F28" s="157"/>
      <c r="G28" s="157"/>
      <c r="H28" s="157"/>
      <c r="I28" s="157"/>
      <c r="J28" s="157"/>
      <c r="K28" s="15"/>
      <c r="L28" s="16"/>
      <c r="M28" s="16"/>
      <c r="N28" s="17"/>
      <c r="O28" s="18"/>
      <c r="P28" s="21"/>
      <c r="Q28" s="21"/>
      <c r="R28" s="21"/>
      <c r="S28" s="118"/>
      <c r="T28" s="24" t="str">
        <f>IF(IFERROR(VLOOKUP(P28&amp;Q28&amp;R28,リストデータ!$J$32:$K$359,2,0),"")="","",IFERROR(VLOOKUP(P28&amp;Q28&amp;R28,リストデータ!$J$32:$K$359,2,0),""))</f>
        <v/>
      </c>
      <c r="U28" s="19"/>
      <c r="V28" s="119"/>
      <c r="W28" s="20"/>
      <c r="Y28" s="12" t="b">
        <f t="shared" si="0"/>
        <v>0</v>
      </c>
    </row>
    <row r="29" spans="2:25" ht="60" customHeight="1" x14ac:dyDescent="0.4">
      <c r="B29" s="4">
        <v>12</v>
      </c>
      <c r="C29" s="148"/>
      <c r="D29" s="148"/>
      <c r="E29" s="157"/>
      <c r="F29" s="157"/>
      <c r="G29" s="157"/>
      <c r="H29" s="157"/>
      <c r="I29" s="157"/>
      <c r="J29" s="157"/>
      <c r="K29" s="15"/>
      <c r="L29" s="16"/>
      <c r="M29" s="16"/>
      <c r="N29" s="17"/>
      <c r="O29" s="18"/>
      <c r="P29" s="21"/>
      <c r="Q29" s="21"/>
      <c r="R29" s="21"/>
      <c r="S29" s="118"/>
      <c r="T29" s="24" t="str">
        <f>IF(IFERROR(VLOOKUP(P29&amp;Q29&amp;R29,リストデータ!$J$32:$K$359,2,0),"")="","",IFERROR(VLOOKUP(P29&amp;Q29&amp;R29,リストデータ!$J$32:$K$359,2,0),""))</f>
        <v/>
      </c>
      <c r="U29" s="19"/>
      <c r="V29" s="119"/>
      <c r="W29" s="20"/>
      <c r="Y29" s="12" t="b">
        <f t="shared" si="0"/>
        <v>0</v>
      </c>
    </row>
    <row r="30" spans="2:25" ht="60" customHeight="1" x14ac:dyDescent="0.4">
      <c r="B30" s="4">
        <v>13</v>
      </c>
      <c r="C30" s="148"/>
      <c r="D30" s="148"/>
      <c r="E30" s="157"/>
      <c r="F30" s="157"/>
      <c r="G30" s="157"/>
      <c r="H30" s="157"/>
      <c r="I30" s="157"/>
      <c r="J30" s="157"/>
      <c r="K30" s="15"/>
      <c r="L30" s="16"/>
      <c r="M30" s="16"/>
      <c r="N30" s="17"/>
      <c r="O30" s="18"/>
      <c r="P30" s="21"/>
      <c r="Q30" s="21"/>
      <c r="R30" s="21"/>
      <c r="S30" s="118"/>
      <c r="T30" s="24" t="str">
        <f>IF(IFERROR(VLOOKUP(P30&amp;Q30&amp;R30,リストデータ!$J$32:$K$359,2,0),"")="","",IFERROR(VLOOKUP(P30&amp;Q30&amp;R30,リストデータ!$J$32:$K$359,2,0),""))</f>
        <v/>
      </c>
      <c r="U30" s="19"/>
      <c r="V30" s="119"/>
      <c r="W30" s="20"/>
      <c r="Y30" s="12" t="b">
        <f t="shared" si="0"/>
        <v>0</v>
      </c>
    </row>
    <row r="31" spans="2:25" ht="60" customHeight="1" x14ac:dyDescent="0.4">
      <c r="B31" s="4">
        <v>14</v>
      </c>
      <c r="C31" s="148"/>
      <c r="D31" s="148"/>
      <c r="E31" s="157"/>
      <c r="F31" s="157"/>
      <c r="G31" s="157"/>
      <c r="H31" s="157"/>
      <c r="I31" s="157"/>
      <c r="J31" s="157"/>
      <c r="K31" s="15"/>
      <c r="L31" s="16"/>
      <c r="M31" s="16"/>
      <c r="N31" s="17"/>
      <c r="O31" s="18"/>
      <c r="P31" s="21"/>
      <c r="Q31" s="21"/>
      <c r="R31" s="21"/>
      <c r="S31" s="118"/>
      <c r="T31" s="24" t="str">
        <f>IF(IFERROR(VLOOKUP(P31&amp;Q31&amp;R31,リストデータ!$J$32:$K$359,2,0),"")="","",IFERROR(VLOOKUP(P31&amp;Q31&amp;R31,リストデータ!$J$32:$K$359,2,0),""))</f>
        <v/>
      </c>
      <c r="U31" s="19"/>
      <c r="V31" s="119"/>
      <c r="W31" s="20"/>
      <c r="Y31" s="12" t="b">
        <f t="shared" si="0"/>
        <v>0</v>
      </c>
    </row>
    <row r="32" spans="2:25" ht="60" customHeight="1" x14ac:dyDescent="0.4">
      <c r="B32" s="4">
        <v>15</v>
      </c>
      <c r="C32" s="148"/>
      <c r="D32" s="148"/>
      <c r="E32" s="157"/>
      <c r="F32" s="157"/>
      <c r="G32" s="157"/>
      <c r="H32" s="157"/>
      <c r="I32" s="157"/>
      <c r="J32" s="157"/>
      <c r="K32" s="15"/>
      <c r="L32" s="16"/>
      <c r="M32" s="16"/>
      <c r="N32" s="17"/>
      <c r="O32" s="18"/>
      <c r="P32" s="21"/>
      <c r="Q32" s="21"/>
      <c r="R32" s="21"/>
      <c r="S32" s="118"/>
      <c r="T32" s="24" t="str">
        <f>IF(IFERROR(VLOOKUP(P32&amp;Q32&amp;R32,リストデータ!$J$32:$K$359,2,0),"")="","",IFERROR(VLOOKUP(P32&amp;Q32&amp;R32,リストデータ!$J$32:$K$359,2,0),""))</f>
        <v/>
      </c>
      <c r="U32" s="19"/>
      <c r="V32" s="119"/>
      <c r="W32" s="20"/>
      <c r="Y32" s="12" t="b">
        <f t="shared" si="0"/>
        <v>0</v>
      </c>
    </row>
    <row r="33" spans="2:25" ht="60" customHeight="1" x14ac:dyDescent="0.4">
      <c r="B33" s="4">
        <v>16</v>
      </c>
      <c r="C33" s="148"/>
      <c r="D33" s="148"/>
      <c r="E33" s="157"/>
      <c r="F33" s="157"/>
      <c r="G33" s="157"/>
      <c r="H33" s="157"/>
      <c r="I33" s="157"/>
      <c r="J33" s="157"/>
      <c r="K33" s="15"/>
      <c r="L33" s="16"/>
      <c r="M33" s="16"/>
      <c r="N33" s="17"/>
      <c r="O33" s="18"/>
      <c r="P33" s="21"/>
      <c r="Q33" s="21"/>
      <c r="R33" s="21"/>
      <c r="S33" s="118"/>
      <c r="T33" s="24" t="str">
        <f>IF(IFERROR(VLOOKUP(P33&amp;Q33&amp;R33,リストデータ!$J$32:$K$359,2,0),"")="","",IFERROR(VLOOKUP(P33&amp;Q33&amp;R33,リストデータ!$J$32:$K$359,2,0),""))</f>
        <v/>
      </c>
      <c r="U33" s="19"/>
      <c r="V33" s="119"/>
      <c r="W33" s="20"/>
      <c r="Y33" s="12" t="b">
        <f t="shared" si="0"/>
        <v>0</v>
      </c>
    </row>
    <row r="34" spans="2:25" ht="60" customHeight="1" x14ac:dyDescent="0.4">
      <c r="B34" s="4">
        <v>17</v>
      </c>
      <c r="C34" s="148"/>
      <c r="D34" s="148"/>
      <c r="E34" s="157"/>
      <c r="F34" s="157"/>
      <c r="G34" s="157"/>
      <c r="H34" s="157"/>
      <c r="I34" s="157"/>
      <c r="J34" s="157"/>
      <c r="K34" s="15"/>
      <c r="L34" s="16"/>
      <c r="M34" s="16"/>
      <c r="N34" s="17"/>
      <c r="O34" s="18"/>
      <c r="P34" s="21"/>
      <c r="Q34" s="21"/>
      <c r="R34" s="21"/>
      <c r="S34" s="118"/>
      <c r="T34" s="24" t="str">
        <f>IF(IFERROR(VLOOKUP(P34&amp;Q34&amp;R34,リストデータ!$J$32:$K$359,2,0),"")="","",IFERROR(VLOOKUP(P34&amp;Q34&amp;R34,リストデータ!$J$32:$K$359,2,0),""))</f>
        <v/>
      </c>
      <c r="U34" s="19"/>
      <c r="V34" s="119"/>
      <c r="W34" s="20"/>
      <c r="Y34" s="12" t="b">
        <f t="shared" si="0"/>
        <v>0</v>
      </c>
    </row>
    <row r="35" spans="2:25" ht="60" customHeight="1" x14ac:dyDescent="0.4">
      <c r="B35" s="4">
        <v>18</v>
      </c>
      <c r="C35" s="148"/>
      <c r="D35" s="148"/>
      <c r="E35" s="157"/>
      <c r="F35" s="157"/>
      <c r="G35" s="157"/>
      <c r="H35" s="157"/>
      <c r="I35" s="157"/>
      <c r="J35" s="157"/>
      <c r="K35" s="15"/>
      <c r="L35" s="16"/>
      <c r="M35" s="16"/>
      <c r="N35" s="17"/>
      <c r="O35" s="18"/>
      <c r="P35" s="21"/>
      <c r="Q35" s="21"/>
      <c r="R35" s="21"/>
      <c r="S35" s="118"/>
      <c r="T35" s="24" t="str">
        <f>IF(IFERROR(VLOOKUP(P35&amp;Q35&amp;R35,リストデータ!$J$32:$K$359,2,0),"")="","",IFERROR(VLOOKUP(P35&amp;Q35&amp;R35,リストデータ!$J$32:$K$359,2,0),""))</f>
        <v/>
      </c>
      <c r="U35" s="19"/>
      <c r="V35" s="119"/>
      <c r="W35" s="20"/>
      <c r="Y35" s="12" t="b">
        <f t="shared" si="0"/>
        <v>0</v>
      </c>
    </row>
    <row r="36" spans="2:25" ht="60" customHeight="1" x14ac:dyDescent="0.4">
      <c r="B36" s="4">
        <v>19</v>
      </c>
      <c r="C36" s="148"/>
      <c r="D36" s="148"/>
      <c r="E36" s="157"/>
      <c r="F36" s="157"/>
      <c r="G36" s="157"/>
      <c r="H36" s="157"/>
      <c r="I36" s="157"/>
      <c r="J36" s="157"/>
      <c r="K36" s="15"/>
      <c r="L36" s="16"/>
      <c r="M36" s="16"/>
      <c r="N36" s="17"/>
      <c r="O36" s="18"/>
      <c r="P36" s="21"/>
      <c r="Q36" s="21"/>
      <c r="R36" s="21"/>
      <c r="S36" s="118"/>
      <c r="T36" s="24" t="str">
        <f>IF(IFERROR(VLOOKUP(P36&amp;Q36&amp;R36,リストデータ!$J$32:$K$359,2,0),"")="","",IFERROR(VLOOKUP(P36&amp;Q36&amp;R36,リストデータ!$J$32:$K$359,2,0),""))</f>
        <v/>
      </c>
      <c r="U36" s="19"/>
      <c r="V36" s="119"/>
      <c r="W36" s="20"/>
      <c r="Y36" s="12" t="b">
        <f t="shared" si="0"/>
        <v>0</v>
      </c>
    </row>
    <row r="37" spans="2:25" ht="60" customHeight="1" x14ac:dyDescent="0.4">
      <c r="B37" s="4">
        <v>20</v>
      </c>
      <c r="C37" s="148"/>
      <c r="D37" s="148"/>
      <c r="E37" s="157"/>
      <c r="F37" s="157"/>
      <c r="G37" s="157"/>
      <c r="H37" s="157"/>
      <c r="I37" s="157"/>
      <c r="J37" s="157"/>
      <c r="K37" s="15"/>
      <c r="L37" s="16"/>
      <c r="M37" s="16"/>
      <c r="N37" s="17"/>
      <c r="O37" s="18"/>
      <c r="P37" s="21"/>
      <c r="Q37" s="21"/>
      <c r="R37" s="21"/>
      <c r="S37" s="118"/>
      <c r="T37" s="24" t="str">
        <f>IF(IFERROR(VLOOKUP(P37&amp;Q37&amp;R37,リストデータ!$J$32:$K$359,2,0),"")="","",IFERROR(VLOOKUP(P37&amp;Q37&amp;R37,リストデータ!$J$32:$K$359,2,0),""))</f>
        <v/>
      </c>
      <c r="U37" s="19"/>
      <c r="V37" s="119"/>
      <c r="W37" s="20"/>
      <c r="Y37" s="12" t="b">
        <f t="shared" si="0"/>
        <v>0</v>
      </c>
    </row>
    <row r="38" spans="2:25" ht="60" customHeight="1" x14ac:dyDescent="0.4">
      <c r="B38" s="4">
        <v>21</v>
      </c>
      <c r="C38" s="148"/>
      <c r="D38" s="148"/>
      <c r="E38" s="157"/>
      <c r="F38" s="157"/>
      <c r="G38" s="157"/>
      <c r="H38" s="157"/>
      <c r="I38" s="157"/>
      <c r="J38" s="157"/>
      <c r="K38" s="15"/>
      <c r="L38" s="16"/>
      <c r="M38" s="16"/>
      <c r="N38" s="17"/>
      <c r="O38" s="18"/>
      <c r="P38" s="21"/>
      <c r="Q38" s="21"/>
      <c r="R38" s="21"/>
      <c r="S38" s="118"/>
      <c r="T38" s="24" t="str">
        <f>IF(IFERROR(VLOOKUP(P38&amp;Q38&amp;R38,リストデータ!$J$32:$K$359,2,0),"")="","",IFERROR(VLOOKUP(P38&amp;Q38&amp;R38,リストデータ!$J$32:$K$359,2,0),""))</f>
        <v/>
      </c>
      <c r="U38" s="19"/>
      <c r="V38" s="119"/>
      <c r="W38" s="20"/>
      <c r="Y38" s="12" t="b">
        <f t="shared" si="0"/>
        <v>0</v>
      </c>
    </row>
    <row r="39" spans="2:25" ht="60" customHeight="1" x14ac:dyDescent="0.4">
      <c r="B39" s="4">
        <v>22</v>
      </c>
      <c r="C39" s="148"/>
      <c r="D39" s="148"/>
      <c r="E39" s="157"/>
      <c r="F39" s="157"/>
      <c r="G39" s="157"/>
      <c r="H39" s="157"/>
      <c r="I39" s="157"/>
      <c r="J39" s="157"/>
      <c r="K39" s="15"/>
      <c r="L39" s="16"/>
      <c r="M39" s="16"/>
      <c r="N39" s="17"/>
      <c r="O39" s="18"/>
      <c r="P39" s="21"/>
      <c r="Q39" s="21"/>
      <c r="R39" s="21"/>
      <c r="S39" s="118"/>
      <c r="T39" s="24" t="str">
        <f>IF(IFERROR(VLOOKUP(P39&amp;Q39&amp;R39,リストデータ!$J$32:$K$359,2,0),"")="","",IFERROR(VLOOKUP(P39&amp;Q39&amp;R39,リストデータ!$J$32:$K$359,2,0),""))</f>
        <v/>
      </c>
      <c r="U39" s="19"/>
      <c r="V39" s="119"/>
      <c r="W39" s="20"/>
      <c r="Y39" s="12" t="b">
        <f t="shared" si="0"/>
        <v>0</v>
      </c>
    </row>
    <row r="40" spans="2:25" ht="60" customHeight="1" x14ac:dyDescent="0.4">
      <c r="B40" s="4">
        <v>23</v>
      </c>
      <c r="C40" s="148"/>
      <c r="D40" s="148"/>
      <c r="E40" s="157"/>
      <c r="F40" s="157"/>
      <c r="G40" s="157"/>
      <c r="H40" s="157"/>
      <c r="I40" s="157"/>
      <c r="J40" s="157"/>
      <c r="K40" s="15"/>
      <c r="L40" s="16"/>
      <c r="M40" s="16"/>
      <c r="N40" s="17"/>
      <c r="O40" s="18"/>
      <c r="P40" s="21"/>
      <c r="Q40" s="21"/>
      <c r="R40" s="21"/>
      <c r="S40" s="118"/>
      <c r="T40" s="24" t="str">
        <f>IF(IFERROR(VLOOKUP(P40&amp;Q40&amp;R40,リストデータ!$J$32:$K$359,2,0),"")="","",IFERROR(VLOOKUP(P40&amp;Q40&amp;R40,リストデータ!$J$32:$K$359,2,0),""))</f>
        <v/>
      </c>
      <c r="U40" s="19"/>
      <c r="V40" s="119"/>
      <c r="W40" s="20"/>
      <c r="Y40" s="12" t="b">
        <f t="shared" si="0"/>
        <v>0</v>
      </c>
    </row>
    <row r="41" spans="2:25" ht="60" customHeight="1" x14ac:dyDescent="0.4">
      <c r="B41" s="4">
        <v>24</v>
      </c>
      <c r="C41" s="148"/>
      <c r="D41" s="148"/>
      <c r="E41" s="157"/>
      <c r="F41" s="157"/>
      <c r="G41" s="157"/>
      <c r="H41" s="157"/>
      <c r="I41" s="157"/>
      <c r="J41" s="157"/>
      <c r="K41" s="15"/>
      <c r="L41" s="16"/>
      <c r="M41" s="16"/>
      <c r="N41" s="17"/>
      <c r="O41" s="18"/>
      <c r="P41" s="21"/>
      <c r="Q41" s="21"/>
      <c r="R41" s="21"/>
      <c r="S41" s="118"/>
      <c r="T41" s="24" t="str">
        <f>IF(IFERROR(VLOOKUP(P41&amp;Q41&amp;R41,リストデータ!$J$32:$K$359,2,0),"")="","",IFERROR(VLOOKUP(P41&amp;Q41&amp;R41,リストデータ!$J$32:$K$359,2,0),""))</f>
        <v/>
      </c>
      <c r="U41" s="19"/>
      <c r="V41" s="119"/>
      <c r="W41" s="20"/>
      <c r="Y41" s="12" t="b">
        <f t="shared" si="0"/>
        <v>0</v>
      </c>
    </row>
    <row r="42" spans="2:25" ht="60" customHeight="1" x14ac:dyDescent="0.4">
      <c r="B42" s="4">
        <v>25</v>
      </c>
      <c r="C42" s="148"/>
      <c r="D42" s="148"/>
      <c r="E42" s="157"/>
      <c r="F42" s="157"/>
      <c r="G42" s="157"/>
      <c r="H42" s="157"/>
      <c r="I42" s="157"/>
      <c r="J42" s="157"/>
      <c r="K42" s="15"/>
      <c r="L42" s="16"/>
      <c r="M42" s="16"/>
      <c r="N42" s="17"/>
      <c r="O42" s="18"/>
      <c r="P42" s="21"/>
      <c r="Q42" s="21"/>
      <c r="R42" s="21"/>
      <c r="S42" s="118"/>
      <c r="T42" s="24" t="str">
        <f>IF(IFERROR(VLOOKUP(P42&amp;Q42&amp;R42,リストデータ!$J$32:$K$359,2,0),"")="","",IFERROR(VLOOKUP(P42&amp;Q42&amp;R42,リストデータ!$J$32:$K$359,2,0),""))</f>
        <v/>
      </c>
      <c r="U42" s="19"/>
      <c r="V42" s="119"/>
      <c r="W42" s="20"/>
      <c r="Y42" s="12" t="b">
        <f t="shared" si="0"/>
        <v>0</v>
      </c>
    </row>
    <row r="43" spans="2:25" ht="60" customHeight="1" x14ac:dyDescent="0.4">
      <c r="B43" s="4">
        <v>26</v>
      </c>
      <c r="C43" s="148"/>
      <c r="D43" s="148"/>
      <c r="E43" s="157"/>
      <c r="F43" s="157"/>
      <c r="G43" s="157"/>
      <c r="H43" s="157"/>
      <c r="I43" s="157"/>
      <c r="J43" s="157"/>
      <c r="K43" s="15"/>
      <c r="L43" s="16"/>
      <c r="M43" s="16"/>
      <c r="N43" s="17"/>
      <c r="O43" s="18"/>
      <c r="P43" s="21"/>
      <c r="Q43" s="21"/>
      <c r="R43" s="21"/>
      <c r="S43" s="118"/>
      <c r="T43" s="24" t="str">
        <f>IF(IFERROR(VLOOKUP(P43&amp;Q43&amp;R43,リストデータ!$J$32:$K$359,2,0),"")="","",IFERROR(VLOOKUP(P43&amp;Q43&amp;R43,リストデータ!$J$32:$K$359,2,0),""))</f>
        <v/>
      </c>
      <c r="U43" s="19"/>
      <c r="V43" s="119"/>
      <c r="W43" s="20"/>
      <c r="Y43" s="12" t="b">
        <f t="shared" si="0"/>
        <v>0</v>
      </c>
    </row>
    <row r="44" spans="2:25" ht="60" customHeight="1" x14ac:dyDescent="0.4">
      <c r="B44" s="4">
        <v>27</v>
      </c>
      <c r="C44" s="148"/>
      <c r="D44" s="148"/>
      <c r="E44" s="157"/>
      <c r="F44" s="157"/>
      <c r="G44" s="157"/>
      <c r="H44" s="157"/>
      <c r="I44" s="157"/>
      <c r="J44" s="157"/>
      <c r="K44" s="15"/>
      <c r="L44" s="16"/>
      <c r="M44" s="16"/>
      <c r="N44" s="17"/>
      <c r="O44" s="18"/>
      <c r="P44" s="21"/>
      <c r="Q44" s="21"/>
      <c r="R44" s="21"/>
      <c r="S44" s="118"/>
      <c r="T44" s="24" t="str">
        <f>IF(IFERROR(VLOOKUP(P44&amp;Q44&amp;R44,リストデータ!$J$32:$K$359,2,0),"")="","",IFERROR(VLOOKUP(P44&amp;Q44&amp;R44,リストデータ!$J$32:$K$359,2,0),""))</f>
        <v/>
      </c>
      <c r="U44" s="19"/>
      <c r="V44" s="119"/>
      <c r="W44" s="20"/>
      <c r="Y44" s="12" t="b">
        <f t="shared" si="0"/>
        <v>0</v>
      </c>
    </row>
    <row r="45" spans="2:25" ht="60" customHeight="1" x14ac:dyDescent="0.4">
      <c r="B45" s="4">
        <v>28</v>
      </c>
      <c r="C45" s="148"/>
      <c r="D45" s="148"/>
      <c r="E45" s="157"/>
      <c r="F45" s="157"/>
      <c r="G45" s="157"/>
      <c r="H45" s="157"/>
      <c r="I45" s="157"/>
      <c r="J45" s="157"/>
      <c r="K45" s="15"/>
      <c r="L45" s="16"/>
      <c r="M45" s="16"/>
      <c r="N45" s="17"/>
      <c r="O45" s="18"/>
      <c r="P45" s="21"/>
      <c r="Q45" s="21"/>
      <c r="R45" s="21"/>
      <c r="S45" s="118"/>
      <c r="T45" s="24" t="str">
        <f>IF(IFERROR(VLOOKUP(P45&amp;Q45&amp;R45,リストデータ!$J$32:$K$359,2,0),"")="","",IFERROR(VLOOKUP(P45&amp;Q45&amp;R45,リストデータ!$J$32:$K$359,2,0),""))</f>
        <v/>
      </c>
      <c r="U45" s="19"/>
      <c r="V45" s="119"/>
      <c r="W45" s="20"/>
      <c r="Y45" s="12" t="b">
        <f t="shared" si="0"/>
        <v>0</v>
      </c>
    </row>
    <row r="46" spans="2:25" ht="60" customHeight="1" x14ac:dyDescent="0.4">
      <c r="B46" s="4">
        <v>29</v>
      </c>
      <c r="C46" s="148"/>
      <c r="D46" s="148"/>
      <c r="E46" s="157"/>
      <c r="F46" s="157"/>
      <c r="G46" s="157"/>
      <c r="H46" s="157"/>
      <c r="I46" s="157"/>
      <c r="J46" s="157"/>
      <c r="K46" s="15"/>
      <c r="L46" s="16"/>
      <c r="M46" s="16"/>
      <c r="N46" s="17"/>
      <c r="O46" s="18"/>
      <c r="P46" s="21"/>
      <c r="Q46" s="21"/>
      <c r="R46" s="21"/>
      <c r="S46" s="118"/>
      <c r="T46" s="24" t="str">
        <f>IF(IFERROR(VLOOKUP(P46&amp;Q46&amp;R46,リストデータ!$J$32:$K$359,2,0),"")="","",IFERROR(VLOOKUP(P46&amp;Q46&amp;R46,リストデータ!$J$32:$K$359,2,0),""))</f>
        <v/>
      </c>
      <c r="U46" s="19"/>
      <c r="V46" s="119"/>
      <c r="W46" s="20"/>
      <c r="Y46" s="12" t="b">
        <f t="shared" si="0"/>
        <v>0</v>
      </c>
    </row>
    <row r="47" spans="2:25" ht="60" customHeight="1" x14ac:dyDescent="0.4">
      <c r="B47" s="4">
        <v>30</v>
      </c>
      <c r="C47" s="148"/>
      <c r="D47" s="148"/>
      <c r="E47" s="157"/>
      <c r="F47" s="157"/>
      <c r="G47" s="157"/>
      <c r="H47" s="157"/>
      <c r="I47" s="157"/>
      <c r="J47" s="157"/>
      <c r="K47" s="15"/>
      <c r="L47" s="16"/>
      <c r="M47" s="16"/>
      <c r="N47" s="17"/>
      <c r="O47" s="18"/>
      <c r="P47" s="21"/>
      <c r="Q47" s="21"/>
      <c r="R47" s="21"/>
      <c r="S47" s="118"/>
      <c r="T47" s="24" t="str">
        <f>IF(IFERROR(VLOOKUP(P47&amp;Q47&amp;R47,リストデータ!$J$32:$K$359,2,0),"")="","",IFERROR(VLOOKUP(P47&amp;Q47&amp;R47,リストデータ!$J$32:$K$359,2,0),""))</f>
        <v/>
      </c>
      <c r="U47" s="19"/>
      <c r="V47" s="119"/>
      <c r="W47" s="20"/>
      <c r="Y47" s="12" t="b">
        <f t="shared" si="0"/>
        <v>0</v>
      </c>
    </row>
    <row r="48" spans="2:25" ht="60" customHeight="1" x14ac:dyDescent="0.4">
      <c r="B48" s="4">
        <v>31</v>
      </c>
      <c r="C48" s="148"/>
      <c r="D48" s="148"/>
      <c r="E48" s="157"/>
      <c r="F48" s="157"/>
      <c r="G48" s="157"/>
      <c r="H48" s="157"/>
      <c r="I48" s="157"/>
      <c r="J48" s="157"/>
      <c r="K48" s="15"/>
      <c r="L48" s="16"/>
      <c r="M48" s="16"/>
      <c r="N48" s="17"/>
      <c r="O48" s="18"/>
      <c r="P48" s="21"/>
      <c r="Q48" s="21"/>
      <c r="R48" s="21"/>
      <c r="S48" s="118"/>
      <c r="T48" s="24" t="str">
        <f>IF(IFERROR(VLOOKUP(P48&amp;Q48&amp;R48,リストデータ!$J$32:$K$359,2,0),"")="","",IFERROR(VLOOKUP(P48&amp;Q48&amp;R48,リストデータ!$J$32:$K$359,2,0),""))</f>
        <v/>
      </c>
      <c r="U48" s="19"/>
      <c r="V48" s="119"/>
      <c r="W48" s="20"/>
      <c r="Y48" s="12" t="b">
        <f t="shared" si="0"/>
        <v>0</v>
      </c>
    </row>
    <row r="49" spans="2:25" ht="60" customHeight="1" x14ac:dyDescent="0.4">
      <c r="B49" s="4">
        <v>32</v>
      </c>
      <c r="C49" s="148"/>
      <c r="D49" s="148"/>
      <c r="E49" s="157"/>
      <c r="F49" s="157"/>
      <c r="G49" s="157"/>
      <c r="H49" s="157"/>
      <c r="I49" s="157"/>
      <c r="J49" s="157"/>
      <c r="K49" s="15"/>
      <c r="L49" s="16"/>
      <c r="M49" s="16"/>
      <c r="N49" s="17"/>
      <c r="O49" s="18"/>
      <c r="P49" s="21"/>
      <c r="Q49" s="21"/>
      <c r="R49" s="21"/>
      <c r="S49" s="118"/>
      <c r="T49" s="24" t="str">
        <f>IF(IFERROR(VLOOKUP(P49&amp;Q49&amp;R49,リストデータ!$J$32:$K$359,2,0),"")="","",IFERROR(VLOOKUP(P49&amp;Q49&amp;R49,リストデータ!$J$32:$K$359,2,0),""))</f>
        <v/>
      </c>
      <c r="U49" s="19"/>
      <c r="V49" s="119"/>
      <c r="W49" s="20"/>
      <c r="Y49" s="12" t="b">
        <f t="shared" si="0"/>
        <v>0</v>
      </c>
    </row>
    <row r="50" spans="2:25" ht="60" customHeight="1" x14ac:dyDescent="0.4">
      <c r="B50" s="4">
        <v>33</v>
      </c>
      <c r="C50" s="148"/>
      <c r="D50" s="148"/>
      <c r="E50" s="157"/>
      <c r="F50" s="157"/>
      <c r="G50" s="157"/>
      <c r="H50" s="157"/>
      <c r="I50" s="157"/>
      <c r="J50" s="157"/>
      <c r="K50" s="15"/>
      <c r="L50" s="16"/>
      <c r="M50" s="16"/>
      <c r="N50" s="17"/>
      <c r="O50" s="18"/>
      <c r="P50" s="21"/>
      <c r="Q50" s="21"/>
      <c r="R50" s="21"/>
      <c r="S50" s="118"/>
      <c r="T50" s="24" t="str">
        <f>IF(IFERROR(VLOOKUP(P50&amp;Q50&amp;R50,リストデータ!$J$32:$K$359,2,0),"")="","",IFERROR(VLOOKUP(P50&amp;Q50&amp;R50,リストデータ!$J$32:$K$359,2,0),""))</f>
        <v/>
      </c>
      <c r="U50" s="19"/>
      <c r="V50" s="119"/>
      <c r="W50" s="20"/>
      <c r="Y50" s="12" t="b">
        <f t="shared" si="0"/>
        <v>0</v>
      </c>
    </row>
    <row r="51" spans="2:25" ht="60" customHeight="1" x14ac:dyDescent="0.4">
      <c r="B51" s="4">
        <v>34</v>
      </c>
      <c r="C51" s="148"/>
      <c r="D51" s="148"/>
      <c r="E51" s="157"/>
      <c r="F51" s="157"/>
      <c r="G51" s="157"/>
      <c r="H51" s="157"/>
      <c r="I51" s="157"/>
      <c r="J51" s="157"/>
      <c r="K51" s="15"/>
      <c r="L51" s="16"/>
      <c r="M51" s="16"/>
      <c r="N51" s="17"/>
      <c r="O51" s="18"/>
      <c r="P51" s="21"/>
      <c r="Q51" s="21"/>
      <c r="R51" s="21"/>
      <c r="S51" s="118"/>
      <c r="T51" s="24" t="str">
        <f>IF(IFERROR(VLOOKUP(P51&amp;Q51&amp;R51,リストデータ!$J$32:$K$359,2,0),"")="","",IFERROR(VLOOKUP(P51&amp;Q51&amp;R51,リストデータ!$J$32:$K$359,2,0),""))</f>
        <v/>
      </c>
      <c r="U51" s="19"/>
      <c r="V51" s="119"/>
      <c r="W51" s="20"/>
      <c r="Y51" s="12" t="b">
        <f t="shared" si="0"/>
        <v>0</v>
      </c>
    </row>
    <row r="52" spans="2:25" ht="60" customHeight="1" x14ac:dyDescent="0.4">
      <c r="B52" s="4">
        <v>35</v>
      </c>
      <c r="C52" s="148"/>
      <c r="D52" s="148"/>
      <c r="E52" s="157"/>
      <c r="F52" s="157"/>
      <c r="G52" s="157"/>
      <c r="H52" s="157"/>
      <c r="I52" s="157"/>
      <c r="J52" s="157"/>
      <c r="K52" s="15"/>
      <c r="L52" s="16"/>
      <c r="M52" s="16"/>
      <c r="N52" s="17"/>
      <c r="O52" s="18"/>
      <c r="P52" s="21"/>
      <c r="Q52" s="21"/>
      <c r="R52" s="21"/>
      <c r="S52" s="118"/>
      <c r="T52" s="24" t="str">
        <f>IF(IFERROR(VLOOKUP(P52&amp;Q52&amp;R52,リストデータ!$J$32:$K$359,2,0),"")="","",IFERROR(VLOOKUP(P52&amp;Q52&amp;R52,リストデータ!$J$32:$K$359,2,0),""))</f>
        <v/>
      </c>
      <c r="U52" s="19"/>
      <c r="V52" s="119"/>
      <c r="W52" s="20"/>
      <c r="Y52" s="12" t="b">
        <f t="shared" si="0"/>
        <v>0</v>
      </c>
    </row>
    <row r="53" spans="2:25" ht="60" customHeight="1" x14ac:dyDescent="0.4">
      <c r="B53" s="4">
        <v>36</v>
      </c>
      <c r="C53" s="148"/>
      <c r="D53" s="148"/>
      <c r="E53" s="157"/>
      <c r="F53" s="157"/>
      <c r="G53" s="157"/>
      <c r="H53" s="157"/>
      <c r="I53" s="157"/>
      <c r="J53" s="157"/>
      <c r="K53" s="15"/>
      <c r="L53" s="16"/>
      <c r="M53" s="16"/>
      <c r="N53" s="17"/>
      <c r="O53" s="18"/>
      <c r="P53" s="21"/>
      <c r="Q53" s="21"/>
      <c r="R53" s="21"/>
      <c r="S53" s="118"/>
      <c r="T53" s="24" t="str">
        <f>IF(IFERROR(VLOOKUP(P53&amp;Q53&amp;R53,リストデータ!$J$32:$K$359,2,0),"")="","",IFERROR(VLOOKUP(P53&amp;Q53&amp;R53,リストデータ!$J$32:$K$359,2,0),""))</f>
        <v/>
      </c>
      <c r="U53" s="19"/>
      <c r="V53" s="119"/>
      <c r="W53" s="20"/>
      <c r="Y53" s="12" t="b">
        <f t="shared" si="0"/>
        <v>0</v>
      </c>
    </row>
    <row r="54" spans="2:25" ht="60" customHeight="1" x14ac:dyDescent="0.4">
      <c r="B54" s="4">
        <v>37</v>
      </c>
      <c r="C54" s="148"/>
      <c r="D54" s="148"/>
      <c r="E54" s="157"/>
      <c r="F54" s="157"/>
      <c r="G54" s="157"/>
      <c r="H54" s="157"/>
      <c r="I54" s="157"/>
      <c r="J54" s="157"/>
      <c r="K54" s="15"/>
      <c r="L54" s="16"/>
      <c r="M54" s="16"/>
      <c r="N54" s="17"/>
      <c r="O54" s="18"/>
      <c r="P54" s="21"/>
      <c r="Q54" s="21"/>
      <c r="R54" s="21"/>
      <c r="S54" s="118"/>
      <c r="T54" s="24" t="str">
        <f>IF(IFERROR(VLOOKUP(P54&amp;Q54&amp;R54,リストデータ!$J$32:$K$359,2,0),"")="","",IFERROR(VLOOKUP(P54&amp;Q54&amp;R54,リストデータ!$J$32:$K$359,2,0),""))</f>
        <v/>
      </c>
      <c r="U54" s="19"/>
      <c r="V54" s="119"/>
      <c r="W54" s="20"/>
      <c r="Y54" s="12" t="b">
        <f t="shared" si="0"/>
        <v>0</v>
      </c>
    </row>
    <row r="55" spans="2:25" ht="60" customHeight="1" x14ac:dyDescent="0.4">
      <c r="B55" s="4">
        <v>38</v>
      </c>
      <c r="C55" s="148"/>
      <c r="D55" s="148"/>
      <c r="E55" s="157"/>
      <c r="F55" s="157"/>
      <c r="G55" s="157"/>
      <c r="H55" s="157"/>
      <c r="I55" s="157"/>
      <c r="J55" s="157"/>
      <c r="K55" s="15"/>
      <c r="L55" s="16"/>
      <c r="M55" s="16"/>
      <c r="N55" s="17"/>
      <c r="O55" s="18"/>
      <c r="P55" s="21"/>
      <c r="Q55" s="21"/>
      <c r="R55" s="21"/>
      <c r="S55" s="118"/>
      <c r="T55" s="24" t="str">
        <f>IF(IFERROR(VLOOKUP(P55&amp;Q55&amp;R55,リストデータ!$J$32:$K$359,2,0),"")="","",IFERROR(VLOOKUP(P55&amp;Q55&amp;R55,リストデータ!$J$32:$K$359,2,0),""))</f>
        <v/>
      </c>
      <c r="U55" s="19"/>
      <c r="V55" s="119"/>
      <c r="W55" s="20"/>
      <c r="Y55" s="12" t="b">
        <f t="shared" si="0"/>
        <v>0</v>
      </c>
    </row>
    <row r="56" spans="2:25" ht="60" customHeight="1" x14ac:dyDescent="0.4">
      <c r="B56" s="4">
        <v>39</v>
      </c>
      <c r="C56" s="148"/>
      <c r="D56" s="148"/>
      <c r="E56" s="157"/>
      <c r="F56" s="157"/>
      <c r="G56" s="157"/>
      <c r="H56" s="157"/>
      <c r="I56" s="157"/>
      <c r="J56" s="157"/>
      <c r="K56" s="15"/>
      <c r="L56" s="16"/>
      <c r="M56" s="16"/>
      <c r="N56" s="17"/>
      <c r="O56" s="18"/>
      <c r="P56" s="21"/>
      <c r="Q56" s="21"/>
      <c r="R56" s="21"/>
      <c r="S56" s="118"/>
      <c r="T56" s="24" t="str">
        <f>IF(IFERROR(VLOOKUP(P56&amp;Q56&amp;R56,リストデータ!$J$32:$K$359,2,0),"")="","",IFERROR(VLOOKUP(P56&amp;Q56&amp;R56,リストデータ!$J$32:$K$359,2,0),""))</f>
        <v/>
      </c>
      <c r="U56" s="19"/>
      <c r="V56" s="119"/>
      <c r="W56" s="20"/>
      <c r="Y56" s="12" t="b">
        <f t="shared" si="0"/>
        <v>0</v>
      </c>
    </row>
    <row r="57" spans="2:25" ht="60" customHeight="1" x14ac:dyDescent="0.4">
      <c r="B57" s="4">
        <v>40</v>
      </c>
      <c r="C57" s="148"/>
      <c r="D57" s="148"/>
      <c r="E57" s="157"/>
      <c r="F57" s="157"/>
      <c r="G57" s="157"/>
      <c r="H57" s="157"/>
      <c r="I57" s="157"/>
      <c r="J57" s="157"/>
      <c r="K57" s="15"/>
      <c r="L57" s="16"/>
      <c r="M57" s="16"/>
      <c r="N57" s="17"/>
      <c r="O57" s="18"/>
      <c r="P57" s="21"/>
      <c r="Q57" s="21"/>
      <c r="R57" s="21"/>
      <c r="S57" s="118"/>
      <c r="T57" s="24" t="str">
        <f>IF(IFERROR(VLOOKUP(P57&amp;Q57&amp;R57,リストデータ!$J$32:$K$359,2,0),"")="","",IFERROR(VLOOKUP(P57&amp;Q57&amp;R57,リストデータ!$J$32:$K$359,2,0),""))</f>
        <v/>
      </c>
      <c r="U57" s="19"/>
      <c r="V57" s="119"/>
      <c r="W57" s="20"/>
      <c r="Y57" s="12" t="b">
        <f t="shared" si="0"/>
        <v>0</v>
      </c>
    </row>
    <row r="58" spans="2:25" ht="60" customHeight="1" x14ac:dyDescent="0.4">
      <c r="B58" s="4">
        <v>41</v>
      </c>
      <c r="C58" s="148"/>
      <c r="D58" s="148"/>
      <c r="E58" s="157"/>
      <c r="F58" s="157"/>
      <c r="G58" s="157"/>
      <c r="H58" s="157"/>
      <c r="I58" s="157"/>
      <c r="J58" s="157"/>
      <c r="K58" s="15"/>
      <c r="L58" s="16"/>
      <c r="M58" s="16"/>
      <c r="N58" s="17"/>
      <c r="O58" s="18"/>
      <c r="P58" s="21"/>
      <c r="Q58" s="21"/>
      <c r="R58" s="21"/>
      <c r="S58" s="118"/>
      <c r="T58" s="24" t="str">
        <f>IF(IFERROR(VLOOKUP(P58&amp;Q58&amp;R58,リストデータ!$J$32:$K$359,2,0),"")="","",IFERROR(VLOOKUP(P58&amp;Q58&amp;R58,リストデータ!$J$32:$K$359,2,0),""))</f>
        <v/>
      </c>
      <c r="U58" s="19"/>
      <c r="V58" s="119"/>
      <c r="W58" s="20"/>
      <c r="Y58" s="12" t="b">
        <f t="shared" si="0"/>
        <v>0</v>
      </c>
    </row>
    <row r="59" spans="2:25" ht="60" customHeight="1" x14ac:dyDescent="0.4">
      <c r="B59" s="4">
        <v>42</v>
      </c>
      <c r="C59" s="148"/>
      <c r="D59" s="148"/>
      <c r="E59" s="157"/>
      <c r="F59" s="157"/>
      <c r="G59" s="157"/>
      <c r="H59" s="157"/>
      <c r="I59" s="157"/>
      <c r="J59" s="157"/>
      <c r="K59" s="15"/>
      <c r="L59" s="16"/>
      <c r="M59" s="16"/>
      <c r="N59" s="17"/>
      <c r="O59" s="18"/>
      <c r="P59" s="21"/>
      <c r="Q59" s="21"/>
      <c r="R59" s="21"/>
      <c r="S59" s="118"/>
      <c r="T59" s="24" t="str">
        <f>IF(IFERROR(VLOOKUP(P59&amp;Q59&amp;R59,リストデータ!$J$32:$K$359,2,0),"")="","",IFERROR(VLOOKUP(P59&amp;Q59&amp;R59,リストデータ!$J$32:$K$359,2,0),""))</f>
        <v/>
      </c>
      <c r="U59" s="19"/>
      <c r="V59" s="119"/>
      <c r="W59" s="20"/>
      <c r="Y59" s="12" t="b">
        <f t="shared" si="0"/>
        <v>0</v>
      </c>
    </row>
    <row r="60" spans="2:25" ht="60" customHeight="1" x14ac:dyDescent="0.4">
      <c r="B60" s="4">
        <v>43</v>
      </c>
      <c r="C60" s="148"/>
      <c r="D60" s="148"/>
      <c r="E60" s="157"/>
      <c r="F60" s="157"/>
      <c r="G60" s="157"/>
      <c r="H60" s="157"/>
      <c r="I60" s="157"/>
      <c r="J60" s="157"/>
      <c r="K60" s="15"/>
      <c r="L60" s="16"/>
      <c r="M60" s="16"/>
      <c r="N60" s="17"/>
      <c r="O60" s="18"/>
      <c r="P60" s="21"/>
      <c r="Q60" s="21"/>
      <c r="R60" s="21"/>
      <c r="S60" s="118"/>
      <c r="T60" s="24" t="str">
        <f>IF(IFERROR(VLOOKUP(P60&amp;Q60&amp;R60,リストデータ!$J$32:$K$359,2,0),"")="","",IFERROR(VLOOKUP(P60&amp;Q60&amp;R60,リストデータ!$J$32:$K$359,2,0),""))</f>
        <v/>
      </c>
      <c r="U60" s="19"/>
      <c r="V60" s="119"/>
      <c r="W60" s="20"/>
      <c r="Y60" s="12" t="b">
        <f t="shared" si="0"/>
        <v>0</v>
      </c>
    </row>
    <row r="61" spans="2:25" ht="60" customHeight="1" x14ac:dyDescent="0.4">
      <c r="B61" s="4">
        <v>44</v>
      </c>
      <c r="C61" s="148"/>
      <c r="D61" s="148"/>
      <c r="E61" s="157"/>
      <c r="F61" s="157"/>
      <c r="G61" s="157"/>
      <c r="H61" s="157"/>
      <c r="I61" s="157"/>
      <c r="J61" s="157"/>
      <c r="K61" s="15"/>
      <c r="L61" s="16"/>
      <c r="M61" s="16"/>
      <c r="N61" s="17"/>
      <c r="O61" s="18"/>
      <c r="P61" s="21"/>
      <c r="Q61" s="21"/>
      <c r="R61" s="21"/>
      <c r="S61" s="118"/>
      <c r="T61" s="24" t="str">
        <f>IF(IFERROR(VLOOKUP(P61&amp;Q61&amp;R61,リストデータ!$J$32:$K$359,2,0),"")="","",IFERROR(VLOOKUP(P61&amp;Q61&amp;R61,リストデータ!$J$32:$K$359,2,0),""))</f>
        <v/>
      </c>
      <c r="U61" s="19"/>
      <c r="V61" s="119"/>
      <c r="W61" s="20"/>
      <c r="Y61" s="12" t="b">
        <f t="shared" si="0"/>
        <v>0</v>
      </c>
    </row>
    <row r="62" spans="2:25" ht="60" customHeight="1" x14ac:dyDescent="0.4">
      <c r="B62" s="4">
        <v>45</v>
      </c>
      <c r="C62" s="148"/>
      <c r="D62" s="148"/>
      <c r="E62" s="157"/>
      <c r="F62" s="157"/>
      <c r="G62" s="157"/>
      <c r="H62" s="157"/>
      <c r="I62" s="157"/>
      <c r="J62" s="157"/>
      <c r="K62" s="15"/>
      <c r="L62" s="16"/>
      <c r="M62" s="16"/>
      <c r="N62" s="17"/>
      <c r="O62" s="18"/>
      <c r="P62" s="21"/>
      <c r="Q62" s="21"/>
      <c r="R62" s="21"/>
      <c r="S62" s="118"/>
      <c r="T62" s="24" t="str">
        <f>IF(IFERROR(VLOOKUP(P62&amp;Q62&amp;R62,リストデータ!$J$32:$K$359,2,0),"")="","",IFERROR(VLOOKUP(P62&amp;Q62&amp;R62,リストデータ!$J$32:$K$359,2,0),""))</f>
        <v/>
      </c>
      <c r="U62" s="19"/>
      <c r="V62" s="119"/>
      <c r="W62" s="20"/>
      <c r="Y62" s="12" t="b">
        <f t="shared" si="0"/>
        <v>0</v>
      </c>
    </row>
    <row r="63" spans="2:25" ht="60" customHeight="1" x14ac:dyDescent="0.4">
      <c r="B63" s="4">
        <v>46</v>
      </c>
      <c r="C63" s="148"/>
      <c r="D63" s="148"/>
      <c r="E63" s="157"/>
      <c r="F63" s="157"/>
      <c r="G63" s="157"/>
      <c r="H63" s="157"/>
      <c r="I63" s="157"/>
      <c r="J63" s="157"/>
      <c r="K63" s="15"/>
      <c r="L63" s="16"/>
      <c r="M63" s="16"/>
      <c r="N63" s="17"/>
      <c r="O63" s="18"/>
      <c r="P63" s="21"/>
      <c r="Q63" s="21"/>
      <c r="R63" s="21"/>
      <c r="S63" s="118"/>
      <c r="T63" s="24" t="str">
        <f>IF(IFERROR(VLOOKUP(P63&amp;Q63&amp;R63,リストデータ!$J$32:$K$359,2,0),"")="","",IFERROR(VLOOKUP(P63&amp;Q63&amp;R63,リストデータ!$J$32:$K$359,2,0),""))</f>
        <v/>
      </c>
      <c r="U63" s="19"/>
      <c r="V63" s="119"/>
      <c r="W63" s="20"/>
      <c r="Y63" s="12" t="b">
        <f t="shared" si="0"/>
        <v>0</v>
      </c>
    </row>
    <row r="64" spans="2:25" ht="60" customHeight="1" x14ac:dyDescent="0.4">
      <c r="B64" s="4">
        <v>47</v>
      </c>
      <c r="C64" s="148"/>
      <c r="D64" s="148"/>
      <c r="E64" s="157"/>
      <c r="F64" s="157"/>
      <c r="G64" s="157"/>
      <c r="H64" s="157"/>
      <c r="I64" s="157"/>
      <c r="J64" s="157"/>
      <c r="K64" s="15"/>
      <c r="L64" s="16"/>
      <c r="M64" s="16"/>
      <c r="N64" s="17"/>
      <c r="O64" s="18"/>
      <c r="P64" s="21"/>
      <c r="Q64" s="21"/>
      <c r="R64" s="21"/>
      <c r="S64" s="118"/>
      <c r="T64" s="24" t="str">
        <f>IF(IFERROR(VLOOKUP(P64&amp;Q64&amp;R64,リストデータ!$J$32:$K$359,2,0),"")="","",IFERROR(VLOOKUP(P64&amp;Q64&amp;R64,リストデータ!$J$32:$K$359,2,0),""))</f>
        <v/>
      </c>
      <c r="U64" s="19"/>
      <c r="V64" s="119"/>
      <c r="W64" s="20"/>
      <c r="Y64" s="12" t="b">
        <f t="shared" si="0"/>
        <v>0</v>
      </c>
    </row>
    <row r="65" spans="2:25" ht="60" customHeight="1" x14ac:dyDescent="0.4">
      <c r="B65" s="4">
        <v>48</v>
      </c>
      <c r="C65" s="148"/>
      <c r="D65" s="148"/>
      <c r="E65" s="157"/>
      <c r="F65" s="157"/>
      <c r="G65" s="157"/>
      <c r="H65" s="157"/>
      <c r="I65" s="157"/>
      <c r="J65" s="157"/>
      <c r="K65" s="15"/>
      <c r="L65" s="16"/>
      <c r="M65" s="16"/>
      <c r="N65" s="17"/>
      <c r="O65" s="18"/>
      <c r="P65" s="21"/>
      <c r="Q65" s="21"/>
      <c r="R65" s="21"/>
      <c r="S65" s="118"/>
      <c r="T65" s="24" t="str">
        <f>IF(IFERROR(VLOOKUP(P65&amp;Q65&amp;R65,リストデータ!$J$32:$K$359,2,0),"")="","",IFERROR(VLOOKUP(P65&amp;Q65&amp;R65,リストデータ!$J$32:$K$359,2,0),""))</f>
        <v/>
      </c>
      <c r="U65" s="19"/>
      <c r="V65" s="119"/>
      <c r="W65" s="20"/>
      <c r="Y65" s="12" t="b">
        <f t="shared" si="0"/>
        <v>0</v>
      </c>
    </row>
    <row r="66" spans="2:25" ht="60" customHeight="1" x14ac:dyDescent="0.4">
      <c r="B66" s="4">
        <v>49</v>
      </c>
      <c r="C66" s="148"/>
      <c r="D66" s="148"/>
      <c r="E66" s="157"/>
      <c r="F66" s="157"/>
      <c r="G66" s="157"/>
      <c r="H66" s="157"/>
      <c r="I66" s="157"/>
      <c r="J66" s="157"/>
      <c r="K66" s="15"/>
      <c r="L66" s="16"/>
      <c r="M66" s="16"/>
      <c r="N66" s="17"/>
      <c r="O66" s="18"/>
      <c r="P66" s="21"/>
      <c r="Q66" s="21"/>
      <c r="R66" s="21"/>
      <c r="S66" s="118"/>
      <c r="T66" s="24" t="str">
        <f>IF(IFERROR(VLOOKUP(P66&amp;Q66&amp;R66,リストデータ!$J$32:$K$359,2,0),"")="","",IFERROR(VLOOKUP(P66&amp;Q66&amp;R66,リストデータ!$J$32:$K$359,2,0),""))</f>
        <v/>
      </c>
      <c r="U66" s="19"/>
      <c r="V66" s="119"/>
      <c r="W66" s="20"/>
      <c r="Y66" s="12" t="b">
        <f t="shared" si="0"/>
        <v>0</v>
      </c>
    </row>
    <row r="67" spans="2:25" ht="60" customHeight="1" x14ac:dyDescent="0.4">
      <c r="B67" s="4">
        <v>50</v>
      </c>
      <c r="C67" s="148"/>
      <c r="D67" s="148"/>
      <c r="E67" s="157"/>
      <c r="F67" s="157"/>
      <c r="G67" s="157"/>
      <c r="H67" s="157"/>
      <c r="I67" s="157"/>
      <c r="J67" s="157"/>
      <c r="K67" s="15"/>
      <c r="L67" s="16"/>
      <c r="M67" s="16"/>
      <c r="N67" s="17"/>
      <c r="O67" s="18"/>
      <c r="P67" s="21"/>
      <c r="Q67" s="21"/>
      <c r="R67" s="21"/>
      <c r="S67" s="118"/>
      <c r="T67" s="24" t="str">
        <f>IF(IFERROR(VLOOKUP(P67&amp;Q67&amp;R67,リストデータ!$J$32:$K$359,2,0),"")="","",IFERROR(VLOOKUP(P67&amp;Q67&amp;R67,リストデータ!$J$32:$K$359,2,0),""))</f>
        <v/>
      </c>
      <c r="U67" s="19"/>
      <c r="V67" s="119"/>
      <c r="W67" s="20"/>
      <c r="Y67" s="12" t="b">
        <f t="shared" si="0"/>
        <v>0</v>
      </c>
    </row>
    <row r="68" spans="2:25" ht="60" customHeight="1" x14ac:dyDescent="0.4">
      <c r="B68" s="4">
        <v>51</v>
      </c>
      <c r="C68" s="148"/>
      <c r="D68" s="148"/>
      <c r="E68" s="157"/>
      <c r="F68" s="157"/>
      <c r="G68" s="157"/>
      <c r="H68" s="157"/>
      <c r="I68" s="157"/>
      <c r="J68" s="157"/>
      <c r="K68" s="15"/>
      <c r="L68" s="16"/>
      <c r="M68" s="16"/>
      <c r="N68" s="17"/>
      <c r="O68" s="18"/>
      <c r="P68" s="21"/>
      <c r="Q68" s="21"/>
      <c r="R68" s="21"/>
      <c r="S68" s="118"/>
      <c r="T68" s="24" t="str">
        <f>IF(IFERROR(VLOOKUP(P68&amp;Q68&amp;R68,リストデータ!$J$32:$K$359,2,0),"")="","",IFERROR(VLOOKUP(P68&amp;Q68&amp;R68,リストデータ!$J$32:$K$359,2,0),""))</f>
        <v/>
      </c>
      <c r="U68" s="19"/>
      <c r="V68" s="119"/>
      <c r="W68" s="20"/>
      <c r="Y68" s="12" t="b">
        <f t="shared" si="0"/>
        <v>0</v>
      </c>
    </row>
    <row r="69" spans="2:25" ht="60" customHeight="1" x14ac:dyDescent="0.4">
      <c r="B69" s="4">
        <v>52</v>
      </c>
      <c r="C69" s="148"/>
      <c r="D69" s="148"/>
      <c r="E69" s="157"/>
      <c r="F69" s="157"/>
      <c r="G69" s="157"/>
      <c r="H69" s="157"/>
      <c r="I69" s="157"/>
      <c r="J69" s="157"/>
      <c r="K69" s="15"/>
      <c r="L69" s="16"/>
      <c r="M69" s="16"/>
      <c r="N69" s="17"/>
      <c r="O69" s="18"/>
      <c r="P69" s="21"/>
      <c r="Q69" s="21"/>
      <c r="R69" s="21"/>
      <c r="S69" s="118"/>
      <c r="T69" s="24" t="str">
        <f>IF(IFERROR(VLOOKUP(P69&amp;Q69&amp;R69,リストデータ!$J$32:$K$359,2,0),"")="","",IFERROR(VLOOKUP(P69&amp;Q69&amp;R69,リストデータ!$J$32:$K$359,2,0),""))</f>
        <v/>
      </c>
      <c r="U69" s="19"/>
      <c r="V69" s="119"/>
      <c r="W69" s="20"/>
      <c r="Y69" s="12" t="b">
        <f t="shared" si="0"/>
        <v>0</v>
      </c>
    </row>
    <row r="70" spans="2:25" ht="60" customHeight="1" x14ac:dyDescent="0.4">
      <c r="B70" s="4">
        <v>53</v>
      </c>
      <c r="C70" s="148"/>
      <c r="D70" s="148"/>
      <c r="E70" s="157"/>
      <c r="F70" s="157"/>
      <c r="G70" s="157"/>
      <c r="H70" s="157"/>
      <c r="I70" s="157"/>
      <c r="J70" s="157"/>
      <c r="K70" s="15"/>
      <c r="L70" s="16"/>
      <c r="M70" s="16"/>
      <c r="N70" s="17"/>
      <c r="O70" s="18"/>
      <c r="P70" s="21"/>
      <c r="Q70" s="21"/>
      <c r="R70" s="21"/>
      <c r="S70" s="118"/>
      <c r="T70" s="24" t="str">
        <f>IF(IFERROR(VLOOKUP(P70&amp;Q70&amp;R70,リストデータ!$J$32:$K$359,2,0),"")="","",IFERROR(VLOOKUP(P70&amp;Q70&amp;R70,リストデータ!$J$32:$K$359,2,0),""))</f>
        <v/>
      </c>
      <c r="U70" s="19"/>
      <c r="V70" s="119"/>
      <c r="W70" s="20"/>
      <c r="Y70" s="12" t="b">
        <f t="shared" si="0"/>
        <v>0</v>
      </c>
    </row>
    <row r="71" spans="2:25" ht="60" customHeight="1" x14ac:dyDescent="0.4">
      <c r="B71" s="4">
        <v>54</v>
      </c>
      <c r="C71" s="148"/>
      <c r="D71" s="148"/>
      <c r="E71" s="157"/>
      <c r="F71" s="157"/>
      <c r="G71" s="157"/>
      <c r="H71" s="157"/>
      <c r="I71" s="157"/>
      <c r="J71" s="157"/>
      <c r="K71" s="15"/>
      <c r="L71" s="16"/>
      <c r="M71" s="16"/>
      <c r="N71" s="17"/>
      <c r="O71" s="18"/>
      <c r="P71" s="21"/>
      <c r="Q71" s="21"/>
      <c r="R71" s="21"/>
      <c r="S71" s="118"/>
      <c r="T71" s="24" t="str">
        <f>IF(IFERROR(VLOOKUP(P71&amp;Q71&amp;R71,リストデータ!$J$32:$K$359,2,0),"")="","",IFERROR(VLOOKUP(P71&amp;Q71&amp;R71,リストデータ!$J$32:$K$359,2,0),""))</f>
        <v/>
      </c>
      <c r="U71" s="19"/>
      <c r="V71" s="119"/>
      <c r="W71" s="20"/>
      <c r="Y71" s="12" t="b">
        <f t="shared" si="0"/>
        <v>0</v>
      </c>
    </row>
    <row r="72" spans="2:25" ht="60" customHeight="1" x14ac:dyDescent="0.4">
      <c r="B72" s="4">
        <v>55</v>
      </c>
      <c r="C72" s="148"/>
      <c r="D72" s="148"/>
      <c r="E72" s="157"/>
      <c r="F72" s="157"/>
      <c r="G72" s="157"/>
      <c r="H72" s="157"/>
      <c r="I72" s="157"/>
      <c r="J72" s="157"/>
      <c r="K72" s="15"/>
      <c r="L72" s="16"/>
      <c r="M72" s="16"/>
      <c r="N72" s="17"/>
      <c r="O72" s="18"/>
      <c r="P72" s="21"/>
      <c r="Q72" s="21"/>
      <c r="R72" s="21"/>
      <c r="S72" s="118"/>
      <c r="T72" s="24" t="str">
        <f>IF(IFERROR(VLOOKUP(P72&amp;Q72&amp;R72,リストデータ!$J$32:$K$359,2,0),"")="","",IFERROR(VLOOKUP(P72&amp;Q72&amp;R72,リストデータ!$J$32:$K$359,2,0),""))</f>
        <v/>
      </c>
      <c r="U72" s="19"/>
      <c r="V72" s="119"/>
      <c r="W72" s="20"/>
      <c r="Y72" s="12" t="b">
        <f t="shared" si="0"/>
        <v>0</v>
      </c>
    </row>
    <row r="73" spans="2:25" ht="60" customHeight="1" x14ac:dyDescent="0.4">
      <c r="B73" s="4">
        <v>56</v>
      </c>
      <c r="C73" s="148"/>
      <c r="D73" s="148"/>
      <c r="E73" s="157"/>
      <c r="F73" s="157"/>
      <c r="G73" s="157"/>
      <c r="H73" s="157"/>
      <c r="I73" s="157"/>
      <c r="J73" s="157"/>
      <c r="K73" s="15"/>
      <c r="L73" s="16"/>
      <c r="M73" s="16"/>
      <c r="N73" s="17"/>
      <c r="O73" s="18"/>
      <c r="P73" s="21"/>
      <c r="Q73" s="21"/>
      <c r="R73" s="21"/>
      <c r="S73" s="118"/>
      <c r="T73" s="24" t="str">
        <f>IF(IFERROR(VLOOKUP(P73&amp;Q73&amp;R73,リストデータ!$J$32:$K$359,2,0),"")="","",IFERROR(VLOOKUP(P73&amp;Q73&amp;R73,リストデータ!$J$32:$K$359,2,0),""))</f>
        <v/>
      </c>
      <c r="U73" s="19"/>
      <c r="V73" s="119"/>
      <c r="W73" s="20"/>
      <c r="Y73" s="12" t="b">
        <f t="shared" si="0"/>
        <v>0</v>
      </c>
    </row>
    <row r="74" spans="2:25" ht="60" customHeight="1" x14ac:dyDescent="0.4">
      <c r="B74" s="4">
        <v>57</v>
      </c>
      <c r="C74" s="148"/>
      <c r="D74" s="148"/>
      <c r="E74" s="157"/>
      <c r="F74" s="157"/>
      <c r="G74" s="157"/>
      <c r="H74" s="157"/>
      <c r="I74" s="157"/>
      <c r="J74" s="157"/>
      <c r="K74" s="15"/>
      <c r="L74" s="16"/>
      <c r="M74" s="16"/>
      <c r="N74" s="17"/>
      <c r="O74" s="18"/>
      <c r="P74" s="21"/>
      <c r="Q74" s="21"/>
      <c r="R74" s="21"/>
      <c r="S74" s="118"/>
      <c r="T74" s="24" t="str">
        <f>IF(IFERROR(VLOOKUP(P74&amp;Q74&amp;R74,リストデータ!$J$32:$K$359,2,0),"")="","",IFERROR(VLOOKUP(P74&amp;Q74&amp;R74,リストデータ!$J$32:$K$359,2,0),""))</f>
        <v/>
      </c>
      <c r="U74" s="19"/>
      <c r="V74" s="119"/>
      <c r="W74" s="20"/>
      <c r="Y74" s="12" t="b">
        <f t="shared" si="0"/>
        <v>0</v>
      </c>
    </row>
    <row r="75" spans="2:25" ht="60" customHeight="1" x14ac:dyDescent="0.4">
      <c r="B75" s="4">
        <v>58</v>
      </c>
      <c r="C75" s="148"/>
      <c r="D75" s="148"/>
      <c r="E75" s="157"/>
      <c r="F75" s="157"/>
      <c r="G75" s="157"/>
      <c r="H75" s="157"/>
      <c r="I75" s="157"/>
      <c r="J75" s="157"/>
      <c r="K75" s="15"/>
      <c r="L75" s="16"/>
      <c r="M75" s="16"/>
      <c r="N75" s="17"/>
      <c r="O75" s="18"/>
      <c r="P75" s="21"/>
      <c r="Q75" s="21"/>
      <c r="R75" s="21"/>
      <c r="S75" s="118"/>
      <c r="T75" s="24" t="str">
        <f>IF(IFERROR(VLOOKUP(P75&amp;Q75&amp;R75,リストデータ!$J$32:$K$359,2,0),"")="","",IFERROR(VLOOKUP(P75&amp;Q75&amp;R75,リストデータ!$J$32:$K$359,2,0),""))</f>
        <v/>
      </c>
      <c r="U75" s="19"/>
      <c r="V75" s="119"/>
      <c r="W75" s="20"/>
      <c r="Y75" s="12" t="b">
        <f t="shared" si="0"/>
        <v>0</v>
      </c>
    </row>
    <row r="76" spans="2:25" ht="60" customHeight="1" x14ac:dyDescent="0.4">
      <c r="B76" s="4">
        <v>59</v>
      </c>
      <c r="C76" s="148"/>
      <c r="D76" s="148"/>
      <c r="E76" s="157"/>
      <c r="F76" s="157"/>
      <c r="G76" s="157"/>
      <c r="H76" s="157"/>
      <c r="I76" s="157"/>
      <c r="J76" s="157"/>
      <c r="K76" s="15"/>
      <c r="L76" s="16"/>
      <c r="M76" s="16"/>
      <c r="N76" s="17"/>
      <c r="O76" s="18"/>
      <c r="P76" s="21"/>
      <c r="Q76" s="21"/>
      <c r="R76" s="21"/>
      <c r="S76" s="118"/>
      <c r="T76" s="24" t="str">
        <f>IF(IFERROR(VLOOKUP(P76&amp;Q76&amp;R76,リストデータ!$J$32:$K$359,2,0),"")="","",IFERROR(VLOOKUP(P76&amp;Q76&amp;R76,リストデータ!$J$32:$K$359,2,0),""))</f>
        <v/>
      </c>
      <c r="U76" s="19"/>
      <c r="V76" s="119"/>
      <c r="W76" s="20"/>
      <c r="Y76" s="12" t="b">
        <f t="shared" si="0"/>
        <v>0</v>
      </c>
    </row>
    <row r="77" spans="2:25" ht="60" customHeight="1" x14ac:dyDescent="0.4">
      <c r="B77" s="4">
        <v>60</v>
      </c>
      <c r="C77" s="148"/>
      <c r="D77" s="148"/>
      <c r="E77" s="157"/>
      <c r="F77" s="157"/>
      <c r="G77" s="157"/>
      <c r="H77" s="157"/>
      <c r="I77" s="157"/>
      <c r="J77" s="157"/>
      <c r="K77" s="15"/>
      <c r="L77" s="16"/>
      <c r="M77" s="16"/>
      <c r="N77" s="17"/>
      <c r="O77" s="18"/>
      <c r="P77" s="21"/>
      <c r="Q77" s="21"/>
      <c r="R77" s="21"/>
      <c r="S77" s="118"/>
      <c r="T77" s="24" t="str">
        <f>IF(IFERROR(VLOOKUP(P77&amp;Q77&amp;R77,リストデータ!$J$32:$K$359,2,0),"")="","",IFERROR(VLOOKUP(P77&amp;Q77&amp;R77,リストデータ!$J$32:$K$359,2,0),""))</f>
        <v/>
      </c>
      <c r="U77" s="19"/>
      <c r="V77" s="119"/>
      <c r="W77" s="20"/>
      <c r="Y77" s="12" t="b">
        <f t="shared" si="0"/>
        <v>0</v>
      </c>
    </row>
    <row r="78" spans="2:25" ht="60" customHeight="1" x14ac:dyDescent="0.4">
      <c r="B78" s="4">
        <v>61</v>
      </c>
      <c r="C78" s="148"/>
      <c r="D78" s="148"/>
      <c r="E78" s="157"/>
      <c r="F78" s="157"/>
      <c r="G78" s="157"/>
      <c r="H78" s="157"/>
      <c r="I78" s="157"/>
      <c r="J78" s="157"/>
      <c r="K78" s="15"/>
      <c r="L78" s="16"/>
      <c r="M78" s="16"/>
      <c r="N78" s="17"/>
      <c r="O78" s="18"/>
      <c r="P78" s="21"/>
      <c r="Q78" s="21"/>
      <c r="R78" s="21"/>
      <c r="S78" s="118"/>
      <c r="T78" s="24" t="str">
        <f>IF(IFERROR(VLOOKUP(P78&amp;Q78&amp;R78,リストデータ!$J$32:$K$359,2,0),"")="","",IFERROR(VLOOKUP(P78&amp;Q78&amp;R78,リストデータ!$J$32:$K$359,2,0),""))</f>
        <v/>
      </c>
      <c r="U78" s="19"/>
      <c r="V78" s="119"/>
      <c r="W78" s="20"/>
      <c r="Y78" s="12" t="b">
        <f t="shared" si="0"/>
        <v>0</v>
      </c>
    </row>
    <row r="79" spans="2:25" ht="60" customHeight="1" x14ac:dyDescent="0.4">
      <c r="B79" s="4">
        <v>62</v>
      </c>
      <c r="C79" s="148"/>
      <c r="D79" s="148"/>
      <c r="E79" s="157"/>
      <c r="F79" s="157"/>
      <c r="G79" s="157"/>
      <c r="H79" s="157"/>
      <c r="I79" s="157"/>
      <c r="J79" s="157"/>
      <c r="K79" s="15"/>
      <c r="L79" s="16"/>
      <c r="M79" s="16"/>
      <c r="N79" s="17"/>
      <c r="O79" s="18"/>
      <c r="P79" s="21"/>
      <c r="Q79" s="21"/>
      <c r="R79" s="21"/>
      <c r="S79" s="118"/>
      <c r="T79" s="24" t="str">
        <f>IF(IFERROR(VLOOKUP(P79&amp;Q79&amp;R79,リストデータ!$J$32:$K$359,2,0),"")="","",IFERROR(VLOOKUP(P79&amp;Q79&amp;R79,リストデータ!$J$32:$K$359,2,0),""))</f>
        <v/>
      </c>
      <c r="U79" s="19"/>
      <c r="V79" s="119"/>
      <c r="W79" s="20"/>
      <c r="Y79" s="12" t="b">
        <f t="shared" si="0"/>
        <v>0</v>
      </c>
    </row>
    <row r="80" spans="2:25" ht="60" customHeight="1" x14ac:dyDescent="0.4">
      <c r="B80" s="4">
        <v>63</v>
      </c>
      <c r="C80" s="148"/>
      <c r="D80" s="148"/>
      <c r="E80" s="157"/>
      <c r="F80" s="157"/>
      <c r="G80" s="157"/>
      <c r="H80" s="157"/>
      <c r="I80" s="157"/>
      <c r="J80" s="157"/>
      <c r="K80" s="15"/>
      <c r="L80" s="16"/>
      <c r="M80" s="16"/>
      <c r="N80" s="17"/>
      <c r="O80" s="18"/>
      <c r="P80" s="21"/>
      <c r="Q80" s="21"/>
      <c r="R80" s="21"/>
      <c r="S80" s="118"/>
      <c r="T80" s="24" t="str">
        <f>IF(IFERROR(VLOOKUP(P80&amp;Q80&amp;R80,リストデータ!$J$32:$K$359,2,0),"")="","",IFERROR(VLOOKUP(P80&amp;Q80&amp;R80,リストデータ!$J$32:$K$359,2,0),""))</f>
        <v/>
      </c>
      <c r="U80" s="19"/>
      <c r="V80" s="119"/>
      <c r="W80" s="20"/>
      <c r="Y80" s="12" t="b">
        <f t="shared" si="0"/>
        <v>0</v>
      </c>
    </row>
    <row r="81" spans="2:25" ht="60" customHeight="1" x14ac:dyDescent="0.4">
      <c r="B81" s="4">
        <v>64</v>
      </c>
      <c r="C81" s="148"/>
      <c r="D81" s="148"/>
      <c r="E81" s="157"/>
      <c r="F81" s="157"/>
      <c r="G81" s="157"/>
      <c r="H81" s="157"/>
      <c r="I81" s="157"/>
      <c r="J81" s="157"/>
      <c r="K81" s="15"/>
      <c r="L81" s="16"/>
      <c r="M81" s="16"/>
      <c r="N81" s="17"/>
      <c r="O81" s="18"/>
      <c r="P81" s="21"/>
      <c r="Q81" s="21"/>
      <c r="R81" s="21"/>
      <c r="S81" s="118"/>
      <c r="T81" s="24" t="str">
        <f>IF(IFERROR(VLOOKUP(P81&amp;Q81&amp;R81,リストデータ!$J$32:$K$359,2,0),"")="","",IFERROR(VLOOKUP(P81&amp;Q81&amp;R81,リストデータ!$J$32:$K$359,2,0),""))</f>
        <v/>
      </c>
      <c r="U81" s="19"/>
      <c r="V81" s="119"/>
      <c r="W81" s="20"/>
      <c r="Y81" s="12" t="b">
        <f t="shared" si="0"/>
        <v>0</v>
      </c>
    </row>
    <row r="82" spans="2:25" ht="60" customHeight="1" x14ac:dyDescent="0.4">
      <c r="B82" s="4">
        <v>65</v>
      </c>
      <c r="C82" s="148"/>
      <c r="D82" s="148"/>
      <c r="E82" s="157"/>
      <c r="F82" s="157"/>
      <c r="G82" s="157"/>
      <c r="H82" s="157"/>
      <c r="I82" s="157"/>
      <c r="J82" s="157"/>
      <c r="K82" s="15"/>
      <c r="L82" s="16"/>
      <c r="M82" s="16"/>
      <c r="N82" s="17"/>
      <c r="O82" s="18"/>
      <c r="P82" s="21"/>
      <c r="Q82" s="21"/>
      <c r="R82" s="21"/>
      <c r="S82" s="118"/>
      <c r="T82" s="24" t="str">
        <f>IF(IFERROR(VLOOKUP(P82&amp;Q82&amp;R82,リストデータ!$J$32:$K$359,2,0),"")="","",IFERROR(VLOOKUP(P82&amp;Q82&amp;R82,リストデータ!$J$32:$K$359,2,0),""))</f>
        <v/>
      </c>
      <c r="U82" s="19"/>
      <c r="V82" s="119"/>
      <c r="W82" s="20"/>
      <c r="Y82" s="12" t="b">
        <f t="shared" si="0"/>
        <v>0</v>
      </c>
    </row>
    <row r="83" spans="2:25" ht="60" customHeight="1" x14ac:dyDescent="0.4">
      <c r="B83" s="4">
        <v>66</v>
      </c>
      <c r="C83" s="148"/>
      <c r="D83" s="148"/>
      <c r="E83" s="157"/>
      <c r="F83" s="157"/>
      <c r="G83" s="157"/>
      <c r="H83" s="157"/>
      <c r="I83" s="157"/>
      <c r="J83" s="157"/>
      <c r="K83" s="15"/>
      <c r="L83" s="16"/>
      <c r="M83" s="16"/>
      <c r="N83" s="17"/>
      <c r="O83" s="18"/>
      <c r="P83" s="21"/>
      <c r="Q83" s="21"/>
      <c r="R83" s="21"/>
      <c r="S83" s="118"/>
      <c r="T83" s="24" t="str">
        <f>IF(IFERROR(VLOOKUP(P83&amp;Q83&amp;R83,リストデータ!$J$32:$K$359,2,0),"")="","",IFERROR(VLOOKUP(P83&amp;Q83&amp;R83,リストデータ!$J$32:$K$359,2,0),""))</f>
        <v/>
      </c>
      <c r="U83" s="19"/>
      <c r="V83" s="119"/>
      <c r="W83" s="20"/>
      <c r="Y83" s="12" t="b">
        <f t="shared" ref="Y83:Y116" si="1">AND($N83&lt;&gt;"",NOT(ISNUMBER(VALUE($N83))))</f>
        <v>0</v>
      </c>
    </row>
    <row r="84" spans="2:25" ht="60" customHeight="1" x14ac:dyDescent="0.4">
      <c r="B84" s="4">
        <v>67</v>
      </c>
      <c r="C84" s="148"/>
      <c r="D84" s="148"/>
      <c r="E84" s="157"/>
      <c r="F84" s="157"/>
      <c r="G84" s="157"/>
      <c r="H84" s="157"/>
      <c r="I84" s="157"/>
      <c r="J84" s="157"/>
      <c r="K84" s="15"/>
      <c r="L84" s="16"/>
      <c r="M84" s="16"/>
      <c r="N84" s="17"/>
      <c r="O84" s="18"/>
      <c r="P84" s="21"/>
      <c r="Q84" s="21"/>
      <c r="R84" s="21"/>
      <c r="S84" s="118"/>
      <c r="T84" s="24" t="str">
        <f>IF(IFERROR(VLOOKUP(P84&amp;Q84&amp;R84,リストデータ!$J$32:$K$359,2,0),"")="","",IFERROR(VLOOKUP(P84&amp;Q84&amp;R84,リストデータ!$J$32:$K$359,2,0),""))</f>
        <v/>
      </c>
      <c r="U84" s="19"/>
      <c r="V84" s="119"/>
      <c r="W84" s="20"/>
      <c r="Y84" s="12" t="b">
        <f t="shared" si="1"/>
        <v>0</v>
      </c>
    </row>
    <row r="85" spans="2:25" ht="60" customHeight="1" x14ac:dyDescent="0.4">
      <c r="B85" s="4">
        <v>68</v>
      </c>
      <c r="C85" s="148"/>
      <c r="D85" s="148"/>
      <c r="E85" s="157"/>
      <c r="F85" s="157"/>
      <c r="G85" s="157"/>
      <c r="H85" s="157"/>
      <c r="I85" s="157"/>
      <c r="J85" s="157"/>
      <c r="K85" s="15"/>
      <c r="L85" s="16"/>
      <c r="M85" s="16"/>
      <c r="N85" s="17"/>
      <c r="O85" s="18"/>
      <c r="P85" s="21"/>
      <c r="Q85" s="21"/>
      <c r="R85" s="21"/>
      <c r="S85" s="118"/>
      <c r="T85" s="24" t="str">
        <f>IF(IFERROR(VLOOKUP(P85&amp;Q85&amp;R85,リストデータ!$J$32:$K$359,2,0),"")="","",IFERROR(VLOOKUP(P85&amp;Q85&amp;R85,リストデータ!$J$32:$K$359,2,0),""))</f>
        <v/>
      </c>
      <c r="U85" s="19"/>
      <c r="V85" s="119"/>
      <c r="W85" s="20"/>
      <c r="Y85" s="12" t="b">
        <f t="shared" si="1"/>
        <v>0</v>
      </c>
    </row>
    <row r="86" spans="2:25" ht="60" customHeight="1" x14ac:dyDescent="0.4">
      <c r="B86" s="4">
        <v>69</v>
      </c>
      <c r="C86" s="148"/>
      <c r="D86" s="148"/>
      <c r="E86" s="157"/>
      <c r="F86" s="157"/>
      <c r="G86" s="157"/>
      <c r="H86" s="157"/>
      <c r="I86" s="157"/>
      <c r="J86" s="157"/>
      <c r="K86" s="15"/>
      <c r="L86" s="16"/>
      <c r="M86" s="16"/>
      <c r="N86" s="17"/>
      <c r="O86" s="18"/>
      <c r="P86" s="21"/>
      <c r="Q86" s="21"/>
      <c r="R86" s="21"/>
      <c r="S86" s="118"/>
      <c r="T86" s="24" t="str">
        <f>IF(IFERROR(VLOOKUP(P86&amp;Q86&amp;R86,リストデータ!$J$32:$K$359,2,0),"")="","",IFERROR(VLOOKUP(P86&amp;Q86&amp;R86,リストデータ!$J$32:$K$359,2,0),""))</f>
        <v/>
      </c>
      <c r="U86" s="19"/>
      <c r="V86" s="119"/>
      <c r="W86" s="20"/>
      <c r="Y86" s="12" t="b">
        <f t="shared" si="1"/>
        <v>0</v>
      </c>
    </row>
    <row r="87" spans="2:25" ht="60" customHeight="1" x14ac:dyDescent="0.4">
      <c r="B87" s="4">
        <v>70</v>
      </c>
      <c r="C87" s="148"/>
      <c r="D87" s="148"/>
      <c r="E87" s="157"/>
      <c r="F87" s="157"/>
      <c r="G87" s="157"/>
      <c r="H87" s="157"/>
      <c r="I87" s="157"/>
      <c r="J87" s="157"/>
      <c r="K87" s="15"/>
      <c r="L87" s="16"/>
      <c r="M87" s="16"/>
      <c r="N87" s="17"/>
      <c r="O87" s="18"/>
      <c r="P87" s="21"/>
      <c r="Q87" s="21"/>
      <c r="R87" s="21"/>
      <c r="S87" s="118"/>
      <c r="T87" s="24" t="str">
        <f>IF(IFERROR(VLOOKUP(P87&amp;Q87&amp;R87,リストデータ!$J$32:$K$359,2,0),"")="","",IFERROR(VLOOKUP(P87&amp;Q87&amp;R87,リストデータ!$J$32:$K$359,2,0),""))</f>
        <v/>
      </c>
      <c r="U87" s="19"/>
      <c r="V87" s="119"/>
      <c r="W87" s="20"/>
      <c r="Y87" s="12" t="b">
        <f t="shared" si="1"/>
        <v>0</v>
      </c>
    </row>
    <row r="88" spans="2:25" ht="60" customHeight="1" x14ac:dyDescent="0.4">
      <c r="B88" s="4">
        <v>71</v>
      </c>
      <c r="C88" s="148"/>
      <c r="D88" s="148"/>
      <c r="E88" s="157"/>
      <c r="F88" s="157"/>
      <c r="G88" s="157"/>
      <c r="H88" s="157"/>
      <c r="I88" s="157"/>
      <c r="J88" s="157"/>
      <c r="K88" s="15"/>
      <c r="L88" s="16"/>
      <c r="M88" s="16"/>
      <c r="N88" s="17"/>
      <c r="O88" s="18"/>
      <c r="P88" s="21"/>
      <c r="Q88" s="21"/>
      <c r="R88" s="21"/>
      <c r="S88" s="118"/>
      <c r="T88" s="24" t="str">
        <f>IF(IFERROR(VLOOKUP(P88&amp;Q88&amp;R88,リストデータ!$J$32:$K$359,2,0),"")="","",IFERROR(VLOOKUP(P88&amp;Q88&amp;R88,リストデータ!$J$32:$K$359,2,0),""))</f>
        <v/>
      </c>
      <c r="U88" s="19"/>
      <c r="V88" s="119"/>
      <c r="W88" s="20"/>
      <c r="Y88" s="12" t="b">
        <f t="shared" si="1"/>
        <v>0</v>
      </c>
    </row>
    <row r="89" spans="2:25" ht="60" customHeight="1" x14ac:dyDescent="0.4">
      <c r="B89" s="4">
        <v>72</v>
      </c>
      <c r="C89" s="148"/>
      <c r="D89" s="148"/>
      <c r="E89" s="157"/>
      <c r="F89" s="157"/>
      <c r="G89" s="157"/>
      <c r="H89" s="157"/>
      <c r="I89" s="157"/>
      <c r="J89" s="157"/>
      <c r="K89" s="15"/>
      <c r="L89" s="16"/>
      <c r="M89" s="16"/>
      <c r="N89" s="17"/>
      <c r="O89" s="18"/>
      <c r="P89" s="21"/>
      <c r="Q89" s="21"/>
      <c r="R89" s="21"/>
      <c r="S89" s="118"/>
      <c r="T89" s="24" t="str">
        <f>IF(IFERROR(VLOOKUP(P89&amp;Q89&amp;R89,リストデータ!$J$32:$K$359,2,0),"")="","",IFERROR(VLOOKUP(P89&amp;Q89&amp;R89,リストデータ!$J$32:$K$359,2,0),""))</f>
        <v/>
      </c>
      <c r="U89" s="19"/>
      <c r="V89" s="119"/>
      <c r="W89" s="20"/>
      <c r="Y89" s="12" t="b">
        <f t="shared" si="1"/>
        <v>0</v>
      </c>
    </row>
    <row r="90" spans="2:25" ht="60" customHeight="1" x14ac:dyDescent="0.4">
      <c r="B90" s="4">
        <v>73</v>
      </c>
      <c r="C90" s="148"/>
      <c r="D90" s="148"/>
      <c r="E90" s="157"/>
      <c r="F90" s="157"/>
      <c r="G90" s="157"/>
      <c r="H90" s="157"/>
      <c r="I90" s="157"/>
      <c r="J90" s="157"/>
      <c r="K90" s="15"/>
      <c r="L90" s="16"/>
      <c r="M90" s="16"/>
      <c r="N90" s="17"/>
      <c r="O90" s="18"/>
      <c r="P90" s="21"/>
      <c r="Q90" s="21"/>
      <c r="R90" s="21"/>
      <c r="S90" s="118"/>
      <c r="T90" s="24" t="str">
        <f>IF(IFERROR(VLOOKUP(P90&amp;Q90&amp;R90,リストデータ!$J$32:$K$359,2,0),"")="","",IFERROR(VLOOKUP(P90&amp;Q90&amp;R90,リストデータ!$J$32:$K$359,2,0),""))</f>
        <v/>
      </c>
      <c r="U90" s="19"/>
      <c r="V90" s="119"/>
      <c r="W90" s="20"/>
      <c r="Y90" s="12" t="b">
        <f t="shared" si="1"/>
        <v>0</v>
      </c>
    </row>
    <row r="91" spans="2:25" ht="60" customHeight="1" x14ac:dyDescent="0.4">
      <c r="B91" s="4">
        <v>74</v>
      </c>
      <c r="C91" s="148"/>
      <c r="D91" s="148"/>
      <c r="E91" s="157"/>
      <c r="F91" s="157"/>
      <c r="G91" s="157"/>
      <c r="H91" s="157"/>
      <c r="I91" s="157"/>
      <c r="J91" s="157"/>
      <c r="K91" s="15"/>
      <c r="L91" s="16"/>
      <c r="M91" s="16"/>
      <c r="N91" s="17"/>
      <c r="O91" s="18"/>
      <c r="P91" s="21"/>
      <c r="Q91" s="21"/>
      <c r="R91" s="21"/>
      <c r="S91" s="118"/>
      <c r="T91" s="24" t="str">
        <f>IF(IFERROR(VLOOKUP(P91&amp;Q91&amp;R91,リストデータ!$J$32:$K$359,2,0),"")="","",IFERROR(VLOOKUP(P91&amp;Q91&amp;R91,リストデータ!$J$32:$K$359,2,0),""))</f>
        <v/>
      </c>
      <c r="U91" s="19"/>
      <c r="V91" s="119"/>
      <c r="W91" s="20"/>
      <c r="Y91" s="12" t="b">
        <f t="shared" si="1"/>
        <v>0</v>
      </c>
    </row>
    <row r="92" spans="2:25" ht="60" customHeight="1" x14ac:dyDescent="0.4">
      <c r="B92" s="4">
        <v>75</v>
      </c>
      <c r="C92" s="148"/>
      <c r="D92" s="148"/>
      <c r="E92" s="157"/>
      <c r="F92" s="157"/>
      <c r="G92" s="157"/>
      <c r="H92" s="157"/>
      <c r="I92" s="157"/>
      <c r="J92" s="157"/>
      <c r="K92" s="15"/>
      <c r="L92" s="16"/>
      <c r="M92" s="16"/>
      <c r="N92" s="17"/>
      <c r="O92" s="18"/>
      <c r="P92" s="21"/>
      <c r="Q92" s="21"/>
      <c r="R92" s="21"/>
      <c r="S92" s="118"/>
      <c r="T92" s="24" t="str">
        <f>IF(IFERROR(VLOOKUP(P92&amp;Q92&amp;R92,リストデータ!$J$32:$K$359,2,0),"")="","",IFERROR(VLOOKUP(P92&amp;Q92&amp;R92,リストデータ!$J$32:$K$359,2,0),""))</f>
        <v/>
      </c>
      <c r="U92" s="19"/>
      <c r="V92" s="119"/>
      <c r="W92" s="20"/>
      <c r="Y92" s="12" t="b">
        <f t="shared" si="1"/>
        <v>0</v>
      </c>
    </row>
    <row r="93" spans="2:25" ht="60" customHeight="1" x14ac:dyDescent="0.4">
      <c r="B93" s="4">
        <v>76</v>
      </c>
      <c r="C93" s="148"/>
      <c r="D93" s="148"/>
      <c r="E93" s="157"/>
      <c r="F93" s="157"/>
      <c r="G93" s="157"/>
      <c r="H93" s="157"/>
      <c r="I93" s="157"/>
      <c r="J93" s="157"/>
      <c r="K93" s="15"/>
      <c r="L93" s="16"/>
      <c r="M93" s="16"/>
      <c r="N93" s="17"/>
      <c r="O93" s="18"/>
      <c r="P93" s="21"/>
      <c r="Q93" s="21"/>
      <c r="R93" s="21"/>
      <c r="S93" s="118"/>
      <c r="T93" s="24" t="str">
        <f>IF(IFERROR(VLOOKUP(P93&amp;Q93&amp;R93,リストデータ!$J$32:$K$359,2,0),"")="","",IFERROR(VLOOKUP(P93&amp;Q93&amp;R93,リストデータ!$J$32:$K$359,2,0),""))</f>
        <v/>
      </c>
      <c r="U93" s="19"/>
      <c r="V93" s="119"/>
      <c r="W93" s="20"/>
      <c r="Y93" s="12" t="b">
        <f t="shared" si="1"/>
        <v>0</v>
      </c>
    </row>
    <row r="94" spans="2:25" ht="60" customHeight="1" x14ac:dyDescent="0.4">
      <c r="B94" s="4">
        <v>77</v>
      </c>
      <c r="C94" s="148"/>
      <c r="D94" s="148"/>
      <c r="E94" s="157"/>
      <c r="F94" s="157"/>
      <c r="G94" s="157"/>
      <c r="H94" s="157"/>
      <c r="I94" s="157"/>
      <c r="J94" s="157"/>
      <c r="K94" s="15"/>
      <c r="L94" s="16"/>
      <c r="M94" s="16"/>
      <c r="N94" s="17"/>
      <c r="O94" s="18"/>
      <c r="P94" s="21"/>
      <c r="Q94" s="21"/>
      <c r="R94" s="21"/>
      <c r="S94" s="118"/>
      <c r="T94" s="24" t="str">
        <f>IF(IFERROR(VLOOKUP(P94&amp;Q94&amp;R94,リストデータ!$J$32:$K$359,2,0),"")="","",IFERROR(VLOOKUP(P94&amp;Q94&amp;R94,リストデータ!$J$32:$K$359,2,0),""))</f>
        <v/>
      </c>
      <c r="U94" s="19"/>
      <c r="V94" s="119"/>
      <c r="W94" s="20"/>
      <c r="Y94" s="12" t="b">
        <f t="shared" si="1"/>
        <v>0</v>
      </c>
    </row>
    <row r="95" spans="2:25" ht="60" customHeight="1" x14ac:dyDescent="0.4">
      <c r="B95" s="4">
        <v>78</v>
      </c>
      <c r="C95" s="148"/>
      <c r="D95" s="148"/>
      <c r="E95" s="157"/>
      <c r="F95" s="157"/>
      <c r="G95" s="157"/>
      <c r="H95" s="157"/>
      <c r="I95" s="157"/>
      <c r="J95" s="157"/>
      <c r="K95" s="15"/>
      <c r="L95" s="16"/>
      <c r="M95" s="16"/>
      <c r="N95" s="17"/>
      <c r="O95" s="18"/>
      <c r="P95" s="21"/>
      <c r="Q95" s="21"/>
      <c r="R95" s="21"/>
      <c r="S95" s="118"/>
      <c r="T95" s="24" t="str">
        <f>IF(IFERROR(VLOOKUP(P95&amp;Q95&amp;R95,リストデータ!$J$32:$K$359,2,0),"")="","",IFERROR(VLOOKUP(P95&amp;Q95&amp;R95,リストデータ!$J$32:$K$359,2,0),""))</f>
        <v/>
      </c>
      <c r="U95" s="19"/>
      <c r="V95" s="119"/>
      <c r="W95" s="20"/>
      <c r="Y95" s="12" t="b">
        <f t="shared" si="1"/>
        <v>0</v>
      </c>
    </row>
    <row r="96" spans="2:25" ht="60" customHeight="1" x14ac:dyDescent="0.4">
      <c r="B96" s="4">
        <v>79</v>
      </c>
      <c r="C96" s="148"/>
      <c r="D96" s="148"/>
      <c r="E96" s="157"/>
      <c r="F96" s="157"/>
      <c r="G96" s="157"/>
      <c r="H96" s="157"/>
      <c r="I96" s="157"/>
      <c r="J96" s="157"/>
      <c r="K96" s="15"/>
      <c r="L96" s="16"/>
      <c r="M96" s="16"/>
      <c r="N96" s="17"/>
      <c r="O96" s="18"/>
      <c r="P96" s="21"/>
      <c r="Q96" s="21"/>
      <c r="R96" s="21"/>
      <c r="S96" s="118"/>
      <c r="T96" s="24" t="str">
        <f>IF(IFERROR(VLOOKUP(P96&amp;Q96&amp;R96,リストデータ!$J$32:$K$359,2,0),"")="","",IFERROR(VLOOKUP(P96&amp;Q96&amp;R96,リストデータ!$J$32:$K$359,2,0),""))</f>
        <v/>
      </c>
      <c r="U96" s="19"/>
      <c r="V96" s="119"/>
      <c r="W96" s="20"/>
      <c r="Y96" s="12" t="b">
        <f t="shared" si="1"/>
        <v>0</v>
      </c>
    </row>
    <row r="97" spans="2:25" ht="60" customHeight="1" x14ac:dyDescent="0.4">
      <c r="B97" s="4">
        <v>80</v>
      </c>
      <c r="C97" s="148"/>
      <c r="D97" s="148"/>
      <c r="E97" s="157"/>
      <c r="F97" s="157"/>
      <c r="G97" s="157"/>
      <c r="H97" s="157"/>
      <c r="I97" s="157"/>
      <c r="J97" s="157"/>
      <c r="K97" s="15"/>
      <c r="L97" s="16"/>
      <c r="M97" s="16"/>
      <c r="N97" s="17"/>
      <c r="O97" s="18"/>
      <c r="P97" s="21"/>
      <c r="Q97" s="21"/>
      <c r="R97" s="21"/>
      <c r="S97" s="118"/>
      <c r="T97" s="24" t="str">
        <f>IF(IFERROR(VLOOKUP(P97&amp;Q97&amp;R97,リストデータ!$J$32:$K$359,2,0),"")="","",IFERROR(VLOOKUP(P97&amp;Q97&amp;R97,リストデータ!$J$32:$K$359,2,0),""))</f>
        <v/>
      </c>
      <c r="U97" s="19"/>
      <c r="V97" s="119"/>
      <c r="W97" s="20"/>
      <c r="Y97" s="12" t="b">
        <f t="shared" si="1"/>
        <v>0</v>
      </c>
    </row>
    <row r="98" spans="2:25" ht="60" customHeight="1" x14ac:dyDescent="0.4">
      <c r="B98" s="4">
        <v>81</v>
      </c>
      <c r="C98" s="148"/>
      <c r="D98" s="148"/>
      <c r="E98" s="157"/>
      <c r="F98" s="157"/>
      <c r="G98" s="157"/>
      <c r="H98" s="157"/>
      <c r="I98" s="157"/>
      <c r="J98" s="157"/>
      <c r="K98" s="15"/>
      <c r="L98" s="16"/>
      <c r="M98" s="16"/>
      <c r="N98" s="17"/>
      <c r="O98" s="18"/>
      <c r="P98" s="21"/>
      <c r="Q98" s="21"/>
      <c r="R98" s="21"/>
      <c r="S98" s="118"/>
      <c r="T98" s="24" t="str">
        <f>IF(IFERROR(VLOOKUP(P98&amp;Q98&amp;R98,リストデータ!$J$32:$K$359,2,0),"")="","",IFERROR(VLOOKUP(P98&amp;Q98&amp;R98,リストデータ!$J$32:$K$359,2,0),""))</f>
        <v/>
      </c>
      <c r="U98" s="19"/>
      <c r="V98" s="119"/>
      <c r="W98" s="20"/>
      <c r="Y98" s="12" t="b">
        <f t="shared" si="1"/>
        <v>0</v>
      </c>
    </row>
    <row r="99" spans="2:25" ht="60" customHeight="1" x14ac:dyDescent="0.4">
      <c r="B99" s="4">
        <v>82</v>
      </c>
      <c r="C99" s="148"/>
      <c r="D99" s="148"/>
      <c r="E99" s="157"/>
      <c r="F99" s="157"/>
      <c r="G99" s="157"/>
      <c r="H99" s="157"/>
      <c r="I99" s="157"/>
      <c r="J99" s="157"/>
      <c r="K99" s="15"/>
      <c r="L99" s="16"/>
      <c r="M99" s="16"/>
      <c r="N99" s="17"/>
      <c r="O99" s="18"/>
      <c r="P99" s="21"/>
      <c r="Q99" s="21"/>
      <c r="R99" s="21"/>
      <c r="S99" s="118"/>
      <c r="T99" s="24" t="str">
        <f>IF(IFERROR(VLOOKUP(P99&amp;Q99&amp;R99,リストデータ!$J$32:$K$359,2,0),"")="","",IFERROR(VLOOKUP(P99&amp;Q99&amp;R99,リストデータ!$J$32:$K$359,2,0),""))</f>
        <v/>
      </c>
      <c r="U99" s="19"/>
      <c r="V99" s="119"/>
      <c r="W99" s="20"/>
      <c r="Y99" s="12" t="b">
        <f t="shared" si="1"/>
        <v>0</v>
      </c>
    </row>
    <row r="100" spans="2:25" ht="60" customHeight="1" x14ac:dyDescent="0.4">
      <c r="B100" s="4">
        <v>83</v>
      </c>
      <c r="C100" s="148"/>
      <c r="D100" s="148"/>
      <c r="E100" s="157"/>
      <c r="F100" s="157"/>
      <c r="G100" s="157"/>
      <c r="H100" s="157"/>
      <c r="I100" s="157"/>
      <c r="J100" s="157"/>
      <c r="K100" s="15"/>
      <c r="L100" s="16"/>
      <c r="M100" s="16"/>
      <c r="N100" s="17"/>
      <c r="O100" s="18"/>
      <c r="P100" s="21"/>
      <c r="Q100" s="21"/>
      <c r="R100" s="21"/>
      <c r="S100" s="118"/>
      <c r="T100" s="24" t="str">
        <f>IF(IFERROR(VLOOKUP(P100&amp;Q100&amp;R100,リストデータ!$J$32:$K$359,2,0),"")="","",IFERROR(VLOOKUP(P100&amp;Q100&amp;R100,リストデータ!$J$32:$K$359,2,0),""))</f>
        <v/>
      </c>
      <c r="U100" s="19"/>
      <c r="V100" s="119"/>
      <c r="W100" s="20"/>
      <c r="Y100" s="12" t="b">
        <f t="shared" si="1"/>
        <v>0</v>
      </c>
    </row>
    <row r="101" spans="2:25" ht="60" customHeight="1" x14ac:dyDescent="0.4">
      <c r="B101" s="4">
        <v>84</v>
      </c>
      <c r="C101" s="148"/>
      <c r="D101" s="148"/>
      <c r="E101" s="157"/>
      <c r="F101" s="157"/>
      <c r="G101" s="157"/>
      <c r="H101" s="157"/>
      <c r="I101" s="157"/>
      <c r="J101" s="157"/>
      <c r="K101" s="15"/>
      <c r="L101" s="16"/>
      <c r="M101" s="16"/>
      <c r="N101" s="17"/>
      <c r="O101" s="18"/>
      <c r="P101" s="21"/>
      <c r="Q101" s="21"/>
      <c r="R101" s="21"/>
      <c r="S101" s="118"/>
      <c r="T101" s="24" t="str">
        <f>IF(IFERROR(VLOOKUP(P101&amp;Q101&amp;R101,リストデータ!$J$32:$K$359,2,0),"")="","",IFERROR(VLOOKUP(P101&amp;Q101&amp;R101,リストデータ!$J$32:$K$359,2,0),""))</f>
        <v/>
      </c>
      <c r="U101" s="19"/>
      <c r="V101" s="119"/>
      <c r="W101" s="20"/>
      <c r="Y101" s="12" t="b">
        <f t="shared" si="1"/>
        <v>0</v>
      </c>
    </row>
    <row r="102" spans="2:25" ht="60" customHeight="1" x14ac:dyDescent="0.4">
      <c r="B102" s="4">
        <v>85</v>
      </c>
      <c r="C102" s="148"/>
      <c r="D102" s="148"/>
      <c r="E102" s="157"/>
      <c r="F102" s="157"/>
      <c r="G102" s="157"/>
      <c r="H102" s="157"/>
      <c r="I102" s="157"/>
      <c r="J102" s="157"/>
      <c r="K102" s="15"/>
      <c r="L102" s="16"/>
      <c r="M102" s="16"/>
      <c r="N102" s="17"/>
      <c r="O102" s="18"/>
      <c r="P102" s="21"/>
      <c r="Q102" s="21"/>
      <c r="R102" s="21"/>
      <c r="S102" s="118"/>
      <c r="T102" s="24" t="str">
        <f>IF(IFERROR(VLOOKUP(P102&amp;Q102&amp;R102,リストデータ!$J$32:$K$359,2,0),"")="","",IFERROR(VLOOKUP(P102&amp;Q102&amp;R102,リストデータ!$J$32:$K$359,2,0),""))</f>
        <v/>
      </c>
      <c r="U102" s="19"/>
      <c r="V102" s="119"/>
      <c r="W102" s="20"/>
      <c r="Y102" s="12" t="b">
        <f t="shared" si="1"/>
        <v>0</v>
      </c>
    </row>
    <row r="103" spans="2:25" ht="60" customHeight="1" x14ac:dyDescent="0.4">
      <c r="B103" s="4">
        <v>86</v>
      </c>
      <c r="C103" s="148"/>
      <c r="D103" s="148"/>
      <c r="E103" s="157"/>
      <c r="F103" s="157"/>
      <c r="G103" s="157"/>
      <c r="H103" s="157"/>
      <c r="I103" s="157"/>
      <c r="J103" s="157"/>
      <c r="K103" s="15"/>
      <c r="L103" s="16"/>
      <c r="M103" s="16"/>
      <c r="N103" s="17"/>
      <c r="O103" s="18"/>
      <c r="P103" s="21"/>
      <c r="Q103" s="21"/>
      <c r="R103" s="21"/>
      <c r="S103" s="118"/>
      <c r="T103" s="24" t="str">
        <f>IF(IFERROR(VLOOKUP(P103&amp;Q103&amp;R103,リストデータ!$J$32:$K$359,2,0),"")="","",IFERROR(VLOOKUP(P103&amp;Q103&amp;R103,リストデータ!$J$32:$K$359,2,0),""))</f>
        <v/>
      </c>
      <c r="U103" s="19"/>
      <c r="V103" s="119"/>
      <c r="W103" s="20"/>
      <c r="Y103" s="12" t="b">
        <f t="shared" si="1"/>
        <v>0</v>
      </c>
    </row>
    <row r="104" spans="2:25" ht="60" customHeight="1" x14ac:dyDescent="0.4">
      <c r="B104" s="4">
        <v>87</v>
      </c>
      <c r="C104" s="148"/>
      <c r="D104" s="148"/>
      <c r="E104" s="157"/>
      <c r="F104" s="157"/>
      <c r="G104" s="157"/>
      <c r="H104" s="157"/>
      <c r="I104" s="157"/>
      <c r="J104" s="157"/>
      <c r="K104" s="15"/>
      <c r="L104" s="16"/>
      <c r="M104" s="16"/>
      <c r="N104" s="17"/>
      <c r="O104" s="18"/>
      <c r="P104" s="21"/>
      <c r="Q104" s="21"/>
      <c r="R104" s="21"/>
      <c r="S104" s="118"/>
      <c r="T104" s="24" t="str">
        <f>IF(IFERROR(VLOOKUP(P104&amp;Q104&amp;R104,リストデータ!$J$32:$K$359,2,0),"")="","",IFERROR(VLOOKUP(P104&amp;Q104&amp;R104,リストデータ!$J$32:$K$359,2,0),""))</f>
        <v/>
      </c>
      <c r="U104" s="19"/>
      <c r="V104" s="119"/>
      <c r="W104" s="20"/>
      <c r="Y104" s="12" t="b">
        <f t="shared" si="1"/>
        <v>0</v>
      </c>
    </row>
    <row r="105" spans="2:25" ht="60" customHeight="1" x14ac:dyDescent="0.4">
      <c r="B105" s="4">
        <v>88</v>
      </c>
      <c r="C105" s="148"/>
      <c r="D105" s="148"/>
      <c r="E105" s="157"/>
      <c r="F105" s="157"/>
      <c r="G105" s="157"/>
      <c r="H105" s="157"/>
      <c r="I105" s="157"/>
      <c r="J105" s="157"/>
      <c r="K105" s="15"/>
      <c r="L105" s="16"/>
      <c r="M105" s="16"/>
      <c r="N105" s="17"/>
      <c r="O105" s="18"/>
      <c r="P105" s="21"/>
      <c r="Q105" s="21"/>
      <c r="R105" s="21"/>
      <c r="S105" s="118"/>
      <c r="T105" s="24" t="str">
        <f>IF(IFERROR(VLOOKUP(P105&amp;Q105&amp;R105,リストデータ!$J$32:$K$359,2,0),"")="","",IFERROR(VLOOKUP(P105&amp;Q105&amp;R105,リストデータ!$J$32:$K$359,2,0),""))</f>
        <v/>
      </c>
      <c r="U105" s="19"/>
      <c r="V105" s="119"/>
      <c r="W105" s="20"/>
      <c r="Y105" s="12" t="b">
        <f t="shared" si="1"/>
        <v>0</v>
      </c>
    </row>
    <row r="106" spans="2:25" ht="60" customHeight="1" x14ac:dyDescent="0.4">
      <c r="B106" s="4">
        <v>89</v>
      </c>
      <c r="C106" s="148"/>
      <c r="D106" s="148"/>
      <c r="E106" s="157"/>
      <c r="F106" s="157"/>
      <c r="G106" s="157"/>
      <c r="H106" s="157"/>
      <c r="I106" s="157"/>
      <c r="J106" s="157"/>
      <c r="K106" s="15"/>
      <c r="L106" s="16"/>
      <c r="M106" s="16"/>
      <c r="N106" s="17"/>
      <c r="O106" s="18"/>
      <c r="P106" s="21"/>
      <c r="Q106" s="21"/>
      <c r="R106" s="21"/>
      <c r="S106" s="118"/>
      <c r="T106" s="24" t="str">
        <f>IF(IFERROR(VLOOKUP(P106&amp;Q106&amp;R106,リストデータ!$J$32:$K$359,2,0),"")="","",IFERROR(VLOOKUP(P106&amp;Q106&amp;R106,リストデータ!$J$32:$K$359,2,0),""))</f>
        <v/>
      </c>
      <c r="U106" s="19"/>
      <c r="V106" s="119"/>
      <c r="W106" s="20"/>
      <c r="Y106" s="12" t="b">
        <f t="shared" si="1"/>
        <v>0</v>
      </c>
    </row>
    <row r="107" spans="2:25" ht="60" customHeight="1" x14ac:dyDescent="0.4">
      <c r="B107" s="4">
        <v>90</v>
      </c>
      <c r="C107" s="148"/>
      <c r="D107" s="148"/>
      <c r="E107" s="157"/>
      <c r="F107" s="157"/>
      <c r="G107" s="157"/>
      <c r="H107" s="157"/>
      <c r="I107" s="157"/>
      <c r="J107" s="157"/>
      <c r="K107" s="15"/>
      <c r="L107" s="16"/>
      <c r="M107" s="16"/>
      <c r="N107" s="17"/>
      <c r="O107" s="18"/>
      <c r="P107" s="21"/>
      <c r="Q107" s="21"/>
      <c r="R107" s="21"/>
      <c r="S107" s="118"/>
      <c r="T107" s="24" t="str">
        <f>IF(IFERROR(VLOOKUP(P107&amp;Q107&amp;R107,リストデータ!$J$32:$K$359,2,0),"")="","",IFERROR(VLOOKUP(P107&amp;Q107&amp;R107,リストデータ!$J$32:$K$359,2,0),""))</f>
        <v/>
      </c>
      <c r="U107" s="19"/>
      <c r="V107" s="119"/>
      <c r="W107" s="20"/>
      <c r="Y107" s="12" t="b">
        <f t="shared" si="1"/>
        <v>0</v>
      </c>
    </row>
    <row r="108" spans="2:25" ht="60" customHeight="1" x14ac:dyDescent="0.4">
      <c r="B108" s="4">
        <v>91</v>
      </c>
      <c r="C108" s="148"/>
      <c r="D108" s="148"/>
      <c r="E108" s="157"/>
      <c r="F108" s="157"/>
      <c r="G108" s="157"/>
      <c r="H108" s="157"/>
      <c r="I108" s="157"/>
      <c r="J108" s="157"/>
      <c r="K108" s="15"/>
      <c r="L108" s="16"/>
      <c r="M108" s="16"/>
      <c r="N108" s="17"/>
      <c r="O108" s="18"/>
      <c r="P108" s="21"/>
      <c r="Q108" s="21"/>
      <c r="R108" s="21"/>
      <c r="S108" s="118"/>
      <c r="T108" s="24" t="str">
        <f>IF(IFERROR(VLOOKUP(P108&amp;Q108&amp;R108,リストデータ!$J$32:$K$359,2,0),"")="","",IFERROR(VLOOKUP(P108&amp;Q108&amp;R108,リストデータ!$J$32:$K$359,2,0),""))</f>
        <v/>
      </c>
      <c r="U108" s="19"/>
      <c r="V108" s="119"/>
      <c r="W108" s="20"/>
      <c r="Y108" s="12" t="b">
        <f t="shared" si="1"/>
        <v>0</v>
      </c>
    </row>
    <row r="109" spans="2:25" ht="60" customHeight="1" x14ac:dyDescent="0.4">
      <c r="B109" s="4">
        <v>92</v>
      </c>
      <c r="C109" s="148"/>
      <c r="D109" s="148"/>
      <c r="E109" s="157"/>
      <c r="F109" s="157"/>
      <c r="G109" s="157"/>
      <c r="H109" s="157"/>
      <c r="I109" s="157"/>
      <c r="J109" s="157"/>
      <c r="K109" s="15"/>
      <c r="L109" s="16"/>
      <c r="M109" s="16"/>
      <c r="N109" s="17"/>
      <c r="O109" s="18"/>
      <c r="P109" s="21"/>
      <c r="Q109" s="21"/>
      <c r="R109" s="21"/>
      <c r="S109" s="118"/>
      <c r="T109" s="24" t="str">
        <f>IF(IFERROR(VLOOKUP(P109&amp;Q109&amp;R109,リストデータ!$J$32:$K$359,2,0),"")="","",IFERROR(VLOOKUP(P109&amp;Q109&amp;R109,リストデータ!$J$32:$K$359,2,0),""))</f>
        <v/>
      </c>
      <c r="U109" s="19"/>
      <c r="V109" s="119"/>
      <c r="W109" s="20"/>
      <c r="Y109" s="12" t="b">
        <f t="shared" si="1"/>
        <v>0</v>
      </c>
    </row>
    <row r="110" spans="2:25" ht="60" customHeight="1" x14ac:dyDescent="0.4">
      <c r="B110" s="4">
        <v>93</v>
      </c>
      <c r="C110" s="148"/>
      <c r="D110" s="148"/>
      <c r="E110" s="157"/>
      <c r="F110" s="157"/>
      <c r="G110" s="157"/>
      <c r="H110" s="157"/>
      <c r="I110" s="157"/>
      <c r="J110" s="157"/>
      <c r="K110" s="15"/>
      <c r="L110" s="16"/>
      <c r="M110" s="16"/>
      <c r="N110" s="17"/>
      <c r="O110" s="18"/>
      <c r="P110" s="21"/>
      <c r="Q110" s="21"/>
      <c r="R110" s="21"/>
      <c r="S110" s="118"/>
      <c r="T110" s="24" t="str">
        <f>IF(IFERROR(VLOOKUP(P110&amp;Q110&amp;R110,リストデータ!$J$32:$K$359,2,0),"")="","",IFERROR(VLOOKUP(P110&amp;Q110&amp;R110,リストデータ!$J$32:$K$359,2,0),""))</f>
        <v/>
      </c>
      <c r="U110" s="19"/>
      <c r="V110" s="119"/>
      <c r="W110" s="20"/>
      <c r="Y110" s="12" t="b">
        <f t="shared" si="1"/>
        <v>0</v>
      </c>
    </row>
    <row r="111" spans="2:25" ht="60" customHeight="1" x14ac:dyDescent="0.4">
      <c r="B111" s="4">
        <v>94</v>
      </c>
      <c r="C111" s="148"/>
      <c r="D111" s="148"/>
      <c r="E111" s="157"/>
      <c r="F111" s="157"/>
      <c r="G111" s="157"/>
      <c r="H111" s="157"/>
      <c r="I111" s="157"/>
      <c r="J111" s="157"/>
      <c r="K111" s="15"/>
      <c r="L111" s="16"/>
      <c r="M111" s="16"/>
      <c r="N111" s="17"/>
      <c r="O111" s="18"/>
      <c r="P111" s="21"/>
      <c r="Q111" s="21"/>
      <c r="R111" s="21"/>
      <c r="S111" s="118"/>
      <c r="T111" s="24" t="str">
        <f>IF(IFERROR(VLOOKUP(P111&amp;Q111&amp;R111,リストデータ!$J$32:$K$359,2,0),"")="","",IFERROR(VLOOKUP(P111&amp;Q111&amp;R111,リストデータ!$J$32:$K$359,2,0),""))</f>
        <v/>
      </c>
      <c r="U111" s="19"/>
      <c r="V111" s="119"/>
      <c r="W111" s="20"/>
      <c r="Y111" s="12" t="b">
        <f t="shared" si="1"/>
        <v>0</v>
      </c>
    </row>
    <row r="112" spans="2:25" ht="60" customHeight="1" x14ac:dyDescent="0.4">
      <c r="B112" s="4">
        <v>95</v>
      </c>
      <c r="C112" s="148"/>
      <c r="D112" s="148"/>
      <c r="E112" s="157"/>
      <c r="F112" s="157"/>
      <c r="G112" s="157"/>
      <c r="H112" s="157"/>
      <c r="I112" s="157"/>
      <c r="J112" s="157"/>
      <c r="K112" s="15"/>
      <c r="L112" s="16"/>
      <c r="M112" s="16"/>
      <c r="N112" s="17"/>
      <c r="O112" s="18"/>
      <c r="P112" s="21"/>
      <c r="Q112" s="21"/>
      <c r="R112" s="21"/>
      <c r="S112" s="118"/>
      <c r="T112" s="24" t="str">
        <f>IF(IFERROR(VLOOKUP(P112&amp;Q112&amp;R112,リストデータ!$J$32:$K$359,2,0),"")="","",IFERROR(VLOOKUP(P112&amp;Q112&amp;R112,リストデータ!$J$32:$K$359,2,0),""))</f>
        <v/>
      </c>
      <c r="U112" s="19"/>
      <c r="V112" s="119"/>
      <c r="W112" s="20"/>
      <c r="Y112" s="12" t="b">
        <f t="shared" si="1"/>
        <v>0</v>
      </c>
    </row>
    <row r="113" spans="2:25" ht="60" customHeight="1" x14ac:dyDescent="0.4">
      <c r="B113" s="4">
        <v>96</v>
      </c>
      <c r="C113" s="148"/>
      <c r="D113" s="148"/>
      <c r="E113" s="157"/>
      <c r="F113" s="157"/>
      <c r="G113" s="157"/>
      <c r="H113" s="157"/>
      <c r="I113" s="157"/>
      <c r="J113" s="157"/>
      <c r="K113" s="15"/>
      <c r="L113" s="16"/>
      <c r="M113" s="16"/>
      <c r="N113" s="17"/>
      <c r="O113" s="18"/>
      <c r="P113" s="21"/>
      <c r="Q113" s="21"/>
      <c r="R113" s="21"/>
      <c r="S113" s="118"/>
      <c r="T113" s="24" t="str">
        <f>IF(IFERROR(VLOOKUP(P113&amp;Q113&amp;R113,リストデータ!$J$32:$K$359,2,0),"")="","",IFERROR(VLOOKUP(P113&amp;Q113&amp;R113,リストデータ!$J$32:$K$359,2,0),""))</f>
        <v/>
      </c>
      <c r="U113" s="19"/>
      <c r="V113" s="119"/>
      <c r="W113" s="20"/>
      <c r="Y113" s="12" t="b">
        <f t="shared" si="1"/>
        <v>0</v>
      </c>
    </row>
    <row r="114" spans="2:25" ht="60" customHeight="1" x14ac:dyDescent="0.4">
      <c r="B114" s="4">
        <v>97</v>
      </c>
      <c r="C114" s="148"/>
      <c r="D114" s="148"/>
      <c r="E114" s="157"/>
      <c r="F114" s="157"/>
      <c r="G114" s="157"/>
      <c r="H114" s="157"/>
      <c r="I114" s="157"/>
      <c r="J114" s="157"/>
      <c r="K114" s="15"/>
      <c r="L114" s="16"/>
      <c r="M114" s="16"/>
      <c r="N114" s="17"/>
      <c r="O114" s="18"/>
      <c r="P114" s="21"/>
      <c r="Q114" s="21"/>
      <c r="R114" s="21"/>
      <c r="S114" s="118"/>
      <c r="T114" s="24" t="str">
        <f>IF(IFERROR(VLOOKUP(P114&amp;Q114&amp;R114,リストデータ!$J$32:$K$359,2,0),"")="","",IFERROR(VLOOKUP(P114&amp;Q114&amp;R114,リストデータ!$J$32:$K$359,2,0),""))</f>
        <v/>
      </c>
      <c r="U114" s="19"/>
      <c r="V114" s="119"/>
      <c r="W114" s="20"/>
      <c r="Y114" s="12" t="b">
        <f t="shared" si="1"/>
        <v>0</v>
      </c>
    </row>
    <row r="115" spans="2:25" ht="60" customHeight="1" x14ac:dyDescent="0.4">
      <c r="B115" s="4">
        <v>98</v>
      </c>
      <c r="C115" s="148"/>
      <c r="D115" s="148"/>
      <c r="E115" s="157"/>
      <c r="F115" s="157"/>
      <c r="G115" s="157"/>
      <c r="H115" s="157"/>
      <c r="I115" s="157"/>
      <c r="J115" s="157"/>
      <c r="K115" s="15"/>
      <c r="L115" s="16"/>
      <c r="M115" s="16"/>
      <c r="N115" s="17"/>
      <c r="O115" s="18"/>
      <c r="P115" s="21"/>
      <c r="Q115" s="21"/>
      <c r="R115" s="21"/>
      <c r="S115" s="118"/>
      <c r="T115" s="24" t="str">
        <f>IF(IFERROR(VLOOKUP(P115&amp;Q115&amp;R115,リストデータ!$J$32:$K$359,2,0),"")="","",IFERROR(VLOOKUP(P115&amp;Q115&amp;R115,リストデータ!$J$32:$K$359,2,0),""))</f>
        <v/>
      </c>
      <c r="U115" s="19"/>
      <c r="V115" s="119"/>
      <c r="W115" s="20"/>
      <c r="Y115" s="12" t="b">
        <f t="shared" si="1"/>
        <v>0</v>
      </c>
    </row>
    <row r="116" spans="2:25" ht="60" customHeight="1" x14ac:dyDescent="0.4">
      <c r="B116" s="4">
        <v>99</v>
      </c>
      <c r="C116" s="148"/>
      <c r="D116" s="148"/>
      <c r="E116" s="157"/>
      <c r="F116" s="157"/>
      <c r="G116" s="157"/>
      <c r="H116" s="157"/>
      <c r="I116" s="157"/>
      <c r="J116" s="157"/>
      <c r="K116" s="15"/>
      <c r="L116" s="16"/>
      <c r="M116" s="16"/>
      <c r="N116" s="17"/>
      <c r="O116" s="18"/>
      <c r="P116" s="21"/>
      <c r="Q116" s="21"/>
      <c r="R116" s="21"/>
      <c r="S116" s="118"/>
      <c r="T116" s="24" t="str">
        <f>IF(IFERROR(VLOOKUP(P116&amp;Q116&amp;R116,リストデータ!$J$32:$K$359,2,0),"")="","",IFERROR(VLOOKUP(P116&amp;Q116&amp;R116,リストデータ!$J$32:$K$359,2,0),""))</f>
        <v/>
      </c>
      <c r="U116" s="19"/>
      <c r="V116" s="119"/>
      <c r="W116" s="20"/>
      <c r="Y116" s="12" t="b">
        <f t="shared" si="1"/>
        <v>0</v>
      </c>
    </row>
  </sheetData>
  <sheetProtection algorithmName="SHA-512" hashValue="y3i2PkzdEdcKh+CldCbVGDJjdLDWHSYv0mfDqNQbzRtPd1QD3jFhEcPdlZF13b+5Ydd2/PNKJUWQ72yRh/mLFQ==" saltValue="kSmAMW5vjq9oZzqW5BP1Pg==" spinCount="100000" sheet="1" objects="0" scenarios="0" formatRows="0"/>
  <mergeCells count="212">
    <mergeCell ref="E98:J98"/>
    <mergeCell ref="E99:J99"/>
    <mergeCell ref="E100:J100"/>
    <mergeCell ref="E101:J101"/>
    <mergeCell ref="E102:J102"/>
    <mergeCell ref="E103:J103"/>
    <mergeCell ref="E92:J92"/>
    <mergeCell ref="E93:J93"/>
    <mergeCell ref="E94:J94"/>
    <mergeCell ref="E95:J95"/>
    <mergeCell ref="E96:J96"/>
    <mergeCell ref="E97:J97"/>
    <mergeCell ref="E87:J87"/>
    <mergeCell ref="E58:J58"/>
    <mergeCell ref="E59:J59"/>
    <mergeCell ref="E60:J60"/>
    <mergeCell ref="E61:J61"/>
    <mergeCell ref="E62:J62"/>
    <mergeCell ref="E63:J63"/>
    <mergeCell ref="E66:J66"/>
    <mergeCell ref="E67:J67"/>
    <mergeCell ref="E68:J68"/>
    <mergeCell ref="E69:J69"/>
    <mergeCell ref="E70:J70"/>
    <mergeCell ref="E71:J71"/>
    <mergeCell ref="E36:J36"/>
    <mergeCell ref="E37:J37"/>
    <mergeCell ref="E38:J38"/>
    <mergeCell ref="E39:J39"/>
    <mergeCell ref="E82:J82"/>
    <mergeCell ref="E83:J83"/>
    <mergeCell ref="E84:J84"/>
    <mergeCell ref="E85:J85"/>
    <mergeCell ref="E86:J86"/>
    <mergeCell ref="E50:J50"/>
    <mergeCell ref="E51:J51"/>
    <mergeCell ref="E52:J52"/>
    <mergeCell ref="E53:J53"/>
    <mergeCell ref="E54:J54"/>
    <mergeCell ref="E55:J55"/>
    <mergeCell ref="E56:J56"/>
    <mergeCell ref="E57:J57"/>
    <mergeCell ref="E42:J42"/>
    <mergeCell ref="E43:J43"/>
    <mergeCell ref="E44:J44"/>
    <mergeCell ref="E45:J45"/>
    <mergeCell ref="E46:J46"/>
    <mergeCell ref="E47:J47"/>
    <mergeCell ref="C116:D116"/>
    <mergeCell ref="E116:J116"/>
    <mergeCell ref="C114:D114"/>
    <mergeCell ref="E114:J114"/>
    <mergeCell ref="C115:D115"/>
    <mergeCell ref="E115:J115"/>
    <mergeCell ref="E112:J112"/>
    <mergeCell ref="E113:J113"/>
    <mergeCell ref="E104:J104"/>
    <mergeCell ref="E105:J105"/>
    <mergeCell ref="C113:D113"/>
    <mergeCell ref="E106:J106"/>
    <mergeCell ref="E107:J107"/>
    <mergeCell ref="E108:J108"/>
    <mergeCell ref="E109:J109"/>
    <mergeCell ref="E110:J110"/>
    <mergeCell ref="E111:J111"/>
    <mergeCell ref="C112:D112"/>
    <mergeCell ref="C110:D110"/>
    <mergeCell ref="C111:D111"/>
    <mergeCell ref="C108:D108"/>
    <mergeCell ref="C109:D109"/>
    <mergeCell ref="C106:D106"/>
    <mergeCell ref="C107:D107"/>
    <mergeCell ref="E90:J90"/>
    <mergeCell ref="E91:J91"/>
    <mergeCell ref="E48:J48"/>
    <mergeCell ref="E49:J49"/>
    <mergeCell ref="E40:J40"/>
    <mergeCell ref="E41:J41"/>
    <mergeCell ref="E32:J32"/>
    <mergeCell ref="E33:J33"/>
    <mergeCell ref="E24:J24"/>
    <mergeCell ref="E25:J25"/>
    <mergeCell ref="E88:J88"/>
    <mergeCell ref="E89:J89"/>
    <mergeCell ref="E80:J80"/>
    <mergeCell ref="E81:J81"/>
    <mergeCell ref="E72:J72"/>
    <mergeCell ref="E73:J73"/>
    <mergeCell ref="E64:J64"/>
    <mergeCell ref="E65:J65"/>
    <mergeCell ref="E74:J74"/>
    <mergeCell ref="E75:J75"/>
    <mergeCell ref="E76:J76"/>
    <mergeCell ref="E77:J77"/>
    <mergeCell ref="E78:J78"/>
    <mergeCell ref="E79:J79"/>
    <mergeCell ref="C104:D104"/>
    <mergeCell ref="C105:D105"/>
    <mergeCell ref="C102:D102"/>
    <mergeCell ref="C103:D103"/>
    <mergeCell ref="C100:D100"/>
    <mergeCell ref="C101:D101"/>
    <mergeCell ref="C98:D98"/>
    <mergeCell ref="C99:D99"/>
    <mergeCell ref="C96:D96"/>
    <mergeCell ref="C97:D97"/>
    <mergeCell ref="C94:D94"/>
    <mergeCell ref="C95:D95"/>
    <mergeCell ref="C92:D92"/>
    <mergeCell ref="C93:D93"/>
    <mergeCell ref="C90:D90"/>
    <mergeCell ref="C91:D91"/>
    <mergeCell ref="C88:D88"/>
    <mergeCell ref="C89:D89"/>
    <mergeCell ref="C86:D86"/>
    <mergeCell ref="C87:D87"/>
    <mergeCell ref="C84:D84"/>
    <mergeCell ref="C85:D85"/>
    <mergeCell ref="C82:D82"/>
    <mergeCell ref="C83:D83"/>
    <mergeCell ref="C80:D80"/>
    <mergeCell ref="C81:D81"/>
    <mergeCell ref="C78:D78"/>
    <mergeCell ref="C79:D79"/>
    <mergeCell ref="C76:D76"/>
    <mergeCell ref="C77:D77"/>
    <mergeCell ref="C74:D74"/>
    <mergeCell ref="C75:D75"/>
    <mergeCell ref="C72:D72"/>
    <mergeCell ref="C73:D73"/>
    <mergeCell ref="C70:D70"/>
    <mergeCell ref="C71:D71"/>
    <mergeCell ref="C68:D68"/>
    <mergeCell ref="C69:D69"/>
    <mergeCell ref="C66:D66"/>
    <mergeCell ref="C67:D67"/>
    <mergeCell ref="C64:D64"/>
    <mergeCell ref="C65:D65"/>
    <mergeCell ref="C62:D62"/>
    <mergeCell ref="C63:D63"/>
    <mergeCell ref="C60:D60"/>
    <mergeCell ref="C61:D61"/>
    <mergeCell ref="C58:D58"/>
    <mergeCell ref="C59:D59"/>
    <mergeCell ref="C56:D56"/>
    <mergeCell ref="C57:D57"/>
    <mergeCell ref="C54:D54"/>
    <mergeCell ref="C55:D55"/>
    <mergeCell ref="C52:D52"/>
    <mergeCell ref="C53:D53"/>
    <mergeCell ref="C50:D50"/>
    <mergeCell ref="C51:D51"/>
    <mergeCell ref="C48:D48"/>
    <mergeCell ref="C49:D49"/>
    <mergeCell ref="C46:D46"/>
    <mergeCell ref="C47:D47"/>
    <mergeCell ref="C44:D44"/>
    <mergeCell ref="C45:D45"/>
    <mergeCell ref="C42:D42"/>
    <mergeCell ref="C43:D43"/>
    <mergeCell ref="C40:D40"/>
    <mergeCell ref="C41:D41"/>
    <mergeCell ref="C38:D38"/>
    <mergeCell ref="C39:D39"/>
    <mergeCell ref="C36:D36"/>
    <mergeCell ref="C37:D37"/>
    <mergeCell ref="E20:J20"/>
    <mergeCell ref="E21:J21"/>
    <mergeCell ref="E22:J22"/>
    <mergeCell ref="E23:J23"/>
    <mergeCell ref="C34:D34"/>
    <mergeCell ref="C35:D35"/>
    <mergeCell ref="C32:D32"/>
    <mergeCell ref="C33:D33"/>
    <mergeCell ref="C30:D30"/>
    <mergeCell ref="C31:D31"/>
    <mergeCell ref="C28:D28"/>
    <mergeCell ref="C29:D29"/>
    <mergeCell ref="C26:D26"/>
    <mergeCell ref="C27:D27"/>
    <mergeCell ref="E34:J34"/>
    <mergeCell ref="E35:J35"/>
    <mergeCell ref="E26:J26"/>
    <mergeCell ref="E27:J27"/>
    <mergeCell ref="E28:J28"/>
    <mergeCell ref="E29:J29"/>
    <mergeCell ref="E30:J30"/>
    <mergeCell ref="E31:J31"/>
    <mergeCell ref="Y8:AI8"/>
    <mergeCell ref="Y4:AI4"/>
    <mergeCell ref="Y5:AI5"/>
    <mergeCell ref="Y6:AI6"/>
    <mergeCell ref="Y7:AI7"/>
    <mergeCell ref="Y3:AI3"/>
    <mergeCell ref="C24:D24"/>
    <mergeCell ref="C25:D25"/>
    <mergeCell ref="I2:J2"/>
    <mergeCell ref="B3:D3"/>
    <mergeCell ref="E3:J3"/>
    <mergeCell ref="Y2:AI2"/>
    <mergeCell ref="C22:D22"/>
    <mergeCell ref="C23:D23"/>
    <mergeCell ref="C20:D20"/>
    <mergeCell ref="C21:D21"/>
    <mergeCell ref="C18:D18"/>
    <mergeCell ref="C19:D19"/>
    <mergeCell ref="C17:D17"/>
    <mergeCell ref="B2:D2"/>
    <mergeCell ref="E2:G2"/>
    <mergeCell ref="E17:J17"/>
    <mergeCell ref="E18:J18"/>
    <mergeCell ref="E19:J19"/>
  </mergeCells>
  <phoneticPr fontId="1" type="fullwidthKatakana"/>
  <conditionalFormatting sqref="L18:L116">
    <cfRule type="expression" dxfId="92" priority="52" aboveAverage="1">
      <formula>AND($C18&lt;&gt;"",OR(L18="",L18=0))</formula>
    </cfRule>
    <cfRule type="expression" dxfId="91" priority="74" aboveAverage="1">
      <formula>$L18&gt;999999999999</formula>
    </cfRule>
    <cfRule type="expression" dxfId="90" priority="89" aboveAverage="1">
      <formula>AND(NOT(L18=""),NOT(L18=0),L18&lt;500000)</formula>
    </cfRule>
  </conditionalFormatting>
  <conditionalFormatting sqref="Y2">
    <cfRule type="expression" dxfId="89" priority="88" aboveAverage="1">
      <formula>OR(IF($E$2="",TRUE),IF($I$2="",TRUE),IF($E$3="",TRUE))</formula>
    </cfRule>
  </conditionalFormatting>
  <conditionalFormatting sqref="W18:W116">
    <cfRule type="expression" dxfId="88" priority="86" aboveAverage="1">
      <formula>AND($C18&lt;&gt;"",W18="")</formula>
    </cfRule>
  </conditionalFormatting>
  <conditionalFormatting sqref="E2:G2">
    <cfRule type="expression" dxfId="87" priority="83" aboveAverage="1">
      <formula>OR(COUNTIF($E$2,"&lt;&gt;R*"),NOT(LEN($E$2)=11))</formula>
    </cfRule>
    <cfRule type="expression" dxfId="86" priority="84" aboveAverage="1">
      <formula>$E$2=""</formula>
    </cfRule>
  </conditionalFormatting>
  <conditionalFormatting sqref="I2:J2">
    <cfRule type="expression" dxfId="85" priority="81" aboveAverage="1">
      <formula>NOT(LEN($I$2)=3)</formula>
    </cfRule>
    <cfRule type="expression" dxfId="84" priority="82" aboveAverage="1">
      <formula>$I$2=""</formula>
    </cfRule>
  </conditionalFormatting>
  <conditionalFormatting sqref="E3:J3">
    <cfRule type="expression" dxfId="83" priority="80" aboveAverage="1">
      <formula>$E$3=""</formula>
    </cfRule>
  </conditionalFormatting>
  <conditionalFormatting sqref="Y3">
    <cfRule type="expression" dxfId="82" priority="78" aboveAverage="1">
      <formula>AND($I$2&lt;&gt;"",NOT(LEN($I$2)=3))</formula>
    </cfRule>
    <cfRule type="expression" dxfId="81" priority="79" aboveAverage="1">
      <formula>AND($E$2&lt;&gt;"",OR(COUNTIF($E$2,"&lt;&gt;R*"),NOT(LEN($E$2)=11)))</formula>
    </cfRule>
  </conditionalFormatting>
  <conditionalFormatting sqref="Y5:AI5">
    <cfRule type="expression" dxfId="80" priority="75" aboveAverage="1">
      <formula>OR( $L$18&gt;999999999999,$L$19&gt;999999999999,$L$20&gt;999999999999,$L$21&gt;999999999999,$L$22&gt;999999999999,$L$23&gt;999999999999,$L$24&gt;999999999999,$L$25&gt;999999999999,$L$26&gt;999999999999,$L$27&gt;999999999999,$L$28&gt;999999999999,$L$29&gt;999999999999,$L$30&gt;999999999999,$L$31&gt;999999999999,$L$32&gt;999999999999,$L$33&gt;999999999999,$L$34&gt;999999999999,$L$35&gt;999999999999,$L$36&gt;999999999999,$L$37&gt;999999999999,$L$38&gt;999999999999,$L$39&gt;999999999999,$L$40&gt;999999999999,$L$41&gt;999999999999,$L$42&gt;999999999999,$L$43&gt;999999999999,$L$44&gt;999999999999,$L$45&gt;999999999999,$L$46&gt;999999999999,$L$47&gt;999999999999,$L$48&gt;999999999999,$L$49&gt;999999999999,$L$50&gt;999999999999,$L$51&gt;999999999999,$L$52&gt;999999999999,$L$53&gt;999999999999,$L$54&gt;999999999999,$L$55&gt;999999999999,$L$56&gt;999999999999,$L$57&gt;999999999999,$L$58&gt;999999999999,$L$59&gt;999999999999,$L$60&gt;999999999999,$L$61&gt;999999999999,$L$62&gt;999999999999,$L$63&gt;999999999999,$L$64&gt;999999999999,$L$65&gt;999999999999,$L$66&gt;999999999999,$L$67&gt;999999999999,$L$68&gt;999999999999,$L$69&gt;999999999999,$L$70&gt;999999999999,$L$71&gt;999999999999,$L$72&gt;999999999999,$L$73&gt;999999999999,$L$74&gt;999999999999,$L$75&gt;999999999999,$L$76&gt;999999999999,$L$77&gt;999999999999,$L$78&gt;999999999999,$L$79&gt;999999999999,$L$80&gt;999999999999,$L$81&gt;999999999999,$L$82&gt;999999999999,$L$83&gt;999999999999,$L$84&gt;999999999999,$L$85&gt;999999999999,$L$86&gt;999999999999,$L$87&gt;999999999999,$L$88&gt;999999999999,$L$89&gt;999999999999,$L$90&gt;999999999999,$L$91&gt;999999999999,$L$92&gt;999999999999,$L$93&gt;999999999999,$L$94&gt;999999999999,$L$95&gt;999999999999,$L$96&gt;999999999999,$L$97&gt;999999999999,$L$98&gt;999999999999,$L$99&gt;999999999999,$L$100&gt;999999999999,$L$101&gt;999999999999,$L$102&gt;999999999999,$L$103&gt;999999999999,$L$104&gt;999999999999,$L$105&gt;999999999999,$L$106&gt;999999999999,$L$107&gt;999999999999,$L$108&gt;999999999999,$L$109&gt;999999999999,$L$110&gt;999999999999,$L$111&gt;999999999999,$L$112&gt;999999999999,$L$113&gt;999999999999,$L$114&gt;999999999999,$L$115&gt;999999999999,$L$116&gt;999999999999 )</formula>
    </cfRule>
  </conditionalFormatting>
  <conditionalFormatting sqref="M18:M116">
    <cfRule type="expression" dxfId="79" priority="51" aboveAverage="1">
      <formula>AND($C18&lt;&gt;"",OR(M18="",M18=0))</formula>
    </cfRule>
    <cfRule type="expression" dxfId="78" priority="76" aboveAverage="1">
      <formula>$M18&gt;999999999999</formula>
    </cfRule>
  </conditionalFormatting>
  <conditionalFormatting sqref="Y6:AI6">
    <cfRule type="expression" dxfId="77" priority="72" aboveAverage="1">
      <formula>OR( $M$18&gt;999999999999,$M$19&gt;999999999999,$M$20&gt;999999999999,$M$21&gt;999999999999,$M$22&gt;999999999999,$M$23&gt;999999999999,$M$24&gt;999999999999,$M$25&gt;999999999999,$M$26&gt;999999999999,$M$27&gt;999999999999,$M$28&gt;999999999999,$M$29&gt;999999999999,$M$30&gt;999999999999,$M$31&gt;999999999999,$M$32&gt;999999999999,$M$33&gt;999999999999,$M$34&gt;999999999999,$M$35&gt;999999999999,$M$36&gt;999999999999,$M$37&gt;999999999999,$M$38&gt;999999999999,$M$39&gt;999999999999,$M$40&gt;999999999999,$M$41&gt;999999999999,$M$42&gt;999999999999,$M$43&gt;999999999999,$M$44&gt;999999999999,$M$45&gt;999999999999,$M$46&gt;999999999999,$M$47&gt;999999999999,$M$48&gt;999999999999,$M$49&gt;999999999999,$M$50&gt;999999999999,$M$51&gt;999999999999,$M$52&gt;999999999999,$M$53&gt;999999999999,$M$54&gt;999999999999,$M$55&gt;999999999999,$M$56&gt;999999999999,$M$57&gt;999999999999,$M$58&gt;999999999999,$M$59&gt;999999999999,$M$60&gt;999999999999,$M$61&gt;999999999999,$M$62&gt;999999999999,$M$63&gt;999999999999,$M$64&gt;999999999999,$M$65&gt;999999999999,$M$66&gt;999999999999,$M$67&gt;999999999999,$M$68&gt;999999999999,$M$69&gt;999999999999,$M$70&gt;999999999999,$M$71&gt;999999999999,$M$72&gt;999999999999,$M$73&gt;999999999999,$M$74&gt;999999999999,$M$75&gt;999999999999,$M$76&gt;999999999999,$M$77&gt;999999999999,$M$78&gt;999999999999,$M$79&gt;999999999999,$M$80&gt;999999999999,$M$81&gt;999999999999,$M$82&gt;999999999999,$M$83&gt;999999999999,$M$84&gt;999999999999,$M$85&gt;999999999999,$M$86&gt;999999999999,$M$87&gt;999999999999,$M$88&gt;999999999999,$M$89&gt;999999999999,$M$90&gt;999999999999,$M$91&gt;999999999999,$M$92&gt;999999999999,$M$93&gt;999999999999,$M$94&gt;999999999999,$M$95&gt;999999999999,$M$96&gt;999999999999,$M$97&gt;999999999999,$M$98&gt;999999999999,$M$99&gt;999999999999,$M$100&gt;999999999999,$M$101&gt;999999999999,$M$102&gt;999999999999,$M$103&gt;999999999999,$M$104&gt;999999999999,$M$105&gt;999999999999,$M$106&gt;999999999999,$M$107&gt;999999999999,$M$108&gt;999999999999,$M$109&gt;999999999999,$M$110&gt;999999999999,$M$111&gt;999999999999,$M$112&gt;999999999999,$M$113&gt;999999999999,$M$114&gt;999999999999,$M$115&gt;999999999999,$M$116&gt;999999999999 )</formula>
    </cfRule>
  </conditionalFormatting>
  <conditionalFormatting sqref="Y7:AI7">
    <cfRule type="expression" dxfId="76" priority="71" aboveAverage="1">
      <formula>OR( $Y$18=TRUE,$Y$19=TRUE,$Y$20=TRUE,$Y$21=TRUE,$Y$22=TRUE,$Y$23=TRUE,$Y$24=TRUE,$Y$25=TRUE,$Y$26=TRUE,$Y$27=TRUE,$Y$28=TRUE,$Y$29=TRUE,$Y$30=TRUE,$Y$31=TRUE,$Y$32=TRUE,$Y$33=TRUE,$Y$34=TRUE,$Y$35=TRUE,$Y$36=TRUE,$Y$37=TRUE,$Y$38=TRUE,$Y$39=TRUE,$Y$40=TRUE,$Y$41=TRUE,$Y$42=TRUE,$Y$43=TRUE,$Y$44=TRUE,$Y$45=TRUE,$Y$46=TRUE,$Y$47=TRUE,$Y$48=TRUE,$Y$49=TRUE,$Y$50=TRUE,$Y$51=TRUE,$Y$52=TRUE,$Y$53=TRUE,$Y$54=TRUE,$Y$55=TRUE,$Y$56=TRUE,$Y$57=TRUE,$Y$58=TRUE,$Y$59=TRUE,$Y$60=TRUE,$Y$61=TRUE,$Y$62=TRUE,$Y$63=TRUE,$Y$64=TRUE,$Y$65=TRUE,$Y$66=TRUE,$Y$67=TRUE,$Y$68=TRUE,$Y$69=TRUE,$Y$70=TRUE,$Y$71=TRUE,$Y$72=TRUE,$Y$73=TRUE,$Y$74=TRUE,$Y$75=TRUE,$Y$76=TRUE,$Y$77=TRUE,$Y$78=TRUE,$Y$79=TRUE,$Y$80=TRUE,$Y$81=TRUE,$Y$82=TRUE,$Y$83=TRUE,$Y$84=TRUE,$Y$85=TRUE,$Y$86=TRUE,$Y$87=TRUE,$Y$88=TRUE,$Y$89=TRUE,$Y$90=TRUE,$Y$91=TRUE,$Y$92=TRUE,$Y$93=TRUE,$Y$94=TRUE,$Y$95=TRUE,$Y$96=TRUE,$Y$97=TRUE,$Y$98=TRUE,$Y$99=TRUE,$Y$100=TRUE,$Y$101=TRUE,$Y$102=TRUE,$Y$103=TRUE,$Y$104=TRUE,$Y$105=TRUE,$Y$106=TRUE,$Y$107=TRUE,$Y$108=TRUE,$Y$109=TRUE,$Y$110=TRUE,$Y$111=TRUE,$Y$112=TRUE,$Y$113=TRUE,$Y$114=TRUE,$Y$115=TRUE,$Y$116=TRUE )</formula>
    </cfRule>
  </conditionalFormatting>
  <conditionalFormatting sqref="N18:N116">
    <cfRule type="expression" dxfId="75" priority="50" aboveAverage="1">
      <formula>AND($C18&lt;&gt;"",N18="")</formula>
    </cfRule>
    <cfRule type="expression" dxfId="74" priority="70" aboveAverage="1">
      <formula>AND($N18&lt;&gt;"",NOT(ISNUMBER(VALUE($N18))))</formula>
    </cfRule>
  </conditionalFormatting>
  <conditionalFormatting sqref="K18:K116">
    <cfRule type="expression" dxfId="73" priority="53" aboveAverage="1">
      <formula>AND($C18&lt;&gt;"",OR(K18="",K18=0))</formula>
    </cfRule>
    <cfRule type="expression" dxfId="72" priority="69" aboveAverage="1">
      <formula>$K18&gt;99999999</formula>
    </cfRule>
  </conditionalFormatting>
  <conditionalFormatting sqref="Y4:AI4">
    <cfRule type="expression" dxfId="71" priority="68" aboveAverage="1">
      <formula>OR( $K$18&gt;99999999,$K$19&gt;99999999,$K$20&gt;99999999,$K$21&gt;99999999,$K$22&gt;99999999,$K$23&gt;99999999,$K$24&gt;99999999,$K$25&gt;99999999,$K$26&gt;99999999,$K$27&gt;99999999,$K$28&gt;99999999,$K$29&gt;99999999,$K$30&gt;99999999,$K$31&gt;99999999,$K$32&gt;99999999,$K$33&gt;99999999,$K$34&gt;99999999,$K$35&gt;99999999,$K$36&gt;99999999,$K$37&gt;99999999,$K$38&gt;99999999,$K$39&gt;99999999,$K$40&gt;99999999,$K$41&gt;99999999,$K$42&gt;99999999,$K$43&gt;99999999,$K$44&gt;99999999,$K$45&gt;99999999,$K$46&gt;99999999,$K$47&gt;99999999,$K$48&gt;99999999,$K$49&gt;99999999,$K$50&gt;99999999,$K$51&gt;99999999,$K$52&gt;99999999,$K$53&gt;99999999,$K$54&gt;99999999,$K$55&gt;99999999,$K$56&gt;99999999,$K$57&gt;99999999,$K$58&gt;99999999,$K$59&gt;99999999,$K$60&gt;99999999,$K$61&gt;99999999,$K$62&gt;99999999,$K$63&gt;99999999,$K$64&gt;99999999,$K$65&gt;99999999,$K$66&gt;99999999,$K$67&gt;99999999,$K$68&gt;99999999,$K$69&gt;99999999,$K$70&gt;99999999,$K$71&gt;99999999,$K$72&gt;99999999,$K$73&gt;99999999,$K$74&gt;99999999,$K$75&gt;99999999,$K$76&gt;99999999,$K$77&gt;99999999,$K$78&gt;99999999,$K$79&gt;99999999,$K$80&gt;99999999,$K$81&gt;99999999,$K$82&gt;99999999,$K$83&gt;99999999,$K$84&gt;99999999,$K$85&gt;99999999,$K$86&gt;99999999,$K$87&gt;99999999,$K$88&gt;99999999,$K$89&gt;99999999,$K$90&gt;99999999,$K$91&gt;99999999,$K$92&gt;99999999,$K$93&gt;99999999,$K$94&gt;99999999,$K$95&gt;99999999,$K$96&gt;99999999,$K$97&gt;99999999,$K$98&gt;99999999,$K$99&gt;99999999,$K$100&gt;99999999,$K$101&gt;99999999,$K$102&gt;99999999,$K$103&gt;99999999,$K$104&gt;99999999,$K$105&gt;99999999,$K$106&gt;99999999,$K$107&gt;99999999,$K$108&gt;99999999,$K$109&gt;99999999,$K$110&gt;99999999,$K$111&gt;99999999,$K$112&gt;99999999,$K$113&gt;99999999,$K$114&gt;99999999,$K$115&gt;99999999,$K$116&gt;99999999 )</formula>
    </cfRule>
  </conditionalFormatting>
  <conditionalFormatting sqref="Y8:AI8">
    <cfRule type="expression" dxfId="70" priority="67" aboveAverage="1">
      <formula>OR( $U$18&gt;99,$U$19&gt;99,$U$20&gt;99,$U$21&gt;99,$U$22&gt;99,$U$23&gt;99,$U$24&gt;99,$U$25&gt;99,$U$26&gt;99,$U$27&gt;99,$U$28&gt;99,$U$29&gt;99,$U$30&gt;99,$U$31&gt;99,$U$32&gt;99,$U$33&gt;99,$U$34&gt;99,$U$35&gt;99,$U$36&gt;99,$U$37&gt;99,$U$38&gt;99,$U$39&gt;99,$U$40&gt;99,$U$41&gt;99,$U$42&gt;99,$U$43&gt;99,$U$44&gt;99,$U$45&gt;99,$U$46&gt;99,$U$47&gt;99,$U$48&gt;99,$U$49&gt;99,$U$50&gt;99,$U$51&gt;99,$U$52&gt;99,$U$53&gt;99,$U$54&gt;99,$U$55&gt;99,$U$56&gt;99,$U$57&gt;99,$U$58&gt;99,$U$59&gt;99,$U$60&gt;99,$U$61&gt;99,$U$62&gt;99,$U$63&gt;99,$U$64&gt;99,$U$65&gt;99,$U$66&gt;99,$U$67&gt;99,$U$68&gt;99,$U$69&gt;99,$U$70&gt;99,$U$71&gt;99,$U$72&gt;99,$U$73&gt;99,$U$74&gt;99,$U$75&gt;99,$U$76&gt;99,$U$77&gt;99,$U$78&gt;99,$U$79&gt;99,$U$80&gt;99,$U$81&gt;99,$U$82&gt;99,$U$83&gt;99,$U$84&gt;99,$U$85&gt;99,$U$86&gt;99,$U$87&gt;99,$U$88&gt;99,$U$89&gt;99,$U$90&gt;99,$U$91&gt;99,$U$92&gt;99,$U$93&gt;99,$U$94&gt;99,$U$95&gt;99,$U$96&gt;99,$U$97&gt;99,$U$98&gt;99,$U$99&gt;99,$U$100&gt;99,$U$101&gt;99,$U$102&gt;99,$U$103&gt;99,$U$104&gt;99,$U$105&gt;99,$U$106&gt;99,$U$107&gt;99,$U$108&gt;99,$U$109&gt;99,$U$110&gt;99,$U$111&gt;99,$U$112&gt;99,$U$113&gt;99,$U$114&gt;99,$U$115&gt;99,$U$116&gt;99 )</formula>
    </cfRule>
  </conditionalFormatting>
  <conditionalFormatting sqref="U18:U116">
    <cfRule type="expression" dxfId="69" priority="8" aboveAverage="1">
      <formula>AND($U18&lt;&gt;"",$U18&gt;99)</formula>
    </cfRule>
  </conditionalFormatting>
  <conditionalFormatting sqref="E18:E116">
    <cfRule type="expression" dxfId="68" priority="55" aboveAverage="1">
      <formula>AND($C18&lt;&gt;"",E18="")</formula>
    </cfRule>
  </conditionalFormatting>
  <conditionalFormatting sqref="O18:O116">
    <cfRule type="expression" dxfId="67" priority="54" aboveAverage="1">
      <formula>AND($C18&lt;&gt;"",O18="")</formula>
    </cfRule>
  </conditionalFormatting>
  <conditionalFormatting sqref="Q18:Q116">
    <cfRule type="expression" dxfId="66" priority="13" aboveAverage="1">
      <formula>AND($P18&lt;&gt;"建物",$P18&lt;&gt;"建物附属設備",$P18&lt;&gt;"工具",$P18&lt;&gt;"器具及び備品",$Q18&lt;&gt;"")</formula>
    </cfRule>
    <cfRule type="expression" dxfId="65" priority="43" aboveAverage="1">
      <formula>AND($C18&lt;&gt;"",OR(Q18="",Q18=0))</formula>
    </cfRule>
  </conditionalFormatting>
  <conditionalFormatting sqref="S18:S116">
    <cfRule type="expression" dxfId="64" priority="11" aboveAverage="1">
      <formula>AND($R18&lt;&gt;"その他",$R18&lt;&gt;"その他のもの",NOT(COUNTIF($R18,"*　その他のもの")),$S18&lt;&gt;"")</formula>
    </cfRule>
    <cfRule type="expression" dxfId="63" priority="40" aboveAverage="1">
      <formula>AND($R18&lt;&gt;"その他",$R18&lt;&gt;"その他のもの",NOT(COUNTIF($R18,"*　その他のもの")))</formula>
    </cfRule>
    <cfRule type="expression" dxfId="62" priority="5" aboveAverage="1">
      <formula>AND(OR($R18="その他",$R18="その他のもの",COUNTIF($R18,"*　その他のもの")),$S18="")</formula>
    </cfRule>
  </conditionalFormatting>
  <conditionalFormatting sqref="P18:P116">
    <cfRule type="expression" dxfId="61" priority="35" aboveAverage="1">
      <formula>AND($C18&lt;&gt;"",OR(P18="",P18=0))</formula>
    </cfRule>
  </conditionalFormatting>
  <conditionalFormatting sqref="Q18:Q116">
    <cfRule type="expression" dxfId="60" priority="34" aboveAverage="1">
      <formula>OR($C18="",AND($P18&lt;&gt;"建物",$P18&lt;&gt;"建物附属設備",$P18&lt;&gt;"工具",$P18&lt;&gt;"器具及び備品"))</formula>
    </cfRule>
  </conditionalFormatting>
  <conditionalFormatting sqref="P18:P116">
    <cfRule type="expression" dxfId="59" priority="25" aboveAverage="1">
      <formula>AND($C18="",P18&lt;&gt;"")</formula>
    </cfRule>
    <cfRule type="expression" dxfId="58" priority="33" aboveAverage="1">
      <formula>AND($C18&lt;&gt;"",$P18&lt;&gt;"",COUNTIF(INDIRECT(SUBSTITUTE(SUBSTITUTE(C18,"）",""),"（","")),$P18)=0)</formula>
    </cfRule>
  </conditionalFormatting>
  <conditionalFormatting sqref="Q18:Q116">
    <cfRule type="expression" dxfId="57" priority="28" aboveAverage="1">
      <formula>AND($C18&lt;&gt;"",$Q18&lt;&gt;"",COUNTIF(INDIRECT(SUBSTITUTE(SUBSTITUTE(P18&amp;"種類","）",""),"（","")),$Q18)=0)</formula>
    </cfRule>
  </conditionalFormatting>
  <conditionalFormatting sqref="R18:R116">
    <cfRule type="expression" dxfId="56" priority="24" aboveAverage="1">
      <formula>AND(OR($C18="",$P18="",AND(OR($P18="建物",$P18="建物附属設備",$P18="工具",$P18="器具及び備品"),$Q18="")),$R18&lt;&gt;"")</formula>
    </cfRule>
  </conditionalFormatting>
  <conditionalFormatting sqref="Q18:Q116">
    <cfRule type="expression" dxfId="55" priority="23" aboveAverage="1">
      <formula>AND(OR($C18="",$P18=""),$Q18&lt;&gt;"")</formula>
    </cfRule>
  </conditionalFormatting>
  <conditionalFormatting sqref="Q18:Q116">
    <cfRule type="expression" dxfId="54" priority="15" aboveAverage="1">
      <formula>AND($C18&lt;&gt;"",$P18&lt;&gt;"",$Q18&lt;&gt;"",COUNTIF(INDIRECT(SUBSTITUTE(SUBSTITUTE(C18,"）",""),"（","")),$P18)=0)</formula>
    </cfRule>
  </conditionalFormatting>
  <conditionalFormatting sqref="R18:R116">
    <cfRule type="expression" dxfId="53" priority="14" aboveAverage="1">
      <formula>AND($C18&lt;&gt;"",$P18&lt;&gt;"",$R18&lt;&gt;"",COUNTIF(INDIRECT(SUBSTITUTE(SUBSTITUTE(C18,"）",""),"（","")),$P18)=0)</formula>
    </cfRule>
  </conditionalFormatting>
  <dataValidations disablePrompts="0" count="7">
    <dataValidation type="list" errorStyle="stop" imeMode="noControl" operator="between" allowBlank="1" showDropDown="0" showInputMessage="1" showErrorMessage="1" sqref="C18:D116">
      <formula1><![CDATA["建物,機械・装置・工具・器具,無体財産権（知的財産権等を他者から取得した場合）"]]></formula1>
    </dataValidation>
    <dataValidation type="date" errorStyle="stop" imeMode="noControl" operator="between" allowBlank="1" showDropDown="0" showInputMessage="1" showErrorMessage="1" sqref="N18:N116">
      <formula1><![CDATA[1]]></formula1>
      <formula2><![CDATA[2958465]]></formula2>
    </dataValidation>
    <dataValidation type="whole" errorStyle="stop" imeMode="noControl" operator="between" allowBlank="1" showDropDown="0" showInputMessage="1" showErrorMessage="1" sqref="L18:M116">
      <formula1><![CDATA[0]]></formula1>
      <formula2><![CDATA[999999999999]]></formula2>
    </dataValidation>
    <dataValidation type="whole" errorStyle="stop" imeMode="noControl" operator="between" allowBlank="1" showDropDown="0" showInputMessage="1" showErrorMessage="1" sqref="U18:U116">
      <formula1><![CDATA[0]]></formula1>
      <formula2><![CDATA[99]]></formula2>
    </dataValidation>
    <dataValidation type="whole" errorStyle="stop" imeMode="noControl" operator="between" allowBlank="1" showDropDown="0" showInputMessage="1" showErrorMessage="1" sqref="K18:K116">
      <formula1><![CDATA[0]]></formula1>
      <formula2><![CDATA[99999999]]></formula2>
    </dataValidation>
    <dataValidation type="list" errorStyle="stop" imeMode="noControl" operator="between" allowBlank="1" showDropDown="0" showInputMessage="1" showErrorMessage="1" sqref="P18:P116">
      <formula1><![CDATA[INDIRECT(SUBSTITUTE(SUBSTITUTE(C18,"）",""),"（",""))]]></formula1>
    </dataValidation>
    <dataValidation type="list" errorStyle="stop" imeMode="noControl" operator="between" allowBlank="1" showDropDown="0" showInputMessage="1" showErrorMessage="1" sqref="Q18:Q116">
      <formula1><![CDATA[INDIRECT(SUBSTITUTE(SUBSTITUTE(P18&"種類","）",""),"（",""))]]></formula1>
    </dataValidation>
  </dataValidations>
  <pageMargins left="0.7" right="0.7" top="0.75" bottom="0.75" header="0.3" footer="0.3"/>
  <pageSetup paperSize="9" scale="51" orientation="landscape" r:id="rId1"/>
  <drawing r:id="rId2"/>
  <extLst>
    <ext uri="{78C0D931-6437-407d-A8EE-F0AAD7539E65}">
      <x14:conditionalFormattings xmlns:x14="http://schemas.microsoft.com/office/spreadsheetml/2009/9/main">
        <x14:conditionalFormatting xmlns:xm="http://schemas.microsoft.com/office/excel/2006/main">
          <x14:cfRule type="expression" priority="1" id="{BA2FA8BD-8912-4653-8C8E-8E5EE96AA6FD}">
            <xm:f>AND(COUNTA(IF(OR($P18="建物",$P18="建物附属設備",$P18="工具",$P18="器具及び備品"),OFFSET(リストデータ!$E$2,MATCH($Q18,リストデータ!$D:$D,0)-2,0,COUNTIF(リストデータ!$D:$D,$Q18)),OFFSET(リストデータ!$E$2,MATCH($P18,リストデータ!$C:$C,0)-2,0,COUNTIF(リストデータ!$C:$C,$P18))))=COUNTIF(IF(OR($P18="建物",$P18="建物附属設備",$P18="工具",$P18="器具及び備品"),OFFSET(リストデータ!$E$2,MATCH($Q18,リストデータ!$D:$D,0)-2,0,COUNTIF(リストデータ!$D:$D,$Q18)),OFFSET(リストデータ!$E$2,MATCH($P18,リストデータ!$C:$C,0)-2,0,COUNTIF(リストデータ!$C:$C,$P18))),""),$R18&lt;&gt;"")</xm:f>
            <x14:dxf>
              <fill xmlns="http://schemas.openxmlformats.org/spreadsheetml/2006/main">
                <gradientFill degree="90">
                  <stop position="0">
                    <color rgb="FFFF5B5B"/>
                  </stop>
                  <stop position="1">
                    <color rgb="FFFF5B5B"/>
                  </stop>
                </gradientFill>
              </fill>
            </x14:dxf>
          </x14:cfRule>
          <xm:sqref>R18:R116</xm:sqref>
        </x14:conditionalFormatting>
        <x14:conditionalFormatting xmlns:xm="http://schemas.microsoft.com/office/excel/2006/main">
          <x14:cfRule type="expression" priority="3" id="{00000000-000E-0000-0100-000030000000}">
            <xm:f>AND($C18&lt;&gt;"",VLOOKUP($P18&amp;$Q18&amp;$R18,リストデータ!$J$32:$K$359,2,0),$T18&lt;&gt;"",$U18&lt;&gt;"")</xm:f>
            <x14:dxf>
              <fill xmlns="http://schemas.openxmlformats.org/spreadsheetml/2006/main">
                <gradientFill degree="90">
                  <stop position="0">
                    <color rgb="FFFF5B5B"/>
                  </stop>
                  <stop position="1">
                    <color rgb="FFFF5B5B"/>
                  </stop>
                </gradientFill>
              </fill>
            </x14:dxf>
          </x14:cfRule>
          <xm:sqref>U18:U116</xm:sqref>
        </x14:conditionalFormatting>
        <x14:conditionalFormatting xmlns:xm="http://schemas.microsoft.com/office/excel/2006/main">
          <x14:cfRule type="expression" priority="2" id="{1CE04022-47FA-40DA-9179-E8E3D8487838}">
            <xm:f>COUNTA(IF(OR($P18="建物",$P18="建物附属設備",$P18="工具",$P18="器具及び備品"),OFFSET(リストデータ!$E$2,MATCH($Q18,リストデータ!$D:$D,0)-2,0,COUNTIF(リストデータ!$D:$D,$Q18)),OFFSET(リストデータ!$E$2,MATCH($P18,リストデータ!$C:$C,0)-2,0,COUNTIF(リストデータ!$C:$C,$P18))))=COUNTIF(IF(OR($P18="建物",$P18="建物附属設備",$P18="工具",$P18="器具及び備品"),OFFSET(リストデータ!$E$2,MATCH($Q18,リストデータ!$D:$D,0)-2,0,COUNTIF(リストデータ!$D:$D,$Q18)),OFFSET(リストデータ!$E$2,MATCH($P18,リストデータ!$C:$C,0)-2,0,COUNTIF(リストデータ!$C:$C,$P18))),"")</xm:f>
            <x14:dxf>
              <fill xmlns="http://schemas.openxmlformats.org/spreadsheetml/2006/main">
                <patternFill>
                  <bgColor rgb="FFA6A6A6"/>
                </patternFill>
              </fill>
            </x14:dxf>
          </x14:cfRule>
          <xm:sqref>R18:R116</xm:sqref>
        </x14:conditionalFormatting>
        <x14:conditionalFormatting xmlns:xm="http://schemas.microsoft.com/office/excel/2006/main">
          <x14:cfRule type="expression" priority="66" id="{61253A15-FD0F-4F8E-BFE7-EAF9250C8243}">
            <xm:f>AND($C18&lt;&gt;"",VLOOKUP($P18&amp;$Q18&amp;$R18,リストデータ!$J$32:$K$359,2,0),$T18&lt;&gt;"")</xm:f>
            <x14:dxf>
              <fill xmlns="http://schemas.openxmlformats.org/spreadsheetml/2006/main">
                <gradientFill degree="90">
                  <stop position="0">
                    <color rgb="FFA6A6A6"/>
                  </stop>
                  <stop position="1">
                    <color rgb="FFA6A6A6"/>
                  </stop>
                </gradientFill>
              </fill>
            </x14:dxf>
          </x14:cfRule>
          <xm:sqref>U18:U116</xm:sqref>
        </x14:conditionalFormatting>
        <x14:conditionalFormatting xmlns:xm="http://schemas.microsoft.com/office/excel/2006/main">
          <x14:cfRule type="expression" priority="4" id="{00000000-000E-0000-0100-000001000000}">
            <xm:f>AND($C18&lt;&gt;"",VLOOKUP($P18&amp;$Q18&amp;$R18,リストデータ!$J$32:$K$359,2,0),$T18="")</xm:f>
            <x14:dxf>
              <fill xmlns="http://schemas.openxmlformats.org/spreadsheetml/2006/main">
                <gradientFill degree="90">
                  <stop position="0">
                    <color rgb="FFA6A6A6"/>
                  </stop>
                  <stop position="1">
                    <color rgb="FFA6A6A6"/>
                  </stop>
                </gradientFill>
              </fill>
            </x14:dxf>
          </x14:cfRule>
          <xm:sqref>T18:T116</xm:sqref>
        </x14:conditionalFormatting>
        <x14:conditionalFormatting xmlns:xm="http://schemas.microsoft.com/office/excel/2006/main">
          <x14:cfRule type="expression" priority="56" id="{7FC6874B-E7D9-453B-826D-470E0463AEEE}">
            <xm:f>AND($C18&lt;&gt;"",$W18&lt;&gt;"",COUNTIF(OFFSET(リストデータ!$B$2,MATCH($C18,リストデータ!$A$2:$A$30,0)-1,0,COUNTIF(リストデータ!$A$2:$A$30,$C18)),$W18)=0)</xm:f>
            <x14:dxf>
              <fill xmlns="http://schemas.openxmlformats.org/spreadsheetml/2006/main">
                <gradientFill degree="90">
                  <stop position="0">
                    <color rgb="FFFF5B5B"/>
                  </stop>
                  <stop position="1">
                    <color rgb="FFFF5B5B"/>
                  </stop>
                </gradientFill>
              </fill>
            </x14:dxf>
          </x14:cfRule>
          <xm:sqref>W18:W116</xm:sqref>
        </x14:conditionalFormatting>
        <x14:conditionalFormatting xmlns:xm="http://schemas.microsoft.com/office/excel/2006/main">
          <x14:cfRule type="expression" priority="158" id="{00000000-000E-0000-0100-000028000000}">
            <xm:f>AND($C18&lt;&gt;"",OR(R18="",R18=0),NOT(IFERROR(COUNTIF(IF(OR($P18="建物",$P18="建物附属設備",$P18="工具",$P18="器具及び備品"),OFFSET(リストデータ!$E$2,MATCH($Q18,リストデータ!$D:$D,0)-2,0,COUNTIF(リストデータ!$D:$D,$Q18)),OFFSET(リストデータ!$E$2,MATCH($P18,リストデータ!$C:$C,0)-2,0,COUNTIF(リストデータ!$C:$C,$P18))),""),0)))</xm:f>
            <x14:dxf>
              <fill xmlns="http://schemas.openxmlformats.org/spreadsheetml/2006/main">
                <gradientFill degree="90">
                  <stop position="0">
                    <color rgb="FFFF5B5B"/>
                  </stop>
                  <stop position="1">
                    <color rgb="FFFF5B5B"/>
                  </stop>
                </gradientFill>
              </fill>
            </x14:dxf>
          </x14:cfRule>
          <xm:sqref>R18:R116</xm:sqref>
        </x14:conditionalFormatting>
        <x14:conditionalFormatting xmlns:xm="http://schemas.microsoft.com/office/excel/2006/main">
          <x14:cfRule type="expression" priority="159" id="{4B2D50BC-B24C-471D-A706-755E51F2EB8E}">
            <xm:f>AND($C18&lt;&gt;"",$R18&lt;&gt;"",COUNTIF(IF(OR($P18="建物",$P18="建物附属設備",$P18="工具",$P18="器具及び備品"),OFFSET(リストデータ!$E$2,MATCH($Q18,リストデータ!$D:$D,0)-2,0,COUNTIF(リストデータ!$D:$D,$Q18)),OFFSET(リストデータ!$E$2,MATCH($P18,リストデータ!$C:$C,0)-2,0,COUNTIF(リストデータ!$C:$C,$P18))),$R18)=0)</xm:f>
            <x14:dxf>
              <fill xmlns="http://schemas.openxmlformats.org/spreadsheetml/2006/main">
                <gradientFill degree="90">
                  <stop position="0">
                    <color rgb="FFFF5B5B"/>
                  </stop>
                  <stop position="1">
                    <color rgb="FFFF5B5B"/>
                  </stop>
                </gradientFill>
              </fill>
            </x14:dxf>
          </x14:cfRule>
          <xm:sqref>R18:R116</xm:sqref>
        </x14:conditionalFormatting>
      </x14:conditionalFormattings>
    </ext>
    <ext uri="{CCE6A557-97BC-4b89-ADB6-D9C93CAAB3DF}">
      <x14:dataValidations xmlns:xm="http://schemas.microsoft.com/office/excel/2006/main" xmlns:x14="http://schemas.microsoft.com/office/spreadsheetml/2009/9/main" count="3">
        <x14:dataValidation xmlns:xr="http://schemas.microsoft.com/office/spreadsheetml/2014/revision" type="list" allowBlank="1" showInputMessage="1" showErrorMessage="1" xr:uid="{1AFB4A5F-08EE-4B5A-AB22-10ADB5C9533B}">
          <x14:formula1>
            <xm:f>OFFSET(リストデータ!$B$3,MATCH($C19,リストデータ!$A$2:$A$30,0)-2,0,COUNTIF(リストデータ!$A$2:$A$30,$C19))</xm:f>
          </x14:formula1>
          <xm:sqref>W19:W116</xm:sqref>
        </x14:dataValidation>
        <x14:dataValidation xmlns:xr="http://schemas.microsoft.com/office/spreadsheetml/2014/revision" type="list" allowBlank="1" showInputMessage="1" showErrorMessage="1" xr:uid="{468BA8D3-4CC6-45BC-A88C-7D3EB4E11F86}">
          <x14:formula1>
            <xm:f>OFFSET(リストデータ!$B$2,MATCH($C18,リストデータ!$A$2:$A$30,0)-1,0,COUNTIF(リストデータ!$A$2:$A$30,$C18))</xm:f>
          </x14:formula1>
          <xm:sqref>W18</xm:sqref>
        </x14:dataValidation>
        <x14:dataValidation xmlns:xr="http://schemas.microsoft.com/office/spreadsheetml/2014/revision" type="list" allowBlank="1" showInputMessage="1" showErrorMessage="1" xr:uid="{F5936237-BDEA-4AA2-A751-481A5D4B97A3}">
          <x14:formula1>
            <xm:f>IF(OR($P18="建物",$P18="建物附属設備",$P18="工具",$P18="器具及び備品"),OFFSET(リストデータ!$E$2,MATCH($Q18,リストデータ!$D:$D,0)-2,0,COUNTIF(リストデータ!$D:$D,$Q18)),OFFSET(リストデータ!$E$2,MATCH($P18,リストデータ!$C:$C,0)-2,0,COUNTIF(リストデータ!$C:$C,$P18)))</xm:f>
          </x14:formula1>
          <xm:sqref>R18:R116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AJ116"/>
  <sheetViews>
    <sheetView showGridLines="0" zoomScale="70" zoomScaleNormal="70" zoomScaleSheetLayoutView="70" workbookViewId="0"/>
  </sheetViews>
  <sheetFormatPr defaultColWidth="8" defaultRowHeight="18.75" x14ac:dyDescent="0.4"/>
  <cols>
    <col min="1" max="1" width="2.625" style="128" customWidth="1"/>
    <col min="2" max="2" width="6" style="128" customWidth="1"/>
    <col min="3" max="10" width="8" style="128"/>
    <col min="11" max="11" width="12.5" style="128" bestFit="1" customWidth="1"/>
    <col min="12" max="12" width="18.5" style="128" customWidth="1"/>
    <col min="13" max="13" width="18.5" style="128" bestFit="1" customWidth="1"/>
    <col min="14" max="14" width="15.625" style="128" customWidth="1"/>
    <col min="15" max="15" width="34.25" style="128" customWidth="1"/>
    <col min="16" max="16" width="63.75" style="128" customWidth="1"/>
    <col min="17" max="17" width="40.75" style="128" customWidth="1"/>
    <col min="18" max="18" width="73" style="128" customWidth="1"/>
    <col min="19" max="19" width="34.25" style="128" hidden="1" customWidth="1"/>
    <col min="20" max="20" width="18.25" style="128" customWidth="1"/>
    <col min="21" max="21" width="18.25" style="128" hidden="1" customWidth="1"/>
    <col min="22" max="22" width="30.5" style="129" customWidth="1"/>
    <col min="23" max="23" width="23" style="128" customWidth="1"/>
    <col min="24" max="26" width="8" style="128" customWidth="1"/>
    <col min="27" max="16384" width="8" style="128"/>
  </cols>
  <sheetData>
    <row r="1" spans="1:36" s="122" customFormat="1" ht="18.75" customHeight="1" x14ac:dyDescent="0.4">
      <c r="A1" s="120">
        <v>3</v>
      </c>
      <c r="B1" s="121" t="s">
        <v>926</v>
      </c>
      <c r="V1" s="123"/>
      <c r="Y1" s="124" t="s">
        <v>3</v>
      </c>
      <c r="Z1" s="125"/>
      <c r="AA1" s="125"/>
      <c r="AB1" s="125"/>
      <c r="AC1" s="125"/>
      <c r="AD1" s="125"/>
      <c r="AE1" s="125"/>
      <c r="AF1" s="125"/>
      <c r="AG1" s="125"/>
      <c r="AH1" s="125"/>
      <c r="AI1" s="126"/>
    </row>
    <row r="2" spans="1:36" s="122" customFormat="1" ht="18.75" customHeight="1" x14ac:dyDescent="0.4">
      <c r="B2" s="158" t="s">
        <v>0</v>
      </c>
      <c r="C2" s="159"/>
      <c r="D2" s="160"/>
      <c r="E2" s="154"/>
      <c r="F2" s="155"/>
      <c r="G2" s="156"/>
      <c r="H2" s="127" t="s">
        <v>1</v>
      </c>
      <c r="I2" s="149"/>
      <c r="J2" s="149"/>
      <c r="L2" s="1" t="s">
        <v>13</v>
      </c>
      <c r="M2" s="1"/>
      <c r="N2" s="1"/>
      <c r="O2" s="1"/>
      <c r="P2" s="1"/>
      <c r="V2" s="123"/>
      <c r="Y2" s="161" t="s">
        <v>20</v>
      </c>
      <c r="Z2" s="162"/>
      <c r="AA2" s="162"/>
      <c r="AB2" s="162"/>
      <c r="AC2" s="162"/>
      <c r="AD2" s="162"/>
      <c r="AE2" s="162"/>
      <c r="AF2" s="162"/>
      <c r="AG2" s="162"/>
      <c r="AH2" s="162"/>
      <c r="AI2" s="163"/>
    </row>
    <row r="3" spans="1:36" s="122" customFormat="1" ht="18.75" customHeight="1" x14ac:dyDescent="0.4">
      <c r="B3" s="158" t="s">
        <v>927</v>
      </c>
      <c r="C3" s="159"/>
      <c r="D3" s="160"/>
      <c r="E3" s="149"/>
      <c r="F3" s="149"/>
      <c r="G3" s="149"/>
      <c r="H3" s="149"/>
      <c r="I3" s="149"/>
      <c r="J3" s="149"/>
      <c r="L3" s="1" t="s">
        <v>931</v>
      </c>
      <c r="M3" s="1"/>
      <c r="N3" s="1"/>
      <c r="O3" s="1"/>
      <c r="P3" s="1"/>
      <c r="V3" s="123"/>
      <c r="Y3" s="161" t="s">
        <v>21</v>
      </c>
      <c r="Z3" s="162"/>
      <c r="AA3" s="162"/>
      <c r="AB3" s="162"/>
      <c r="AC3" s="162"/>
      <c r="AD3" s="162"/>
      <c r="AE3" s="162"/>
      <c r="AF3" s="162"/>
      <c r="AG3" s="162"/>
      <c r="AH3" s="162"/>
      <c r="AI3" s="163"/>
    </row>
    <row r="4" spans="1:36" s="122" customFormat="1" ht="18.75" customHeight="1" x14ac:dyDescent="0.4">
      <c r="B4" s="128"/>
      <c r="C4" s="128"/>
      <c r="D4" s="128"/>
      <c r="E4" s="128"/>
      <c r="F4" s="128"/>
      <c r="G4" s="128"/>
      <c r="H4" s="128"/>
      <c r="I4" s="128"/>
      <c r="J4" s="128"/>
      <c r="L4" s="1" t="s">
        <v>14</v>
      </c>
      <c r="M4" s="1"/>
      <c r="N4" s="1"/>
      <c r="O4" s="1"/>
      <c r="P4" s="1"/>
      <c r="V4" s="123"/>
      <c r="Y4" s="166" t="s">
        <v>24</v>
      </c>
      <c r="Z4" s="167"/>
      <c r="AA4" s="167"/>
      <c r="AB4" s="167"/>
      <c r="AC4" s="167"/>
      <c r="AD4" s="167"/>
      <c r="AE4" s="167"/>
      <c r="AF4" s="167"/>
      <c r="AG4" s="167"/>
      <c r="AH4" s="167"/>
      <c r="AI4" s="168"/>
      <c r="AJ4" s="128"/>
    </row>
    <row r="5" spans="1:36" x14ac:dyDescent="0.4">
      <c r="L5" s="1" t="s">
        <v>15</v>
      </c>
      <c r="M5" s="1"/>
      <c r="N5"/>
      <c r="O5"/>
      <c r="P5"/>
      <c r="Y5" s="166" t="s">
        <v>22</v>
      </c>
      <c r="Z5" s="167"/>
      <c r="AA5" s="167"/>
      <c r="AB5" s="167"/>
      <c r="AC5" s="167"/>
      <c r="AD5" s="167"/>
      <c r="AE5" s="167"/>
      <c r="AF5" s="167"/>
      <c r="AG5" s="167"/>
      <c r="AH5" s="167"/>
      <c r="AI5" s="168"/>
    </row>
    <row r="6" spans="1:36" x14ac:dyDescent="0.4">
      <c r="B6" s="122"/>
      <c r="C6" s="122"/>
      <c r="D6" s="122"/>
      <c r="E6" s="122"/>
      <c r="F6" s="122"/>
      <c r="G6" s="122"/>
      <c r="H6" s="122"/>
      <c r="I6" s="122"/>
      <c r="J6" s="122"/>
      <c r="L6" s="3" t="s">
        <v>18</v>
      </c>
      <c r="M6" s="3"/>
      <c r="N6"/>
      <c r="O6"/>
      <c r="P6"/>
      <c r="Y6" s="161" t="s">
        <v>23</v>
      </c>
      <c r="Z6" s="162"/>
      <c r="AA6" s="162"/>
      <c r="AB6" s="162"/>
      <c r="AC6" s="162"/>
      <c r="AD6" s="162"/>
      <c r="AE6" s="162"/>
      <c r="AF6" s="162"/>
      <c r="AG6" s="162"/>
      <c r="AH6" s="162"/>
      <c r="AI6" s="163"/>
    </row>
    <row r="7" spans="1:36" x14ac:dyDescent="0.4">
      <c r="L7" s="1" t="s">
        <v>17</v>
      </c>
      <c r="M7" s="1"/>
      <c r="N7"/>
      <c r="O7"/>
      <c r="P7"/>
      <c r="Y7" s="161" t="s">
        <v>58</v>
      </c>
      <c r="Z7" s="162"/>
      <c r="AA7" s="162"/>
      <c r="AB7" s="162"/>
      <c r="AC7" s="162"/>
      <c r="AD7" s="162"/>
      <c r="AE7" s="162"/>
      <c r="AF7" s="162"/>
      <c r="AG7" s="162"/>
      <c r="AH7" s="162"/>
      <c r="AI7" s="163"/>
    </row>
    <row r="8" spans="1:36" x14ac:dyDescent="0.4">
      <c r="L8" s="1" t="s">
        <v>59</v>
      </c>
      <c r="M8" s="1"/>
      <c r="N8"/>
      <c r="O8"/>
      <c r="P8"/>
      <c r="Y8" s="166" t="s">
        <v>25</v>
      </c>
      <c r="Z8" s="167"/>
      <c r="AA8" s="167"/>
      <c r="AB8" s="167"/>
      <c r="AC8" s="167"/>
      <c r="AD8" s="167"/>
      <c r="AE8" s="167"/>
      <c r="AF8" s="167"/>
      <c r="AG8" s="167"/>
      <c r="AH8" s="167"/>
      <c r="AI8" s="168"/>
    </row>
    <row r="9" spans="1:36" x14ac:dyDescent="0.4">
      <c r="L9" s="1" t="s">
        <v>56</v>
      </c>
      <c r="M9" s="1"/>
      <c r="N9"/>
      <c r="O9"/>
      <c r="P9"/>
    </row>
    <row r="10" spans="1:36" x14ac:dyDescent="0.4">
      <c r="L10" s="1" t="s">
        <v>932</v>
      </c>
      <c r="M10" s="1"/>
      <c r="N10"/>
      <c r="O10"/>
      <c r="P10"/>
    </row>
    <row r="11" spans="1:36" x14ac:dyDescent="0.4">
      <c r="L11" s="1" t="s">
        <v>16</v>
      </c>
      <c r="M11" s="1"/>
      <c r="N11"/>
      <c r="O11"/>
      <c r="P11"/>
    </row>
    <row r="12" spans="1:36" hidden="1" x14ac:dyDescent="0.4">
      <c r="L12" s="122"/>
      <c r="M12" s="122"/>
    </row>
    <row r="13" spans="1:36" hidden="1" x14ac:dyDescent="0.4">
      <c r="L13" s="122"/>
      <c r="M13" s="122"/>
    </row>
    <row r="14" spans="1:36" hidden="1" x14ac:dyDescent="0.4">
      <c r="L14" s="122"/>
      <c r="M14" s="122"/>
    </row>
    <row r="15" spans="1:36" hidden="1" x14ac:dyDescent="0.4">
      <c r="M15" s="122"/>
    </row>
    <row r="17" spans="2:25" ht="60" customHeight="1" x14ac:dyDescent="0.4">
      <c r="B17" s="130" t="s">
        <v>9</v>
      </c>
      <c r="C17" s="169" t="s">
        <v>10</v>
      </c>
      <c r="D17" s="169"/>
      <c r="E17" s="169" t="s">
        <v>5</v>
      </c>
      <c r="F17" s="169"/>
      <c r="G17" s="169"/>
      <c r="H17" s="169"/>
      <c r="I17" s="169"/>
      <c r="J17" s="169"/>
      <c r="K17" s="130" t="s">
        <v>4</v>
      </c>
      <c r="L17" s="130" t="s">
        <v>11</v>
      </c>
      <c r="M17" s="130" t="s">
        <v>6</v>
      </c>
      <c r="N17" s="130" t="s">
        <v>57</v>
      </c>
      <c r="O17" s="130" t="s">
        <v>12</v>
      </c>
      <c r="P17" s="130" t="s">
        <v>120</v>
      </c>
      <c r="Q17" s="130" t="s">
        <v>60</v>
      </c>
      <c r="R17" s="130" t="s">
        <v>61</v>
      </c>
      <c r="S17" s="130" t="s">
        <v>62</v>
      </c>
      <c r="T17" s="130" t="s">
        <v>91</v>
      </c>
      <c r="U17" s="130" t="s">
        <v>90</v>
      </c>
      <c r="V17" s="130" t="s">
        <v>7</v>
      </c>
      <c r="W17" s="130" t="s">
        <v>933</v>
      </c>
    </row>
    <row r="18" spans="2:25" ht="60" customHeight="1" x14ac:dyDescent="0.4">
      <c r="B18" s="131">
        <v>1</v>
      </c>
      <c r="C18" s="164"/>
      <c r="D18" s="164"/>
      <c r="E18" s="165"/>
      <c r="F18" s="165"/>
      <c r="G18" s="165"/>
      <c r="H18" s="165"/>
      <c r="I18" s="165"/>
      <c r="J18" s="165"/>
      <c r="K18" s="132"/>
      <c r="L18" s="133"/>
      <c r="M18" s="133"/>
      <c r="N18" s="134"/>
      <c r="O18" s="135"/>
      <c r="P18" s="136"/>
      <c r="Q18" s="136"/>
      <c r="R18" s="21"/>
      <c r="S18" s="137"/>
      <c r="T18" s="24" t="str">
        <f>IF(IFERROR(VLOOKUP(P18&amp;Q18&amp;R18,リストデータ!$J$32:$K$359,2,0),"")="","",IFERROR(VLOOKUP(P18&amp;Q18&amp;R18,リストデータ!$J$32:$K$359,2,0),""))</f>
        <v/>
      </c>
      <c r="U18" s="138"/>
      <c r="V18" s="139"/>
      <c r="W18" s="140"/>
      <c r="Y18" s="141" t="b">
        <f>AND($N18&lt;&gt;"",NOT(ISNUMBER(VALUE($N18))))</f>
        <v>0</v>
      </c>
    </row>
    <row r="19" spans="2:25" ht="60" customHeight="1" x14ac:dyDescent="0.4">
      <c r="B19" s="131">
        <v>2</v>
      </c>
      <c r="C19" s="164"/>
      <c r="D19" s="164"/>
      <c r="E19" s="165"/>
      <c r="F19" s="165"/>
      <c r="G19" s="165"/>
      <c r="H19" s="165"/>
      <c r="I19" s="165"/>
      <c r="J19" s="165"/>
      <c r="K19" s="132"/>
      <c r="L19" s="133"/>
      <c r="M19" s="133"/>
      <c r="N19" s="134"/>
      <c r="O19" s="135"/>
      <c r="P19" s="136"/>
      <c r="Q19" s="136"/>
      <c r="R19" s="21"/>
      <c r="S19" s="137"/>
      <c r="T19" s="24" t="str">
        <f>IF(IFERROR(VLOOKUP(P19&amp;Q19&amp;R19,リストデータ!$J$32:$K$359,2,0),"")="","",IFERROR(VLOOKUP(P19&amp;Q19&amp;R19,リストデータ!$J$32:$K$359,2,0),""))</f>
        <v/>
      </c>
      <c r="U19" s="138"/>
      <c r="V19" s="139"/>
      <c r="W19" s="140"/>
      <c r="Y19" s="141" t="b">
        <f t="shared" ref="Y19:Y82" si="0">AND($N19&lt;&gt;"",NOT(ISNUMBER(VALUE($N19))))</f>
        <v>0</v>
      </c>
    </row>
    <row r="20" spans="2:25" ht="60" customHeight="1" x14ac:dyDescent="0.4">
      <c r="B20" s="131">
        <v>3</v>
      </c>
      <c r="C20" s="164"/>
      <c r="D20" s="164"/>
      <c r="E20" s="165"/>
      <c r="F20" s="165"/>
      <c r="G20" s="165"/>
      <c r="H20" s="165"/>
      <c r="I20" s="165"/>
      <c r="J20" s="165"/>
      <c r="K20" s="132"/>
      <c r="L20" s="133"/>
      <c r="M20" s="133"/>
      <c r="N20" s="134"/>
      <c r="O20" s="135"/>
      <c r="P20" s="136"/>
      <c r="Q20" s="136"/>
      <c r="R20" s="21"/>
      <c r="S20" s="137"/>
      <c r="T20" s="24" t="str">
        <f>IF(IFERROR(VLOOKUP(P20&amp;Q20&amp;R20,リストデータ!$J$32:$K$359,2,0),"")="","",IFERROR(VLOOKUP(P20&amp;Q20&amp;R20,リストデータ!$J$32:$K$359,2,0),""))</f>
        <v/>
      </c>
      <c r="U20" s="138"/>
      <c r="V20" s="139"/>
      <c r="W20" s="140"/>
      <c r="Y20" s="141" t="b">
        <f t="shared" si="0"/>
        <v>0</v>
      </c>
    </row>
    <row r="21" spans="2:25" ht="60" customHeight="1" x14ac:dyDescent="0.4">
      <c r="B21" s="131">
        <v>4</v>
      </c>
      <c r="C21" s="164"/>
      <c r="D21" s="164"/>
      <c r="E21" s="165"/>
      <c r="F21" s="165"/>
      <c r="G21" s="165"/>
      <c r="H21" s="165"/>
      <c r="I21" s="165"/>
      <c r="J21" s="165"/>
      <c r="K21" s="132"/>
      <c r="L21" s="133"/>
      <c r="M21" s="133"/>
      <c r="N21" s="134"/>
      <c r="O21" s="135"/>
      <c r="P21" s="136"/>
      <c r="Q21" s="136"/>
      <c r="R21" s="21"/>
      <c r="S21" s="137"/>
      <c r="T21" s="24" t="str">
        <f>IF(IFERROR(VLOOKUP(P21&amp;Q21&amp;R21,リストデータ!$J$32:$K$359,2,0),"")="","",IFERROR(VLOOKUP(P21&amp;Q21&amp;R21,リストデータ!$J$32:$K$359,2,0),""))</f>
        <v/>
      </c>
      <c r="U21" s="138"/>
      <c r="V21" s="139"/>
      <c r="W21" s="140"/>
      <c r="Y21" s="141" t="b">
        <f t="shared" si="0"/>
        <v>0</v>
      </c>
    </row>
    <row r="22" spans="2:25" ht="60" customHeight="1" x14ac:dyDescent="0.4">
      <c r="B22" s="131">
        <v>5</v>
      </c>
      <c r="C22" s="164"/>
      <c r="D22" s="164"/>
      <c r="E22" s="165"/>
      <c r="F22" s="165"/>
      <c r="G22" s="165"/>
      <c r="H22" s="165"/>
      <c r="I22" s="165"/>
      <c r="J22" s="165"/>
      <c r="K22" s="132"/>
      <c r="L22" s="133"/>
      <c r="M22" s="133"/>
      <c r="N22" s="134"/>
      <c r="O22" s="135"/>
      <c r="P22" s="136"/>
      <c r="Q22" s="136"/>
      <c r="R22" s="21"/>
      <c r="S22" s="137"/>
      <c r="T22" s="24" t="str">
        <f>IF(IFERROR(VLOOKUP(P22&amp;Q22&amp;R22,リストデータ!$J$32:$K$359,2,0),"")="","",IFERROR(VLOOKUP(P22&amp;Q22&amp;R22,リストデータ!$J$32:$K$359,2,0),""))</f>
        <v/>
      </c>
      <c r="U22" s="138"/>
      <c r="V22" s="139"/>
      <c r="W22" s="140"/>
      <c r="Y22" s="141" t="b">
        <f t="shared" si="0"/>
        <v>0</v>
      </c>
    </row>
    <row r="23" spans="2:25" ht="60" customHeight="1" x14ac:dyDescent="0.4">
      <c r="B23" s="131">
        <v>6</v>
      </c>
      <c r="C23" s="164"/>
      <c r="D23" s="164"/>
      <c r="E23" s="165"/>
      <c r="F23" s="165"/>
      <c r="G23" s="165"/>
      <c r="H23" s="165"/>
      <c r="I23" s="165"/>
      <c r="J23" s="165"/>
      <c r="K23" s="132"/>
      <c r="L23" s="133"/>
      <c r="M23" s="133"/>
      <c r="N23" s="134"/>
      <c r="O23" s="135"/>
      <c r="P23" s="136"/>
      <c r="Q23" s="136"/>
      <c r="R23" s="21"/>
      <c r="S23" s="137"/>
      <c r="T23" s="24" t="str">
        <f>IF(IFERROR(VLOOKUP(P23&amp;Q23&amp;R23,リストデータ!$J$32:$K$359,2,0),"")="","",IFERROR(VLOOKUP(P23&amp;Q23&amp;R23,リストデータ!$J$32:$K$359,2,0),""))</f>
        <v/>
      </c>
      <c r="U23" s="138"/>
      <c r="V23" s="139"/>
      <c r="W23" s="140"/>
      <c r="Y23" s="141" t="b">
        <f t="shared" si="0"/>
        <v>0</v>
      </c>
    </row>
    <row r="24" spans="2:25" ht="60" customHeight="1" x14ac:dyDescent="0.4">
      <c r="B24" s="131">
        <v>7</v>
      </c>
      <c r="C24" s="164"/>
      <c r="D24" s="164"/>
      <c r="E24" s="165"/>
      <c r="F24" s="165"/>
      <c r="G24" s="165"/>
      <c r="H24" s="165"/>
      <c r="I24" s="165"/>
      <c r="J24" s="165"/>
      <c r="K24" s="132"/>
      <c r="L24" s="133"/>
      <c r="M24" s="133"/>
      <c r="N24" s="134"/>
      <c r="O24" s="135"/>
      <c r="P24" s="136"/>
      <c r="Q24" s="136"/>
      <c r="R24" s="21"/>
      <c r="S24" s="137"/>
      <c r="T24" s="24" t="str">
        <f>IF(IFERROR(VLOOKUP(P24&amp;Q24&amp;R24,リストデータ!$J$32:$K$359,2,0),"")="","",IFERROR(VLOOKUP(P24&amp;Q24&amp;R24,リストデータ!$J$32:$K$359,2,0),""))</f>
        <v/>
      </c>
      <c r="U24" s="138"/>
      <c r="V24" s="139"/>
      <c r="W24" s="140"/>
      <c r="Y24" s="141" t="b">
        <f t="shared" si="0"/>
        <v>0</v>
      </c>
    </row>
    <row r="25" spans="2:25" ht="60" customHeight="1" x14ac:dyDescent="0.4">
      <c r="B25" s="131">
        <v>8</v>
      </c>
      <c r="C25" s="164"/>
      <c r="D25" s="164"/>
      <c r="E25" s="165"/>
      <c r="F25" s="165"/>
      <c r="G25" s="165"/>
      <c r="H25" s="165"/>
      <c r="I25" s="165"/>
      <c r="J25" s="165"/>
      <c r="K25" s="132"/>
      <c r="L25" s="133"/>
      <c r="M25" s="133"/>
      <c r="N25" s="134"/>
      <c r="O25" s="135"/>
      <c r="P25" s="136"/>
      <c r="Q25" s="136"/>
      <c r="R25" s="21"/>
      <c r="S25" s="137"/>
      <c r="T25" s="24" t="str">
        <f>IF(IFERROR(VLOOKUP(P25&amp;Q25&amp;R25,リストデータ!$J$32:$K$359,2,0),"")="","",IFERROR(VLOOKUP(P25&amp;Q25&amp;R25,リストデータ!$J$32:$K$359,2,0),""))</f>
        <v/>
      </c>
      <c r="U25" s="138"/>
      <c r="V25" s="139"/>
      <c r="W25" s="140"/>
      <c r="Y25" s="141" t="b">
        <f t="shared" si="0"/>
        <v>0</v>
      </c>
    </row>
    <row r="26" spans="2:25" ht="60" customHeight="1" x14ac:dyDescent="0.4">
      <c r="B26" s="131">
        <v>9</v>
      </c>
      <c r="C26" s="164"/>
      <c r="D26" s="164"/>
      <c r="E26" s="165"/>
      <c r="F26" s="165"/>
      <c r="G26" s="165"/>
      <c r="H26" s="165"/>
      <c r="I26" s="165"/>
      <c r="J26" s="165"/>
      <c r="K26" s="132"/>
      <c r="L26" s="133"/>
      <c r="M26" s="133"/>
      <c r="N26" s="134"/>
      <c r="O26" s="135"/>
      <c r="P26" s="136"/>
      <c r="Q26" s="136"/>
      <c r="R26" s="21"/>
      <c r="S26" s="137"/>
      <c r="T26" s="24" t="str">
        <f>IF(IFERROR(VLOOKUP(P26&amp;Q26&amp;R26,リストデータ!$J$32:$K$359,2,0),"")="","",IFERROR(VLOOKUP(P26&amp;Q26&amp;R26,リストデータ!$J$32:$K$359,2,0),""))</f>
        <v/>
      </c>
      <c r="U26" s="138"/>
      <c r="V26" s="139"/>
      <c r="W26" s="140"/>
      <c r="Y26" s="141" t="b">
        <f t="shared" si="0"/>
        <v>0</v>
      </c>
    </row>
    <row r="27" spans="2:25" ht="60" customHeight="1" x14ac:dyDescent="0.4">
      <c r="B27" s="131">
        <v>10</v>
      </c>
      <c r="C27" s="164"/>
      <c r="D27" s="164"/>
      <c r="E27" s="165"/>
      <c r="F27" s="165"/>
      <c r="G27" s="165"/>
      <c r="H27" s="165"/>
      <c r="I27" s="165"/>
      <c r="J27" s="165"/>
      <c r="K27" s="132"/>
      <c r="L27" s="133"/>
      <c r="M27" s="133"/>
      <c r="N27" s="134"/>
      <c r="O27" s="135"/>
      <c r="P27" s="136"/>
      <c r="Q27" s="136"/>
      <c r="R27" s="21"/>
      <c r="S27" s="137"/>
      <c r="T27" s="24" t="str">
        <f>IF(IFERROR(VLOOKUP(P27&amp;Q27&amp;R27,リストデータ!$J$32:$K$359,2,0),"")="","",IFERROR(VLOOKUP(P27&amp;Q27&amp;R27,リストデータ!$J$32:$K$359,2,0),""))</f>
        <v/>
      </c>
      <c r="U27" s="138"/>
      <c r="V27" s="139"/>
      <c r="W27" s="140"/>
      <c r="Y27" s="141" t="b">
        <f t="shared" si="0"/>
        <v>0</v>
      </c>
    </row>
    <row r="28" spans="2:25" ht="60" customHeight="1" x14ac:dyDescent="0.4">
      <c r="B28" s="131">
        <v>11</v>
      </c>
      <c r="C28" s="164"/>
      <c r="D28" s="164"/>
      <c r="E28" s="165"/>
      <c r="F28" s="165"/>
      <c r="G28" s="165"/>
      <c r="H28" s="165"/>
      <c r="I28" s="165"/>
      <c r="J28" s="165"/>
      <c r="K28" s="132"/>
      <c r="L28" s="133"/>
      <c r="M28" s="133"/>
      <c r="N28" s="134"/>
      <c r="O28" s="135"/>
      <c r="P28" s="136"/>
      <c r="Q28" s="136"/>
      <c r="R28" s="21"/>
      <c r="S28" s="137"/>
      <c r="T28" s="24" t="str">
        <f>IF(IFERROR(VLOOKUP(P28&amp;Q28&amp;R28,リストデータ!$J$32:$K$359,2,0),"")="","",IFERROR(VLOOKUP(P28&amp;Q28&amp;R28,リストデータ!$J$32:$K$359,2,0),""))</f>
        <v/>
      </c>
      <c r="U28" s="138"/>
      <c r="V28" s="139"/>
      <c r="W28" s="140"/>
      <c r="Y28" s="141" t="b">
        <f t="shared" si="0"/>
        <v>0</v>
      </c>
    </row>
    <row r="29" spans="2:25" ht="60" customHeight="1" x14ac:dyDescent="0.4">
      <c r="B29" s="131">
        <v>12</v>
      </c>
      <c r="C29" s="164"/>
      <c r="D29" s="164"/>
      <c r="E29" s="165"/>
      <c r="F29" s="165"/>
      <c r="G29" s="165"/>
      <c r="H29" s="165"/>
      <c r="I29" s="165"/>
      <c r="J29" s="165"/>
      <c r="K29" s="132"/>
      <c r="L29" s="133"/>
      <c r="M29" s="133"/>
      <c r="N29" s="134"/>
      <c r="O29" s="135"/>
      <c r="P29" s="136"/>
      <c r="Q29" s="136"/>
      <c r="R29" s="21"/>
      <c r="S29" s="137"/>
      <c r="T29" s="24" t="str">
        <f>IF(IFERROR(VLOOKUP(P29&amp;Q29&amp;R29,リストデータ!$J$32:$K$359,2,0),"")="","",IFERROR(VLOOKUP(P29&amp;Q29&amp;R29,リストデータ!$J$32:$K$359,2,0),""))</f>
        <v/>
      </c>
      <c r="U29" s="138"/>
      <c r="V29" s="139"/>
      <c r="W29" s="140"/>
      <c r="Y29" s="141" t="b">
        <f t="shared" si="0"/>
        <v>0</v>
      </c>
    </row>
    <row r="30" spans="2:25" ht="60" customHeight="1" x14ac:dyDescent="0.4">
      <c r="B30" s="131">
        <v>13</v>
      </c>
      <c r="C30" s="164"/>
      <c r="D30" s="164"/>
      <c r="E30" s="165"/>
      <c r="F30" s="165"/>
      <c r="G30" s="165"/>
      <c r="H30" s="165"/>
      <c r="I30" s="165"/>
      <c r="J30" s="165"/>
      <c r="K30" s="132"/>
      <c r="L30" s="133"/>
      <c r="M30" s="133"/>
      <c r="N30" s="134"/>
      <c r="O30" s="135"/>
      <c r="P30" s="136"/>
      <c r="Q30" s="136"/>
      <c r="R30" s="21"/>
      <c r="S30" s="137"/>
      <c r="T30" s="24" t="str">
        <f>IF(IFERROR(VLOOKUP(P30&amp;Q30&amp;R30,リストデータ!$J$32:$K$359,2,0),"")="","",IFERROR(VLOOKUP(P30&amp;Q30&amp;R30,リストデータ!$J$32:$K$359,2,0),""))</f>
        <v/>
      </c>
      <c r="U30" s="138"/>
      <c r="V30" s="139"/>
      <c r="W30" s="140"/>
      <c r="Y30" s="141" t="b">
        <f t="shared" si="0"/>
        <v>0</v>
      </c>
    </row>
    <row r="31" spans="2:25" ht="60" customHeight="1" x14ac:dyDescent="0.4">
      <c r="B31" s="131">
        <v>14</v>
      </c>
      <c r="C31" s="164"/>
      <c r="D31" s="164"/>
      <c r="E31" s="165"/>
      <c r="F31" s="165"/>
      <c r="G31" s="165"/>
      <c r="H31" s="165"/>
      <c r="I31" s="165"/>
      <c r="J31" s="165"/>
      <c r="K31" s="132"/>
      <c r="L31" s="133"/>
      <c r="M31" s="133"/>
      <c r="N31" s="134"/>
      <c r="O31" s="135"/>
      <c r="P31" s="136"/>
      <c r="Q31" s="136"/>
      <c r="R31" s="21"/>
      <c r="S31" s="137"/>
      <c r="T31" s="24" t="str">
        <f>IF(IFERROR(VLOOKUP(P31&amp;Q31&amp;R31,リストデータ!$J$32:$K$359,2,0),"")="","",IFERROR(VLOOKUP(P31&amp;Q31&amp;R31,リストデータ!$J$32:$K$359,2,0),""))</f>
        <v/>
      </c>
      <c r="U31" s="138"/>
      <c r="V31" s="139"/>
      <c r="W31" s="140"/>
      <c r="Y31" s="141" t="b">
        <f t="shared" si="0"/>
        <v>0</v>
      </c>
    </row>
    <row r="32" spans="2:25" ht="60" customHeight="1" x14ac:dyDescent="0.4">
      <c r="B32" s="131">
        <v>15</v>
      </c>
      <c r="C32" s="164"/>
      <c r="D32" s="164"/>
      <c r="E32" s="165"/>
      <c r="F32" s="165"/>
      <c r="G32" s="165"/>
      <c r="H32" s="165"/>
      <c r="I32" s="165"/>
      <c r="J32" s="165"/>
      <c r="K32" s="132"/>
      <c r="L32" s="133"/>
      <c r="M32" s="133"/>
      <c r="N32" s="134"/>
      <c r="O32" s="135"/>
      <c r="P32" s="136"/>
      <c r="Q32" s="136"/>
      <c r="R32" s="21"/>
      <c r="S32" s="137"/>
      <c r="T32" s="24" t="str">
        <f>IF(IFERROR(VLOOKUP(P32&amp;Q32&amp;R32,リストデータ!$J$32:$K$359,2,0),"")="","",IFERROR(VLOOKUP(P32&amp;Q32&amp;R32,リストデータ!$J$32:$K$359,2,0),""))</f>
        <v/>
      </c>
      <c r="U32" s="138"/>
      <c r="V32" s="139"/>
      <c r="W32" s="140"/>
      <c r="Y32" s="141" t="b">
        <f t="shared" si="0"/>
        <v>0</v>
      </c>
    </row>
    <row r="33" spans="2:25" ht="60" customHeight="1" x14ac:dyDescent="0.4">
      <c r="B33" s="131">
        <v>16</v>
      </c>
      <c r="C33" s="164"/>
      <c r="D33" s="164"/>
      <c r="E33" s="165"/>
      <c r="F33" s="165"/>
      <c r="G33" s="165"/>
      <c r="H33" s="165"/>
      <c r="I33" s="165"/>
      <c r="J33" s="165"/>
      <c r="K33" s="132"/>
      <c r="L33" s="133"/>
      <c r="M33" s="133"/>
      <c r="N33" s="134"/>
      <c r="O33" s="135"/>
      <c r="P33" s="136"/>
      <c r="Q33" s="136"/>
      <c r="R33" s="21"/>
      <c r="S33" s="137"/>
      <c r="T33" s="24" t="str">
        <f>IF(IFERROR(VLOOKUP(P33&amp;Q33&amp;R33,リストデータ!$J$32:$K$359,2,0),"")="","",IFERROR(VLOOKUP(P33&amp;Q33&amp;R33,リストデータ!$J$32:$K$359,2,0),""))</f>
        <v/>
      </c>
      <c r="U33" s="138"/>
      <c r="V33" s="139"/>
      <c r="W33" s="140"/>
      <c r="Y33" s="141" t="b">
        <f t="shared" si="0"/>
        <v>0</v>
      </c>
    </row>
    <row r="34" spans="2:25" ht="60" customHeight="1" x14ac:dyDescent="0.4">
      <c r="B34" s="131">
        <v>17</v>
      </c>
      <c r="C34" s="164"/>
      <c r="D34" s="164"/>
      <c r="E34" s="165"/>
      <c r="F34" s="165"/>
      <c r="G34" s="165"/>
      <c r="H34" s="165"/>
      <c r="I34" s="165"/>
      <c r="J34" s="165"/>
      <c r="K34" s="132"/>
      <c r="L34" s="133"/>
      <c r="M34" s="133"/>
      <c r="N34" s="134"/>
      <c r="O34" s="135"/>
      <c r="P34" s="136"/>
      <c r="Q34" s="136"/>
      <c r="R34" s="21"/>
      <c r="S34" s="137"/>
      <c r="T34" s="24" t="str">
        <f>IF(IFERROR(VLOOKUP(P34&amp;Q34&amp;R34,リストデータ!$J$32:$K$359,2,0),"")="","",IFERROR(VLOOKUP(P34&amp;Q34&amp;R34,リストデータ!$J$32:$K$359,2,0),""))</f>
        <v/>
      </c>
      <c r="U34" s="138"/>
      <c r="V34" s="139"/>
      <c r="W34" s="140"/>
      <c r="Y34" s="141" t="b">
        <f t="shared" si="0"/>
        <v>0</v>
      </c>
    </row>
    <row r="35" spans="2:25" ht="60" customHeight="1" x14ac:dyDescent="0.4">
      <c r="B35" s="131">
        <v>18</v>
      </c>
      <c r="C35" s="164"/>
      <c r="D35" s="164"/>
      <c r="E35" s="165"/>
      <c r="F35" s="165"/>
      <c r="G35" s="165"/>
      <c r="H35" s="165"/>
      <c r="I35" s="165"/>
      <c r="J35" s="165"/>
      <c r="K35" s="132"/>
      <c r="L35" s="133"/>
      <c r="M35" s="133"/>
      <c r="N35" s="134"/>
      <c r="O35" s="135"/>
      <c r="P35" s="136"/>
      <c r="Q35" s="136"/>
      <c r="R35" s="21"/>
      <c r="S35" s="137"/>
      <c r="T35" s="24" t="str">
        <f>IF(IFERROR(VLOOKUP(P35&amp;Q35&amp;R35,リストデータ!$J$32:$K$359,2,0),"")="","",IFERROR(VLOOKUP(P35&amp;Q35&amp;R35,リストデータ!$J$32:$K$359,2,0),""))</f>
        <v/>
      </c>
      <c r="U35" s="138"/>
      <c r="V35" s="139"/>
      <c r="W35" s="140"/>
      <c r="Y35" s="141" t="b">
        <f t="shared" si="0"/>
        <v>0</v>
      </c>
    </row>
    <row r="36" spans="2:25" ht="60" customHeight="1" x14ac:dyDescent="0.4">
      <c r="B36" s="131">
        <v>19</v>
      </c>
      <c r="C36" s="164"/>
      <c r="D36" s="164"/>
      <c r="E36" s="165"/>
      <c r="F36" s="165"/>
      <c r="G36" s="165"/>
      <c r="H36" s="165"/>
      <c r="I36" s="165"/>
      <c r="J36" s="165"/>
      <c r="K36" s="132"/>
      <c r="L36" s="133"/>
      <c r="M36" s="133"/>
      <c r="N36" s="134"/>
      <c r="O36" s="135"/>
      <c r="P36" s="136"/>
      <c r="Q36" s="136"/>
      <c r="R36" s="21"/>
      <c r="S36" s="137"/>
      <c r="T36" s="24" t="str">
        <f>IF(IFERROR(VLOOKUP(P36&amp;Q36&amp;R36,リストデータ!$J$32:$K$359,2,0),"")="","",IFERROR(VLOOKUP(P36&amp;Q36&amp;R36,リストデータ!$J$32:$K$359,2,0),""))</f>
        <v/>
      </c>
      <c r="U36" s="138"/>
      <c r="V36" s="139"/>
      <c r="W36" s="140"/>
      <c r="Y36" s="141" t="b">
        <f t="shared" si="0"/>
        <v>0</v>
      </c>
    </row>
    <row r="37" spans="2:25" ht="60" customHeight="1" x14ac:dyDescent="0.4">
      <c r="B37" s="131">
        <v>20</v>
      </c>
      <c r="C37" s="164"/>
      <c r="D37" s="164"/>
      <c r="E37" s="165"/>
      <c r="F37" s="165"/>
      <c r="G37" s="165"/>
      <c r="H37" s="165"/>
      <c r="I37" s="165"/>
      <c r="J37" s="165"/>
      <c r="K37" s="132"/>
      <c r="L37" s="133"/>
      <c r="M37" s="133"/>
      <c r="N37" s="134"/>
      <c r="O37" s="135"/>
      <c r="P37" s="136"/>
      <c r="Q37" s="136"/>
      <c r="R37" s="21"/>
      <c r="S37" s="137"/>
      <c r="T37" s="24" t="str">
        <f>IF(IFERROR(VLOOKUP(P37&amp;Q37&amp;R37,リストデータ!$J$32:$K$359,2,0),"")="","",IFERROR(VLOOKUP(P37&amp;Q37&amp;R37,リストデータ!$J$32:$K$359,2,0),""))</f>
        <v/>
      </c>
      <c r="U37" s="138"/>
      <c r="V37" s="139"/>
      <c r="W37" s="140"/>
      <c r="Y37" s="141" t="b">
        <f t="shared" si="0"/>
        <v>0</v>
      </c>
    </row>
    <row r="38" spans="2:25" ht="60" customHeight="1" x14ac:dyDescent="0.4">
      <c r="B38" s="131">
        <v>21</v>
      </c>
      <c r="C38" s="164"/>
      <c r="D38" s="164"/>
      <c r="E38" s="165"/>
      <c r="F38" s="165"/>
      <c r="G38" s="165"/>
      <c r="H38" s="165"/>
      <c r="I38" s="165"/>
      <c r="J38" s="165"/>
      <c r="K38" s="132"/>
      <c r="L38" s="133"/>
      <c r="M38" s="133"/>
      <c r="N38" s="134"/>
      <c r="O38" s="135"/>
      <c r="P38" s="136"/>
      <c r="Q38" s="136"/>
      <c r="R38" s="21"/>
      <c r="S38" s="137"/>
      <c r="T38" s="24" t="str">
        <f>IF(IFERROR(VLOOKUP(P38&amp;Q38&amp;R38,リストデータ!$J$32:$K$359,2,0),"")="","",IFERROR(VLOOKUP(P38&amp;Q38&amp;R38,リストデータ!$J$32:$K$359,2,0),""))</f>
        <v/>
      </c>
      <c r="U38" s="138"/>
      <c r="V38" s="139"/>
      <c r="W38" s="140"/>
      <c r="Y38" s="141" t="b">
        <f t="shared" si="0"/>
        <v>0</v>
      </c>
    </row>
    <row r="39" spans="2:25" ht="60" customHeight="1" x14ac:dyDescent="0.4">
      <c r="B39" s="131">
        <v>22</v>
      </c>
      <c r="C39" s="164"/>
      <c r="D39" s="164"/>
      <c r="E39" s="165"/>
      <c r="F39" s="165"/>
      <c r="G39" s="165"/>
      <c r="H39" s="165"/>
      <c r="I39" s="165"/>
      <c r="J39" s="165"/>
      <c r="K39" s="132"/>
      <c r="L39" s="133"/>
      <c r="M39" s="133"/>
      <c r="N39" s="134"/>
      <c r="O39" s="135"/>
      <c r="P39" s="136"/>
      <c r="Q39" s="136"/>
      <c r="R39" s="21"/>
      <c r="S39" s="137"/>
      <c r="T39" s="24" t="str">
        <f>IF(IFERROR(VLOOKUP(P39&amp;Q39&amp;R39,リストデータ!$J$32:$K$359,2,0),"")="","",IFERROR(VLOOKUP(P39&amp;Q39&amp;R39,リストデータ!$J$32:$K$359,2,0),""))</f>
        <v/>
      </c>
      <c r="U39" s="138"/>
      <c r="V39" s="139"/>
      <c r="W39" s="140"/>
      <c r="Y39" s="141" t="b">
        <f t="shared" si="0"/>
        <v>0</v>
      </c>
    </row>
    <row r="40" spans="2:25" ht="60" customHeight="1" x14ac:dyDescent="0.4">
      <c r="B40" s="131">
        <v>23</v>
      </c>
      <c r="C40" s="164"/>
      <c r="D40" s="164"/>
      <c r="E40" s="165"/>
      <c r="F40" s="165"/>
      <c r="G40" s="165"/>
      <c r="H40" s="165"/>
      <c r="I40" s="165"/>
      <c r="J40" s="165"/>
      <c r="K40" s="132"/>
      <c r="L40" s="133"/>
      <c r="M40" s="133"/>
      <c r="N40" s="134"/>
      <c r="O40" s="135"/>
      <c r="P40" s="136"/>
      <c r="Q40" s="136"/>
      <c r="R40" s="21"/>
      <c r="S40" s="137"/>
      <c r="T40" s="24" t="str">
        <f>IF(IFERROR(VLOOKUP(P40&amp;Q40&amp;R40,リストデータ!$J$32:$K$359,2,0),"")="","",IFERROR(VLOOKUP(P40&amp;Q40&amp;R40,リストデータ!$J$32:$K$359,2,0),""))</f>
        <v/>
      </c>
      <c r="U40" s="138"/>
      <c r="V40" s="139"/>
      <c r="W40" s="140"/>
      <c r="Y40" s="141" t="b">
        <f t="shared" si="0"/>
        <v>0</v>
      </c>
    </row>
    <row r="41" spans="2:25" ht="60" customHeight="1" x14ac:dyDescent="0.4">
      <c r="B41" s="131">
        <v>24</v>
      </c>
      <c r="C41" s="164"/>
      <c r="D41" s="164"/>
      <c r="E41" s="165"/>
      <c r="F41" s="165"/>
      <c r="G41" s="165"/>
      <c r="H41" s="165"/>
      <c r="I41" s="165"/>
      <c r="J41" s="165"/>
      <c r="K41" s="132"/>
      <c r="L41" s="133"/>
      <c r="M41" s="133"/>
      <c r="N41" s="134"/>
      <c r="O41" s="135"/>
      <c r="P41" s="136"/>
      <c r="Q41" s="136"/>
      <c r="R41" s="21"/>
      <c r="S41" s="137"/>
      <c r="T41" s="24" t="str">
        <f>IF(IFERROR(VLOOKUP(P41&amp;Q41&amp;R41,リストデータ!$J$32:$K$359,2,0),"")="","",IFERROR(VLOOKUP(P41&amp;Q41&amp;R41,リストデータ!$J$32:$K$359,2,0),""))</f>
        <v/>
      </c>
      <c r="U41" s="138"/>
      <c r="V41" s="139"/>
      <c r="W41" s="140"/>
      <c r="Y41" s="141" t="b">
        <f t="shared" si="0"/>
        <v>0</v>
      </c>
    </row>
    <row r="42" spans="2:25" ht="60" customHeight="1" x14ac:dyDescent="0.4">
      <c r="B42" s="131">
        <v>25</v>
      </c>
      <c r="C42" s="164"/>
      <c r="D42" s="164"/>
      <c r="E42" s="165"/>
      <c r="F42" s="165"/>
      <c r="G42" s="165"/>
      <c r="H42" s="165"/>
      <c r="I42" s="165"/>
      <c r="J42" s="165"/>
      <c r="K42" s="132"/>
      <c r="L42" s="133"/>
      <c r="M42" s="133"/>
      <c r="N42" s="134"/>
      <c r="O42" s="135"/>
      <c r="P42" s="136"/>
      <c r="Q42" s="136"/>
      <c r="R42" s="21"/>
      <c r="S42" s="137"/>
      <c r="T42" s="24" t="str">
        <f>IF(IFERROR(VLOOKUP(P42&amp;Q42&amp;R42,リストデータ!$J$32:$K$359,2,0),"")="","",IFERROR(VLOOKUP(P42&amp;Q42&amp;R42,リストデータ!$J$32:$K$359,2,0),""))</f>
        <v/>
      </c>
      <c r="U42" s="138"/>
      <c r="V42" s="139"/>
      <c r="W42" s="140"/>
      <c r="Y42" s="141" t="b">
        <f t="shared" si="0"/>
        <v>0</v>
      </c>
    </row>
    <row r="43" spans="2:25" ht="60" customHeight="1" x14ac:dyDescent="0.4">
      <c r="B43" s="131">
        <v>26</v>
      </c>
      <c r="C43" s="164"/>
      <c r="D43" s="164"/>
      <c r="E43" s="165"/>
      <c r="F43" s="165"/>
      <c r="G43" s="165"/>
      <c r="H43" s="165"/>
      <c r="I43" s="165"/>
      <c r="J43" s="165"/>
      <c r="K43" s="132"/>
      <c r="L43" s="133"/>
      <c r="M43" s="133"/>
      <c r="N43" s="134"/>
      <c r="O43" s="135"/>
      <c r="P43" s="136"/>
      <c r="Q43" s="136"/>
      <c r="R43" s="21"/>
      <c r="S43" s="137"/>
      <c r="T43" s="24" t="str">
        <f>IF(IFERROR(VLOOKUP(P43&amp;Q43&amp;R43,リストデータ!$J$32:$K$359,2,0),"")="","",IFERROR(VLOOKUP(P43&amp;Q43&amp;R43,リストデータ!$J$32:$K$359,2,0),""))</f>
        <v/>
      </c>
      <c r="U43" s="138"/>
      <c r="V43" s="139"/>
      <c r="W43" s="140"/>
      <c r="Y43" s="141" t="b">
        <f t="shared" si="0"/>
        <v>0</v>
      </c>
    </row>
    <row r="44" spans="2:25" ht="60" customHeight="1" x14ac:dyDescent="0.4">
      <c r="B44" s="131">
        <v>27</v>
      </c>
      <c r="C44" s="164"/>
      <c r="D44" s="164"/>
      <c r="E44" s="165"/>
      <c r="F44" s="165"/>
      <c r="G44" s="165"/>
      <c r="H44" s="165"/>
      <c r="I44" s="165"/>
      <c r="J44" s="165"/>
      <c r="K44" s="132"/>
      <c r="L44" s="133"/>
      <c r="M44" s="133"/>
      <c r="N44" s="134"/>
      <c r="O44" s="135"/>
      <c r="P44" s="136"/>
      <c r="Q44" s="136"/>
      <c r="R44" s="21"/>
      <c r="S44" s="137"/>
      <c r="T44" s="24" t="str">
        <f>IF(IFERROR(VLOOKUP(P44&amp;Q44&amp;R44,リストデータ!$J$32:$K$359,2,0),"")="","",IFERROR(VLOOKUP(P44&amp;Q44&amp;R44,リストデータ!$J$32:$K$359,2,0),""))</f>
        <v/>
      </c>
      <c r="U44" s="138"/>
      <c r="V44" s="139"/>
      <c r="W44" s="140"/>
      <c r="Y44" s="141" t="b">
        <f t="shared" si="0"/>
        <v>0</v>
      </c>
    </row>
    <row r="45" spans="2:25" ht="60" customHeight="1" x14ac:dyDescent="0.4">
      <c r="B45" s="131">
        <v>28</v>
      </c>
      <c r="C45" s="164"/>
      <c r="D45" s="164"/>
      <c r="E45" s="165"/>
      <c r="F45" s="165"/>
      <c r="G45" s="165"/>
      <c r="H45" s="165"/>
      <c r="I45" s="165"/>
      <c r="J45" s="165"/>
      <c r="K45" s="132"/>
      <c r="L45" s="133"/>
      <c r="M45" s="133"/>
      <c r="N45" s="134"/>
      <c r="O45" s="135"/>
      <c r="P45" s="136"/>
      <c r="Q45" s="136"/>
      <c r="R45" s="21"/>
      <c r="S45" s="137"/>
      <c r="T45" s="24" t="str">
        <f>IF(IFERROR(VLOOKUP(P45&amp;Q45&amp;R45,リストデータ!$J$32:$K$359,2,0),"")="","",IFERROR(VLOOKUP(P45&amp;Q45&amp;R45,リストデータ!$J$32:$K$359,2,0),""))</f>
        <v/>
      </c>
      <c r="U45" s="138"/>
      <c r="V45" s="139"/>
      <c r="W45" s="140"/>
      <c r="Y45" s="141" t="b">
        <f t="shared" si="0"/>
        <v>0</v>
      </c>
    </row>
    <row r="46" spans="2:25" ht="60" customHeight="1" x14ac:dyDescent="0.4">
      <c r="B46" s="131">
        <v>29</v>
      </c>
      <c r="C46" s="164"/>
      <c r="D46" s="164"/>
      <c r="E46" s="165"/>
      <c r="F46" s="165"/>
      <c r="G46" s="165"/>
      <c r="H46" s="165"/>
      <c r="I46" s="165"/>
      <c r="J46" s="165"/>
      <c r="K46" s="132"/>
      <c r="L46" s="133"/>
      <c r="M46" s="133"/>
      <c r="N46" s="134"/>
      <c r="O46" s="135"/>
      <c r="P46" s="136"/>
      <c r="Q46" s="136"/>
      <c r="R46" s="21"/>
      <c r="S46" s="137"/>
      <c r="T46" s="24" t="str">
        <f>IF(IFERROR(VLOOKUP(P46&amp;Q46&amp;R46,リストデータ!$J$32:$K$359,2,0),"")="","",IFERROR(VLOOKUP(P46&amp;Q46&amp;R46,リストデータ!$J$32:$K$359,2,0),""))</f>
        <v/>
      </c>
      <c r="U46" s="138"/>
      <c r="V46" s="139"/>
      <c r="W46" s="140"/>
      <c r="Y46" s="141" t="b">
        <f t="shared" si="0"/>
        <v>0</v>
      </c>
    </row>
    <row r="47" spans="2:25" ht="60" customHeight="1" x14ac:dyDescent="0.4">
      <c r="B47" s="131">
        <v>30</v>
      </c>
      <c r="C47" s="164"/>
      <c r="D47" s="164"/>
      <c r="E47" s="165"/>
      <c r="F47" s="165"/>
      <c r="G47" s="165"/>
      <c r="H47" s="165"/>
      <c r="I47" s="165"/>
      <c r="J47" s="165"/>
      <c r="K47" s="132"/>
      <c r="L47" s="133"/>
      <c r="M47" s="133"/>
      <c r="N47" s="134"/>
      <c r="O47" s="135"/>
      <c r="P47" s="136"/>
      <c r="Q47" s="136"/>
      <c r="R47" s="21"/>
      <c r="S47" s="137"/>
      <c r="T47" s="24" t="str">
        <f>IF(IFERROR(VLOOKUP(P47&amp;Q47&amp;R47,リストデータ!$J$32:$K$359,2,0),"")="","",IFERROR(VLOOKUP(P47&amp;Q47&amp;R47,リストデータ!$J$32:$K$359,2,0),""))</f>
        <v/>
      </c>
      <c r="U47" s="138"/>
      <c r="V47" s="139"/>
      <c r="W47" s="140"/>
      <c r="Y47" s="141" t="b">
        <f t="shared" si="0"/>
        <v>0</v>
      </c>
    </row>
    <row r="48" spans="2:25" ht="60" customHeight="1" x14ac:dyDescent="0.4">
      <c r="B48" s="131">
        <v>31</v>
      </c>
      <c r="C48" s="164"/>
      <c r="D48" s="164"/>
      <c r="E48" s="165"/>
      <c r="F48" s="165"/>
      <c r="G48" s="165"/>
      <c r="H48" s="165"/>
      <c r="I48" s="165"/>
      <c r="J48" s="165"/>
      <c r="K48" s="132"/>
      <c r="L48" s="133"/>
      <c r="M48" s="133"/>
      <c r="N48" s="134"/>
      <c r="O48" s="135"/>
      <c r="P48" s="136"/>
      <c r="Q48" s="136"/>
      <c r="R48" s="21"/>
      <c r="S48" s="137"/>
      <c r="T48" s="24" t="str">
        <f>IF(IFERROR(VLOOKUP(P48&amp;Q48&amp;R48,リストデータ!$J$32:$K$359,2,0),"")="","",IFERROR(VLOOKUP(P48&amp;Q48&amp;R48,リストデータ!$J$32:$K$359,2,0),""))</f>
        <v/>
      </c>
      <c r="U48" s="138"/>
      <c r="V48" s="139"/>
      <c r="W48" s="140"/>
      <c r="Y48" s="141" t="b">
        <f t="shared" si="0"/>
        <v>0</v>
      </c>
    </row>
    <row r="49" spans="2:25" ht="60" customHeight="1" x14ac:dyDescent="0.4">
      <c r="B49" s="131">
        <v>32</v>
      </c>
      <c r="C49" s="164"/>
      <c r="D49" s="164"/>
      <c r="E49" s="165"/>
      <c r="F49" s="165"/>
      <c r="G49" s="165"/>
      <c r="H49" s="165"/>
      <c r="I49" s="165"/>
      <c r="J49" s="165"/>
      <c r="K49" s="132"/>
      <c r="L49" s="133"/>
      <c r="M49" s="133"/>
      <c r="N49" s="134"/>
      <c r="O49" s="135"/>
      <c r="P49" s="136"/>
      <c r="Q49" s="136"/>
      <c r="R49" s="21"/>
      <c r="S49" s="137"/>
      <c r="T49" s="24" t="str">
        <f>IF(IFERROR(VLOOKUP(P49&amp;Q49&amp;R49,リストデータ!$J$32:$K$359,2,0),"")="","",IFERROR(VLOOKUP(P49&amp;Q49&amp;R49,リストデータ!$J$32:$K$359,2,0),""))</f>
        <v/>
      </c>
      <c r="U49" s="138"/>
      <c r="V49" s="139"/>
      <c r="W49" s="140"/>
      <c r="Y49" s="141" t="b">
        <f t="shared" si="0"/>
        <v>0</v>
      </c>
    </row>
    <row r="50" spans="2:25" ht="60" customHeight="1" x14ac:dyDescent="0.4">
      <c r="B50" s="131">
        <v>33</v>
      </c>
      <c r="C50" s="164"/>
      <c r="D50" s="164"/>
      <c r="E50" s="165"/>
      <c r="F50" s="165"/>
      <c r="G50" s="165"/>
      <c r="H50" s="165"/>
      <c r="I50" s="165"/>
      <c r="J50" s="165"/>
      <c r="K50" s="132"/>
      <c r="L50" s="133"/>
      <c r="M50" s="133"/>
      <c r="N50" s="134"/>
      <c r="O50" s="135"/>
      <c r="P50" s="136"/>
      <c r="Q50" s="136"/>
      <c r="R50" s="21"/>
      <c r="S50" s="137"/>
      <c r="T50" s="24" t="str">
        <f>IF(IFERROR(VLOOKUP(P50&amp;Q50&amp;R50,リストデータ!$J$32:$K$359,2,0),"")="","",IFERROR(VLOOKUP(P50&amp;Q50&amp;R50,リストデータ!$J$32:$K$359,2,0),""))</f>
        <v/>
      </c>
      <c r="U50" s="138"/>
      <c r="V50" s="139"/>
      <c r="W50" s="140"/>
      <c r="Y50" s="141" t="b">
        <f t="shared" si="0"/>
        <v>0</v>
      </c>
    </row>
    <row r="51" spans="2:25" ht="60" customHeight="1" x14ac:dyDescent="0.4">
      <c r="B51" s="131">
        <v>34</v>
      </c>
      <c r="C51" s="164"/>
      <c r="D51" s="164"/>
      <c r="E51" s="165"/>
      <c r="F51" s="165"/>
      <c r="G51" s="165"/>
      <c r="H51" s="165"/>
      <c r="I51" s="165"/>
      <c r="J51" s="165"/>
      <c r="K51" s="132"/>
      <c r="L51" s="133"/>
      <c r="M51" s="133"/>
      <c r="N51" s="134"/>
      <c r="O51" s="135"/>
      <c r="P51" s="136"/>
      <c r="Q51" s="136"/>
      <c r="R51" s="21"/>
      <c r="S51" s="137"/>
      <c r="T51" s="24" t="str">
        <f>IF(IFERROR(VLOOKUP(P51&amp;Q51&amp;R51,リストデータ!$J$32:$K$359,2,0),"")="","",IFERROR(VLOOKUP(P51&amp;Q51&amp;R51,リストデータ!$J$32:$K$359,2,0),""))</f>
        <v/>
      </c>
      <c r="U51" s="138"/>
      <c r="V51" s="139"/>
      <c r="W51" s="140"/>
      <c r="Y51" s="141" t="b">
        <f t="shared" si="0"/>
        <v>0</v>
      </c>
    </row>
    <row r="52" spans="2:25" ht="60" customHeight="1" x14ac:dyDescent="0.4">
      <c r="B52" s="131">
        <v>35</v>
      </c>
      <c r="C52" s="164"/>
      <c r="D52" s="164"/>
      <c r="E52" s="165"/>
      <c r="F52" s="165"/>
      <c r="G52" s="165"/>
      <c r="H52" s="165"/>
      <c r="I52" s="165"/>
      <c r="J52" s="165"/>
      <c r="K52" s="132"/>
      <c r="L52" s="133"/>
      <c r="M52" s="133"/>
      <c r="N52" s="134"/>
      <c r="O52" s="135"/>
      <c r="P52" s="136"/>
      <c r="Q52" s="136"/>
      <c r="R52" s="21"/>
      <c r="S52" s="137"/>
      <c r="T52" s="24" t="str">
        <f>IF(IFERROR(VLOOKUP(P52&amp;Q52&amp;R52,リストデータ!$J$32:$K$359,2,0),"")="","",IFERROR(VLOOKUP(P52&amp;Q52&amp;R52,リストデータ!$J$32:$K$359,2,0),""))</f>
        <v/>
      </c>
      <c r="U52" s="138"/>
      <c r="V52" s="139"/>
      <c r="W52" s="140"/>
      <c r="Y52" s="141" t="b">
        <f t="shared" si="0"/>
        <v>0</v>
      </c>
    </row>
    <row r="53" spans="2:25" ht="60" customHeight="1" x14ac:dyDescent="0.4">
      <c r="B53" s="131">
        <v>36</v>
      </c>
      <c r="C53" s="164"/>
      <c r="D53" s="164"/>
      <c r="E53" s="165"/>
      <c r="F53" s="165"/>
      <c r="G53" s="165"/>
      <c r="H53" s="165"/>
      <c r="I53" s="165"/>
      <c r="J53" s="165"/>
      <c r="K53" s="132"/>
      <c r="L53" s="133"/>
      <c r="M53" s="133"/>
      <c r="N53" s="134"/>
      <c r="O53" s="135"/>
      <c r="P53" s="136"/>
      <c r="Q53" s="136"/>
      <c r="R53" s="21"/>
      <c r="S53" s="137"/>
      <c r="T53" s="24" t="str">
        <f>IF(IFERROR(VLOOKUP(P53&amp;Q53&amp;R53,リストデータ!$J$32:$K$359,2,0),"")="","",IFERROR(VLOOKUP(P53&amp;Q53&amp;R53,リストデータ!$J$32:$K$359,2,0),""))</f>
        <v/>
      </c>
      <c r="U53" s="138"/>
      <c r="V53" s="139"/>
      <c r="W53" s="140"/>
      <c r="Y53" s="141" t="b">
        <f t="shared" si="0"/>
        <v>0</v>
      </c>
    </row>
    <row r="54" spans="2:25" ht="60" customHeight="1" x14ac:dyDescent="0.4">
      <c r="B54" s="131">
        <v>37</v>
      </c>
      <c r="C54" s="164"/>
      <c r="D54" s="164"/>
      <c r="E54" s="165"/>
      <c r="F54" s="165"/>
      <c r="G54" s="165"/>
      <c r="H54" s="165"/>
      <c r="I54" s="165"/>
      <c r="J54" s="165"/>
      <c r="K54" s="132"/>
      <c r="L54" s="133"/>
      <c r="M54" s="133"/>
      <c r="N54" s="134"/>
      <c r="O54" s="135"/>
      <c r="P54" s="136"/>
      <c r="Q54" s="136"/>
      <c r="R54" s="21"/>
      <c r="S54" s="137"/>
      <c r="T54" s="24" t="str">
        <f>IF(IFERROR(VLOOKUP(P54&amp;Q54&amp;R54,リストデータ!$J$32:$K$359,2,0),"")="","",IFERROR(VLOOKUP(P54&amp;Q54&amp;R54,リストデータ!$J$32:$K$359,2,0),""))</f>
        <v/>
      </c>
      <c r="U54" s="138"/>
      <c r="V54" s="139"/>
      <c r="W54" s="140"/>
      <c r="Y54" s="141" t="b">
        <f t="shared" si="0"/>
        <v>0</v>
      </c>
    </row>
    <row r="55" spans="2:25" ht="60" customHeight="1" x14ac:dyDescent="0.4">
      <c r="B55" s="131">
        <v>38</v>
      </c>
      <c r="C55" s="164"/>
      <c r="D55" s="164"/>
      <c r="E55" s="165"/>
      <c r="F55" s="165"/>
      <c r="G55" s="165"/>
      <c r="H55" s="165"/>
      <c r="I55" s="165"/>
      <c r="J55" s="165"/>
      <c r="K55" s="132"/>
      <c r="L55" s="133"/>
      <c r="M55" s="133"/>
      <c r="N55" s="134"/>
      <c r="O55" s="135"/>
      <c r="P55" s="136"/>
      <c r="Q55" s="136"/>
      <c r="R55" s="21"/>
      <c r="S55" s="137"/>
      <c r="T55" s="24" t="str">
        <f>IF(IFERROR(VLOOKUP(P55&amp;Q55&amp;R55,リストデータ!$J$32:$K$359,2,0),"")="","",IFERROR(VLOOKUP(P55&amp;Q55&amp;R55,リストデータ!$J$32:$K$359,2,0),""))</f>
        <v/>
      </c>
      <c r="U55" s="138"/>
      <c r="V55" s="139"/>
      <c r="W55" s="140"/>
      <c r="Y55" s="141" t="b">
        <f t="shared" si="0"/>
        <v>0</v>
      </c>
    </row>
    <row r="56" spans="2:25" ht="60" customHeight="1" x14ac:dyDescent="0.4">
      <c r="B56" s="131">
        <v>39</v>
      </c>
      <c r="C56" s="164"/>
      <c r="D56" s="164"/>
      <c r="E56" s="165"/>
      <c r="F56" s="165"/>
      <c r="G56" s="165"/>
      <c r="H56" s="165"/>
      <c r="I56" s="165"/>
      <c r="J56" s="165"/>
      <c r="K56" s="132"/>
      <c r="L56" s="133"/>
      <c r="M56" s="133"/>
      <c r="N56" s="134"/>
      <c r="O56" s="135"/>
      <c r="P56" s="136"/>
      <c r="Q56" s="136"/>
      <c r="R56" s="21"/>
      <c r="S56" s="137"/>
      <c r="T56" s="24" t="str">
        <f>IF(IFERROR(VLOOKUP(P56&amp;Q56&amp;R56,リストデータ!$J$32:$K$359,2,0),"")="","",IFERROR(VLOOKUP(P56&amp;Q56&amp;R56,リストデータ!$J$32:$K$359,2,0),""))</f>
        <v/>
      </c>
      <c r="U56" s="138"/>
      <c r="V56" s="139"/>
      <c r="W56" s="140"/>
      <c r="Y56" s="141" t="b">
        <f t="shared" si="0"/>
        <v>0</v>
      </c>
    </row>
    <row r="57" spans="2:25" ht="60" customHeight="1" x14ac:dyDescent="0.4">
      <c r="B57" s="131">
        <v>40</v>
      </c>
      <c r="C57" s="164"/>
      <c r="D57" s="164"/>
      <c r="E57" s="165"/>
      <c r="F57" s="165"/>
      <c r="G57" s="165"/>
      <c r="H57" s="165"/>
      <c r="I57" s="165"/>
      <c r="J57" s="165"/>
      <c r="K57" s="132"/>
      <c r="L57" s="133"/>
      <c r="M57" s="133"/>
      <c r="N57" s="134"/>
      <c r="O57" s="135"/>
      <c r="P57" s="136"/>
      <c r="Q57" s="136"/>
      <c r="R57" s="21"/>
      <c r="S57" s="137"/>
      <c r="T57" s="24" t="str">
        <f>IF(IFERROR(VLOOKUP(P57&amp;Q57&amp;R57,リストデータ!$J$32:$K$359,2,0),"")="","",IFERROR(VLOOKUP(P57&amp;Q57&amp;R57,リストデータ!$J$32:$K$359,2,0),""))</f>
        <v/>
      </c>
      <c r="U57" s="138"/>
      <c r="V57" s="139"/>
      <c r="W57" s="140"/>
      <c r="Y57" s="141" t="b">
        <f t="shared" si="0"/>
        <v>0</v>
      </c>
    </row>
    <row r="58" spans="2:25" ht="60" customHeight="1" x14ac:dyDescent="0.4">
      <c r="B58" s="131">
        <v>41</v>
      </c>
      <c r="C58" s="164"/>
      <c r="D58" s="164"/>
      <c r="E58" s="165"/>
      <c r="F58" s="165"/>
      <c r="G58" s="165"/>
      <c r="H58" s="165"/>
      <c r="I58" s="165"/>
      <c r="J58" s="165"/>
      <c r="K58" s="132"/>
      <c r="L58" s="133"/>
      <c r="M58" s="133"/>
      <c r="N58" s="134"/>
      <c r="O58" s="135"/>
      <c r="P58" s="136"/>
      <c r="Q58" s="136"/>
      <c r="R58" s="21"/>
      <c r="S58" s="137"/>
      <c r="T58" s="24" t="str">
        <f>IF(IFERROR(VLOOKUP(P58&amp;Q58&amp;R58,リストデータ!$J$32:$K$359,2,0),"")="","",IFERROR(VLOOKUP(P58&amp;Q58&amp;R58,リストデータ!$J$32:$K$359,2,0),""))</f>
        <v/>
      </c>
      <c r="U58" s="138"/>
      <c r="V58" s="139"/>
      <c r="W58" s="140"/>
      <c r="Y58" s="141" t="b">
        <f t="shared" si="0"/>
        <v>0</v>
      </c>
    </row>
    <row r="59" spans="2:25" ht="60" customHeight="1" x14ac:dyDescent="0.4">
      <c r="B59" s="131">
        <v>42</v>
      </c>
      <c r="C59" s="164"/>
      <c r="D59" s="164"/>
      <c r="E59" s="165"/>
      <c r="F59" s="165"/>
      <c r="G59" s="165"/>
      <c r="H59" s="165"/>
      <c r="I59" s="165"/>
      <c r="J59" s="165"/>
      <c r="K59" s="132"/>
      <c r="L59" s="133"/>
      <c r="M59" s="133"/>
      <c r="N59" s="134"/>
      <c r="O59" s="135"/>
      <c r="P59" s="136"/>
      <c r="Q59" s="136"/>
      <c r="R59" s="21"/>
      <c r="S59" s="137"/>
      <c r="T59" s="24" t="str">
        <f>IF(IFERROR(VLOOKUP(P59&amp;Q59&amp;R59,リストデータ!$J$32:$K$359,2,0),"")="","",IFERROR(VLOOKUP(P59&amp;Q59&amp;R59,リストデータ!$J$32:$K$359,2,0),""))</f>
        <v/>
      </c>
      <c r="U59" s="138"/>
      <c r="V59" s="139"/>
      <c r="W59" s="140"/>
      <c r="Y59" s="141" t="b">
        <f t="shared" si="0"/>
        <v>0</v>
      </c>
    </row>
    <row r="60" spans="2:25" ht="60" customHeight="1" x14ac:dyDescent="0.4">
      <c r="B60" s="131">
        <v>43</v>
      </c>
      <c r="C60" s="164"/>
      <c r="D60" s="164"/>
      <c r="E60" s="165"/>
      <c r="F60" s="165"/>
      <c r="G60" s="165"/>
      <c r="H60" s="165"/>
      <c r="I60" s="165"/>
      <c r="J60" s="165"/>
      <c r="K60" s="132"/>
      <c r="L60" s="133"/>
      <c r="M60" s="133"/>
      <c r="N60" s="134"/>
      <c r="O60" s="135"/>
      <c r="P60" s="136"/>
      <c r="Q60" s="136"/>
      <c r="R60" s="21"/>
      <c r="S60" s="137"/>
      <c r="T60" s="24" t="str">
        <f>IF(IFERROR(VLOOKUP(P60&amp;Q60&amp;R60,リストデータ!$J$32:$K$359,2,0),"")="","",IFERROR(VLOOKUP(P60&amp;Q60&amp;R60,リストデータ!$J$32:$K$359,2,0),""))</f>
        <v/>
      </c>
      <c r="U60" s="138"/>
      <c r="V60" s="139"/>
      <c r="W60" s="140"/>
      <c r="Y60" s="141" t="b">
        <f t="shared" si="0"/>
        <v>0</v>
      </c>
    </row>
    <row r="61" spans="2:25" ht="60" customHeight="1" x14ac:dyDescent="0.4">
      <c r="B61" s="131">
        <v>44</v>
      </c>
      <c r="C61" s="164"/>
      <c r="D61" s="164"/>
      <c r="E61" s="165"/>
      <c r="F61" s="165"/>
      <c r="G61" s="165"/>
      <c r="H61" s="165"/>
      <c r="I61" s="165"/>
      <c r="J61" s="165"/>
      <c r="K61" s="132"/>
      <c r="L61" s="133"/>
      <c r="M61" s="133"/>
      <c r="N61" s="134"/>
      <c r="O61" s="135"/>
      <c r="P61" s="136"/>
      <c r="Q61" s="136"/>
      <c r="R61" s="21"/>
      <c r="S61" s="137"/>
      <c r="T61" s="24" t="str">
        <f>IF(IFERROR(VLOOKUP(P61&amp;Q61&amp;R61,リストデータ!$J$32:$K$359,2,0),"")="","",IFERROR(VLOOKUP(P61&amp;Q61&amp;R61,リストデータ!$J$32:$K$359,2,0),""))</f>
        <v/>
      </c>
      <c r="U61" s="138"/>
      <c r="V61" s="139"/>
      <c r="W61" s="140"/>
      <c r="Y61" s="141" t="b">
        <f t="shared" si="0"/>
        <v>0</v>
      </c>
    </row>
    <row r="62" spans="2:25" ht="60" customHeight="1" x14ac:dyDescent="0.4">
      <c r="B62" s="131">
        <v>45</v>
      </c>
      <c r="C62" s="164"/>
      <c r="D62" s="164"/>
      <c r="E62" s="165"/>
      <c r="F62" s="165"/>
      <c r="G62" s="165"/>
      <c r="H62" s="165"/>
      <c r="I62" s="165"/>
      <c r="J62" s="165"/>
      <c r="K62" s="132"/>
      <c r="L62" s="133"/>
      <c r="M62" s="133"/>
      <c r="N62" s="134"/>
      <c r="O62" s="135"/>
      <c r="P62" s="136"/>
      <c r="Q62" s="136"/>
      <c r="R62" s="21"/>
      <c r="S62" s="137"/>
      <c r="T62" s="24" t="str">
        <f>IF(IFERROR(VLOOKUP(P62&amp;Q62&amp;R62,リストデータ!$J$32:$K$359,2,0),"")="","",IFERROR(VLOOKUP(P62&amp;Q62&amp;R62,リストデータ!$J$32:$K$359,2,0),""))</f>
        <v/>
      </c>
      <c r="U62" s="138"/>
      <c r="V62" s="139"/>
      <c r="W62" s="140"/>
      <c r="Y62" s="141" t="b">
        <f t="shared" si="0"/>
        <v>0</v>
      </c>
    </row>
    <row r="63" spans="2:25" ht="60" customHeight="1" x14ac:dyDescent="0.4">
      <c r="B63" s="131">
        <v>46</v>
      </c>
      <c r="C63" s="164"/>
      <c r="D63" s="164"/>
      <c r="E63" s="165"/>
      <c r="F63" s="165"/>
      <c r="G63" s="165"/>
      <c r="H63" s="165"/>
      <c r="I63" s="165"/>
      <c r="J63" s="165"/>
      <c r="K63" s="132"/>
      <c r="L63" s="133"/>
      <c r="M63" s="133"/>
      <c r="N63" s="134"/>
      <c r="O63" s="135"/>
      <c r="P63" s="136"/>
      <c r="Q63" s="136"/>
      <c r="R63" s="21"/>
      <c r="S63" s="137"/>
      <c r="T63" s="24" t="str">
        <f>IF(IFERROR(VLOOKUP(P63&amp;Q63&amp;R63,リストデータ!$J$32:$K$359,2,0),"")="","",IFERROR(VLOOKUP(P63&amp;Q63&amp;R63,リストデータ!$J$32:$K$359,2,0),""))</f>
        <v/>
      </c>
      <c r="U63" s="138"/>
      <c r="V63" s="139"/>
      <c r="W63" s="140"/>
      <c r="Y63" s="141" t="b">
        <f t="shared" si="0"/>
        <v>0</v>
      </c>
    </row>
    <row r="64" spans="2:25" ht="60" customHeight="1" x14ac:dyDescent="0.4">
      <c r="B64" s="131">
        <v>47</v>
      </c>
      <c r="C64" s="164"/>
      <c r="D64" s="164"/>
      <c r="E64" s="165"/>
      <c r="F64" s="165"/>
      <c r="G64" s="165"/>
      <c r="H64" s="165"/>
      <c r="I64" s="165"/>
      <c r="J64" s="165"/>
      <c r="K64" s="132"/>
      <c r="L64" s="133"/>
      <c r="M64" s="133"/>
      <c r="N64" s="134"/>
      <c r="O64" s="135"/>
      <c r="P64" s="136"/>
      <c r="Q64" s="136"/>
      <c r="R64" s="21"/>
      <c r="S64" s="137"/>
      <c r="T64" s="24" t="str">
        <f>IF(IFERROR(VLOOKUP(P64&amp;Q64&amp;R64,リストデータ!$J$32:$K$359,2,0),"")="","",IFERROR(VLOOKUP(P64&amp;Q64&amp;R64,リストデータ!$J$32:$K$359,2,0),""))</f>
        <v/>
      </c>
      <c r="U64" s="138"/>
      <c r="V64" s="139"/>
      <c r="W64" s="140"/>
      <c r="Y64" s="141" t="b">
        <f t="shared" si="0"/>
        <v>0</v>
      </c>
    </row>
    <row r="65" spans="2:25" ht="60" customHeight="1" x14ac:dyDescent="0.4">
      <c r="B65" s="131">
        <v>48</v>
      </c>
      <c r="C65" s="164"/>
      <c r="D65" s="164"/>
      <c r="E65" s="165"/>
      <c r="F65" s="165"/>
      <c r="G65" s="165"/>
      <c r="H65" s="165"/>
      <c r="I65" s="165"/>
      <c r="J65" s="165"/>
      <c r="K65" s="132"/>
      <c r="L65" s="133"/>
      <c r="M65" s="133"/>
      <c r="N65" s="134"/>
      <c r="O65" s="135"/>
      <c r="P65" s="136"/>
      <c r="Q65" s="136"/>
      <c r="R65" s="21"/>
      <c r="S65" s="137"/>
      <c r="T65" s="24" t="str">
        <f>IF(IFERROR(VLOOKUP(P65&amp;Q65&amp;R65,リストデータ!$J$32:$K$359,2,0),"")="","",IFERROR(VLOOKUP(P65&amp;Q65&amp;R65,リストデータ!$J$32:$K$359,2,0),""))</f>
        <v/>
      </c>
      <c r="U65" s="138"/>
      <c r="V65" s="139"/>
      <c r="W65" s="140"/>
      <c r="Y65" s="141" t="b">
        <f t="shared" si="0"/>
        <v>0</v>
      </c>
    </row>
    <row r="66" spans="2:25" ht="60" customHeight="1" x14ac:dyDescent="0.4">
      <c r="B66" s="131">
        <v>49</v>
      </c>
      <c r="C66" s="164"/>
      <c r="D66" s="164"/>
      <c r="E66" s="165"/>
      <c r="F66" s="165"/>
      <c r="G66" s="165"/>
      <c r="H66" s="165"/>
      <c r="I66" s="165"/>
      <c r="J66" s="165"/>
      <c r="K66" s="132"/>
      <c r="L66" s="133"/>
      <c r="M66" s="133"/>
      <c r="N66" s="134"/>
      <c r="O66" s="135"/>
      <c r="P66" s="136"/>
      <c r="Q66" s="136"/>
      <c r="R66" s="21"/>
      <c r="S66" s="137"/>
      <c r="T66" s="24" t="str">
        <f>IF(IFERROR(VLOOKUP(P66&amp;Q66&amp;R66,リストデータ!$J$32:$K$359,2,0),"")="","",IFERROR(VLOOKUP(P66&amp;Q66&amp;R66,リストデータ!$J$32:$K$359,2,0),""))</f>
        <v/>
      </c>
      <c r="U66" s="138"/>
      <c r="V66" s="139"/>
      <c r="W66" s="140"/>
      <c r="Y66" s="141" t="b">
        <f t="shared" si="0"/>
        <v>0</v>
      </c>
    </row>
    <row r="67" spans="2:25" ht="60" customHeight="1" x14ac:dyDescent="0.4">
      <c r="B67" s="131">
        <v>50</v>
      </c>
      <c r="C67" s="164"/>
      <c r="D67" s="164"/>
      <c r="E67" s="165"/>
      <c r="F67" s="165"/>
      <c r="G67" s="165"/>
      <c r="H67" s="165"/>
      <c r="I67" s="165"/>
      <c r="J67" s="165"/>
      <c r="K67" s="132"/>
      <c r="L67" s="133"/>
      <c r="M67" s="133"/>
      <c r="N67" s="134"/>
      <c r="O67" s="135"/>
      <c r="P67" s="136"/>
      <c r="Q67" s="136"/>
      <c r="R67" s="21"/>
      <c r="S67" s="137"/>
      <c r="T67" s="24" t="str">
        <f>IF(IFERROR(VLOOKUP(P67&amp;Q67&amp;R67,リストデータ!$J$32:$K$359,2,0),"")="","",IFERROR(VLOOKUP(P67&amp;Q67&amp;R67,リストデータ!$J$32:$K$359,2,0),""))</f>
        <v/>
      </c>
      <c r="U67" s="138"/>
      <c r="V67" s="139"/>
      <c r="W67" s="140"/>
      <c r="Y67" s="141" t="b">
        <f t="shared" si="0"/>
        <v>0</v>
      </c>
    </row>
    <row r="68" spans="2:25" ht="60" customHeight="1" x14ac:dyDescent="0.4">
      <c r="B68" s="131">
        <v>51</v>
      </c>
      <c r="C68" s="164"/>
      <c r="D68" s="164"/>
      <c r="E68" s="165"/>
      <c r="F68" s="165"/>
      <c r="G68" s="165"/>
      <c r="H68" s="165"/>
      <c r="I68" s="165"/>
      <c r="J68" s="165"/>
      <c r="K68" s="132"/>
      <c r="L68" s="133"/>
      <c r="M68" s="133"/>
      <c r="N68" s="134"/>
      <c r="O68" s="135"/>
      <c r="P68" s="136"/>
      <c r="Q68" s="136"/>
      <c r="R68" s="21"/>
      <c r="S68" s="137"/>
      <c r="T68" s="24" t="str">
        <f>IF(IFERROR(VLOOKUP(P68&amp;Q68&amp;R68,リストデータ!$J$32:$K$359,2,0),"")="","",IFERROR(VLOOKUP(P68&amp;Q68&amp;R68,リストデータ!$J$32:$K$359,2,0),""))</f>
        <v/>
      </c>
      <c r="U68" s="138"/>
      <c r="V68" s="139"/>
      <c r="W68" s="140"/>
      <c r="Y68" s="141" t="b">
        <f t="shared" si="0"/>
        <v>0</v>
      </c>
    </row>
    <row r="69" spans="2:25" ht="60" customHeight="1" x14ac:dyDescent="0.4">
      <c r="B69" s="131">
        <v>52</v>
      </c>
      <c r="C69" s="164"/>
      <c r="D69" s="164"/>
      <c r="E69" s="165"/>
      <c r="F69" s="165"/>
      <c r="G69" s="165"/>
      <c r="H69" s="165"/>
      <c r="I69" s="165"/>
      <c r="J69" s="165"/>
      <c r="K69" s="132"/>
      <c r="L69" s="133"/>
      <c r="M69" s="133"/>
      <c r="N69" s="134"/>
      <c r="O69" s="135"/>
      <c r="P69" s="136"/>
      <c r="Q69" s="136"/>
      <c r="R69" s="21"/>
      <c r="S69" s="137"/>
      <c r="T69" s="24" t="str">
        <f>IF(IFERROR(VLOOKUP(P69&amp;Q69&amp;R69,リストデータ!$J$32:$K$359,2,0),"")="","",IFERROR(VLOOKUP(P69&amp;Q69&amp;R69,リストデータ!$J$32:$K$359,2,0),""))</f>
        <v/>
      </c>
      <c r="U69" s="138"/>
      <c r="V69" s="139"/>
      <c r="W69" s="140"/>
      <c r="Y69" s="141" t="b">
        <f t="shared" si="0"/>
        <v>0</v>
      </c>
    </row>
    <row r="70" spans="2:25" ht="60" customHeight="1" x14ac:dyDescent="0.4">
      <c r="B70" s="131">
        <v>53</v>
      </c>
      <c r="C70" s="164"/>
      <c r="D70" s="164"/>
      <c r="E70" s="165"/>
      <c r="F70" s="165"/>
      <c r="G70" s="165"/>
      <c r="H70" s="165"/>
      <c r="I70" s="165"/>
      <c r="J70" s="165"/>
      <c r="K70" s="132"/>
      <c r="L70" s="133"/>
      <c r="M70" s="133"/>
      <c r="N70" s="134"/>
      <c r="O70" s="135"/>
      <c r="P70" s="136"/>
      <c r="Q70" s="136"/>
      <c r="R70" s="21"/>
      <c r="S70" s="137"/>
      <c r="T70" s="24" t="str">
        <f>IF(IFERROR(VLOOKUP(P70&amp;Q70&amp;R70,リストデータ!$J$32:$K$359,2,0),"")="","",IFERROR(VLOOKUP(P70&amp;Q70&amp;R70,リストデータ!$J$32:$K$359,2,0),""))</f>
        <v/>
      </c>
      <c r="U70" s="138"/>
      <c r="V70" s="139"/>
      <c r="W70" s="140"/>
      <c r="Y70" s="141" t="b">
        <f t="shared" si="0"/>
        <v>0</v>
      </c>
    </row>
    <row r="71" spans="2:25" ht="60" customHeight="1" x14ac:dyDescent="0.4">
      <c r="B71" s="131">
        <v>54</v>
      </c>
      <c r="C71" s="164"/>
      <c r="D71" s="164"/>
      <c r="E71" s="165"/>
      <c r="F71" s="165"/>
      <c r="G71" s="165"/>
      <c r="H71" s="165"/>
      <c r="I71" s="165"/>
      <c r="J71" s="165"/>
      <c r="K71" s="132"/>
      <c r="L71" s="133"/>
      <c r="M71" s="133"/>
      <c r="N71" s="134"/>
      <c r="O71" s="135"/>
      <c r="P71" s="136"/>
      <c r="Q71" s="136"/>
      <c r="R71" s="21"/>
      <c r="S71" s="137"/>
      <c r="T71" s="24" t="str">
        <f>IF(IFERROR(VLOOKUP(P71&amp;Q71&amp;R71,リストデータ!$J$32:$K$359,2,0),"")="","",IFERROR(VLOOKUP(P71&amp;Q71&amp;R71,リストデータ!$J$32:$K$359,2,0),""))</f>
        <v/>
      </c>
      <c r="U71" s="138"/>
      <c r="V71" s="139"/>
      <c r="W71" s="140"/>
      <c r="Y71" s="141" t="b">
        <f t="shared" si="0"/>
        <v>0</v>
      </c>
    </row>
    <row r="72" spans="2:25" ht="60" customHeight="1" x14ac:dyDescent="0.4">
      <c r="B72" s="131">
        <v>55</v>
      </c>
      <c r="C72" s="164"/>
      <c r="D72" s="164"/>
      <c r="E72" s="165"/>
      <c r="F72" s="165"/>
      <c r="G72" s="165"/>
      <c r="H72" s="165"/>
      <c r="I72" s="165"/>
      <c r="J72" s="165"/>
      <c r="K72" s="132"/>
      <c r="L72" s="133"/>
      <c r="M72" s="133"/>
      <c r="N72" s="134"/>
      <c r="O72" s="135"/>
      <c r="P72" s="136"/>
      <c r="Q72" s="136"/>
      <c r="R72" s="21"/>
      <c r="S72" s="137"/>
      <c r="T72" s="24" t="str">
        <f>IF(IFERROR(VLOOKUP(P72&amp;Q72&amp;R72,リストデータ!$J$32:$K$359,2,0),"")="","",IFERROR(VLOOKUP(P72&amp;Q72&amp;R72,リストデータ!$J$32:$K$359,2,0),""))</f>
        <v/>
      </c>
      <c r="U72" s="138"/>
      <c r="V72" s="139"/>
      <c r="W72" s="140"/>
      <c r="Y72" s="141" t="b">
        <f t="shared" si="0"/>
        <v>0</v>
      </c>
    </row>
    <row r="73" spans="2:25" ht="60" customHeight="1" x14ac:dyDescent="0.4">
      <c r="B73" s="131">
        <v>56</v>
      </c>
      <c r="C73" s="164"/>
      <c r="D73" s="164"/>
      <c r="E73" s="165"/>
      <c r="F73" s="165"/>
      <c r="G73" s="165"/>
      <c r="H73" s="165"/>
      <c r="I73" s="165"/>
      <c r="J73" s="165"/>
      <c r="K73" s="132"/>
      <c r="L73" s="133"/>
      <c r="M73" s="133"/>
      <c r="N73" s="134"/>
      <c r="O73" s="135"/>
      <c r="P73" s="136"/>
      <c r="Q73" s="136"/>
      <c r="R73" s="21"/>
      <c r="S73" s="137"/>
      <c r="T73" s="24" t="str">
        <f>IF(IFERROR(VLOOKUP(P73&amp;Q73&amp;R73,リストデータ!$J$32:$K$359,2,0),"")="","",IFERROR(VLOOKUP(P73&amp;Q73&amp;R73,リストデータ!$J$32:$K$359,2,0),""))</f>
        <v/>
      </c>
      <c r="U73" s="138"/>
      <c r="V73" s="139"/>
      <c r="W73" s="140"/>
      <c r="Y73" s="141" t="b">
        <f t="shared" si="0"/>
        <v>0</v>
      </c>
    </row>
    <row r="74" spans="2:25" ht="60" customHeight="1" x14ac:dyDescent="0.4">
      <c r="B74" s="131">
        <v>57</v>
      </c>
      <c r="C74" s="164"/>
      <c r="D74" s="164"/>
      <c r="E74" s="165"/>
      <c r="F74" s="165"/>
      <c r="G74" s="165"/>
      <c r="H74" s="165"/>
      <c r="I74" s="165"/>
      <c r="J74" s="165"/>
      <c r="K74" s="132"/>
      <c r="L74" s="133"/>
      <c r="M74" s="133"/>
      <c r="N74" s="134"/>
      <c r="O74" s="135"/>
      <c r="P74" s="136"/>
      <c r="Q74" s="136"/>
      <c r="R74" s="21"/>
      <c r="S74" s="137"/>
      <c r="T74" s="24" t="str">
        <f>IF(IFERROR(VLOOKUP(P74&amp;Q74&amp;R74,リストデータ!$J$32:$K$359,2,0),"")="","",IFERROR(VLOOKUP(P74&amp;Q74&amp;R74,リストデータ!$J$32:$K$359,2,0),""))</f>
        <v/>
      </c>
      <c r="U74" s="138"/>
      <c r="V74" s="139"/>
      <c r="W74" s="140"/>
      <c r="Y74" s="141" t="b">
        <f t="shared" si="0"/>
        <v>0</v>
      </c>
    </row>
    <row r="75" spans="2:25" ht="60" customHeight="1" x14ac:dyDescent="0.4">
      <c r="B75" s="131">
        <v>58</v>
      </c>
      <c r="C75" s="164"/>
      <c r="D75" s="164"/>
      <c r="E75" s="165"/>
      <c r="F75" s="165"/>
      <c r="G75" s="165"/>
      <c r="H75" s="165"/>
      <c r="I75" s="165"/>
      <c r="J75" s="165"/>
      <c r="K75" s="132"/>
      <c r="L75" s="133"/>
      <c r="M75" s="133"/>
      <c r="N75" s="134"/>
      <c r="O75" s="135"/>
      <c r="P75" s="136"/>
      <c r="Q75" s="136"/>
      <c r="R75" s="21"/>
      <c r="S75" s="137"/>
      <c r="T75" s="24" t="str">
        <f>IF(IFERROR(VLOOKUP(P75&amp;Q75&amp;R75,リストデータ!$J$32:$K$359,2,0),"")="","",IFERROR(VLOOKUP(P75&amp;Q75&amp;R75,リストデータ!$J$32:$K$359,2,0),""))</f>
        <v/>
      </c>
      <c r="U75" s="138"/>
      <c r="V75" s="139"/>
      <c r="W75" s="140"/>
      <c r="Y75" s="141" t="b">
        <f t="shared" si="0"/>
        <v>0</v>
      </c>
    </row>
    <row r="76" spans="2:25" ht="60" customHeight="1" x14ac:dyDescent="0.4">
      <c r="B76" s="131">
        <v>59</v>
      </c>
      <c r="C76" s="164"/>
      <c r="D76" s="164"/>
      <c r="E76" s="165"/>
      <c r="F76" s="165"/>
      <c r="G76" s="165"/>
      <c r="H76" s="165"/>
      <c r="I76" s="165"/>
      <c r="J76" s="165"/>
      <c r="K76" s="132"/>
      <c r="L76" s="133"/>
      <c r="M76" s="133"/>
      <c r="N76" s="134"/>
      <c r="O76" s="135"/>
      <c r="P76" s="136"/>
      <c r="Q76" s="136"/>
      <c r="R76" s="21"/>
      <c r="S76" s="137"/>
      <c r="T76" s="24" t="str">
        <f>IF(IFERROR(VLOOKUP(P76&amp;Q76&amp;R76,リストデータ!$J$32:$K$359,2,0),"")="","",IFERROR(VLOOKUP(P76&amp;Q76&amp;R76,リストデータ!$J$32:$K$359,2,0),""))</f>
        <v/>
      </c>
      <c r="U76" s="138"/>
      <c r="V76" s="139"/>
      <c r="W76" s="140"/>
      <c r="Y76" s="141" t="b">
        <f t="shared" si="0"/>
        <v>0</v>
      </c>
    </row>
    <row r="77" spans="2:25" ht="60" customHeight="1" x14ac:dyDescent="0.4">
      <c r="B77" s="131">
        <v>60</v>
      </c>
      <c r="C77" s="164"/>
      <c r="D77" s="164"/>
      <c r="E77" s="165"/>
      <c r="F77" s="165"/>
      <c r="G77" s="165"/>
      <c r="H77" s="165"/>
      <c r="I77" s="165"/>
      <c r="J77" s="165"/>
      <c r="K77" s="132"/>
      <c r="L77" s="133"/>
      <c r="M77" s="133"/>
      <c r="N77" s="134"/>
      <c r="O77" s="135"/>
      <c r="P77" s="136"/>
      <c r="Q77" s="136"/>
      <c r="R77" s="21"/>
      <c r="S77" s="137"/>
      <c r="T77" s="24" t="str">
        <f>IF(IFERROR(VLOOKUP(P77&amp;Q77&amp;R77,リストデータ!$J$32:$K$359,2,0),"")="","",IFERROR(VLOOKUP(P77&amp;Q77&amp;R77,リストデータ!$J$32:$K$359,2,0),""))</f>
        <v/>
      </c>
      <c r="U77" s="138"/>
      <c r="V77" s="139"/>
      <c r="W77" s="140"/>
      <c r="Y77" s="141" t="b">
        <f t="shared" si="0"/>
        <v>0</v>
      </c>
    </row>
    <row r="78" spans="2:25" ht="60" customHeight="1" x14ac:dyDescent="0.4">
      <c r="B78" s="131">
        <v>61</v>
      </c>
      <c r="C78" s="164"/>
      <c r="D78" s="164"/>
      <c r="E78" s="165"/>
      <c r="F78" s="165"/>
      <c r="G78" s="165"/>
      <c r="H78" s="165"/>
      <c r="I78" s="165"/>
      <c r="J78" s="165"/>
      <c r="K78" s="132"/>
      <c r="L78" s="133"/>
      <c r="M78" s="133"/>
      <c r="N78" s="134"/>
      <c r="O78" s="135"/>
      <c r="P78" s="136"/>
      <c r="Q78" s="136"/>
      <c r="R78" s="21"/>
      <c r="S78" s="137"/>
      <c r="T78" s="24" t="str">
        <f>IF(IFERROR(VLOOKUP(P78&amp;Q78&amp;R78,リストデータ!$J$32:$K$359,2,0),"")="","",IFERROR(VLOOKUP(P78&amp;Q78&amp;R78,リストデータ!$J$32:$K$359,2,0),""))</f>
        <v/>
      </c>
      <c r="U78" s="138"/>
      <c r="V78" s="139"/>
      <c r="W78" s="140"/>
      <c r="Y78" s="141" t="b">
        <f t="shared" si="0"/>
        <v>0</v>
      </c>
    </row>
    <row r="79" spans="2:25" ht="60" customHeight="1" x14ac:dyDescent="0.4">
      <c r="B79" s="131">
        <v>62</v>
      </c>
      <c r="C79" s="164"/>
      <c r="D79" s="164"/>
      <c r="E79" s="165"/>
      <c r="F79" s="165"/>
      <c r="G79" s="165"/>
      <c r="H79" s="165"/>
      <c r="I79" s="165"/>
      <c r="J79" s="165"/>
      <c r="K79" s="132"/>
      <c r="L79" s="133"/>
      <c r="M79" s="133"/>
      <c r="N79" s="134"/>
      <c r="O79" s="135"/>
      <c r="P79" s="136"/>
      <c r="Q79" s="136"/>
      <c r="R79" s="21"/>
      <c r="S79" s="137"/>
      <c r="T79" s="24" t="str">
        <f>IF(IFERROR(VLOOKUP(P79&amp;Q79&amp;R79,リストデータ!$J$32:$K$359,2,0),"")="","",IFERROR(VLOOKUP(P79&amp;Q79&amp;R79,リストデータ!$J$32:$K$359,2,0),""))</f>
        <v/>
      </c>
      <c r="U79" s="138"/>
      <c r="V79" s="139"/>
      <c r="W79" s="140"/>
      <c r="Y79" s="141" t="b">
        <f t="shared" si="0"/>
        <v>0</v>
      </c>
    </row>
    <row r="80" spans="2:25" ht="60" customHeight="1" x14ac:dyDescent="0.4">
      <c r="B80" s="131">
        <v>63</v>
      </c>
      <c r="C80" s="164"/>
      <c r="D80" s="164"/>
      <c r="E80" s="165"/>
      <c r="F80" s="165"/>
      <c r="G80" s="165"/>
      <c r="H80" s="165"/>
      <c r="I80" s="165"/>
      <c r="J80" s="165"/>
      <c r="K80" s="132"/>
      <c r="L80" s="133"/>
      <c r="M80" s="133"/>
      <c r="N80" s="134"/>
      <c r="O80" s="135"/>
      <c r="P80" s="136"/>
      <c r="Q80" s="136"/>
      <c r="R80" s="21"/>
      <c r="S80" s="137"/>
      <c r="T80" s="24" t="str">
        <f>IF(IFERROR(VLOOKUP(P80&amp;Q80&amp;R80,リストデータ!$J$32:$K$359,2,0),"")="","",IFERROR(VLOOKUP(P80&amp;Q80&amp;R80,リストデータ!$J$32:$K$359,2,0),""))</f>
        <v/>
      </c>
      <c r="U80" s="138"/>
      <c r="V80" s="139"/>
      <c r="W80" s="140"/>
      <c r="Y80" s="141" t="b">
        <f t="shared" si="0"/>
        <v>0</v>
      </c>
    </row>
    <row r="81" spans="2:25" ht="60" customHeight="1" x14ac:dyDescent="0.4">
      <c r="B81" s="131">
        <v>64</v>
      </c>
      <c r="C81" s="164"/>
      <c r="D81" s="164"/>
      <c r="E81" s="165"/>
      <c r="F81" s="165"/>
      <c r="G81" s="165"/>
      <c r="H81" s="165"/>
      <c r="I81" s="165"/>
      <c r="J81" s="165"/>
      <c r="K81" s="132"/>
      <c r="L81" s="133"/>
      <c r="M81" s="133"/>
      <c r="N81" s="134"/>
      <c r="O81" s="135"/>
      <c r="P81" s="136"/>
      <c r="Q81" s="136"/>
      <c r="R81" s="21"/>
      <c r="S81" s="137"/>
      <c r="T81" s="24" t="str">
        <f>IF(IFERROR(VLOOKUP(P81&amp;Q81&amp;R81,リストデータ!$J$32:$K$359,2,0),"")="","",IFERROR(VLOOKUP(P81&amp;Q81&amp;R81,リストデータ!$J$32:$K$359,2,0),""))</f>
        <v/>
      </c>
      <c r="U81" s="138"/>
      <c r="V81" s="139"/>
      <c r="W81" s="140"/>
      <c r="Y81" s="141" t="b">
        <f t="shared" si="0"/>
        <v>0</v>
      </c>
    </row>
    <row r="82" spans="2:25" ht="60" customHeight="1" x14ac:dyDescent="0.4">
      <c r="B82" s="131">
        <v>65</v>
      </c>
      <c r="C82" s="164"/>
      <c r="D82" s="164"/>
      <c r="E82" s="165"/>
      <c r="F82" s="165"/>
      <c r="G82" s="165"/>
      <c r="H82" s="165"/>
      <c r="I82" s="165"/>
      <c r="J82" s="165"/>
      <c r="K82" s="132"/>
      <c r="L82" s="133"/>
      <c r="M82" s="133"/>
      <c r="N82" s="134"/>
      <c r="O82" s="135"/>
      <c r="P82" s="136"/>
      <c r="Q82" s="136"/>
      <c r="R82" s="21"/>
      <c r="S82" s="137"/>
      <c r="T82" s="24" t="str">
        <f>IF(IFERROR(VLOOKUP(P82&amp;Q82&amp;R82,リストデータ!$J$32:$K$359,2,0),"")="","",IFERROR(VLOOKUP(P82&amp;Q82&amp;R82,リストデータ!$J$32:$K$359,2,0),""))</f>
        <v/>
      </c>
      <c r="U82" s="138"/>
      <c r="V82" s="139"/>
      <c r="W82" s="140"/>
      <c r="Y82" s="141" t="b">
        <f t="shared" si="0"/>
        <v>0</v>
      </c>
    </row>
    <row r="83" spans="2:25" ht="60" customHeight="1" x14ac:dyDescent="0.4">
      <c r="B83" s="131">
        <v>66</v>
      </c>
      <c r="C83" s="164"/>
      <c r="D83" s="164"/>
      <c r="E83" s="165"/>
      <c r="F83" s="165"/>
      <c r="G83" s="165"/>
      <c r="H83" s="165"/>
      <c r="I83" s="165"/>
      <c r="J83" s="165"/>
      <c r="K83" s="132"/>
      <c r="L83" s="133"/>
      <c r="M83" s="133"/>
      <c r="N83" s="134"/>
      <c r="O83" s="135"/>
      <c r="P83" s="136"/>
      <c r="Q83" s="136"/>
      <c r="R83" s="21"/>
      <c r="S83" s="137"/>
      <c r="T83" s="24" t="str">
        <f>IF(IFERROR(VLOOKUP(P83&amp;Q83&amp;R83,リストデータ!$J$32:$K$359,2,0),"")="","",IFERROR(VLOOKUP(P83&amp;Q83&amp;R83,リストデータ!$J$32:$K$359,2,0),""))</f>
        <v/>
      </c>
      <c r="U83" s="138"/>
      <c r="V83" s="139"/>
      <c r="W83" s="140"/>
      <c r="Y83" s="141" t="b">
        <f t="shared" ref="Y83:Y116" si="1">AND($N83&lt;&gt;"",NOT(ISNUMBER(VALUE($N83))))</f>
        <v>0</v>
      </c>
    </row>
    <row r="84" spans="2:25" ht="60" customHeight="1" x14ac:dyDescent="0.4">
      <c r="B84" s="131">
        <v>67</v>
      </c>
      <c r="C84" s="164"/>
      <c r="D84" s="164"/>
      <c r="E84" s="165"/>
      <c r="F84" s="165"/>
      <c r="G84" s="165"/>
      <c r="H84" s="165"/>
      <c r="I84" s="165"/>
      <c r="J84" s="165"/>
      <c r="K84" s="132"/>
      <c r="L84" s="133"/>
      <c r="M84" s="133"/>
      <c r="N84" s="134"/>
      <c r="O84" s="135"/>
      <c r="P84" s="136"/>
      <c r="Q84" s="136"/>
      <c r="R84" s="21"/>
      <c r="S84" s="137"/>
      <c r="T84" s="24" t="str">
        <f>IF(IFERROR(VLOOKUP(P84&amp;Q84&amp;R84,リストデータ!$J$32:$K$359,2,0),"")="","",IFERROR(VLOOKUP(P84&amp;Q84&amp;R84,リストデータ!$J$32:$K$359,2,0),""))</f>
        <v/>
      </c>
      <c r="U84" s="138"/>
      <c r="V84" s="139"/>
      <c r="W84" s="140"/>
      <c r="Y84" s="141" t="b">
        <f t="shared" si="1"/>
        <v>0</v>
      </c>
    </row>
    <row r="85" spans="2:25" ht="60" customHeight="1" x14ac:dyDescent="0.4">
      <c r="B85" s="131">
        <v>68</v>
      </c>
      <c r="C85" s="164"/>
      <c r="D85" s="164"/>
      <c r="E85" s="165"/>
      <c r="F85" s="165"/>
      <c r="G85" s="165"/>
      <c r="H85" s="165"/>
      <c r="I85" s="165"/>
      <c r="J85" s="165"/>
      <c r="K85" s="132"/>
      <c r="L85" s="133"/>
      <c r="M85" s="133"/>
      <c r="N85" s="134"/>
      <c r="O85" s="135"/>
      <c r="P85" s="136"/>
      <c r="Q85" s="136"/>
      <c r="R85" s="21"/>
      <c r="S85" s="137"/>
      <c r="T85" s="24" t="str">
        <f>IF(IFERROR(VLOOKUP(P85&amp;Q85&amp;R85,リストデータ!$J$32:$K$359,2,0),"")="","",IFERROR(VLOOKUP(P85&amp;Q85&amp;R85,リストデータ!$J$32:$K$359,2,0),""))</f>
        <v/>
      </c>
      <c r="U85" s="138"/>
      <c r="V85" s="139"/>
      <c r="W85" s="140"/>
      <c r="Y85" s="141" t="b">
        <f t="shared" si="1"/>
        <v>0</v>
      </c>
    </row>
    <row r="86" spans="2:25" ht="60" customHeight="1" x14ac:dyDescent="0.4">
      <c r="B86" s="131">
        <v>69</v>
      </c>
      <c r="C86" s="164"/>
      <c r="D86" s="164"/>
      <c r="E86" s="165"/>
      <c r="F86" s="165"/>
      <c r="G86" s="165"/>
      <c r="H86" s="165"/>
      <c r="I86" s="165"/>
      <c r="J86" s="165"/>
      <c r="K86" s="132"/>
      <c r="L86" s="133"/>
      <c r="M86" s="133"/>
      <c r="N86" s="134"/>
      <c r="O86" s="135"/>
      <c r="P86" s="136"/>
      <c r="Q86" s="136"/>
      <c r="R86" s="21"/>
      <c r="S86" s="137"/>
      <c r="T86" s="24" t="str">
        <f>IF(IFERROR(VLOOKUP(P86&amp;Q86&amp;R86,リストデータ!$J$32:$K$359,2,0),"")="","",IFERROR(VLOOKUP(P86&amp;Q86&amp;R86,リストデータ!$J$32:$K$359,2,0),""))</f>
        <v/>
      </c>
      <c r="U86" s="138"/>
      <c r="V86" s="139"/>
      <c r="W86" s="140"/>
      <c r="Y86" s="141" t="b">
        <f t="shared" si="1"/>
        <v>0</v>
      </c>
    </row>
    <row r="87" spans="2:25" ht="60" customHeight="1" x14ac:dyDescent="0.4">
      <c r="B87" s="131">
        <v>70</v>
      </c>
      <c r="C87" s="164"/>
      <c r="D87" s="164"/>
      <c r="E87" s="165"/>
      <c r="F87" s="165"/>
      <c r="G87" s="165"/>
      <c r="H87" s="165"/>
      <c r="I87" s="165"/>
      <c r="J87" s="165"/>
      <c r="K87" s="132"/>
      <c r="L87" s="133"/>
      <c r="M87" s="133"/>
      <c r="N87" s="134"/>
      <c r="O87" s="135"/>
      <c r="P87" s="136"/>
      <c r="Q87" s="136"/>
      <c r="R87" s="21"/>
      <c r="S87" s="137"/>
      <c r="T87" s="24" t="str">
        <f>IF(IFERROR(VLOOKUP(P87&amp;Q87&amp;R87,リストデータ!$J$32:$K$359,2,0),"")="","",IFERROR(VLOOKUP(P87&amp;Q87&amp;R87,リストデータ!$J$32:$K$359,2,0),""))</f>
        <v/>
      </c>
      <c r="U87" s="138"/>
      <c r="V87" s="139"/>
      <c r="W87" s="140"/>
      <c r="Y87" s="141" t="b">
        <f t="shared" si="1"/>
        <v>0</v>
      </c>
    </row>
    <row r="88" spans="2:25" ht="60" customHeight="1" x14ac:dyDescent="0.4">
      <c r="B88" s="131">
        <v>71</v>
      </c>
      <c r="C88" s="164"/>
      <c r="D88" s="164"/>
      <c r="E88" s="165"/>
      <c r="F88" s="165"/>
      <c r="G88" s="165"/>
      <c r="H88" s="165"/>
      <c r="I88" s="165"/>
      <c r="J88" s="165"/>
      <c r="K88" s="132"/>
      <c r="L88" s="133"/>
      <c r="M88" s="133"/>
      <c r="N88" s="134"/>
      <c r="O88" s="135"/>
      <c r="P88" s="136"/>
      <c r="Q88" s="136"/>
      <c r="R88" s="21"/>
      <c r="S88" s="137"/>
      <c r="T88" s="24" t="str">
        <f>IF(IFERROR(VLOOKUP(P88&amp;Q88&amp;R88,リストデータ!$J$32:$K$359,2,0),"")="","",IFERROR(VLOOKUP(P88&amp;Q88&amp;R88,リストデータ!$J$32:$K$359,2,0),""))</f>
        <v/>
      </c>
      <c r="U88" s="138"/>
      <c r="V88" s="139"/>
      <c r="W88" s="140"/>
      <c r="Y88" s="141" t="b">
        <f t="shared" si="1"/>
        <v>0</v>
      </c>
    </row>
    <row r="89" spans="2:25" ht="60" customHeight="1" x14ac:dyDescent="0.4">
      <c r="B89" s="131">
        <v>72</v>
      </c>
      <c r="C89" s="164"/>
      <c r="D89" s="164"/>
      <c r="E89" s="165"/>
      <c r="F89" s="165"/>
      <c r="G89" s="165"/>
      <c r="H89" s="165"/>
      <c r="I89" s="165"/>
      <c r="J89" s="165"/>
      <c r="K89" s="132"/>
      <c r="L89" s="133"/>
      <c r="M89" s="133"/>
      <c r="N89" s="134"/>
      <c r="O89" s="135"/>
      <c r="P89" s="136"/>
      <c r="Q89" s="136"/>
      <c r="R89" s="21"/>
      <c r="S89" s="137"/>
      <c r="T89" s="24" t="str">
        <f>IF(IFERROR(VLOOKUP(P89&amp;Q89&amp;R89,リストデータ!$J$32:$K$359,2,0),"")="","",IFERROR(VLOOKUP(P89&amp;Q89&amp;R89,リストデータ!$J$32:$K$359,2,0),""))</f>
        <v/>
      </c>
      <c r="U89" s="138"/>
      <c r="V89" s="139"/>
      <c r="W89" s="140"/>
      <c r="Y89" s="141" t="b">
        <f t="shared" si="1"/>
        <v>0</v>
      </c>
    </row>
    <row r="90" spans="2:25" ht="60" customHeight="1" x14ac:dyDescent="0.4">
      <c r="B90" s="131">
        <v>73</v>
      </c>
      <c r="C90" s="164"/>
      <c r="D90" s="164"/>
      <c r="E90" s="165"/>
      <c r="F90" s="165"/>
      <c r="G90" s="165"/>
      <c r="H90" s="165"/>
      <c r="I90" s="165"/>
      <c r="J90" s="165"/>
      <c r="K90" s="132"/>
      <c r="L90" s="133"/>
      <c r="M90" s="133"/>
      <c r="N90" s="134"/>
      <c r="O90" s="135"/>
      <c r="P90" s="136"/>
      <c r="Q90" s="136"/>
      <c r="R90" s="21"/>
      <c r="S90" s="137"/>
      <c r="T90" s="24" t="str">
        <f>IF(IFERROR(VLOOKUP(P90&amp;Q90&amp;R90,リストデータ!$J$32:$K$359,2,0),"")="","",IFERROR(VLOOKUP(P90&amp;Q90&amp;R90,リストデータ!$J$32:$K$359,2,0),""))</f>
        <v/>
      </c>
      <c r="U90" s="138"/>
      <c r="V90" s="139"/>
      <c r="W90" s="140"/>
      <c r="Y90" s="141" t="b">
        <f t="shared" si="1"/>
        <v>0</v>
      </c>
    </row>
    <row r="91" spans="2:25" ht="60" customHeight="1" x14ac:dyDescent="0.4">
      <c r="B91" s="131">
        <v>74</v>
      </c>
      <c r="C91" s="164"/>
      <c r="D91" s="164"/>
      <c r="E91" s="165"/>
      <c r="F91" s="165"/>
      <c r="G91" s="165"/>
      <c r="H91" s="165"/>
      <c r="I91" s="165"/>
      <c r="J91" s="165"/>
      <c r="K91" s="132"/>
      <c r="L91" s="133"/>
      <c r="M91" s="133"/>
      <c r="N91" s="134"/>
      <c r="O91" s="135"/>
      <c r="P91" s="136"/>
      <c r="Q91" s="136"/>
      <c r="R91" s="21"/>
      <c r="S91" s="137"/>
      <c r="T91" s="24" t="str">
        <f>IF(IFERROR(VLOOKUP(P91&amp;Q91&amp;R91,リストデータ!$J$32:$K$359,2,0),"")="","",IFERROR(VLOOKUP(P91&amp;Q91&amp;R91,リストデータ!$J$32:$K$359,2,0),""))</f>
        <v/>
      </c>
      <c r="U91" s="138"/>
      <c r="V91" s="139"/>
      <c r="W91" s="140"/>
      <c r="Y91" s="141" t="b">
        <f t="shared" si="1"/>
        <v>0</v>
      </c>
    </row>
    <row r="92" spans="2:25" ht="60" customHeight="1" x14ac:dyDescent="0.4">
      <c r="B92" s="131">
        <v>75</v>
      </c>
      <c r="C92" s="164"/>
      <c r="D92" s="164"/>
      <c r="E92" s="165"/>
      <c r="F92" s="165"/>
      <c r="G92" s="165"/>
      <c r="H92" s="165"/>
      <c r="I92" s="165"/>
      <c r="J92" s="165"/>
      <c r="K92" s="132"/>
      <c r="L92" s="133"/>
      <c r="M92" s="133"/>
      <c r="N92" s="134"/>
      <c r="O92" s="135"/>
      <c r="P92" s="136"/>
      <c r="Q92" s="136"/>
      <c r="R92" s="21"/>
      <c r="S92" s="137"/>
      <c r="T92" s="24" t="str">
        <f>IF(IFERROR(VLOOKUP(P92&amp;Q92&amp;R92,リストデータ!$J$32:$K$359,2,0),"")="","",IFERROR(VLOOKUP(P92&amp;Q92&amp;R92,リストデータ!$J$32:$K$359,2,0),""))</f>
        <v/>
      </c>
      <c r="U92" s="138"/>
      <c r="V92" s="139"/>
      <c r="W92" s="140"/>
      <c r="Y92" s="141" t="b">
        <f t="shared" si="1"/>
        <v>0</v>
      </c>
    </row>
    <row r="93" spans="2:25" ht="60" customHeight="1" x14ac:dyDescent="0.4">
      <c r="B93" s="131">
        <v>76</v>
      </c>
      <c r="C93" s="164"/>
      <c r="D93" s="164"/>
      <c r="E93" s="165"/>
      <c r="F93" s="165"/>
      <c r="G93" s="165"/>
      <c r="H93" s="165"/>
      <c r="I93" s="165"/>
      <c r="J93" s="165"/>
      <c r="K93" s="132"/>
      <c r="L93" s="133"/>
      <c r="M93" s="133"/>
      <c r="N93" s="134"/>
      <c r="O93" s="135"/>
      <c r="P93" s="136"/>
      <c r="Q93" s="136"/>
      <c r="R93" s="21"/>
      <c r="S93" s="137"/>
      <c r="T93" s="24" t="str">
        <f>IF(IFERROR(VLOOKUP(P93&amp;Q93&amp;R93,リストデータ!$J$32:$K$359,2,0),"")="","",IFERROR(VLOOKUP(P93&amp;Q93&amp;R93,リストデータ!$J$32:$K$359,2,0),""))</f>
        <v/>
      </c>
      <c r="U93" s="138"/>
      <c r="V93" s="139"/>
      <c r="W93" s="140"/>
      <c r="Y93" s="141" t="b">
        <f t="shared" si="1"/>
        <v>0</v>
      </c>
    </row>
    <row r="94" spans="2:25" ht="60" customHeight="1" x14ac:dyDescent="0.4">
      <c r="B94" s="131">
        <v>77</v>
      </c>
      <c r="C94" s="164"/>
      <c r="D94" s="164"/>
      <c r="E94" s="165"/>
      <c r="F94" s="165"/>
      <c r="G94" s="165"/>
      <c r="H94" s="165"/>
      <c r="I94" s="165"/>
      <c r="J94" s="165"/>
      <c r="K94" s="132"/>
      <c r="L94" s="133"/>
      <c r="M94" s="133"/>
      <c r="N94" s="134"/>
      <c r="O94" s="135"/>
      <c r="P94" s="136"/>
      <c r="Q94" s="136"/>
      <c r="R94" s="21"/>
      <c r="S94" s="137"/>
      <c r="T94" s="24" t="str">
        <f>IF(IFERROR(VLOOKUP(P94&amp;Q94&amp;R94,リストデータ!$J$32:$K$359,2,0),"")="","",IFERROR(VLOOKUP(P94&amp;Q94&amp;R94,リストデータ!$J$32:$K$359,2,0),""))</f>
        <v/>
      </c>
      <c r="U94" s="138"/>
      <c r="V94" s="139"/>
      <c r="W94" s="140"/>
      <c r="Y94" s="141" t="b">
        <f t="shared" si="1"/>
        <v>0</v>
      </c>
    </row>
    <row r="95" spans="2:25" ht="60" customHeight="1" x14ac:dyDescent="0.4">
      <c r="B95" s="131">
        <v>78</v>
      </c>
      <c r="C95" s="164"/>
      <c r="D95" s="164"/>
      <c r="E95" s="165"/>
      <c r="F95" s="165"/>
      <c r="G95" s="165"/>
      <c r="H95" s="165"/>
      <c r="I95" s="165"/>
      <c r="J95" s="165"/>
      <c r="K95" s="132"/>
      <c r="L95" s="133"/>
      <c r="M95" s="133"/>
      <c r="N95" s="134"/>
      <c r="O95" s="135"/>
      <c r="P95" s="136"/>
      <c r="Q95" s="136"/>
      <c r="R95" s="21"/>
      <c r="S95" s="137"/>
      <c r="T95" s="24" t="str">
        <f>IF(IFERROR(VLOOKUP(P95&amp;Q95&amp;R95,リストデータ!$J$32:$K$359,2,0),"")="","",IFERROR(VLOOKUP(P95&amp;Q95&amp;R95,リストデータ!$J$32:$K$359,2,0),""))</f>
        <v/>
      </c>
      <c r="U95" s="138"/>
      <c r="V95" s="139"/>
      <c r="W95" s="140"/>
      <c r="Y95" s="141" t="b">
        <f t="shared" si="1"/>
        <v>0</v>
      </c>
    </row>
    <row r="96" spans="2:25" ht="60" customHeight="1" x14ac:dyDescent="0.4">
      <c r="B96" s="131">
        <v>79</v>
      </c>
      <c r="C96" s="164"/>
      <c r="D96" s="164"/>
      <c r="E96" s="165"/>
      <c r="F96" s="165"/>
      <c r="G96" s="165"/>
      <c r="H96" s="165"/>
      <c r="I96" s="165"/>
      <c r="J96" s="165"/>
      <c r="K96" s="132"/>
      <c r="L96" s="133"/>
      <c r="M96" s="133"/>
      <c r="N96" s="134"/>
      <c r="O96" s="135"/>
      <c r="P96" s="136"/>
      <c r="Q96" s="136"/>
      <c r="R96" s="21"/>
      <c r="S96" s="137"/>
      <c r="T96" s="24" t="str">
        <f>IF(IFERROR(VLOOKUP(P96&amp;Q96&amp;R96,リストデータ!$J$32:$K$359,2,0),"")="","",IFERROR(VLOOKUP(P96&amp;Q96&amp;R96,リストデータ!$J$32:$K$359,2,0),""))</f>
        <v/>
      </c>
      <c r="U96" s="138"/>
      <c r="V96" s="139"/>
      <c r="W96" s="140"/>
      <c r="Y96" s="141" t="b">
        <f t="shared" si="1"/>
        <v>0</v>
      </c>
    </row>
    <row r="97" spans="2:25" ht="60" customHeight="1" x14ac:dyDescent="0.4">
      <c r="B97" s="131">
        <v>80</v>
      </c>
      <c r="C97" s="164"/>
      <c r="D97" s="164"/>
      <c r="E97" s="165"/>
      <c r="F97" s="165"/>
      <c r="G97" s="165"/>
      <c r="H97" s="165"/>
      <c r="I97" s="165"/>
      <c r="J97" s="165"/>
      <c r="K97" s="132"/>
      <c r="L97" s="133"/>
      <c r="M97" s="133"/>
      <c r="N97" s="134"/>
      <c r="O97" s="135"/>
      <c r="P97" s="136"/>
      <c r="Q97" s="136"/>
      <c r="R97" s="21"/>
      <c r="S97" s="137"/>
      <c r="T97" s="24" t="str">
        <f>IF(IFERROR(VLOOKUP(P97&amp;Q97&amp;R97,リストデータ!$J$32:$K$359,2,0),"")="","",IFERROR(VLOOKUP(P97&amp;Q97&amp;R97,リストデータ!$J$32:$K$359,2,0),""))</f>
        <v/>
      </c>
      <c r="U97" s="138"/>
      <c r="V97" s="139"/>
      <c r="W97" s="140"/>
      <c r="Y97" s="141" t="b">
        <f t="shared" si="1"/>
        <v>0</v>
      </c>
    </row>
    <row r="98" spans="2:25" ht="60" customHeight="1" x14ac:dyDescent="0.4">
      <c r="B98" s="131">
        <v>81</v>
      </c>
      <c r="C98" s="164"/>
      <c r="D98" s="164"/>
      <c r="E98" s="165"/>
      <c r="F98" s="165"/>
      <c r="G98" s="165"/>
      <c r="H98" s="165"/>
      <c r="I98" s="165"/>
      <c r="J98" s="165"/>
      <c r="K98" s="132"/>
      <c r="L98" s="133"/>
      <c r="M98" s="133"/>
      <c r="N98" s="134"/>
      <c r="O98" s="135"/>
      <c r="P98" s="136"/>
      <c r="Q98" s="136"/>
      <c r="R98" s="21"/>
      <c r="S98" s="137"/>
      <c r="T98" s="24" t="str">
        <f>IF(IFERROR(VLOOKUP(P98&amp;Q98&amp;R98,リストデータ!$J$32:$K$359,2,0),"")="","",IFERROR(VLOOKUP(P98&amp;Q98&amp;R98,リストデータ!$J$32:$K$359,2,0),""))</f>
        <v/>
      </c>
      <c r="U98" s="138"/>
      <c r="V98" s="139"/>
      <c r="W98" s="140"/>
      <c r="Y98" s="141" t="b">
        <f t="shared" si="1"/>
        <v>0</v>
      </c>
    </row>
    <row r="99" spans="2:25" ht="60" customHeight="1" x14ac:dyDescent="0.4">
      <c r="B99" s="131">
        <v>82</v>
      </c>
      <c r="C99" s="164"/>
      <c r="D99" s="164"/>
      <c r="E99" s="165"/>
      <c r="F99" s="165"/>
      <c r="G99" s="165"/>
      <c r="H99" s="165"/>
      <c r="I99" s="165"/>
      <c r="J99" s="165"/>
      <c r="K99" s="132"/>
      <c r="L99" s="133"/>
      <c r="M99" s="133"/>
      <c r="N99" s="134"/>
      <c r="O99" s="135"/>
      <c r="P99" s="136"/>
      <c r="Q99" s="136"/>
      <c r="R99" s="21"/>
      <c r="S99" s="137"/>
      <c r="T99" s="24" t="str">
        <f>IF(IFERROR(VLOOKUP(P99&amp;Q99&amp;R99,リストデータ!$J$32:$K$359,2,0),"")="","",IFERROR(VLOOKUP(P99&amp;Q99&amp;R99,リストデータ!$J$32:$K$359,2,0),""))</f>
        <v/>
      </c>
      <c r="U99" s="138"/>
      <c r="V99" s="139"/>
      <c r="W99" s="140"/>
      <c r="Y99" s="141" t="b">
        <f t="shared" si="1"/>
        <v>0</v>
      </c>
    </row>
    <row r="100" spans="2:25" ht="60" customHeight="1" x14ac:dyDescent="0.4">
      <c r="B100" s="131">
        <v>83</v>
      </c>
      <c r="C100" s="164"/>
      <c r="D100" s="164"/>
      <c r="E100" s="165"/>
      <c r="F100" s="165"/>
      <c r="G100" s="165"/>
      <c r="H100" s="165"/>
      <c r="I100" s="165"/>
      <c r="J100" s="165"/>
      <c r="K100" s="132"/>
      <c r="L100" s="133"/>
      <c r="M100" s="133"/>
      <c r="N100" s="134"/>
      <c r="O100" s="135"/>
      <c r="P100" s="136"/>
      <c r="Q100" s="136"/>
      <c r="R100" s="21"/>
      <c r="S100" s="137"/>
      <c r="T100" s="24" t="str">
        <f>IF(IFERROR(VLOOKUP(P100&amp;Q100&amp;R100,リストデータ!$J$32:$K$359,2,0),"")="","",IFERROR(VLOOKUP(P100&amp;Q100&amp;R100,リストデータ!$J$32:$K$359,2,0),""))</f>
        <v/>
      </c>
      <c r="U100" s="138"/>
      <c r="V100" s="139"/>
      <c r="W100" s="140"/>
      <c r="Y100" s="141" t="b">
        <f t="shared" si="1"/>
        <v>0</v>
      </c>
    </row>
    <row r="101" spans="2:25" ht="60" customHeight="1" x14ac:dyDescent="0.4">
      <c r="B101" s="131">
        <v>84</v>
      </c>
      <c r="C101" s="164"/>
      <c r="D101" s="164"/>
      <c r="E101" s="165"/>
      <c r="F101" s="165"/>
      <c r="G101" s="165"/>
      <c r="H101" s="165"/>
      <c r="I101" s="165"/>
      <c r="J101" s="165"/>
      <c r="K101" s="132"/>
      <c r="L101" s="133"/>
      <c r="M101" s="133"/>
      <c r="N101" s="134"/>
      <c r="O101" s="135"/>
      <c r="P101" s="136"/>
      <c r="Q101" s="136"/>
      <c r="R101" s="21"/>
      <c r="S101" s="137"/>
      <c r="T101" s="24" t="str">
        <f>IF(IFERROR(VLOOKUP(P101&amp;Q101&amp;R101,リストデータ!$J$32:$K$359,2,0),"")="","",IFERROR(VLOOKUP(P101&amp;Q101&amp;R101,リストデータ!$J$32:$K$359,2,0),""))</f>
        <v/>
      </c>
      <c r="U101" s="138"/>
      <c r="V101" s="139"/>
      <c r="W101" s="140"/>
      <c r="Y101" s="141" t="b">
        <f t="shared" si="1"/>
        <v>0</v>
      </c>
    </row>
    <row r="102" spans="2:25" ht="60" customHeight="1" x14ac:dyDescent="0.4">
      <c r="B102" s="131">
        <v>85</v>
      </c>
      <c r="C102" s="164"/>
      <c r="D102" s="164"/>
      <c r="E102" s="165"/>
      <c r="F102" s="165"/>
      <c r="G102" s="165"/>
      <c r="H102" s="165"/>
      <c r="I102" s="165"/>
      <c r="J102" s="165"/>
      <c r="K102" s="132"/>
      <c r="L102" s="133"/>
      <c r="M102" s="133"/>
      <c r="N102" s="134"/>
      <c r="O102" s="135"/>
      <c r="P102" s="136"/>
      <c r="Q102" s="136"/>
      <c r="R102" s="21"/>
      <c r="S102" s="137"/>
      <c r="T102" s="24" t="str">
        <f>IF(IFERROR(VLOOKUP(P102&amp;Q102&amp;R102,リストデータ!$J$32:$K$359,2,0),"")="","",IFERROR(VLOOKUP(P102&amp;Q102&amp;R102,リストデータ!$J$32:$K$359,2,0),""))</f>
        <v/>
      </c>
      <c r="U102" s="138"/>
      <c r="V102" s="139"/>
      <c r="W102" s="140"/>
      <c r="Y102" s="141" t="b">
        <f t="shared" si="1"/>
        <v>0</v>
      </c>
    </row>
    <row r="103" spans="2:25" ht="60" customHeight="1" x14ac:dyDescent="0.4">
      <c r="B103" s="131">
        <v>86</v>
      </c>
      <c r="C103" s="164"/>
      <c r="D103" s="164"/>
      <c r="E103" s="165"/>
      <c r="F103" s="165"/>
      <c r="G103" s="165"/>
      <c r="H103" s="165"/>
      <c r="I103" s="165"/>
      <c r="J103" s="165"/>
      <c r="K103" s="132"/>
      <c r="L103" s="133"/>
      <c r="M103" s="133"/>
      <c r="N103" s="134"/>
      <c r="O103" s="135"/>
      <c r="P103" s="136"/>
      <c r="Q103" s="136"/>
      <c r="R103" s="21"/>
      <c r="S103" s="137"/>
      <c r="T103" s="24" t="str">
        <f>IF(IFERROR(VLOOKUP(P103&amp;Q103&amp;R103,リストデータ!$J$32:$K$359,2,0),"")="","",IFERROR(VLOOKUP(P103&amp;Q103&amp;R103,リストデータ!$J$32:$K$359,2,0),""))</f>
        <v/>
      </c>
      <c r="U103" s="138"/>
      <c r="V103" s="139"/>
      <c r="W103" s="140"/>
      <c r="Y103" s="141" t="b">
        <f t="shared" si="1"/>
        <v>0</v>
      </c>
    </row>
    <row r="104" spans="2:25" ht="60" customHeight="1" x14ac:dyDescent="0.4">
      <c r="B104" s="131">
        <v>87</v>
      </c>
      <c r="C104" s="164"/>
      <c r="D104" s="164"/>
      <c r="E104" s="165"/>
      <c r="F104" s="165"/>
      <c r="G104" s="165"/>
      <c r="H104" s="165"/>
      <c r="I104" s="165"/>
      <c r="J104" s="165"/>
      <c r="K104" s="132"/>
      <c r="L104" s="133"/>
      <c r="M104" s="133"/>
      <c r="N104" s="134"/>
      <c r="O104" s="135"/>
      <c r="P104" s="136"/>
      <c r="Q104" s="136"/>
      <c r="R104" s="21"/>
      <c r="S104" s="137"/>
      <c r="T104" s="24" t="str">
        <f>IF(IFERROR(VLOOKUP(P104&amp;Q104&amp;R104,リストデータ!$J$32:$K$359,2,0),"")="","",IFERROR(VLOOKUP(P104&amp;Q104&amp;R104,リストデータ!$J$32:$K$359,2,0),""))</f>
        <v/>
      </c>
      <c r="U104" s="138"/>
      <c r="V104" s="139"/>
      <c r="W104" s="140"/>
      <c r="Y104" s="141" t="b">
        <f t="shared" si="1"/>
        <v>0</v>
      </c>
    </row>
    <row r="105" spans="2:25" ht="60" customHeight="1" x14ac:dyDescent="0.4">
      <c r="B105" s="131">
        <v>88</v>
      </c>
      <c r="C105" s="164"/>
      <c r="D105" s="164"/>
      <c r="E105" s="165"/>
      <c r="F105" s="165"/>
      <c r="G105" s="165"/>
      <c r="H105" s="165"/>
      <c r="I105" s="165"/>
      <c r="J105" s="165"/>
      <c r="K105" s="132"/>
      <c r="L105" s="133"/>
      <c r="M105" s="133"/>
      <c r="N105" s="134"/>
      <c r="O105" s="135"/>
      <c r="P105" s="136"/>
      <c r="Q105" s="136"/>
      <c r="R105" s="21"/>
      <c r="S105" s="137"/>
      <c r="T105" s="24" t="str">
        <f>IF(IFERROR(VLOOKUP(P105&amp;Q105&amp;R105,リストデータ!$J$32:$K$359,2,0),"")="","",IFERROR(VLOOKUP(P105&amp;Q105&amp;R105,リストデータ!$J$32:$K$359,2,0),""))</f>
        <v/>
      </c>
      <c r="U105" s="138"/>
      <c r="V105" s="139"/>
      <c r="W105" s="140"/>
      <c r="Y105" s="141" t="b">
        <f t="shared" si="1"/>
        <v>0</v>
      </c>
    </row>
    <row r="106" spans="2:25" ht="60" customHeight="1" x14ac:dyDescent="0.4">
      <c r="B106" s="131">
        <v>89</v>
      </c>
      <c r="C106" s="164"/>
      <c r="D106" s="164"/>
      <c r="E106" s="165"/>
      <c r="F106" s="165"/>
      <c r="G106" s="165"/>
      <c r="H106" s="165"/>
      <c r="I106" s="165"/>
      <c r="J106" s="165"/>
      <c r="K106" s="132"/>
      <c r="L106" s="133"/>
      <c r="M106" s="133"/>
      <c r="N106" s="134"/>
      <c r="O106" s="135"/>
      <c r="P106" s="136"/>
      <c r="Q106" s="136"/>
      <c r="R106" s="21"/>
      <c r="S106" s="137"/>
      <c r="T106" s="24" t="str">
        <f>IF(IFERROR(VLOOKUP(P106&amp;Q106&amp;R106,リストデータ!$J$32:$K$359,2,0),"")="","",IFERROR(VLOOKUP(P106&amp;Q106&amp;R106,リストデータ!$J$32:$K$359,2,0),""))</f>
        <v/>
      </c>
      <c r="U106" s="138"/>
      <c r="V106" s="139"/>
      <c r="W106" s="140"/>
      <c r="Y106" s="141" t="b">
        <f t="shared" si="1"/>
        <v>0</v>
      </c>
    </row>
    <row r="107" spans="2:25" ht="60" customHeight="1" x14ac:dyDescent="0.4">
      <c r="B107" s="131">
        <v>90</v>
      </c>
      <c r="C107" s="164"/>
      <c r="D107" s="164"/>
      <c r="E107" s="165"/>
      <c r="F107" s="165"/>
      <c r="G107" s="165"/>
      <c r="H107" s="165"/>
      <c r="I107" s="165"/>
      <c r="J107" s="165"/>
      <c r="K107" s="132"/>
      <c r="L107" s="133"/>
      <c r="M107" s="133"/>
      <c r="N107" s="134"/>
      <c r="O107" s="135"/>
      <c r="P107" s="136"/>
      <c r="Q107" s="136"/>
      <c r="R107" s="21"/>
      <c r="S107" s="137"/>
      <c r="T107" s="24" t="str">
        <f>IF(IFERROR(VLOOKUP(P107&amp;Q107&amp;R107,リストデータ!$J$32:$K$359,2,0),"")="","",IFERROR(VLOOKUP(P107&amp;Q107&amp;R107,リストデータ!$J$32:$K$359,2,0),""))</f>
        <v/>
      </c>
      <c r="U107" s="138"/>
      <c r="V107" s="139"/>
      <c r="W107" s="140"/>
      <c r="Y107" s="141" t="b">
        <f t="shared" si="1"/>
        <v>0</v>
      </c>
    </row>
    <row r="108" spans="2:25" ht="60" customHeight="1" x14ac:dyDescent="0.4">
      <c r="B108" s="131">
        <v>91</v>
      </c>
      <c r="C108" s="164"/>
      <c r="D108" s="164"/>
      <c r="E108" s="165"/>
      <c r="F108" s="165"/>
      <c r="G108" s="165"/>
      <c r="H108" s="165"/>
      <c r="I108" s="165"/>
      <c r="J108" s="165"/>
      <c r="K108" s="132"/>
      <c r="L108" s="133"/>
      <c r="M108" s="133"/>
      <c r="N108" s="134"/>
      <c r="O108" s="135"/>
      <c r="P108" s="136"/>
      <c r="Q108" s="136"/>
      <c r="R108" s="21"/>
      <c r="S108" s="137"/>
      <c r="T108" s="24" t="str">
        <f>IF(IFERROR(VLOOKUP(P108&amp;Q108&amp;R108,リストデータ!$J$32:$K$359,2,0),"")="","",IFERROR(VLOOKUP(P108&amp;Q108&amp;R108,リストデータ!$J$32:$K$359,2,0),""))</f>
        <v/>
      </c>
      <c r="U108" s="138"/>
      <c r="V108" s="139"/>
      <c r="W108" s="140"/>
      <c r="Y108" s="141" t="b">
        <f t="shared" si="1"/>
        <v>0</v>
      </c>
    </row>
    <row r="109" spans="2:25" ht="60" customHeight="1" x14ac:dyDescent="0.4">
      <c r="B109" s="131">
        <v>92</v>
      </c>
      <c r="C109" s="164"/>
      <c r="D109" s="164"/>
      <c r="E109" s="165"/>
      <c r="F109" s="165"/>
      <c r="G109" s="165"/>
      <c r="H109" s="165"/>
      <c r="I109" s="165"/>
      <c r="J109" s="165"/>
      <c r="K109" s="132"/>
      <c r="L109" s="133"/>
      <c r="M109" s="133"/>
      <c r="N109" s="134"/>
      <c r="O109" s="135"/>
      <c r="P109" s="136"/>
      <c r="Q109" s="136"/>
      <c r="R109" s="21"/>
      <c r="S109" s="137"/>
      <c r="T109" s="24" t="str">
        <f>IF(IFERROR(VLOOKUP(P109&amp;Q109&amp;R109,リストデータ!$J$32:$K$359,2,0),"")="","",IFERROR(VLOOKUP(P109&amp;Q109&amp;R109,リストデータ!$J$32:$K$359,2,0),""))</f>
        <v/>
      </c>
      <c r="U109" s="138"/>
      <c r="V109" s="139"/>
      <c r="W109" s="140"/>
      <c r="Y109" s="141" t="b">
        <f t="shared" si="1"/>
        <v>0</v>
      </c>
    </row>
    <row r="110" spans="2:25" ht="60" customHeight="1" x14ac:dyDescent="0.4">
      <c r="B110" s="131">
        <v>93</v>
      </c>
      <c r="C110" s="164"/>
      <c r="D110" s="164"/>
      <c r="E110" s="165"/>
      <c r="F110" s="165"/>
      <c r="G110" s="165"/>
      <c r="H110" s="165"/>
      <c r="I110" s="165"/>
      <c r="J110" s="165"/>
      <c r="K110" s="132"/>
      <c r="L110" s="133"/>
      <c r="M110" s="133"/>
      <c r="N110" s="134"/>
      <c r="O110" s="135"/>
      <c r="P110" s="136"/>
      <c r="Q110" s="136"/>
      <c r="R110" s="21"/>
      <c r="S110" s="137"/>
      <c r="T110" s="24" t="str">
        <f>IF(IFERROR(VLOOKUP(P110&amp;Q110&amp;R110,リストデータ!$J$32:$K$359,2,0),"")="","",IFERROR(VLOOKUP(P110&amp;Q110&amp;R110,リストデータ!$J$32:$K$359,2,0),""))</f>
        <v/>
      </c>
      <c r="U110" s="138"/>
      <c r="V110" s="139"/>
      <c r="W110" s="140"/>
      <c r="Y110" s="141" t="b">
        <f t="shared" si="1"/>
        <v>0</v>
      </c>
    </row>
    <row r="111" spans="2:25" ht="60" customHeight="1" x14ac:dyDescent="0.4">
      <c r="B111" s="131">
        <v>94</v>
      </c>
      <c r="C111" s="164"/>
      <c r="D111" s="164"/>
      <c r="E111" s="165"/>
      <c r="F111" s="165"/>
      <c r="G111" s="165"/>
      <c r="H111" s="165"/>
      <c r="I111" s="165"/>
      <c r="J111" s="165"/>
      <c r="K111" s="132"/>
      <c r="L111" s="133"/>
      <c r="M111" s="133"/>
      <c r="N111" s="134"/>
      <c r="O111" s="135"/>
      <c r="P111" s="136"/>
      <c r="Q111" s="136"/>
      <c r="R111" s="21"/>
      <c r="S111" s="137"/>
      <c r="T111" s="24" t="str">
        <f>IF(IFERROR(VLOOKUP(P111&amp;Q111&amp;R111,リストデータ!$J$32:$K$359,2,0),"")="","",IFERROR(VLOOKUP(P111&amp;Q111&amp;R111,リストデータ!$J$32:$K$359,2,0),""))</f>
        <v/>
      </c>
      <c r="U111" s="138"/>
      <c r="V111" s="139"/>
      <c r="W111" s="140"/>
      <c r="Y111" s="141" t="b">
        <f t="shared" si="1"/>
        <v>0</v>
      </c>
    </row>
    <row r="112" spans="2:25" ht="60" customHeight="1" x14ac:dyDescent="0.4">
      <c r="B112" s="131">
        <v>95</v>
      </c>
      <c r="C112" s="164"/>
      <c r="D112" s="164"/>
      <c r="E112" s="165"/>
      <c r="F112" s="165"/>
      <c r="G112" s="165"/>
      <c r="H112" s="165"/>
      <c r="I112" s="165"/>
      <c r="J112" s="165"/>
      <c r="K112" s="132"/>
      <c r="L112" s="133"/>
      <c r="M112" s="133"/>
      <c r="N112" s="134"/>
      <c r="O112" s="135"/>
      <c r="P112" s="136"/>
      <c r="Q112" s="136"/>
      <c r="R112" s="21"/>
      <c r="S112" s="137"/>
      <c r="T112" s="24" t="str">
        <f>IF(IFERROR(VLOOKUP(P112&amp;Q112&amp;R112,リストデータ!$J$32:$K$359,2,0),"")="","",IFERROR(VLOOKUP(P112&amp;Q112&amp;R112,リストデータ!$J$32:$K$359,2,0),""))</f>
        <v/>
      </c>
      <c r="U112" s="138"/>
      <c r="V112" s="139"/>
      <c r="W112" s="140"/>
      <c r="Y112" s="141" t="b">
        <f t="shared" si="1"/>
        <v>0</v>
      </c>
    </row>
    <row r="113" spans="2:25" ht="60" customHeight="1" x14ac:dyDescent="0.4">
      <c r="B113" s="131">
        <v>96</v>
      </c>
      <c r="C113" s="164"/>
      <c r="D113" s="164"/>
      <c r="E113" s="165"/>
      <c r="F113" s="165"/>
      <c r="G113" s="165"/>
      <c r="H113" s="165"/>
      <c r="I113" s="165"/>
      <c r="J113" s="165"/>
      <c r="K113" s="132"/>
      <c r="L113" s="133"/>
      <c r="M113" s="133"/>
      <c r="N113" s="134"/>
      <c r="O113" s="135"/>
      <c r="P113" s="136"/>
      <c r="Q113" s="136"/>
      <c r="R113" s="21"/>
      <c r="S113" s="137"/>
      <c r="T113" s="24" t="str">
        <f>IF(IFERROR(VLOOKUP(P113&amp;Q113&amp;R113,リストデータ!$J$32:$K$359,2,0),"")="","",IFERROR(VLOOKUP(P113&amp;Q113&amp;R113,リストデータ!$J$32:$K$359,2,0),""))</f>
        <v/>
      </c>
      <c r="U113" s="138"/>
      <c r="V113" s="139"/>
      <c r="W113" s="140"/>
      <c r="Y113" s="141" t="b">
        <f t="shared" si="1"/>
        <v>0</v>
      </c>
    </row>
    <row r="114" spans="2:25" ht="60" customHeight="1" x14ac:dyDescent="0.4">
      <c r="B114" s="131">
        <v>97</v>
      </c>
      <c r="C114" s="164"/>
      <c r="D114" s="164"/>
      <c r="E114" s="165"/>
      <c r="F114" s="165"/>
      <c r="G114" s="165"/>
      <c r="H114" s="165"/>
      <c r="I114" s="165"/>
      <c r="J114" s="165"/>
      <c r="K114" s="132"/>
      <c r="L114" s="133"/>
      <c r="M114" s="133"/>
      <c r="N114" s="134"/>
      <c r="O114" s="135"/>
      <c r="P114" s="136"/>
      <c r="Q114" s="136"/>
      <c r="R114" s="21"/>
      <c r="S114" s="137"/>
      <c r="T114" s="24" t="str">
        <f>IF(IFERROR(VLOOKUP(P114&amp;Q114&amp;R114,リストデータ!$J$32:$K$359,2,0),"")="","",IFERROR(VLOOKUP(P114&amp;Q114&amp;R114,リストデータ!$J$32:$K$359,2,0),""))</f>
        <v/>
      </c>
      <c r="U114" s="138"/>
      <c r="V114" s="139"/>
      <c r="W114" s="140"/>
      <c r="Y114" s="141" t="b">
        <f t="shared" si="1"/>
        <v>0</v>
      </c>
    </row>
    <row r="115" spans="2:25" ht="60" customHeight="1" x14ac:dyDescent="0.4">
      <c r="B115" s="131">
        <v>98</v>
      </c>
      <c r="C115" s="164"/>
      <c r="D115" s="164"/>
      <c r="E115" s="165"/>
      <c r="F115" s="165"/>
      <c r="G115" s="165"/>
      <c r="H115" s="165"/>
      <c r="I115" s="165"/>
      <c r="J115" s="165"/>
      <c r="K115" s="132"/>
      <c r="L115" s="133"/>
      <c r="M115" s="133"/>
      <c r="N115" s="134"/>
      <c r="O115" s="135"/>
      <c r="P115" s="136"/>
      <c r="Q115" s="136"/>
      <c r="R115" s="21"/>
      <c r="S115" s="137"/>
      <c r="T115" s="24" t="str">
        <f>IF(IFERROR(VLOOKUP(P115&amp;Q115&amp;R115,リストデータ!$J$32:$K$359,2,0),"")="","",IFERROR(VLOOKUP(P115&amp;Q115&amp;R115,リストデータ!$J$32:$K$359,2,0),""))</f>
        <v/>
      </c>
      <c r="U115" s="138"/>
      <c r="V115" s="139"/>
      <c r="W115" s="140"/>
      <c r="Y115" s="141" t="b">
        <f t="shared" si="1"/>
        <v>0</v>
      </c>
    </row>
    <row r="116" spans="2:25" ht="60" customHeight="1" x14ac:dyDescent="0.4">
      <c r="B116" s="131">
        <v>99</v>
      </c>
      <c r="C116" s="164"/>
      <c r="D116" s="164"/>
      <c r="E116" s="165"/>
      <c r="F116" s="165"/>
      <c r="G116" s="165"/>
      <c r="H116" s="165"/>
      <c r="I116" s="165"/>
      <c r="J116" s="165"/>
      <c r="K116" s="132"/>
      <c r="L116" s="133"/>
      <c r="M116" s="133"/>
      <c r="N116" s="134"/>
      <c r="O116" s="135"/>
      <c r="P116" s="136"/>
      <c r="Q116" s="136"/>
      <c r="R116" s="21"/>
      <c r="S116" s="137"/>
      <c r="T116" s="24" t="str">
        <f>IF(IFERROR(VLOOKUP(P116&amp;Q116&amp;R116,リストデータ!$J$32:$K$359,2,0),"")="","",IFERROR(VLOOKUP(P116&amp;Q116&amp;R116,リストデータ!$J$32:$K$359,2,0),""))</f>
        <v/>
      </c>
      <c r="U116" s="138"/>
      <c r="V116" s="139"/>
      <c r="W116" s="140"/>
      <c r="Y116" s="141" t="b">
        <f t="shared" si="1"/>
        <v>0</v>
      </c>
    </row>
  </sheetData>
  <sheetProtection algorithmName="SHA-512" hashValue="Fe/xs4LsSbcZaSSoSnQmZHoRddZyn4eFw0HwDNeVqE1z68VbRJO9CpKP0bloIhKfeNqKQV9jh3KFMbCNkJz8Qw==" saltValue="FmrbvoZ+v6EJEh39Tp2ziw==" spinCount="100000" sheet="1" objects="0" scenarios="0" formatRows="0"/>
  <mergeCells count="212">
    <mergeCell ref="C114:D114"/>
    <mergeCell ref="E114:J114"/>
    <mergeCell ref="C115:D115"/>
    <mergeCell ref="E115:J115"/>
    <mergeCell ref="C116:D116"/>
    <mergeCell ref="E116:J116"/>
    <mergeCell ref="C111:D111"/>
    <mergeCell ref="E111:J111"/>
    <mergeCell ref="C112:D112"/>
    <mergeCell ref="E112:J112"/>
    <mergeCell ref="C113:D113"/>
    <mergeCell ref="E113:J113"/>
    <mergeCell ref="C108:D108"/>
    <mergeCell ref="E108:J108"/>
    <mergeCell ref="C109:D109"/>
    <mergeCell ref="E109:J109"/>
    <mergeCell ref="C110:D110"/>
    <mergeCell ref="E110:J110"/>
    <mergeCell ref="C105:D105"/>
    <mergeCell ref="E105:J105"/>
    <mergeCell ref="C106:D106"/>
    <mergeCell ref="E106:J106"/>
    <mergeCell ref="C107:D107"/>
    <mergeCell ref="E107:J107"/>
    <mergeCell ref="C102:D102"/>
    <mergeCell ref="E102:J102"/>
    <mergeCell ref="C103:D103"/>
    <mergeCell ref="E103:J103"/>
    <mergeCell ref="C104:D104"/>
    <mergeCell ref="E104:J104"/>
    <mergeCell ref="C99:D99"/>
    <mergeCell ref="E99:J99"/>
    <mergeCell ref="C100:D100"/>
    <mergeCell ref="E100:J100"/>
    <mergeCell ref="C101:D101"/>
    <mergeCell ref="E101:J101"/>
    <mergeCell ref="C96:D96"/>
    <mergeCell ref="E96:J96"/>
    <mergeCell ref="C97:D97"/>
    <mergeCell ref="E97:J97"/>
    <mergeCell ref="C98:D98"/>
    <mergeCell ref="E98:J98"/>
    <mergeCell ref="C93:D93"/>
    <mergeCell ref="E93:J93"/>
    <mergeCell ref="C94:D94"/>
    <mergeCell ref="E94:J94"/>
    <mergeCell ref="C95:D95"/>
    <mergeCell ref="E95:J95"/>
    <mergeCell ref="C90:D90"/>
    <mergeCell ref="E90:J90"/>
    <mergeCell ref="C91:D91"/>
    <mergeCell ref="E91:J91"/>
    <mergeCell ref="C92:D92"/>
    <mergeCell ref="E92:J92"/>
    <mergeCell ref="C87:D87"/>
    <mergeCell ref="E87:J87"/>
    <mergeCell ref="C88:D88"/>
    <mergeCell ref="E88:J88"/>
    <mergeCell ref="C89:D89"/>
    <mergeCell ref="E89:J89"/>
    <mergeCell ref="C84:D84"/>
    <mergeCell ref="E84:J84"/>
    <mergeCell ref="C85:D85"/>
    <mergeCell ref="E85:J85"/>
    <mergeCell ref="C86:D86"/>
    <mergeCell ref="E86:J86"/>
    <mergeCell ref="C81:D81"/>
    <mergeCell ref="E81:J81"/>
    <mergeCell ref="C82:D82"/>
    <mergeCell ref="E82:J82"/>
    <mergeCell ref="C83:D83"/>
    <mergeCell ref="E83:J83"/>
    <mergeCell ref="C78:D78"/>
    <mergeCell ref="E78:J78"/>
    <mergeCell ref="C79:D79"/>
    <mergeCell ref="E79:J79"/>
    <mergeCell ref="C80:D80"/>
    <mergeCell ref="E80:J80"/>
    <mergeCell ref="C75:D75"/>
    <mergeCell ref="E75:J75"/>
    <mergeCell ref="C76:D76"/>
    <mergeCell ref="E76:J76"/>
    <mergeCell ref="C77:D77"/>
    <mergeCell ref="E77:J77"/>
    <mergeCell ref="C72:D72"/>
    <mergeCell ref="E72:J72"/>
    <mergeCell ref="C73:D73"/>
    <mergeCell ref="E73:J73"/>
    <mergeCell ref="C74:D74"/>
    <mergeCell ref="E74:J74"/>
    <mergeCell ref="C69:D69"/>
    <mergeCell ref="E69:J69"/>
    <mergeCell ref="C70:D70"/>
    <mergeCell ref="E70:J70"/>
    <mergeCell ref="C71:D71"/>
    <mergeCell ref="E71:J71"/>
    <mergeCell ref="C66:D66"/>
    <mergeCell ref="E66:J66"/>
    <mergeCell ref="C67:D67"/>
    <mergeCell ref="E67:J67"/>
    <mergeCell ref="C68:D68"/>
    <mergeCell ref="E68:J68"/>
    <mergeCell ref="C63:D63"/>
    <mergeCell ref="E63:J63"/>
    <mergeCell ref="C64:D64"/>
    <mergeCell ref="E64:J64"/>
    <mergeCell ref="C65:D65"/>
    <mergeCell ref="E65:J65"/>
    <mergeCell ref="C60:D60"/>
    <mergeCell ref="E60:J60"/>
    <mergeCell ref="C61:D61"/>
    <mergeCell ref="E61:J61"/>
    <mergeCell ref="C62:D62"/>
    <mergeCell ref="E62:J62"/>
    <mergeCell ref="C57:D57"/>
    <mergeCell ref="E57:J57"/>
    <mergeCell ref="C58:D58"/>
    <mergeCell ref="E58:J58"/>
    <mergeCell ref="C59:D59"/>
    <mergeCell ref="E59:J59"/>
    <mergeCell ref="C54:D54"/>
    <mergeCell ref="E54:J54"/>
    <mergeCell ref="C55:D55"/>
    <mergeCell ref="E55:J55"/>
    <mergeCell ref="C56:D56"/>
    <mergeCell ref="E56:J56"/>
    <mergeCell ref="C51:D51"/>
    <mergeCell ref="E51:J51"/>
    <mergeCell ref="C52:D52"/>
    <mergeCell ref="E52:J52"/>
    <mergeCell ref="C53:D53"/>
    <mergeCell ref="E53:J53"/>
    <mergeCell ref="C48:D48"/>
    <mergeCell ref="E48:J48"/>
    <mergeCell ref="C49:D49"/>
    <mergeCell ref="E49:J49"/>
    <mergeCell ref="C50:D50"/>
    <mergeCell ref="E50:J50"/>
    <mergeCell ref="C45:D45"/>
    <mergeCell ref="E45:J45"/>
    <mergeCell ref="C46:D46"/>
    <mergeCell ref="E46:J46"/>
    <mergeCell ref="C47:D47"/>
    <mergeCell ref="E47:J47"/>
    <mergeCell ref="C42:D42"/>
    <mergeCell ref="E42:J42"/>
    <mergeCell ref="C43:D43"/>
    <mergeCell ref="E43:J43"/>
    <mergeCell ref="C44:D44"/>
    <mergeCell ref="E44:J44"/>
    <mergeCell ref="C39:D39"/>
    <mergeCell ref="E39:J39"/>
    <mergeCell ref="C40:D40"/>
    <mergeCell ref="E40:J40"/>
    <mergeCell ref="C41:D41"/>
    <mergeCell ref="E41:J41"/>
    <mergeCell ref="C36:D36"/>
    <mergeCell ref="E36:J36"/>
    <mergeCell ref="C37:D37"/>
    <mergeCell ref="E37:J37"/>
    <mergeCell ref="C38:D38"/>
    <mergeCell ref="E38:J38"/>
    <mergeCell ref="C33:D33"/>
    <mergeCell ref="E33:J33"/>
    <mergeCell ref="C34:D34"/>
    <mergeCell ref="E34:J34"/>
    <mergeCell ref="C35:D35"/>
    <mergeCell ref="E35:J35"/>
    <mergeCell ref="C30:D30"/>
    <mergeCell ref="E30:J30"/>
    <mergeCell ref="C31:D31"/>
    <mergeCell ref="E31:J31"/>
    <mergeCell ref="C32:D32"/>
    <mergeCell ref="E32:J32"/>
    <mergeCell ref="C27:D27"/>
    <mergeCell ref="E27:J27"/>
    <mergeCell ref="C28:D28"/>
    <mergeCell ref="E28:J28"/>
    <mergeCell ref="C29:D29"/>
    <mergeCell ref="E29:J29"/>
    <mergeCell ref="C24:D24"/>
    <mergeCell ref="E24:J24"/>
    <mergeCell ref="C25:D25"/>
    <mergeCell ref="E25:J25"/>
    <mergeCell ref="C26:D26"/>
    <mergeCell ref="E26:J26"/>
    <mergeCell ref="C21:D21"/>
    <mergeCell ref="E21:J21"/>
    <mergeCell ref="C22:D22"/>
    <mergeCell ref="E22:J22"/>
    <mergeCell ref="C23:D23"/>
    <mergeCell ref="E23:J23"/>
    <mergeCell ref="C19:D19"/>
    <mergeCell ref="E19:J19"/>
    <mergeCell ref="C20:D20"/>
    <mergeCell ref="E20:J20"/>
    <mergeCell ref="Y4:AI4"/>
    <mergeCell ref="Y5:AI5"/>
    <mergeCell ref="Y6:AI6"/>
    <mergeCell ref="Y7:AI7"/>
    <mergeCell ref="Y8:AI8"/>
    <mergeCell ref="C17:D17"/>
    <mergeCell ref="E17:J17"/>
    <mergeCell ref="B2:D2"/>
    <mergeCell ref="E2:G2"/>
    <mergeCell ref="I2:J2"/>
    <mergeCell ref="Y2:AI2"/>
    <mergeCell ref="B3:D3"/>
    <mergeCell ref="E3:J3"/>
    <mergeCell ref="Y3:AI3"/>
    <mergeCell ref="C18:D18"/>
    <mergeCell ref="E18:J18"/>
  </mergeCells>
  <phoneticPr fontId="1" type="fullwidthKatakana"/>
  <conditionalFormatting sqref="L18:L116">
    <cfRule type="expression" dxfId="44" priority="30" aboveAverage="1">
      <formula>AND($C18&lt;&gt;"",OR(L18="",L18=0))</formula>
    </cfRule>
    <cfRule type="expression" dxfId="43" priority="40" aboveAverage="1">
      <formula>$L18&gt;999999999999</formula>
    </cfRule>
    <cfRule type="expression" dxfId="42" priority="52" aboveAverage="1">
      <formula>AND(NOT(L18=""),NOT(L18=0),L18&lt;500000)</formula>
    </cfRule>
  </conditionalFormatting>
  <conditionalFormatting sqref="Y2">
    <cfRule type="expression" dxfId="41" priority="51" aboveAverage="1">
      <formula>OR(IF($E$2="",TRUE),IF($I$2="",TRUE),IF($E$3="",TRUE))</formula>
    </cfRule>
  </conditionalFormatting>
  <conditionalFormatting sqref="W18:W116">
    <cfRule type="expression" dxfId="40" priority="50" aboveAverage="1">
      <formula>AND($C18&lt;&gt;"",W18="")</formula>
    </cfRule>
  </conditionalFormatting>
  <conditionalFormatting sqref="Y3">
    <cfRule type="expression" dxfId="39" priority="43" aboveAverage="1">
      <formula>AND($I$2&lt;&gt;"",NOT(LEN($I$2)=3))</formula>
    </cfRule>
    <cfRule type="expression" dxfId="38" priority="44" aboveAverage="1">
      <formula>AND($E$2&lt;&gt;"",OR(COUNTIF($E$2,"&lt;&gt;R*"),NOT(LEN($E$2)=11)))</formula>
    </cfRule>
  </conditionalFormatting>
  <conditionalFormatting sqref="Y5:AI5">
    <cfRule type="expression" dxfId="37" priority="41" aboveAverage="1">
      <formula>OR( $L$18&gt;999999999999,$L$19&gt;999999999999,$L$20&gt;999999999999,$L$21&gt;999999999999,$L$22&gt;999999999999,$L$23&gt;999999999999,$L$24&gt;999999999999,$L$25&gt;999999999999,$L$26&gt;999999999999,$L$27&gt;999999999999,$L$28&gt;999999999999,$L$29&gt;999999999999,$L$30&gt;999999999999,$L$31&gt;999999999999,$L$32&gt;999999999999,$L$33&gt;999999999999,$L$34&gt;999999999999,$L$35&gt;999999999999,$L$36&gt;999999999999,$L$37&gt;999999999999,$L$38&gt;999999999999,$L$39&gt;999999999999,$L$40&gt;999999999999,$L$41&gt;999999999999,$L$42&gt;999999999999,$L$43&gt;999999999999,$L$44&gt;999999999999,$L$45&gt;999999999999,$L$46&gt;999999999999,$L$47&gt;999999999999,$L$48&gt;999999999999,$L$49&gt;999999999999,$L$50&gt;999999999999,$L$51&gt;999999999999,$L$52&gt;999999999999,$L$53&gt;999999999999,$L$54&gt;999999999999,$L$55&gt;999999999999,$L$56&gt;999999999999,$L$57&gt;999999999999,$L$58&gt;999999999999,$L$59&gt;999999999999,$L$60&gt;999999999999,$L$61&gt;999999999999,$L$62&gt;999999999999,$L$63&gt;999999999999,$L$64&gt;999999999999,$L$65&gt;999999999999,$L$66&gt;999999999999,$L$67&gt;999999999999,$L$68&gt;999999999999,$L$69&gt;999999999999,$L$70&gt;999999999999,$L$71&gt;999999999999,$L$72&gt;999999999999,$L$73&gt;999999999999,$L$74&gt;999999999999,$L$75&gt;999999999999,$L$76&gt;999999999999,$L$77&gt;999999999999,$L$78&gt;999999999999,$L$79&gt;999999999999,$L$80&gt;999999999999,$L$81&gt;999999999999,$L$82&gt;999999999999,$L$83&gt;999999999999,$L$84&gt;999999999999,$L$85&gt;999999999999,$L$86&gt;999999999999,$L$87&gt;999999999999,$L$88&gt;999999999999,$L$89&gt;999999999999,$L$90&gt;999999999999,$L$91&gt;999999999999,$L$92&gt;999999999999,$L$93&gt;999999999999,$L$94&gt;999999999999,$L$95&gt;999999999999,$L$96&gt;999999999999,$L$97&gt;999999999999,$L$98&gt;999999999999,$L$99&gt;999999999999,$L$100&gt;999999999999,$L$101&gt;999999999999,$L$102&gt;999999999999,$L$103&gt;999999999999,$L$104&gt;999999999999,$L$105&gt;999999999999,$L$106&gt;999999999999,$L$107&gt;999999999999,$L$108&gt;999999999999,$L$109&gt;999999999999,$L$110&gt;999999999999,$L$111&gt;999999999999,$L$112&gt;999999999999,$L$113&gt;999999999999,$L$114&gt;999999999999,$L$115&gt;999999999999,$L$116&gt;999999999999 )</formula>
    </cfRule>
  </conditionalFormatting>
  <conditionalFormatting sqref="M18:M116">
    <cfRule type="expression" dxfId="36" priority="29" aboveAverage="1">
      <formula>AND($C18&lt;&gt;"",OR(M18="",M18=0))</formula>
    </cfRule>
    <cfRule type="expression" dxfId="35" priority="42" aboveAverage="1">
      <formula>$M18&gt;999999999999</formula>
    </cfRule>
  </conditionalFormatting>
  <conditionalFormatting sqref="Y6:AI6">
    <cfRule type="expression" dxfId="34" priority="39" aboveAverage="1">
      <formula>OR( $M$18&gt;999999999999,$M$19&gt;999999999999,$M$20&gt;999999999999,$M$21&gt;999999999999,$M$22&gt;999999999999,$M$23&gt;999999999999,$M$24&gt;999999999999,$M$25&gt;999999999999,$M$26&gt;999999999999,$M$27&gt;999999999999,$M$28&gt;999999999999,$M$29&gt;999999999999,$M$30&gt;999999999999,$M$31&gt;999999999999,$M$32&gt;999999999999,$M$33&gt;999999999999,$M$34&gt;999999999999,$M$35&gt;999999999999,$M$36&gt;999999999999,$M$37&gt;999999999999,$M$38&gt;999999999999,$M$39&gt;999999999999,$M$40&gt;999999999999,$M$41&gt;999999999999,$M$42&gt;999999999999,$M$43&gt;999999999999,$M$44&gt;999999999999,$M$45&gt;999999999999,$M$46&gt;999999999999,$M$47&gt;999999999999,$M$48&gt;999999999999,$M$49&gt;999999999999,$M$50&gt;999999999999,$M$51&gt;999999999999,$M$52&gt;999999999999,$M$53&gt;999999999999,$M$54&gt;999999999999,$M$55&gt;999999999999,$M$56&gt;999999999999,$M$57&gt;999999999999,$M$58&gt;999999999999,$M$59&gt;999999999999,$M$60&gt;999999999999,$M$61&gt;999999999999,$M$62&gt;999999999999,$M$63&gt;999999999999,$M$64&gt;999999999999,$M$65&gt;999999999999,$M$66&gt;999999999999,$M$67&gt;999999999999,$M$68&gt;999999999999,$M$69&gt;999999999999,$M$70&gt;999999999999,$M$71&gt;999999999999,$M$72&gt;999999999999,$M$73&gt;999999999999,$M$74&gt;999999999999,$M$75&gt;999999999999,$M$76&gt;999999999999,$M$77&gt;999999999999,$M$78&gt;999999999999,$M$79&gt;999999999999,$M$80&gt;999999999999,$M$81&gt;999999999999,$M$82&gt;999999999999,$M$83&gt;999999999999,$M$84&gt;999999999999,$M$85&gt;999999999999,$M$86&gt;999999999999,$M$87&gt;999999999999,$M$88&gt;999999999999,$M$89&gt;999999999999,$M$90&gt;999999999999,$M$91&gt;999999999999,$M$92&gt;999999999999,$M$93&gt;999999999999,$M$94&gt;999999999999,$M$95&gt;999999999999,$M$96&gt;999999999999,$M$97&gt;999999999999,$M$98&gt;999999999999,$M$99&gt;999999999999,$M$100&gt;999999999999,$M$101&gt;999999999999,$M$102&gt;999999999999,$M$103&gt;999999999999,$M$104&gt;999999999999,$M$105&gt;999999999999,$M$106&gt;999999999999,$M$107&gt;999999999999,$M$108&gt;999999999999,$M$109&gt;999999999999,$M$110&gt;999999999999,$M$111&gt;999999999999,$M$112&gt;999999999999,$M$113&gt;999999999999,$M$114&gt;999999999999,$M$115&gt;999999999999,$M$116&gt;999999999999 )</formula>
    </cfRule>
  </conditionalFormatting>
  <conditionalFormatting sqref="Y7:AI7">
    <cfRule type="expression" dxfId="33" priority="38" aboveAverage="1">
      <formula>OR( $Y$18=TRUE,$Y$19=TRUE,$Y$20=TRUE,$Y$21=TRUE,$Y$22=TRUE,$Y$23=TRUE,$Y$24=TRUE,$Y$25=TRUE,$Y$26=TRUE,$Y$27=TRUE,$Y$28=TRUE,$Y$29=TRUE,$Y$30=TRUE,$Y$31=TRUE,$Y$32=TRUE,$Y$33=TRUE,$Y$34=TRUE,$Y$35=TRUE,$Y$36=TRUE,$Y$37=TRUE,$Y$38=TRUE,$Y$39=TRUE,$Y$40=TRUE,$Y$41=TRUE,$Y$42=TRUE,$Y$43=TRUE,$Y$44=TRUE,$Y$45=TRUE,$Y$46=TRUE,$Y$47=TRUE,$Y$48=TRUE,$Y$49=TRUE,$Y$50=TRUE,$Y$51=TRUE,$Y$52=TRUE,$Y$53=TRUE,$Y$54=TRUE,$Y$55=TRUE,$Y$56=TRUE,$Y$57=TRUE,$Y$58=TRUE,$Y$59=TRUE,$Y$60=TRUE,$Y$61=TRUE,$Y$62=TRUE,$Y$63=TRUE,$Y$64=TRUE,$Y$65=TRUE,$Y$66=TRUE,$Y$67=TRUE,$Y$68=TRUE,$Y$69=TRUE,$Y$70=TRUE,$Y$71=TRUE,$Y$72=TRUE,$Y$73=TRUE,$Y$74=TRUE,$Y$75=TRUE,$Y$76=TRUE,$Y$77=TRUE,$Y$78=TRUE,$Y$79=TRUE,$Y$80=TRUE,$Y$81=TRUE,$Y$82=TRUE,$Y$83=TRUE,$Y$84=TRUE,$Y$85=TRUE,$Y$86=TRUE,$Y$87=TRUE,$Y$88=TRUE,$Y$89=TRUE,$Y$90=TRUE,$Y$91=TRUE,$Y$92=TRUE,$Y$93=TRUE,$Y$94=TRUE,$Y$95=TRUE,$Y$96=TRUE,$Y$97=TRUE,$Y$98=TRUE,$Y$99=TRUE,$Y$100=TRUE,$Y$101=TRUE,$Y$102=TRUE,$Y$103=TRUE,$Y$104=TRUE,$Y$105=TRUE,$Y$106=TRUE,$Y$107=TRUE,$Y$108=TRUE,$Y$109=TRUE,$Y$110=TRUE,$Y$111=TRUE,$Y$112=TRUE,$Y$113=TRUE,$Y$114=TRUE,$Y$115=TRUE,$Y$116=TRUE )</formula>
    </cfRule>
  </conditionalFormatting>
  <conditionalFormatting sqref="N18:N116">
    <cfRule type="expression" dxfId="32" priority="28" aboveAverage="1">
      <formula>AND($C18&lt;&gt;"",N18="")</formula>
    </cfRule>
    <cfRule type="expression" dxfId="31" priority="37" aboveAverage="1">
      <formula>AND($N18&lt;&gt;"",NOT(ISNUMBER(VALUE($N18))))</formula>
    </cfRule>
  </conditionalFormatting>
  <conditionalFormatting sqref="K18:K116">
    <cfRule type="expression" dxfId="30" priority="31" aboveAverage="1">
      <formula>AND($C18&lt;&gt;"",OR(K18="",K18=0))</formula>
    </cfRule>
    <cfRule type="expression" dxfId="29" priority="36" aboveAverage="1">
      <formula>$K18&gt;99999999</formula>
    </cfRule>
  </conditionalFormatting>
  <conditionalFormatting sqref="Y4:AI4">
    <cfRule type="expression" dxfId="28" priority="35" aboveAverage="1">
      <formula>OR( $K$18&gt;99999999,$K$19&gt;99999999,$K$20&gt;99999999,$K$21&gt;99999999,$K$22&gt;99999999,$K$23&gt;99999999,$K$24&gt;99999999,$K$25&gt;99999999,$K$26&gt;99999999,$K$27&gt;99999999,$K$28&gt;99999999,$K$29&gt;99999999,$K$30&gt;99999999,$K$31&gt;99999999,$K$32&gt;99999999,$K$33&gt;99999999,$K$34&gt;99999999,$K$35&gt;99999999,$K$36&gt;99999999,$K$37&gt;99999999,$K$38&gt;99999999,$K$39&gt;99999999,$K$40&gt;99999999,$K$41&gt;99999999,$K$42&gt;99999999,$K$43&gt;99999999,$K$44&gt;99999999,$K$45&gt;99999999,$K$46&gt;99999999,$K$47&gt;99999999,$K$48&gt;99999999,$K$49&gt;99999999,$K$50&gt;99999999,$K$51&gt;99999999,$K$52&gt;99999999,$K$53&gt;99999999,$K$54&gt;99999999,$K$55&gt;99999999,$K$56&gt;99999999,$K$57&gt;99999999,$K$58&gt;99999999,$K$59&gt;99999999,$K$60&gt;99999999,$K$61&gt;99999999,$K$62&gt;99999999,$K$63&gt;99999999,$K$64&gt;99999999,$K$65&gt;99999999,$K$66&gt;99999999,$K$67&gt;99999999,$K$68&gt;99999999,$K$69&gt;99999999,$K$70&gt;99999999,$K$71&gt;99999999,$K$72&gt;99999999,$K$73&gt;99999999,$K$74&gt;99999999,$K$75&gt;99999999,$K$76&gt;99999999,$K$77&gt;99999999,$K$78&gt;99999999,$K$79&gt;99999999,$K$80&gt;99999999,$K$81&gt;99999999,$K$82&gt;99999999,$K$83&gt;99999999,$K$84&gt;99999999,$K$85&gt;99999999,$K$86&gt;99999999,$K$87&gt;99999999,$K$88&gt;99999999,$K$89&gt;99999999,$K$90&gt;99999999,$K$91&gt;99999999,$K$92&gt;99999999,$K$93&gt;99999999,$K$94&gt;99999999,$K$95&gt;99999999,$K$96&gt;99999999,$K$97&gt;99999999,$K$98&gt;99999999,$K$99&gt;99999999,$K$100&gt;99999999,$K$101&gt;99999999,$K$102&gt;99999999,$K$103&gt;99999999,$K$104&gt;99999999,$K$105&gt;99999999,$K$106&gt;99999999,$K$107&gt;99999999,$K$108&gt;99999999,$K$109&gt;99999999,$K$110&gt;99999999,$K$111&gt;99999999,$K$112&gt;99999999,$K$113&gt;99999999,$K$114&gt;99999999,$K$115&gt;99999999,$K$116&gt;99999999 )</formula>
    </cfRule>
  </conditionalFormatting>
  <conditionalFormatting sqref="Y8:AI8">
    <cfRule type="expression" dxfId="27" priority="34" aboveAverage="1">
      <formula>OR( $U$18&gt;99,$U$19&gt;99,$U$20&gt;99,$U$21&gt;99,$U$22&gt;99,$U$23&gt;99,$U$24&gt;99,$U$25&gt;99,$U$26&gt;99,$U$27&gt;99,$U$28&gt;99,$U$29&gt;99,$U$30&gt;99,$U$31&gt;99,$U$32&gt;99,$U$33&gt;99,$U$34&gt;99,$U$35&gt;99,$U$36&gt;99,$U$37&gt;99,$U$38&gt;99,$U$39&gt;99,$U$40&gt;99,$U$41&gt;99,$U$42&gt;99,$U$43&gt;99,$U$44&gt;99,$U$45&gt;99,$U$46&gt;99,$U$47&gt;99,$U$48&gt;99,$U$49&gt;99,$U$50&gt;99,$U$51&gt;99,$U$52&gt;99,$U$53&gt;99,$U$54&gt;99,$U$55&gt;99,$U$56&gt;99,$U$57&gt;99,$U$58&gt;99,$U$59&gt;99,$U$60&gt;99,$U$61&gt;99,$U$62&gt;99,$U$63&gt;99,$U$64&gt;99,$U$65&gt;99,$U$66&gt;99,$U$67&gt;99,$U$68&gt;99,$U$69&gt;99,$U$70&gt;99,$U$71&gt;99,$U$72&gt;99,$U$73&gt;99,$U$74&gt;99,$U$75&gt;99,$U$76&gt;99,$U$77&gt;99,$U$78&gt;99,$U$79&gt;99,$U$80&gt;99,$U$81&gt;99,$U$82&gt;99,$U$83&gt;99,$U$84&gt;99,$U$85&gt;99,$U$86&gt;99,$U$87&gt;99,$U$88&gt;99,$U$89&gt;99,$U$90&gt;99,$U$91&gt;99,$U$92&gt;99,$U$93&gt;99,$U$94&gt;99,$U$95&gt;99,$U$96&gt;99,$U$97&gt;99,$U$98&gt;99,$U$99&gt;99,$U$100&gt;99,$U$101&gt;99,$U$102&gt;99,$U$103&gt;99,$U$104&gt;99,$U$105&gt;99,$U$106&gt;99,$U$107&gt;99,$U$108&gt;99,$U$109&gt;99,$U$110&gt;99,$U$111&gt;99,$U$112&gt;99,$U$113&gt;99,$U$114&gt;99,$U$115&gt;99,$U$116&gt;99 )</formula>
    </cfRule>
  </conditionalFormatting>
  <conditionalFormatting sqref="U18:U116">
    <cfRule type="expression" dxfId="26" priority="14" aboveAverage="1">
      <formula>AND($U18&lt;&gt;"",$U18&gt;99)</formula>
    </cfRule>
  </conditionalFormatting>
  <conditionalFormatting sqref="E18:E116">
    <cfRule type="expression" dxfId="25" priority="33" aboveAverage="1">
      <formula>AND($C18&lt;&gt;"",E18="")</formula>
    </cfRule>
  </conditionalFormatting>
  <conditionalFormatting sqref="O18:O116">
    <cfRule type="expression" dxfId="24" priority="32" aboveAverage="1">
      <formula>AND($C18&lt;&gt;"",O18="")</formula>
    </cfRule>
  </conditionalFormatting>
  <conditionalFormatting sqref="Q18:Q116">
    <cfRule type="expression" dxfId="23" priority="16" aboveAverage="1">
      <formula>AND($P18&lt;&gt;"建物",$P18&lt;&gt;"建物附属設備",$P18&lt;&gt;"工具",$P18&lt;&gt;"器具及び備品",$Q18&lt;&gt;"")</formula>
    </cfRule>
    <cfRule type="expression" dxfId="22" priority="27" aboveAverage="1">
      <formula>AND($C18&lt;&gt;"",OR(Q18="",Q18=0))</formula>
    </cfRule>
  </conditionalFormatting>
  <conditionalFormatting sqref="S18:S116">
    <cfRule type="expression" dxfId="21" priority="13" aboveAverage="1">
      <formula>AND(OR($R18="その他",$R18="その他のもの",COUNTIF($R18,"*　その他のもの")),$S18="")</formula>
    </cfRule>
    <cfRule type="expression" dxfId="20" priority="15" aboveAverage="1">
      <formula>AND($R18&lt;&gt;"その他",$R18&lt;&gt;"その他のもの",NOT(COUNTIF($R18,"*　その他のもの")),$S18&lt;&gt;"")</formula>
    </cfRule>
    <cfRule type="expression" dxfId="19" priority="26" aboveAverage="1">
      <formula>AND($R18&lt;&gt;"その他",$R18&lt;&gt;"その他のもの",NOT(COUNTIF($R18,"*　その他のもの")))</formula>
    </cfRule>
  </conditionalFormatting>
  <conditionalFormatting sqref="P18:P116">
    <cfRule type="expression" dxfId="18" priority="25" aboveAverage="1">
      <formula>AND($C18&lt;&gt;"",OR(P18="",P18=0))</formula>
    </cfRule>
  </conditionalFormatting>
  <conditionalFormatting sqref="Q18:Q116">
    <cfRule type="expression" dxfId="17" priority="24" aboveAverage="1">
      <formula>OR($C18="",AND($P18&lt;&gt;"建物",$P18&lt;&gt;"建物附属設備",$P18&lt;&gt;"工具",$P18&lt;&gt;"器具及び備品"))</formula>
    </cfRule>
  </conditionalFormatting>
  <conditionalFormatting sqref="P18:P116">
    <cfRule type="expression" dxfId="16" priority="21" aboveAverage="1">
      <formula>AND($C18="",P18&lt;&gt;"")</formula>
    </cfRule>
    <cfRule type="expression" dxfId="15" priority="23" aboveAverage="1">
      <formula>AND($C18&lt;&gt;"",$P18&lt;&gt;"",COUNTIF(INDIRECT(SUBSTITUTE(SUBSTITUTE(C18,"）",""),"（","")),$P18)=0)</formula>
    </cfRule>
  </conditionalFormatting>
  <conditionalFormatting sqref="Q18:Q116">
    <cfRule type="expression" dxfId="14" priority="22" aboveAverage="1">
      <formula>AND($C18&lt;&gt;"",$Q18&lt;&gt;"",COUNTIF(INDIRECT(SUBSTITUTE(SUBSTITUTE(P18&amp;"種類","）",""),"（","")),$Q18)=0)</formula>
    </cfRule>
  </conditionalFormatting>
  <conditionalFormatting sqref="Q18:Q116">
    <cfRule type="expression" dxfId="13" priority="19" aboveAverage="1">
      <formula>AND(OR($C18="",$P18=""),$Q18&lt;&gt;"")</formula>
    </cfRule>
  </conditionalFormatting>
  <conditionalFormatting sqref="Q18:Q116">
    <cfRule type="expression" dxfId="12" priority="18" aboveAverage="1">
      <formula>AND($C18&lt;&gt;"",$P18&lt;&gt;"",$Q18&lt;&gt;"",COUNTIF(INDIRECT(SUBSTITUTE(SUBSTITUTE(C18,"）",""),"（","")),$P18)=0)</formula>
    </cfRule>
  </conditionalFormatting>
  <conditionalFormatting sqref="E2:G2">
    <cfRule type="expression" dxfId="11" priority="10" aboveAverage="1">
      <formula>OR(COUNTIF($E$2,"&lt;&gt;R*"),NOT(LEN($E$2)=11))</formula>
    </cfRule>
    <cfRule type="expression" dxfId="10" priority="11" aboveAverage="1">
      <formula>$E$2=""</formula>
    </cfRule>
  </conditionalFormatting>
  <conditionalFormatting sqref="I2:J2">
    <cfRule type="expression" dxfId="9" priority="8" aboveAverage="1">
      <formula>NOT(LEN($I$2)=3)</formula>
    </cfRule>
    <cfRule type="expression" dxfId="8" priority="9" aboveAverage="1">
      <formula>$I$2=""</formula>
    </cfRule>
  </conditionalFormatting>
  <conditionalFormatting sqref="E3:J3">
    <cfRule type="expression" dxfId="7" priority="7" aboveAverage="1">
      <formula>$E$3=""</formula>
    </cfRule>
  </conditionalFormatting>
  <conditionalFormatting sqref="R18:R116">
    <cfRule type="expression" dxfId="6" priority="4" aboveAverage="1">
      <formula>AND(OR($C18="",$P18="",AND(OR($P18="建物",$P18="建物附属設備",$P18="工具",$P18="器具及び備品"),$Q18="")),$R18&lt;&gt;"")</formula>
    </cfRule>
  </conditionalFormatting>
  <conditionalFormatting sqref="R18:R116">
    <cfRule type="expression" dxfId="5" priority="3" aboveAverage="1">
      <formula>AND($C18&lt;&gt;"",$P18&lt;&gt;"",$R18&lt;&gt;"",COUNTIF(INDIRECT(SUBSTITUTE(SUBSTITUTE(C18,"）",""),"（","")),$P18)=0)</formula>
    </cfRule>
  </conditionalFormatting>
  <dataValidations disablePrompts="0" count="7">
    <dataValidation type="list" errorStyle="stop" imeMode="noControl" operator="between" allowBlank="1" showDropDown="0" showInputMessage="1" showErrorMessage="1" sqref="C18:D116">
      <formula1><![CDATA["建物,機械・装置・工具・器具,無体財産権（知的財産権等を他者から取得した場合）"]]></formula1>
    </dataValidation>
    <dataValidation type="date" errorStyle="stop" imeMode="noControl" operator="between" allowBlank="1" showDropDown="0" showInputMessage="1" showErrorMessage="1" sqref="N18:N116">
      <formula1><![CDATA[1]]></formula1>
      <formula2><![CDATA[2958465]]></formula2>
    </dataValidation>
    <dataValidation type="whole" errorStyle="stop" imeMode="noControl" operator="between" allowBlank="1" showDropDown="0" showInputMessage="1" showErrorMessage="1" sqref="L18:M116">
      <formula1><![CDATA[0]]></formula1>
      <formula2><![CDATA[999999999999]]></formula2>
    </dataValidation>
    <dataValidation type="whole" errorStyle="stop" imeMode="noControl" operator="between" allowBlank="1" showDropDown="0" showInputMessage="1" showErrorMessage="1" sqref="U18:U116">
      <formula1><![CDATA[0]]></formula1>
      <formula2><![CDATA[99]]></formula2>
    </dataValidation>
    <dataValidation type="whole" errorStyle="stop" imeMode="noControl" operator="between" allowBlank="1" showDropDown="0" showInputMessage="1" showErrorMessage="1" sqref="K18:K116">
      <formula1><![CDATA[0]]></formula1>
      <formula2><![CDATA[99999999]]></formula2>
    </dataValidation>
    <dataValidation type="list" errorStyle="stop" imeMode="noControl" operator="between" allowBlank="1" showDropDown="0" showInputMessage="1" showErrorMessage="1" sqref="P18:P116">
      <formula1><![CDATA[INDIRECT(SUBSTITUTE(SUBSTITUTE(C18,"）",""),"（",""))]]></formula1>
    </dataValidation>
    <dataValidation type="list" errorStyle="stop" imeMode="noControl" operator="between" allowBlank="1" showDropDown="0" showInputMessage="1" showErrorMessage="1" sqref="Q18:Q116">
      <formula1><![CDATA[INDIRECT(SUBSTITUTE(SUBSTITUTE(P18&"種類","）",""),"（",""))]]></formula1>
    </dataValidation>
  </dataValidations>
  <pageMargins left="0.7" right="0.7" top="0.75" bottom="0.75" header="0.3" footer="0.3"/>
  <pageSetup paperSize="9" scale="51" orientation="landscape" r:id="rId1"/>
  <drawing r:id="rId2"/>
  <extLst>
    <ext uri="{78C0D931-6437-407d-A8EE-F0AAD7539E65}">
      <x14:conditionalFormattings xmlns:x14="http://schemas.microsoft.com/office/spreadsheetml/2009/9/main">
        <x14:conditionalFormatting xmlns:xm="http://schemas.microsoft.com/office/excel/2006/main">
          <x14:cfRule type="expression" priority="12" id="{B5C3555F-DFAD-40CF-84CA-46695EDEED38}">
            <xm:f>AND($C18&lt;&gt;"",VLOOKUP($P18&amp;$Q18&amp;$R18,リストデータ!$J$32:$K$359,2,0),$T18="")</xm:f>
            <x14:dxf>
              <fill xmlns="http://schemas.openxmlformats.org/spreadsheetml/2006/main">
                <gradientFill degree="90">
                  <stop position="0">
                    <color rgb="FFA6A6A6"/>
                  </stop>
                  <stop position="1">
                    <color rgb="FFA6A6A6"/>
                  </stop>
                </gradientFill>
              </fill>
            </x14:dxf>
          </x14:cfRule>
          <xm:sqref>T18:T116</xm:sqref>
        </x14:conditionalFormatting>
        <x14:conditionalFormatting xmlns:xm="http://schemas.microsoft.com/office/excel/2006/main">
          <x14:cfRule type="expression" priority="1" id="{E9CB2C0A-966A-47CC-80C0-DA9E462E892C}">
            <xm:f>AND(COUNTA(IF(OR($P18="建物",$P18="建物附属設備",$P18="工具",$P18="器具及び備品"),OFFSET(リストデータ!$E$2,MATCH($Q18,リストデータ!$D:$D,0)-2,0,COUNTIF(リストデータ!$D:$D,$Q18)),OFFSET(リストデータ!$E$2,MATCH($P18,リストデータ!$C:$C,0)-2,0,COUNTIF(リストデータ!$C:$C,$P18))))=COUNTIF(IF(OR($P18="建物",$P18="建物附属設備",$P18="工具",$P18="器具及び備品"),OFFSET(リストデータ!$E$2,MATCH($Q18,リストデータ!$D:$D,0)-2,0,COUNTIF(リストデータ!$D:$D,$Q18)),OFFSET(リストデータ!$E$2,MATCH($P18,リストデータ!$C:$C,0)-2,0,COUNTIF(リストデータ!$C:$C,$P18))),""),$R18&lt;&gt;"")</xm:f>
            <x14:dxf>
              <fill xmlns="http://schemas.openxmlformats.org/spreadsheetml/2006/main">
                <gradientFill degree="90">
                  <stop position="0">
                    <color rgb="FFFF5B5B"/>
                  </stop>
                  <stop position="1">
                    <color rgb="FFFF5B5B"/>
                  </stop>
                </gradientFill>
              </fill>
            </x14:dxf>
          </x14:cfRule>
          <xm:sqref>R18:R116</xm:sqref>
        </x14:conditionalFormatting>
        <x14:conditionalFormatting xmlns:xm="http://schemas.microsoft.com/office/excel/2006/main">
          <x14:cfRule type="expression" priority="2" id="{8FF2727A-6519-4A4B-A284-90B02DA75B13}">
            <xm:f>COUNTA(IF(OR($P18="建物",$P18="建物附属設備",$P18="工具",$P18="器具及び備品"),OFFSET(リストデータ!$E$2,MATCH($Q18,リストデータ!$D:$D,0)-2,0,COUNTIF(リストデータ!$D:$D,$Q18)),OFFSET(リストデータ!$E$2,MATCH($P18,リストデータ!$C:$C,0)-2,0,COUNTIF(リストデータ!$C:$C,$P18))))=COUNTIF(IF(OR($P18="建物",$P18="建物附属設備",$P18="工具",$P18="器具及び備品"),OFFSET(リストデータ!$E$2,MATCH($Q18,リストデータ!$D:$D,0)-2,0,COUNTIF(リストデータ!$D:$D,$Q18)),OFFSET(リストデータ!$E$2,MATCH($P18,リストデータ!$C:$C,0)-2,0,COUNTIF(リストデータ!$C:$C,$P18))),"")</xm:f>
            <x14:dxf>
              <fill xmlns="http://schemas.openxmlformats.org/spreadsheetml/2006/main">
                <patternFill>
                  <bgColor rgb="FFA6A6A6"/>
                </patternFill>
              </fill>
            </x14:dxf>
          </x14:cfRule>
          <xm:sqref>R18:R116</xm:sqref>
        </x14:conditionalFormatting>
        <x14:conditionalFormatting xmlns:xm="http://schemas.microsoft.com/office/excel/2006/main">
          <x14:cfRule type="expression" priority="5" id="{BEA2D3B8-1BA1-444F-9313-1A8865F0CFB9}">
            <xm:f>AND($C18&lt;&gt;"",OR(R18="",R18=0),NOT(IFERROR(COUNTIF(IF(OR($P18="建物",$P18="建物附属設備",$P18="工具",$P18="器具及び備品"),OFFSET(リストデータ!$E$2,MATCH($Q18,リストデータ!$D:$D,0)-2,0,COUNTIF(リストデータ!$D:$D,$Q18)),OFFSET(リストデータ!$E$2,MATCH($P18,リストデータ!$C:$C,0)-2,0,COUNTIF(リストデータ!$C:$C,$P18))),""),0)))</xm:f>
            <x14:dxf>
              <fill xmlns="http://schemas.openxmlformats.org/spreadsheetml/2006/main">
                <gradientFill degree="90">
                  <stop position="0">
                    <color rgb="FFFF5B5B"/>
                  </stop>
                  <stop position="1">
                    <color rgb="FFFF5B5B"/>
                  </stop>
                </gradientFill>
              </fill>
            </x14:dxf>
          </x14:cfRule>
          <xm:sqref>R18:R116</xm:sqref>
        </x14:conditionalFormatting>
        <x14:conditionalFormatting xmlns:xm="http://schemas.microsoft.com/office/excel/2006/main">
          <x14:cfRule type="expression" priority="6" id="{0812195C-1C76-4BA6-BEC6-C8AEF21424E5}">
            <xm:f>AND($C18&lt;&gt;"",$R18&lt;&gt;"",COUNTIF(IF(OR($P18="建物",$P18="建物附属設備",$P18="工具",$P18="器具及び備品"),OFFSET(リストデータ!$E$2,MATCH($Q18,リストデータ!$D:$D,0)-2,0,COUNTIF(リストデータ!$D:$D,$Q18)),OFFSET(リストデータ!$E$2,MATCH($P18,リストデータ!$C:$C,0)-2,0,COUNTIF(リストデータ!$C:$C,$P18))),$R18)=0)</xm:f>
            <x14:dxf>
              <fill xmlns="http://schemas.openxmlformats.org/spreadsheetml/2006/main">
                <gradientFill degree="90">
                  <stop position="0">
                    <color rgb="FFFF5B5B"/>
                  </stop>
                  <stop position="1">
                    <color rgb="FFFF5B5B"/>
                  </stop>
                </gradientFill>
              </fill>
            </x14:dxf>
          </x14:cfRule>
          <xm:sqref>R18:R116</xm:sqref>
        </x14:conditionalFormatting>
      </x14:conditionalFormattings>
    </ext>
    <ext uri="{CCE6A557-97BC-4b89-ADB6-D9C93CAAB3DF}">
      <x14:dataValidations xmlns:xm="http://schemas.microsoft.com/office/excel/2006/main" xmlns:x14="http://schemas.microsoft.com/office/spreadsheetml/2009/9/main" count="2">
        <x14:dataValidation xmlns:xr="http://schemas.microsoft.com/office/spreadsheetml/2014/revision" type="list" allowBlank="1" showInputMessage="1" showErrorMessage="1" xr:uid="{9CE71FC4-7BDE-4B8D-965C-6C7D9CD3E31B}">
          <x14:formula1>
            <xm:f>IF(OR($P18="建物",$P18="建物附属設備",$P18="工具",$P18="器具及び備品"),OFFSET(リストデータ!$E$2,MATCH($Q18,リストデータ!$D:$D,0)-2,0,COUNTIF(リストデータ!$D:$D,$Q18)),OFFSET(リストデータ!$E$2,MATCH($P18,リストデータ!$C:$C,0)-2,0,COUNTIF(リストデータ!$C:$C,$P18)))</xm:f>
          </x14:formula1>
          <xm:sqref>R18:R116</xm:sqref>
        </x14:dataValidation>
        <x14:dataValidation xmlns:xr="http://schemas.microsoft.com/office/spreadsheetml/2014/revision" type="list" allowBlank="1" showInputMessage="1" showErrorMessage="1" xr:uid="{6F00F7E3-4100-4F2C-A732-084F65C4567E}">
          <x14:formula1>
            <xm:f>OFFSET(リストデータ!$B$2,MATCH($C18,リストデータ!$A$2:$A$30,0)-1,0,COUNTIF(リストデータ!$A$2:$A$30,$C18))</xm:f>
          </x14:formula1>
          <xm:sqref>W18:W116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fitToPage="1"/>
  </sheetPr>
  <dimension ref="A1:H789"/>
  <sheetViews>
    <sheetView zoomScale="70" zoomScaleNormal="70" zoomScaleSheetLayoutView="80" workbookViewId="0">
      <pane ySplit="2" topLeftCell="A3" activePane="bottomLeft" state="frozenSplit"/>
      <selection pane="bottomLeft"/>
    </sheetView>
  </sheetViews>
  <sheetFormatPr defaultColWidth="9" defaultRowHeight="37.15" customHeight="1" x14ac:dyDescent="0.4"/>
  <cols>
    <col min="1" max="1" width="26.25" style="45" customWidth="1"/>
    <col min="2" max="2" width="59.75" style="45" bestFit="1" customWidth="1"/>
    <col min="3" max="3" width="48.25" style="45" customWidth="1"/>
    <col min="4" max="7" width="58.625" style="45" customWidth="1"/>
    <col min="8" max="8" width="13.625" style="107" customWidth="1"/>
    <col min="9" max="16384" width="9" style="23"/>
  </cols>
  <sheetData>
    <row r="1" spans="1:8" ht="37.15" customHeight="1" x14ac:dyDescent="0.4">
      <c r="A1" s="25" t="s">
        <v>198</v>
      </c>
      <c r="B1" s="26" t="s">
        <v>199</v>
      </c>
      <c r="C1" s="26" t="s">
        <v>200</v>
      </c>
      <c r="D1" s="26" t="s">
        <v>201</v>
      </c>
      <c r="E1" s="27" t="s">
        <v>202</v>
      </c>
      <c r="F1" s="27" t="s">
        <v>727</v>
      </c>
      <c r="G1" s="27" t="s">
        <v>861</v>
      </c>
      <c r="H1" s="28"/>
    </row>
    <row r="2" spans="1:8" ht="37.15" customHeight="1" thickBot="1" x14ac:dyDescent="0.45">
      <c r="A2" s="29" t="s">
        <v>203</v>
      </c>
      <c r="B2" s="30" t="s">
        <v>204</v>
      </c>
      <c r="C2" s="30" t="s">
        <v>728</v>
      </c>
      <c r="D2" s="30" t="s">
        <v>729</v>
      </c>
      <c r="E2" s="31" t="s">
        <v>730</v>
      </c>
      <c r="F2" s="31" t="s">
        <v>731</v>
      </c>
      <c r="G2" s="31" t="s">
        <v>862</v>
      </c>
      <c r="H2" s="32" t="s">
        <v>205</v>
      </c>
    </row>
    <row r="3" spans="1:8" ht="37.15" customHeight="1" x14ac:dyDescent="0.4">
      <c r="A3" s="33" t="s">
        <v>206</v>
      </c>
      <c r="B3" s="34"/>
      <c r="C3" s="34"/>
      <c r="D3" s="34"/>
      <c r="E3" s="34"/>
      <c r="F3" s="34"/>
      <c r="G3" s="34"/>
      <c r="H3" s="35"/>
    </row>
    <row r="4" spans="1:8" ht="37.15" customHeight="1" x14ac:dyDescent="0.4">
      <c r="A4" s="36"/>
      <c r="B4" s="37" t="s">
        <v>92</v>
      </c>
      <c r="C4" s="38"/>
      <c r="D4" s="38"/>
      <c r="E4" s="38"/>
      <c r="F4" s="38"/>
      <c r="G4" s="38"/>
      <c r="H4" s="39"/>
    </row>
    <row r="5" spans="1:8" ht="37.15" customHeight="1" x14ac:dyDescent="0.4">
      <c r="A5" s="36"/>
      <c r="B5" s="40"/>
      <c r="C5" s="41" t="s">
        <v>207</v>
      </c>
      <c r="D5" s="38"/>
      <c r="E5" s="38"/>
      <c r="F5" s="38"/>
      <c r="G5" s="38"/>
      <c r="H5" s="39"/>
    </row>
    <row r="6" spans="1:8" ht="37.15" customHeight="1" x14ac:dyDescent="0.4">
      <c r="A6" s="36"/>
      <c r="B6" s="40"/>
      <c r="C6" s="40"/>
      <c r="D6" s="42" t="s">
        <v>208</v>
      </c>
      <c r="E6" s="38"/>
      <c r="F6" s="38"/>
      <c r="G6" s="38"/>
      <c r="H6" s="43">
        <v>50</v>
      </c>
    </row>
    <row r="7" spans="1:8" ht="37.15" customHeight="1" x14ac:dyDescent="0.4">
      <c r="A7" s="36"/>
      <c r="B7" s="40"/>
      <c r="C7" s="40"/>
      <c r="D7" s="42" t="s">
        <v>209</v>
      </c>
      <c r="E7" s="38"/>
      <c r="F7" s="38"/>
      <c r="G7" s="38"/>
      <c r="H7" s="43">
        <v>47</v>
      </c>
    </row>
    <row r="8" spans="1:8" ht="37.15" customHeight="1" x14ac:dyDescent="0.4">
      <c r="A8" s="36"/>
      <c r="B8" s="40"/>
      <c r="C8" s="40"/>
      <c r="D8" s="37" t="s">
        <v>73</v>
      </c>
      <c r="E8" s="38"/>
      <c r="F8" s="38"/>
      <c r="G8" s="38"/>
      <c r="H8" s="39"/>
    </row>
    <row r="9" spans="1:8" ht="37.15" customHeight="1" x14ac:dyDescent="0.4">
      <c r="A9" s="36"/>
      <c r="B9" s="40"/>
      <c r="C9" s="40"/>
      <c r="D9" s="40"/>
      <c r="E9" s="42" t="s">
        <v>74</v>
      </c>
      <c r="F9" s="38"/>
      <c r="G9" s="38"/>
      <c r="H9" s="43">
        <v>34</v>
      </c>
    </row>
    <row r="10" spans="1:8" ht="37.15" customHeight="1" x14ac:dyDescent="0.4">
      <c r="A10" s="36"/>
      <c r="B10" s="40"/>
      <c r="C10" s="40"/>
      <c r="D10" s="44"/>
      <c r="E10" s="42" t="s">
        <v>64</v>
      </c>
      <c r="F10" s="38"/>
      <c r="G10" s="38"/>
      <c r="H10" s="43">
        <v>41</v>
      </c>
    </row>
    <row r="11" spans="1:8" ht="37.15" customHeight="1" x14ac:dyDescent="0.4">
      <c r="A11" s="36"/>
      <c r="B11" s="40"/>
      <c r="C11" s="40"/>
      <c r="D11" s="37" t="s">
        <v>210</v>
      </c>
      <c r="E11" s="38"/>
      <c r="F11" s="38"/>
      <c r="G11" s="38"/>
      <c r="H11" s="39"/>
    </row>
    <row r="12" spans="1:8" ht="37.15" customHeight="1" x14ac:dyDescent="0.4">
      <c r="A12" s="36"/>
      <c r="B12" s="40"/>
      <c r="C12" s="40"/>
      <c r="D12" s="40"/>
      <c r="E12" s="42" t="s">
        <v>211</v>
      </c>
      <c r="F12" s="38"/>
      <c r="G12" s="38"/>
      <c r="H12" s="43">
        <v>31</v>
      </c>
    </row>
    <row r="13" spans="1:8" ht="37.15" customHeight="1" x14ac:dyDescent="0.4">
      <c r="A13" s="36"/>
      <c r="B13" s="40"/>
      <c r="C13" s="40"/>
      <c r="D13" s="40"/>
      <c r="E13" s="42" t="s">
        <v>64</v>
      </c>
      <c r="F13" s="38"/>
      <c r="G13" s="38"/>
      <c r="H13" s="43">
        <v>39</v>
      </c>
    </row>
    <row r="14" spans="1:8" ht="37.15" customHeight="1" x14ac:dyDescent="0.4">
      <c r="A14" s="36"/>
      <c r="B14" s="40"/>
      <c r="C14" s="40"/>
      <c r="D14" s="42" t="s">
        <v>212</v>
      </c>
      <c r="E14" s="38"/>
      <c r="F14" s="38"/>
      <c r="G14" s="38"/>
      <c r="H14" s="43">
        <v>39</v>
      </c>
    </row>
    <row r="15" spans="1:8" ht="37.15" customHeight="1" x14ac:dyDescent="0.4">
      <c r="A15" s="36"/>
      <c r="B15" s="40"/>
      <c r="C15" s="40"/>
      <c r="D15" s="42" t="s">
        <v>213</v>
      </c>
      <c r="E15" s="38"/>
      <c r="F15" s="38"/>
      <c r="G15" s="38"/>
      <c r="H15" s="43">
        <v>39</v>
      </c>
    </row>
    <row r="16" spans="1:8" ht="64.5" customHeight="1" x14ac:dyDescent="0.4">
      <c r="A16" s="36"/>
      <c r="B16" s="40"/>
      <c r="C16" s="40"/>
      <c r="D16" s="42" t="s">
        <v>214</v>
      </c>
      <c r="E16" s="38"/>
      <c r="F16" s="38"/>
      <c r="G16" s="38"/>
      <c r="H16" s="43">
        <v>38</v>
      </c>
    </row>
    <row r="17" spans="1:8" ht="37.15" customHeight="1" x14ac:dyDescent="0.4">
      <c r="A17" s="36"/>
      <c r="B17" s="40"/>
      <c r="C17" s="40"/>
      <c r="D17" s="42" t="s">
        <v>215</v>
      </c>
      <c r="E17" s="38"/>
      <c r="F17" s="38"/>
      <c r="G17" s="38"/>
      <c r="H17" s="43">
        <v>31</v>
      </c>
    </row>
    <row r="18" spans="1:8" ht="37.15" customHeight="1" x14ac:dyDescent="0.4">
      <c r="A18" s="36"/>
      <c r="B18" s="40"/>
      <c r="C18" s="40"/>
      <c r="D18" s="37" t="s">
        <v>216</v>
      </c>
      <c r="E18" s="38"/>
      <c r="F18" s="38"/>
      <c r="G18" s="38"/>
      <c r="H18" s="39"/>
    </row>
    <row r="19" spans="1:8" ht="74.25" customHeight="1" x14ac:dyDescent="0.4">
      <c r="A19" s="36"/>
      <c r="B19" s="40"/>
      <c r="C19" s="40"/>
      <c r="D19" s="40"/>
      <c r="E19" s="42" t="s">
        <v>217</v>
      </c>
      <c r="F19" s="38"/>
      <c r="G19" s="38"/>
      <c r="H19" s="43">
        <v>24</v>
      </c>
    </row>
    <row r="20" spans="1:8" ht="37.15" customHeight="1" x14ac:dyDescent="0.4">
      <c r="A20" s="36"/>
      <c r="B20" s="40"/>
      <c r="C20" s="40"/>
      <c r="E20" s="42" t="s">
        <v>218</v>
      </c>
      <c r="F20" s="38"/>
      <c r="G20" s="38"/>
      <c r="H20" s="43">
        <v>31</v>
      </c>
    </row>
    <row r="21" spans="1:8" ht="37.15" customHeight="1" x14ac:dyDescent="0.4">
      <c r="A21" s="36"/>
      <c r="B21" s="40"/>
      <c r="C21" s="40"/>
      <c r="E21" s="37" t="s">
        <v>64</v>
      </c>
      <c r="F21" s="38"/>
      <c r="G21" s="38"/>
      <c r="H21" s="39"/>
    </row>
    <row r="22" spans="1:8" ht="37.15" customHeight="1" x14ac:dyDescent="0.4">
      <c r="A22" s="36"/>
      <c r="B22" s="40"/>
      <c r="C22" s="40"/>
      <c r="D22" s="40"/>
      <c r="E22" s="40"/>
      <c r="F22" s="37" t="s">
        <v>219</v>
      </c>
      <c r="G22" s="38"/>
      <c r="H22" s="39"/>
    </row>
    <row r="23" spans="1:8" ht="37.15" customHeight="1" x14ac:dyDescent="0.4">
      <c r="A23" s="36"/>
      <c r="B23" s="40"/>
      <c r="C23" s="40"/>
      <c r="D23" s="40"/>
      <c r="F23" s="40"/>
      <c r="G23" s="42" t="s">
        <v>220</v>
      </c>
      <c r="H23" s="43">
        <v>21</v>
      </c>
    </row>
    <row r="24" spans="1:8" ht="37.15" customHeight="1" x14ac:dyDescent="0.4">
      <c r="A24" s="36"/>
      <c r="B24" s="40"/>
      <c r="C24" s="40"/>
      <c r="D24" s="40"/>
      <c r="F24" s="44"/>
      <c r="G24" s="42" t="s">
        <v>64</v>
      </c>
      <c r="H24" s="43">
        <v>31</v>
      </c>
    </row>
    <row r="25" spans="1:8" ht="37.15" customHeight="1" x14ac:dyDescent="0.4">
      <c r="A25" s="36"/>
      <c r="B25" s="40"/>
      <c r="C25" s="44"/>
      <c r="D25" s="40"/>
      <c r="F25" s="42" t="s">
        <v>64</v>
      </c>
      <c r="G25" s="38"/>
      <c r="H25" s="43">
        <v>38</v>
      </c>
    </row>
    <row r="26" spans="1:8" ht="37.15" customHeight="1" x14ac:dyDescent="0.4">
      <c r="A26" s="36"/>
      <c r="B26" s="40"/>
      <c r="C26" s="37" t="s">
        <v>221</v>
      </c>
      <c r="D26" s="38"/>
      <c r="E26" s="38"/>
      <c r="F26" s="38"/>
      <c r="G26" s="38"/>
      <c r="H26" s="39"/>
    </row>
    <row r="27" spans="1:8" ht="37.15" customHeight="1" x14ac:dyDescent="0.4">
      <c r="A27" s="36"/>
      <c r="B27" s="40"/>
      <c r="C27" s="40"/>
      <c r="D27" s="42" t="s">
        <v>208</v>
      </c>
      <c r="E27" s="38"/>
      <c r="F27" s="38"/>
      <c r="G27" s="38"/>
      <c r="H27" s="43">
        <v>41</v>
      </c>
    </row>
    <row r="28" spans="1:8" ht="37.15" customHeight="1" x14ac:dyDescent="0.4">
      <c r="A28" s="36"/>
      <c r="B28" s="40"/>
      <c r="C28" s="40"/>
      <c r="D28" s="42" t="s">
        <v>222</v>
      </c>
      <c r="E28" s="38"/>
      <c r="F28" s="38"/>
      <c r="G28" s="38"/>
      <c r="H28" s="43">
        <v>38</v>
      </c>
    </row>
    <row r="29" spans="1:8" ht="37.15" customHeight="1" x14ac:dyDescent="0.4">
      <c r="A29" s="36"/>
      <c r="B29" s="40"/>
      <c r="C29" s="40"/>
      <c r="D29" s="42" t="s">
        <v>223</v>
      </c>
      <c r="E29" s="38"/>
      <c r="F29" s="38"/>
      <c r="G29" s="38"/>
      <c r="H29" s="43">
        <v>38</v>
      </c>
    </row>
    <row r="30" spans="1:8" ht="37.15" customHeight="1" x14ac:dyDescent="0.4">
      <c r="A30" s="36"/>
      <c r="B30" s="40"/>
      <c r="C30" s="40"/>
      <c r="D30" s="42" t="s">
        <v>224</v>
      </c>
      <c r="E30" s="38"/>
      <c r="F30" s="38"/>
      <c r="G30" s="38"/>
      <c r="H30" s="43">
        <v>36</v>
      </c>
    </row>
    <row r="31" spans="1:8" ht="84" customHeight="1" x14ac:dyDescent="0.4">
      <c r="A31" s="36"/>
      <c r="B31" s="40"/>
      <c r="C31" s="40"/>
      <c r="D31" s="42" t="s">
        <v>214</v>
      </c>
      <c r="E31" s="38"/>
      <c r="F31" s="38"/>
      <c r="G31" s="38"/>
      <c r="H31" s="43">
        <v>34</v>
      </c>
    </row>
    <row r="32" spans="1:8" ht="37.15" customHeight="1" x14ac:dyDescent="0.4">
      <c r="A32" s="36"/>
      <c r="B32" s="40"/>
      <c r="C32" s="40"/>
      <c r="D32" s="42" t="s">
        <v>215</v>
      </c>
      <c r="E32" s="38"/>
      <c r="F32" s="38"/>
      <c r="G32" s="38"/>
      <c r="H32" s="43">
        <v>30</v>
      </c>
    </row>
    <row r="33" spans="1:8" ht="37.15" customHeight="1" x14ac:dyDescent="0.4">
      <c r="A33" s="36"/>
      <c r="B33" s="40"/>
      <c r="C33" s="40"/>
      <c r="D33" s="37" t="s">
        <v>216</v>
      </c>
      <c r="E33" s="38"/>
      <c r="F33" s="38"/>
      <c r="G33" s="38"/>
      <c r="H33" s="39"/>
    </row>
    <row r="34" spans="1:8" ht="68.25" customHeight="1" x14ac:dyDescent="0.4">
      <c r="A34" s="36"/>
      <c r="B34" s="40"/>
      <c r="C34" s="40"/>
      <c r="D34" s="40"/>
      <c r="E34" s="42" t="s">
        <v>225</v>
      </c>
      <c r="F34" s="38"/>
      <c r="G34" s="38"/>
      <c r="H34" s="43">
        <v>22</v>
      </c>
    </row>
    <row r="35" spans="1:8" ht="37.15" customHeight="1" x14ac:dyDescent="0.4">
      <c r="A35" s="36"/>
      <c r="B35" s="40"/>
      <c r="C35" s="40"/>
      <c r="D35" s="40"/>
      <c r="E35" s="42" t="s">
        <v>218</v>
      </c>
      <c r="F35" s="38"/>
      <c r="G35" s="38"/>
      <c r="H35" s="43">
        <v>28</v>
      </c>
    </row>
    <row r="36" spans="1:8" ht="37.15" customHeight="1" x14ac:dyDescent="0.4">
      <c r="A36" s="36"/>
      <c r="B36" s="40"/>
      <c r="C36" s="40"/>
      <c r="D36" s="40"/>
      <c r="E36" s="37" t="s">
        <v>64</v>
      </c>
      <c r="F36" s="38"/>
      <c r="G36" s="38"/>
      <c r="H36" s="39"/>
    </row>
    <row r="37" spans="1:8" ht="37.15" customHeight="1" x14ac:dyDescent="0.4">
      <c r="A37" s="36"/>
      <c r="B37" s="40"/>
      <c r="C37" s="40"/>
      <c r="D37" s="40"/>
      <c r="E37" s="40"/>
      <c r="F37" s="37" t="s">
        <v>219</v>
      </c>
      <c r="G37" s="38"/>
      <c r="H37" s="39"/>
    </row>
    <row r="38" spans="1:8" ht="37.15" customHeight="1" x14ac:dyDescent="0.4">
      <c r="A38" s="36"/>
      <c r="B38" s="40"/>
      <c r="C38" s="40"/>
      <c r="D38" s="40"/>
      <c r="F38" s="40"/>
      <c r="G38" s="42" t="s">
        <v>220</v>
      </c>
      <c r="H38" s="43">
        <v>20</v>
      </c>
    </row>
    <row r="39" spans="1:8" ht="37.15" customHeight="1" x14ac:dyDescent="0.4">
      <c r="A39" s="36"/>
      <c r="B39" s="40"/>
      <c r="C39" s="40"/>
      <c r="D39" s="40"/>
      <c r="F39" s="44"/>
      <c r="G39" s="42" t="s">
        <v>64</v>
      </c>
      <c r="H39" s="43">
        <v>30</v>
      </c>
    </row>
    <row r="40" spans="1:8" ht="37.15" customHeight="1" x14ac:dyDescent="0.4">
      <c r="A40" s="36"/>
      <c r="B40" s="40"/>
      <c r="C40" s="44"/>
      <c r="D40" s="40"/>
      <c r="F40" s="42" t="s">
        <v>64</v>
      </c>
      <c r="G40" s="38"/>
      <c r="H40" s="43">
        <v>34</v>
      </c>
    </row>
    <row r="41" spans="1:8" ht="37.15" customHeight="1" x14ac:dyDescent="0.4">
      <c r="A41" s="36"/>
      <c r="B41" s="40"/>
      <c r="C41" s="37" t="s">
        <v>226</v>
      </c>
      <c r="D41" s="38"/>
      <c r="E41" s="38"/>
      <c r="F41" s="38"/>
      <c r="G41" s="38"/>
      <c r="H41" s="39"/>
    </row>
    <row r="42" spans="1:8" ht="37.15" customHeight="1" x14ac:dyDescent="0.4">
      <c r="A42" s="36"/>
      <c r="B42" s="40"/>
      <c r="C42" s="40"/>
      <c r="D42" s="42" t="s">
        <v>208</v>
      </c>
      <c r="E42" s="38"/>
      <c r="F42" s="38"/>
      <c r="G42" s="38"/>
      <c r="H42" s="43">
        <v>38</v>
      </c>
    </row>
    <row r="43" spans="1:8" ht="37.15" customHeight="1" x14ac:dyDescent="0.4">
      <c r="A43" s="36"/>
      <c r="B43" s="40"/>
      <c r="C43" s="40"/>
      <c r="D43" s="42" t="s">
        <v>222</v>
      </c>
      <c r="E43" s="38"/>
      <c r="F43" s="38"/>
      <c r="G43" s="38"/>
      <c r="H43" s="43">
        <v>34</v>
      </c>
    </row>
    <row r="44" spans="1:8" ht="37.15" customHeight="1" x14ac:dyDescent="0.4">
      <c r="A44" s="36"/>
      <c r="B44" s="40"/>
      <c r="C44" s="40"/>
      <c r="D44" s="42" t="s">
        <v>223</v>
      </c>
      <c r="E44" s="38"/>
      <c r="F44" s="38"/>
      <c r="G44" s="38"/>
      <c r="H44" s="43">
        <v>31</v>
      </c>
    </row>
    <row r="45" spans="1:8" ht="60.75" customHeight="1" x14ac:dyDescent="0.4">
      <c r="A45" s="36"/>
      <c r="B45" s="40"/>
      <c r="C45" s="40"/>
      <c r="D45" s="42" t="s">
        <v>214</v>
      </c>
      <c r="E45" s="38"/>
      <c r="F45" s="38"/>
      <c r="G45" s="38"/>
      <c r="H45" s="43">
        <v>31</v>
      </c>
    </row>
    <row r="46" spans="1:8" ht="37.15" customHeight="1" x14ac:dyDescent="0.4">
      <c r="A46" s="36"/>
      <c r="B46" s="40"/>
      <c r="C46" s="40"/>
      <c r="D46" s="42" t="s">
        <v>224</v>
      </c>
      <c r="E46" s="38"/>
      <c r="F46" s="38"/>
      <c r="G46" s="38"/>
      <c r="H46" s="43">
        <v>29</v>
      </c>
    </row>
    <row r="47" spans="1:8" ht="37.15" customHeight="1" x14ac:dyDescent="0.4">
      <c r="A47" s="36"/>
      <c r="B47" s="40"/>
      <c r="C47" s="40"/>
      <c r="D47" s="42" t="s">
        <v>215</v>
      </c>
      <c r="E47" s="38"/>
      <c r="F47" s="38"/>
      <c r="G47" s="38"/>
      <c r="H47" s="43">
        <v>27</v>
      </c>
    </row>
    <row r="48" spans="1:8" ht="37.15" customHeight="1" x14ac:dyDescent="0.4">
      <c r="A48" s="36"/>
      <c r="B48" s="40"/>
      <c r="C48" s="40"/>
      <c r="D48" s="37" t="s">
        <v>216</v>
      </c>
      <c r="E48" s="38"/>
      <c r="F48" s="38"/>
      <c r="G48" s="38"/>
      <c r="H48" s="43"/>
    </row>
    <row r="49" spans="1:8" ht="90.75" customHeight="1" x14ac:dyDescent="0.4">
      <c r="A49" s="36"/>
      <c r="B49" s="40"/>
      <c r="C49" s="40"/>
      <c r="D49" s="40"/>
      <c r="E49" s="42" t="s">
        <v>217</v>
      </c>
      <c r="F49" s="38"/>
      <c r="G49" s="38"/>
      <c r="H49" s="43">
        <v>20</v>
      </c>
    </row>
    <row r="50" spans="1:8" ht="37.15" customHeight="1" x14ac:dyDescent="0.4">
      <c r="A50" s="36"/>
      <c r="B50" s="40"/>
      <c r="C50" s="40"/>
      <c r="D50" s="40"/>
      <c r="E50" s="42" t="s">
        <v>218</v>
      </c>
      <c r="F50" s="38"/>
      <c r="G50" s="38"/>
      <c r="H50" s="43">
        <v>25</v>
      </c>
    </row>
    <row r="51" spans="1:8" ht="37.15" customHeight="1" x14ac:dyDescent="0.4">
      <c r="A51" s="36"/>
      <c r="B51" s="40"/>
      <c r="C51" s="40"/>
      <c r="D51" s="40"/>
      <c r="E51" s="37" t="s">
        <v>64</v>
      </c>
      <c r="F51" s="38"/>
      <c r="G51" s="38"/>
      <c r="H51" s="39"/>
    </row>
    <row r="52" spans="1:8" ht="37.15" customHeight="1" x14ac:dyDescent="0.4">
      <c r="A52" s="36"/>
      <c r="B52" s="40"/>
      <c r="C52" s="40"/>
      <c r="D52" s="40"/>
      <c r="E52" s="40"/>
      <c r="F52" s="37" t="s">
        <v>219</v>
      </c>
      <c r="G52" s="38"/>
      <c r="H52" s="39"/>
    </row>
    <row r="53" spans="1:8" ht="37.15" customHeight="1" x14ac:dyDescent="0.4">
      <c r="A53" s="36"/>
      <c r="B53" s="40"/>
      <c r="C53" s="40"/>
      <c r="D53" s="40"/>
      <c r="F53" s="40"/>
      <c r="G53" s="42" t="s">
        <v>220</v>
      </c>
      <c r="H53" s="43">
        <v>19</v>
      </c>
    </row>
    <row r="54" spans="1:8" ht="37.15" customHeight="1" x14ac:dyDescent="0.4">
      <c r="A54" s="36"/>
      <c r="B54" s="40"/>
      <c r="C54" s="40"/>
      <c r="D54" s="40"/>
      <c r="F54" s="44"/>
      <c r="G54" s="42" t="s">
        <v>64</v>
      </c>
      <c r="H54" s="43">
        <v>26</v>
      </c>
    </row>
    <row r="55" spans="1:8" ht="37.15" customHeight="1" x14ac:dyDescent="0.4">
      <c r="A55" s="36"/>
      <c r="B55" s="40"/>
      <c r="C55" s="44"/>
      <c r="D55" s="40"/>
      <c r="F55" s="42" t="s">
        <v>64</v>
      </c>
      <c r="G55" s="38"/>
      <c r="H55" s="43">
        <v>31</v>
      </c>
    </row>
    <row r="56" spans="1:8" ht="77.25" customHeight="1" x14ac:dyDescent="0.4">
      <c r="A56" s="36"/>
      <c r="B56" s="41"/>
      <c r="C56" s="37" t="s">
        <v>227</v>
      </c>
      <c r="D56" s="38"/>
      <c r="E56" s="38"/>
      <c r="F56" s="38"/>
      <c r="G56" s="38"/>
      <c r="H56" s="39"/>
    </row>
    <row r="57" spans="1:8" ht="37.15" customHeight="1" x14ac:dyDescent="0.4">
      <c r="A57" s="36"/>
      <c r="B57" s="40"/>
      <c r="C57" s="40"/>
      <c r="D57" s="42" t="s">
        <v>208</v>
      </c>
      <c r="E57" s="38"/>
      <c r="F57" s="38"/>
      <c r="G57" s="38"/>
      <c r="H57" s="43">
        <v>30</v>
      </c>
    </row>
    <row r="58" spans="1:8" ht="37.15" customHeight="1" x14ac:dyDescent="0.4">
      <c r="A58" s="36"/>
      <c r="B58" s="40"/>
      <c r="C58" s="40"/>
      <c r="D58" s="42" t="s">
        <v>222</v>
      </c>
      <c r="E58" s="38"/>
      <c r="F58" s="38"/>
      <c r="G58" s="38"/>
      <c r="H58" s="43">
        <v>27</v>
      </c>
    </row>
    <row r="59" spans="1:8" ht="37.15" customHeight="1" x14ac:dyDescent="0.4">
      <c r="A59" s="36"/>
      <c r="B59" s="40"/>
      <c r="C59" s="40"/>
      <c r="D59" s="42" t="s">
        <v>223</v>
      </c>
      <c r="E59" s="38"/>
      <c r="F59" s="38"/>
      <c r="G59" s="38"/>
      <c r="H59" s="43">
        <v>25</v>
      </c>
    </row>
    <row r="60" spans="1:8" ht="37.15" customHeight="1" x14ac:dyDescent="0.4">
      <c r="A60" s="36"/>
      <c r="B60" s="40"/>
      <c r="C60" s="40"/>
      <c r="D60" s="42" t="s">
        <v>214</v>
      </c>
      <c r="E60" s="38"/>
      <c r="F60" s="38"/>
      <c r="G60" s="38"/>
      <c r="H60" s="43">
        <v>25</v>
      </c>
    </row>
    <row r="61" spans="1:8" ht="37.15" customHeight="1" x14ac:dyDescent="0.4">
      <c r="A61" s="36"/>
      <c r="B61" s="40"/>
      <c r="C61" s="40"/>
      <c r="D61" s="42" t="s">
        <v>224</v>
      </c>
      <c r="E61" s="38"/>
      <c r="F61" s="38"/>
      <c r="G61" s="38"/>
      <c r="H61" s="43">
        <v>24</v>
      </c>
    </row>
    <row r="62" spans="1:8" ht="37.15" customHeight="1" x14ac:dyDescent="0.4">
      <c r="A62" s="36"/>
      <c r="B62" s="40"/>
      <c r="C62" s="40"/>
      <c r="D62" s="42" t="s">
        <v>215</v>
      </c>
      <c r="E62" s="38"/>
      <c r="F62" s="38"/>
      <c r="G62" s="38"/>
      <c r="H62" s="43">
        <v>19</v>
      </c>
    </row>
    <row r="63" spans="1:8" ht="37.15" customHeight="1" x14ac:dyDescent="0.4">
      <c r="A63" s="36"/>
      <c r="B63" s="40"/>
      <c r="C63" s="40"/>
      <c r="D63" s="37" t="s">
        <v>216</v>
      </c>
      <c r="E63" s="38"/>
      <c r="F63" s="38"/>
      <c r="G63" s="38"/>
      <c r="H63" s="39"/>
    </row>
    <row r="64" spans="1:8" ht="37.15" customHeight="1" x14ac:dyDescent="0.4">
      <c r="A64" s="36"/>
      <c r="B64" s="40"/>
      <c r="C64" s="40"/>
      <c r="D64" s="40"/>
      <c r="E64" s="42" t="s">
        <v>228</v>
      </c>
      <c r="F64" s="38"/>
      <c r="G64" s="38"/>
      <c r="H64" s="43">
        <v>15</v>
      </c>
    </row>
    <row r="65" spans="1:8" ht="37.15" customHeight="1" x14ac:dyDescent="0.4">
      <c r="A65" s="36"/>
      <c r="B65" s="40"/>
      <c r="C65" s="40"/>
      <c r="D65" s="40"/>
      <c r="E65" s="42" t="s">
        <v>218</v>
      </c>
      <c r="F65" s="38"/>
      <c r="G65" s="38"/>
      <c r="H65" s="43">
        <v>19</v>
      </c>
    </row>
    <row r="66" spans="1:8" ht="37.15" customHeight="1" x14ac:dyDescent="0.4">
      <c r="A66" s="36"/>
      <c r="B66" s="40"/>
      <c r="C66" s="44"/>
      <c r="D66" s="44"/>
      <c r="E66" s="42" t="s">
        <v>64</v>
      </c>
      <c r="F66" s="38"/>
      <c r="G66" s="38"/>
      <c r="H66" s="43">
        <v>24</v>
      </c>
    </row>
    <row r="67" spans="1:8" ht="37.15" customHeight="1" x14ac:dyDescent="0.4">
      <c r="A67" s="36"/>
      <c r="B67" s="40"/>
      <c r="C67" s="37" t="s">
        <v>229</v>
      </c>
      <c r="D67" s="38"/>
      <c r="E67" s="38"/>
      <c r="F67" s="38"/>
      <c r="G67" s="38"/>
      <c r="H67" s="39"/>
    </row>
    <row r="68" spans="1:8" ht="37.15" customHeight="1" x14ac:dyDescent="0.4">
      <c r="A68" s="36"/>
      <c r="B68" s="40"/>
      <c r="C68" s="40"/>
      <c r="D68" s="42" t="s">
        <v>208</v>
      </c>
      <c r="E68" s="38"/>
      <c r="F68" s="38"/>
      <c r="G68" s="38"/>
      <c r="H68" s="43">
        <v>22</v>
      </c>
    </row>
    <row r="69" spans="1:8" ht="37.15" customHeight="1" x14ac:dyDescent="0.4">
      <c r="A69" s="36"/>
      <c r="B69" s="40"/>
      <c r="C69" s="40"/>
      <c r="D69" s="42" t="s">
        <v>222</v>
      </c>
      <c r="E69" s="38"/>
      <c r="F69" s="38"/>
      <c r="G69" s="38"/>
      <c r="H69" s="43">
        <v>19</v>
      </c>
    </row>
    <row r="70" spans="1:8" ht="37.15" customHeight="1" x14ac:dyDescent="0.4">
      <c r="A70" s="36"/>
      <c r="B70" s="40"/>
      <c r="C70" s="40"/>
      <c r="D70" s="42" t="s">
        <v>223</v>
      </c>
      <c r="E70" s="38"/>
      <c r="F70" s="38"/>
      <c r="G70" s="38"/>
      <c r="H70" s="43">
        <v>19</v>
      </c>
    </row>
    <row r="71" spans="1:8" ht="63" customHeight="1" x14ac:dyDescent="0.4">
      <c r="A71" s="36"/>
      <c r="B71" s="40"/>
      <c r="C71" s="40"/>
      <c r="D71" s="42" t="s">
        <v>214</v>
      </c>
      <c r="E71" s="38"/>
      <c r="F71" s="38"/>
      <c r="G71" s="38"/>
      <c r="H71" s="43">
        <v>19</v>
      </c>
    </row>
    <row r="72" spans="1:8" ht="37.15" customHeight="1" x14ac:dyDescent="0.4">
      <c r="A72" s="36"/>
      <c r="B72" s="40"/>
      <c r="C72" s="40"/>
      <c r="D72" s="42" t="s">
        <v>224</v>
      </c>
      <c r="E72" s="38"/>
      <c r="F72" s="38"/>
      <c r="G72" s="38"/>
      <c r="H72" s="43">
        <v>17</v>
      </c>
    </row>
    <row r="73" spans="1:8" ht="37.15" customHeight="1" x14ac:dyDescent="0.4">
      <c r="A73" s="36"/>
      <c r="B73" s="40"/>
      <c r="C73" s="40"/>
      <c r="D73" s="42" t="s">
        <v>215</v>
      </c>
      <c r="E73" s="38"/>
      <c r="F73" s="38"/>
      <c r="G73" s="38"/>
      <c r="H73" s="43">
        <v>15</v>
      </c>
    </row>
    <row r="74" spans="1:8" ht="37.15" customHeight="1" x14ac:dyDescent="0.4">
      <c r="A74" s="36"/>
      <c r="B74" s="40"/>
      <c r="C74" s="40"/>
      <c r="D74" s="37" t="s">
        <v>216</v>
      </c>
      <c r="E74" s="38"/>
      <c r="F74" s="38"/>
      <c r="G74" s="38"/>
      <c r="H74" s="39"/>
    </row>
    <row r="75" spans="1:8" ht="37.15" customHeight="1" x14ac:dyDescent="0.4">
      <c r="A75" s="36"/>
      <c r="B75" s="40"/>
      <c r="C75" s="40"/>
      <c r="D75" s="40"/>
      <c r="E75" s="42" t="s">
        <v>228</v>
      </c>
      <c r="F75" s="38"/>
      <c r="G75" s="38"/>
      <c r="H75" s="43">
        <v>12</v>
      </c>
    </row>
    <row r="76" spans="1:8" ht="37.15" customHeight="1" x14ac:dyDescent="0.4">
      <c r="A76" s="36"/>
      <c r="B76" s="40"/>
      <c r="C76" s="40"/>
      <c r="D76" s="40"/>
      <c r="E76" s="42" t="s">
        <v>218</v>
      </c>
      <c r="F76" s="38"/>
      <c r="G76" s="38"/>
      <c r="H76" s="43">
        <v>14</v>
      </c>
    </row>
    <row r="77" spans="1:8" ht="37.15" customHeight="1" x14ac:dyDescent="0.4">
      <c r="A77" s="36"/>
      <c r="B77" s="40"/>
      <c r="C77" s="44"/>
      <c r="D77" s="44"/>
      <c r="E77" s="42" t="s">
        <v>64</v>
      </c>
      <c r="F77" s="38"/>
      <c r="G77" s="38"/>
      <c r="H77" s="43">
        <v>17</v>
      </c>
    </row>
    <row r="78" spans="1:8" ht="37.15" customHeight="1" x14ac:dyDescent="0.4">
      <c r="A78" s="36"/>
      <c r="B78" s="41"/>
      <c r="C78" s="37" t="s">
        <v>230</v>
      </c>
      <c r="D78" s="38"/>
      <c r="E78" s="38"/>
      <c r="F78" s="38"/>
      <c r="G78" s="38"/>
      <c r="H78" s="39"/>
    </row>
    <row r="79" spans="1:8" ht="37.15" customHeight="1" x14ac:dyDescent="0.4">
      <c r="A79" s="36"/>
      <c r="B79" s="40"/>
      <c r="C79" s="40"/>
      <c r="D79" s="46" t="s">
        <v>208</v>
      </c>
      <c r="E79" s="38"/>
      <c r="F79" s="38"/>
      <c r="G79" s="38"/>
      <c r="H79" s="43">
        <v>24</v>
      </c>
    </row>
    <row r="80" spans="1:8" ht="37.15" customHeight="1" x14ac:dyDescent="0.4">
      <c r="A80" s="36"/>
      <c r="B80" s="40"/>
      <c r="C80" s="40"/>
      <c r="D80" s="42" t="s">
        <v>222</v>
      </c>
      <c r="E80" s="38"/>
      <c r="F80" s="38"/>
      <c r="G80" s="38"/>
      <c r="H80" s="43">
        <v>22</v>
      </c>
    </row>
    <row r="81" spans="1:8" ht="37.15" customHeight="1" x14ac:dyDescent="0.4">
      <c r="A81" s="36"/>
      <c r="B81" s="40"/>
      <c r="C81" s="40"/>
      <c r="D81" s="42" t="s">
        <v>223</v>
      </c>
      <c r="E81" s="38"/>
      <c r="F81" s="38"/>
      <c r="G81" s="38"/>
      <c r="H81" s="43">
        <v>20</v>
      </c>
    </row>
    <row r="82" spans="1:8" ht="54" customHeight="1" x14ac:dyDescent="0.4">
      <c r="A82" s="36"/>
      <c r="B82" s="40"/>
      <c r="C82" s="40"/>
      <c r="D82" s="42" t="s">
        <v>214</v>
      </c>
      <c r="E82" s="38"/>
      <c r="F82" s="38"/>
      <c r="G82" s="38"/>
      <c r="H82" s="43">
        <v>17</v>
      </c>
    </row>
    <row r="83" spans="1:8" ht="37.15" customHeight="1" x14ac:dyDescent="0.4">
      <c r="A83" s="36"/>
      <c r="B83" s="40"/>
      <c r="C83" s="40"/>
      <c r="D83" s="42" t="s">
        <v>224</v>
      </c>
      <c r="E83" s="38"/>
      <c r="F83" s="38"/>
      <c r="G83" s="38"/>
      <c r="H83" s="43">
        <v>17</v>
      </c>
    </row>
    <row r="84" spans="1:8" ht="37.15" customHeight="1" x14ac:dyDescent="0.4">
      <c r="A84" s="36"/>
      <c r="B84" s="40"/>
      <c r="C84" s="40"/>
      <c r="D84" s="42" t="s">
        <v>215</v>
      </c>
      <c r="E84" s="38"/>
      <c r="F84" s="38"/>
      <c r="G84" s="38"/>
      <c r="H84" s="43">
        <v>12</v>
      </c>
    </row>
    <row r="85" spans="1:8" ht="37.15" customHeight="1" x14ac:dyDescent="0.4">
      <c r="A85" s="36"/>
      <c r="B85" s="40"/>
      <c r="C85" s="40"/>
      <c r="D85" s="46" t="s">
        <v>216</v>
      </c>
      <c r="E85" s="38"/>
      <c r="F85" s="38"/>
      <c r="G85" s="38"/>
      <c r="H85" s="39"/>
    </row>
    <row r="86" spans="1:8" ht="37.15" customHeight="1" x14ac:dyDescent="0.4">
      <c r="A86" s="36"/>
      <c r="B86" s="40"/>
      <c r="C86" s="40"/>
      <c r="D86" s="40"/>
      <c r="E86" s="42" t="s">
        <v>228</v>
      </c>
      <c r="F86" s="38"/>
      <c r="G86" s="38"/>
      <c r="H86" s="43">
        <v>9</v>
      </c>
    </row>
    <row r="87" spans="1:8" ht="37.15" customHeight="1" x14ac:dyDescent="0.4">
      <c r="A87" s="36"/>
      <c r="B87" s="40"/>
      <c r="C87" s="40"/>
      <c r="D87" s="40"/>
      <c r="E87" s="42" t="s">
        <v>218</v>
      </c>
      <c r="F87" s="38"/>
      <c r="G87" s="38"/>
      <c r="H87" s="43">
        <v>11</v>
      </c>
    </row>
    <row r="88" spans="1:8" ht="37.15" customHeight="1" x14ac:dyDescent="0.4">
      <c r="A88" s="36"/>
      <c r="B88" s="40"/>
      <c r="C88" s="44"/>
      <c r="D88" s="44"/>
      <c r="E88" s="38" t="s">
        <v>64</v>
      </c>
      <c r="F88" s="38"/>
      <c r="G88" s="38"/>
      <c r="H88" s="43">
        <v>15</v>
      </c>
    </row>
    <row r="89" spans="1:8" ht="37.15" customHeight="1" x14ac:dyDescent="0.4">
      <c r="A89" s="36"/>
      <c r="B89" s="40"/>
      <c r="C89" s="37" t="s">
        <v>231</v>
      </c>
      <c r="D89" s="38"/>
      <c r="E89" s="38"/>
      <c r="F89" s="38"/>
      <c r="G89" s="38"/>
      <c r="H89" s="39"/>
    </row>
    <row r="90" spans="1:8" ht="37.15" customHeight="1" x14ac:dyDescent="0.4">
      <c r="A90" s="36"/>
      <c r="B90" s="40"/>
      <c r="C90" s="40"/>
      <c r="D90" s="42" t="s">
        <v>208</v>
      </c>
      <c r="E90" s="38"/>
      <c r="F90" s="38"/>
      <c r="G90" s="38"/>
      <c r="H90" s="43">
        <v>22</v>
      </c>
    </row>
    <row r="91" spans="1:8" ht="37.15" customHeight="1" x14ac:dyDescent="0.4">
      <c r="A91" s="36"/>
      <c r="B91" s="40"/>
      <c r="C91" s="40"/>
      <c r="D91" s="42" t="s">
        <v>222</v>
      </c>
      <c r="E91" s="38"/>
      <c r="F91" s="38"/>
      <c r="G91" s="38"/>
      <c r="H91" s="43">
        <v>20</v>
      </c>
    </row>
    <row r="92" spans="1:8" ht="37.15" customHeight="1" x14ac:dyDescent="0.4">
      <c r="A92" s="36"/>
      <c r="B92" s="40"/>
      <c r="C92" s="40"/>
      <c r="D92" s="42" t="s">
        <v>223</v>
      </c>
      <c r="E92" s="38"/>
      <c r="F92" s="38"/>
      <c r="G92" s="38"/>
      <c r="H92" s="43">
        <v>19</v>
      </c>
    </row>
    <row r="93" spans="1:8" ht="61.5" customHeight="1" x14ac:dyDescent="0.4">
      <c r="A93" s="36"/>
      <c r="B93" s="40"/>
      <c r="C93" s="40"/>
      <c r="D93" s="42" t="s">
        <v>214</v>
      </c>
      <c r="E93" s="38"/>
      <c r="F93" s="38"/>
      <c r="G93" s="38"/>
      <c r="H93" s="43">
        <v>15</v>
      </c>
    </row>
    <row r="94" spans="1:8" ht="37.15" customHeight="1" x14ac:dyDescent="0.4">
      <c r="A94" s="36"/>
      <c r="B94" s="40"/>
      <c r="C94" s="40"/>
      <c r="D94" s="42" t="s">
        <v>224</v>
      </c>
      <c r="E94" s="38"/>
      <c r="F94" s="38"/>
      <c r="G94" s="38"/>
      <c r="H94" s="43">
        <v>15</v>
      </c>
    </row>
    <row r="95" spans="1:8" ht="37.15" customHeight="1" x14ac:dyDescent="0.4">
      <c r="A95" s="36"/>
      <c r="B95" s="40"/>
      <c r="C95" s="40"/>
      <c r="D95" s="42" t="s">
        <v>215</v>
      </c>
      <c r="E95" s="38"/>
      <c r="F95" s="38"/>
      <c r="G95" s="38"/>
      <c r="H95" s="43">
        <v>11</v>
      </c>
    </row>
    <row r="96" spans="1:8" ht="37.15" customHeight="1" x14ac:dyDescent="0.4">
      <c r="A96" s="36"/>
      <c r="B96" s="40"/>
      <c r="C96" s="40"/>
      <c r="D96" s="37" t="s">
        <v>216</v>
      </c>
      <c r="E96" s="38"/>
      <c r="F96" s="38"/>
      <c r="G96" s="38"/>
      <c r="H96" s="43"/>
    </row>
    <row r="97" spans="1:8" ht="37.15" customHeight="1" x14ac:dyDescent="0.4">
      <c r="A97" s="36"/>
      <c r="B97" s="40"/>
      <c r="C97" s="41"/>
      <c r="D97" s="40"/>
      <c r="E97" s="42" t="s">
        <v>228</v>
      </c>
      <c r="F97" s="38"/>
      <c r="G97" s="38"/>
      <c r="H97" s="43">
        <v>7</v>
      </c>
    </row>
    <row r="98" spans="1:8" ht="37.15" customHeight="1" x14ac:dyDescent="0.4">
      <c r="A98" s="36"/>
      <c r="B98" s="40"/>
      <c r="C98" s="41"/>
      <c r="D98" s="40"/>
      <c r="E98" s="42" t="s">
        <v>218</v>
      </c>
      <c r="F98" s="38"/>
      <c r="G98" s="38"/>
      <c r="H98" s="43">
        <v>10</v>
      </c>
    </row>
    <row r="99" spans="1:8" ht="37.15" customHeight="1" x14ac:dyDescent="0.4">
      <c r="A99" s="36"/>
      <c r="B99" s="40"/>
      <c r="C99" s="44"/>
      <c r="D99" s="44"/>
      <c r="E99" s="42" t="s">
        <v>64</v>
      </c>
      <c r="F99" s="38"/>
      <c r="G99" s="38"/>
      <c r="H99" s="43">
        <v>14</v>
      </c>
    </row>
    <row r="100" spans="1:8" ht="37.15" customHeight="1" x14ac:dyDescent="0.4">
      <c r="A100" s="36"/>
      <c r="B100" s="40"/>
      <c r="C100" s="37" t="s">
        <v>232</v>
      </c>
      <c r="D100" s="38"/>
      <c r="E100" s="38"/>
      <c r="F100" s="38"/>
      <c r="G100" s="38"/>
      <c r="H100" s="39"/>
    </row>
    <row r="101" spans="1:8" ht="37.15" customHeight="1" x14ac:dyDescent="0.4">
      <c r="A101" s="36"/>
      <c r="B101" s="40"/>
      <c r="C101" s="40"/>
      <c r="D101" s="42" t="s">
        <v>233</v>
      </c>
      <c r="E101" s="38"/>
      <c r="F101" s="38"/>
      <c r="G101" s="38"/>
      <c r="H101" s="43">
        <v>10</v>
      </c>
    </row>
    <row r="102" spans="1:8" ht="37.15" customHeight="1" x14ac:dyDescent="0.4">
      <c r="A102" s="36"/>
      <c r="B102" s="44"/>
      <c r="C102" s="44"/>
      <c r="D102" s="42" t="s">
        <v>234</v>
      </c>
      <c r="E102" s="38"/>
      <c r="F102" s="38"/>
      <c r="G102" s="38"/>
      <c r="H102" s="43">
        <v>7</v>
      </c>
    </row>
    <row r="103" spans="1:8" ht="37.15" customHeight="1" x14ac:dyDescent="0.4">
      <c r="A103" s="36"/>
      <c r="B103" s="37" t="s">
        <v>235</v>
      </c>
      <c r="C103" s="38"/>
      <c r="D103" s="38"/>
      <c r="E103" s="38"/>
      <c r="F103" s="38"/>
      <c r="G103" s="38"/>
      <c r="H103" s="39"/>
    </row>
    <row r="104" spans="1:8" ht="37.15" customHeight="1" x14ac:dyDescent="0.4">
      <c r="A104" s="36"/>
      <c r="B104" s="40"/>
      <c r="C104" s="37" t="s">
        <v>236</v>
      </c>
      <c r="D104" s="38"/>
      <c r="E104" s="38"/>
      <c r="F104" s="38"/>
      <c r="G104" s="38"/>
      <c r="H104" s="39"/>
    </row>
    <row r="105" spans="1:8" ht="37.15" customHeight="1" x14ac:dyDescent="0.4">
      <c r="A105" s="36"/>
      <c r="B105" s="40"/>
      <c r="C105" s="40"/>
      <c r="D105" s="42" t="s">
        <v>237</v>
      </c>
      <c r="E105" s="38"/>
      <c r="F105" s="38"/>
      <c r="G105" s="38"/>
      <c r="H105" s="43">
        <v>6</v>
      </c>
    </row>
    <row r="106" spans="1:8" ht="37.15" customHeight="1" x14ac:dyDescent="0.4">
      <c r="A106" s="36"/>
      <c r="B106" s="40"/>
      <c r="C106" s="44"/>
      <c r="D106" s="42" t="s">
        <v>64</v>
      </c>
      <c r="E106" s="38"/>
      <c r="F106" s="38"/>
      <c r="G106" s="38"/>
      <c r="H106" s="43">
        <v>15</v>
      </c>
    </row>
    <row r="107" spans="1:8" ht="37.15" customHeight="1" x14ac:dyDescent="0.4">
      <c r="A107" s="36"/>
      <c r="B107" s="40"/>
      <c r="C107" s="42" t="s">
        <v>238</v>
      </c>
      <c r="D107" s="38"/>
      <c r="E107" s="38"/>
      <c r="F107" s="38"/>
      <c r="G107" s="38"/>
      <c r="H107" s="43">
        <v>15</v>
      </c>
    </row>
    <row r="108" spans="1:8" ht="37.15" customHeight="1" x14ac:dyDescent="0.4">
      <c r="A108" s="36"/>
      <c r="B108" s="40"/>
      <c r="C108" s="37" t="s">
        <v>239</v>
      </c>
      <c r="D108" s="38"/>
      <c r="E108" s="38"/>
      <c r="F108" s="38"/>
      <c r="G108" s="38"/>
      <c r="H108" s="39"/>
    </row>
    <row r="109" spans="1:8" ht="37.15" customHeight="1" x14ac:dyDescent="0.4">
      <c r="A109" s="36"/>
      <c r="B109" s="40"/>
      <c r="C109" s="40"/>
      <c r="D109" s="42" t="s">
        <v>240</v>
      </c>
      <c r="E109" s="38"/>
      <c r="F109" s="38"/>
      <c r="G109" s="38"/>
      <c r="H109" s="43">
        <v>13</v>
      </c>
    </row>
    <row r="110" spans="1:8" ht="37.15" customHeight="1" x14ac:dyDescent="0.4">
      <c r="A110" s="36"/>
      <c r="B110" s="40"/>
      <c r="C110" s="44"/>
      <c r="D110" s="42" t="s">
        <v>64</v>
      </c>
      <c r="E110" s="38"/>
      <c r="F110" s="38"/>
      <c r="G110" s="38"/>
      <c r="H110" s="43">
        <v>15</v>
      </c>
    </row>
    <row r="111" spans="1:8" ht="37.15" customHeight="1" x14ac:dyDescent="0.4">
      <c r="A111" s="36"/>
      <c r="B111" s="40"/>
      <c r="C111" s="37" t="s">
        <v>241</v>
      </c>
      <c r="D111" s="38"/>
      <c r="E111" s="38"/>
      <c r="F111" s="38"/>
      <c r="G111" s="38"/>
      <c r="H111" s="43"/>
    </row>
    <row r="112" spans="1:8" ht="37.15" customHeight="1" x14ac:dyDescent="0.4">
      <c r="A112" s="36"/>
      <c r="B112" s="40"/>
      <c r="C112" s="40"/>
      <c r="D112" s="42" t="s">
        <v>242</v>
      </c>
      <c r="E112" s="38"/>
      <c r="F112" s="38"/>
      <c r="G112" s="38"/>
      <c r="H112" s="43">
        <v>17</v>
      </c>
    </row>
    <row r="113" spans="1:8" ht="37.15" customHeight="1" x14ac:dyDescent="0.4">
      <c r="A113" s="36"/>
      <c r="B113" s="40"/>
      <c r="C113" s="44"/>
      <c r="D113" s="42" t="s">
        <v>243</v>
      </c>
      <c r="E113" s="38"/>
      <c r="F113" s="38"/>
      <c r="G113" s="38"/>
      <c r="H113" s="43">
        <v>15</v>
      </c>
    </row>
    <row r="114" spans="1:8" ht="37.15" customHeight="1" x14ac:dyDescent="0.4">
      <c r="A114" s="36"/>
      <c r="B114" s="40"/>
      <c r="C114" s="42" t="s">
        <v>244</v>
      </c>
      <c r="D114" s="38"/>
      <c r="E114" s="38"/>
      <c r="F114" s="38"/>
      <c r="G114" s="38"/>
      <c r="H114" s="43">
        <v>8</v>
      </c>
    </row>
    <row r="115" spans="1:8" ht="37.15" customHeight="1" x14ac:dyDescent="0.4">
      <c r="A115" s="36"/>
      <c r="B115" s="40"/>
      <c r="C115" s="42" t="s">
        <v>245</v>
      </c>
      <c r="D115" s="38"/>
      <c r="E115" s="38"/>
      <c r="F115" s="38"/>
      <c r="G115" s="38"/>
      <c r="H115" s="43">
        <v>12</v>
      </c>
    </row>
    <row r="116" spans="1:8" ht="37.15" customHeight="1" x14ac:dyDescent="0.4">
      <c r="A116" s="36"/>
      <c r="B116" s="40"/>
      <c r="C116" s="37" t="s">
        <v>246</v>
      </c>
      <c r="D116" s="38"/>
      <c r="E116" s="38"/>
      <c r="F116" s="38"/>
      <c r="G116" s="38"/>
      <c r="H116" s="39"/>
    </row>
    <row r="117" spans="1:8" ht="37.15" customHeight="1" x14ac:dyDescent="0.4">
      <c r="A117" s="36"/>
      <c r="B117" s="40"/>
      <c r="C117" s="40"/>
      <c r="D117" s="42" t="s">
        <v>247</v>
      </c>
      <c r="E117" s="38"/>
      <c r="F117" s="38"/>
      <c r="G117" s="38"/>
      <c r="H117" s="43">
        <v>15</v>
      </c>
    </row>
    <row r="118" spans="1:8" ht="37.15" customHeight="1" x14ac:dyDescent="0.4">
      <c r="A118" s="36"/>
      <c r="B118" s="40"/>
      <c r="C118" s="44"/>
      <c r="D118" s="42" t="s">
        <v>64</v>
      </c>
      <c r="E118" s="38"/>
      <c r="F118" s="38"/>
      <c r="G118" s="38"/>
      <c r="H118" s="43">
        <v>8</v>
      </c>
    </row>
    <row r="119" spans="1:8" ht="37.15" customHeight="1" x14ac:dyDescent="0.4">
      <c r="A119" s="36"/>
      <c r="B119" s="40"/>
      <c r="C119" s="42" t="s">
        <v>248</v>
      </c>
      <c r="D119" s="38"/>
      <c r="E119" s="38"/>
      <c r="F119" s="38"/>
      <c r="G119" s="38"/>
      <c r="H119" s="43">
        <v>3</v>
      </c>
    </row>
    <row r="120" spans="1:8" ht="37.15" customHeight="1" x14ac:dyDescent="0.4">
      <c r="A120" s="36"/>
      <c r="B120" s="40"/>
      <c r="C120" s="37" t="s">
        <v>249</v>
      </c>
      <c r="D120" s="38"/>
      <c r="E120" s="38"/>
      <c r="F120" s="38"/>
      <c r="G120" s="38"/>
      <c r="H120" s="39"/>
    </row>
    <row r="121" spans="1:8" ht="37.15" customHeight="1" x14ac:dyDescent="0.4">
      <c r="A121" s="36"/>
      <c r="B121" s="40"/>
      <c r="C121" s="40"/>
      <c r="D121" s="42" t="s">
        <v>250</v>
      </c>
      <c r="E121" s="38"/>
      <c r="F121" s="38"/>
      <c r="G121" s="38"/>
      <c r="H121" s="43">
        <v>3</v>
      </c>
    </row>
    <row r="122" spans="1:8" ht="37.15" customHeight="1" x14ac:dyDescent="0.4">
      <c r="A122" s="36"/>
      <c r="B122" s="40"/>
      <c r="C122" s="44"/>
      <c r="D122" s="42" t="s">
        <v>64</v>
      </c>
      <c r="E122" s="38"/>
      <c r="F122" s="38"/>
      <c r="G122" s="38"/>
      <c r="H122" s="43">
        <v>15</v>
      </c>
    </row>
    <row r="123" spans="1:8" ht="37.15" customHeight="1" x14ac:dyDescent="0.4">
      <c r="A123" s="36"/>
      <c r="B123" s="40"/>
      <c r="C123" s="37" t="s">
        <v>251</v>
      </c>
      <c r="D123" s="38"/>
      <c r="E123" s="38"/>
      <c r="F123" s="38"/>
      <c r="G123" s="38"/>
      <c r="H123" s="39"/>
    </row>
    <row r="124" spans="1:8" ht="37.15" customHeight="1" x14ac:dyDescent="0.4">
      <c r="A124" s="36"/>
      <c r="B124" s="40"/>
      <c r="C124" s="40"/>
      <c r="D124" s="42" t="s">
        <v>247</v>
      </c>
      <c r="E124" s="38"/>
      <c r="F124" s="38"/>
      <c r="G124" s="38"/>
      <c r="H124" s="43">
        <v>18</v>
      </c>
    </row>
    <row r="125" spans="1:8" ht="37.15" customHeight="1" x14ac:dyDescent="0.4">
      <c r="A125" s="36"/>
      <c r="B125" s="44"/>
      <c r="C125" s="44"/>
      <c r="D125" s="42" t="s">
        <v>64</v>
      </c>
      <c r="E125" s="38"/>
      <c r="F125" s="38"/>
      <c r="G125" s="38"/>
      <c r="H125" s="43">
        <v>10</v>
      </c>
    </row>
    <row r="126" spans="1:8" ht="37.15" customHeight="1" x14ac:dyDescent="0.4">
      <c r="A126" s="36"/>
      <c r="B126" s="47" t="s">
        <v>252</v>
      </c>
      <c r="C126" s="48"/>
      <c r="D126" s="48"/>
      <c r="E126" s="48"/>
      <c r="F126" s="48"/>
      <c r="G126" s="48"/>
      <c r="H126" s="49"/>
    </row>
    <row r="127" spans="1:8" ht="37.15" customHeight="1" x14ac:dyDescent="0.4">
      <c r="A127" s="36"/>
      <c r="B127" s="50"/>
      <c r="C127" s="47" t="s">
        <v>253</v>
      </c>
      <c r="D127" s="48"/>
      <c r="E127" s="48"/>
      <c r="F127" s="48"/>
      <c r="G127" s="48"/>
      <c r="H127" s="49"/>
    </row>
    <row r="128" spans="1:8" ht="37.15" customHeight="1" x14ac:dyDescent="0.4">
      <c r="A128" s="36"/>
      <c r="B128" s="50"/>
      <c r="C128" s="50"/>
      <c r="D128" s="47" t="s">
        <v>254</v>
      </c>
      <c r="E128" s="48"/>
      <c r="F128" s="48"/>
      <c r="G128" s="48"/>
      <c r="H128" s="51">
        <v>20</v>
      </c>
    </row>
    <row r="129" spans="1:8" ht="37.15" customHeight="1" x14ac:dyDescent="0.4">
      <c r="A129" s="36"/>
      <c r="B129" s="50"/>
      <c r="C129" s="50"/>
      <c r="D129" s="47" t="s">
        <v>255</v>
      </c>
      <c r="E129" s="48"/>
      <c r="F129" s="48"/>
      <c r="G129" s="48"/>
      <c r="H129" s="49"/>
    </row>
    <row r="130" spans="1:8" ht="37.15" customHeight="1" x14ac:dyDescent="0.4">
      <c r="A130" s="36"/>
      <c r="B130" s="50"/>
      <c r="C130" s="50"/>
      <c r="D130" s="50"/>
      <c r="E130" s="52" t="s">
        <v>256</v>
      </c>
      <c r="F130" s="48"/>
      <c r="G130" s="48"/>
      <c r="H130" s="51">
        <v>8</v>
      </c>
    </row>
    <row r="131" spans="1:8" ht="37.15" customHeight="1" x14ac:dyDescent="0.4">
      <c r="A131" s="36"/>
      <c r="B131" s="50"/>
      <c r="C131" s="50"/>
      <c r="D131" s="50"/>
      <c r="E131" s="52" t="s">
        <v>257</v>
      </c>
      <c r="F131" s="48"/>
      <c r="G131" s="48"/>
      <c r="H131" s="51">
        <v>20</v>
      </c>
    </row>
    <row r="132" spans="1:8" ht="37.15" customHeight="1" x14ac:dyDescent="0.4">
      <c r="A132" s="36"/>
      <c r="B132" s="50"/>
      <c r="C132" s="50"/>
      <c r="D132" s="50"/>
      <c r="E132" s="52" t="s">
        <v>258</v>
      </c>
      <c r="F132" s="48"/>
      <c r="G132" s="48"/>
      <c r="H132" s="51">
        <v>20</v>
      </c>
    </row>
    <row r="133" spans="1:8" ht="37.15" customHeight="1" x14ac:dyDescent="0.4">
      <c r="A133" s="36"/>
      <c r="B133" s="50"/>
      <c r="C133" s="50"/>
      <c r="D133" s="50"/>
      <c r="E133" s="52" t="s">
        <v>259</v>
      </c>
      <c r="F133" s="48"/>
      <c r="G133" s="48"/>
      <c r="H133" s="51">
        <v>15</v>
      </c>
    </row>
    <row r="134" spans="1:8" ht="37.15" customHeight="1" x14ac:dyDescent="0.4">
      <c r="A134" s="36"/>
      <c r="B134" s="50"/>
      <c r="C134" s="50"/>
      <c r="D134" s="50"/>
      <c r="E134" s="52" t="s">
        <v>260</v>
      </c>
      <c r="F134" s="48"/>
      <c r="G134" s="48"/>
      <c r="H134" s="51">
        <v>30</v>
      </c>
    </row>
    <row r="135" spans="1:8" ht="37.15" customHeight="1" x14ac:dyDescent="0.4">
      <c r="A135" s="36"/>
      <c r="B135" s="50"/>
      <c r="C135" s="50"/>
      <c r="D135" s="50"/>
      <c r="E135" s="52" t="s">
        <v>261</v>
      </c>
      <c r="F135" s="48"/>
      <c r="G135" s="48"/>
      <c r="H135" s="51">
        <v>30</v>
      </c>
    </row>
    <row r="136" spans="1:8" ht="37.15" customHeight="1" x14ac:dyDescent="0.4">
      <c r="A136" s="36"/>
      <c r="B136" s="50"/>
      <c r="C136" s="50"/>
      <c r="D136" s="50"/>
      <c r="E136" s="52" t="s">
        <v>262</v>
      </c>
      <c r="F136" s="48"/>
      <c r="G136" s="48"/>
      <c r="H136" s="51">
        <v>40</v>
      </c>
    </row>
    <row r="137" spans="1:8" ht="37.15" customHeight="1" x14ac:dyDescent="0.4">
      <c r="A137" s="36"/>
      <c r="B137" s="50"/>
      <c r="C137" s="50"/>
      <c r="D137" s="50"/>
      <c r="E137" s="52" t="s">
        <v>263</v>
      </c>
      <c r="F137" s="48"/>
      <c r="G137" s="48"/>
      <c r="H137" s="51">
        <v>20</v>
      </c>
    </row>
    <row r="138" spans="1:8" ht="37.15" customHeight="1" x14ac:dyDescent="0.4">
      <c r="A138" s="36"/>
      <c r="B138" s="50"/>
      <c r="C138" s="50"/>
      <c r="D138" s="50"/>
      <c r="E138" s="52" t="s">
        <v>264</v>
      </c>
      <c r="F138" s="48"/>
      <c r="G138" s="48"/>
      <c r="H138" s="51">
        <v>5</v>
      </c>
    </row>
    <row r="139" spans="1:8" ht="37.15" customHeight="1" x14ac:dyDescent="0.4">
      <c r="A139" s="36"/>
      <c r="B139" s="50"/>
      <c r="C139" s="50"/>
      <c r="D139" s="53"/>
      <c r="E139" s="52" t="s">
        <v>265</v>
      </c>
      <c r="F139" s="48"/>
      <c r="G139" s="48"/>
      <c r="H139" s="51">
        <v>30</v>
      </c>
    </row>
    <row r="140" spans="1:8" ht="37.15" customHeight="1" x14ac:dyDescent="0.4">
      <c r="A140" s="36"/>
      <c r="B140" s="50"/>
      <c r="C140" s="50"/>
      <c r="D140" s="47" t="s">
        <v>266</v>
      </c>
      <c r="E140" s="48"/>
      <c r="F140" s="48"/>
      <c r="G140" s="48"/>
      <c r="H140" s="49"/>
    </row>
    <row r="141" spans="1:8" ht="37.15" customHeight="1" x14ac:dyDescent="0.4">
      <c r="A141" s="36"/>
      <c r="B141" s="50"/>
      <c r="C141" s="50"/>
      <c r="D141" s="50"/>
      <c r="E141" s="52" t="s">
        <v>267</v>
      </c>
      <c r="F141" s="48"/>
      <c r="G141" s="48"/>
      <c r="H141" s="51">
        <v>15</v>
      </c>
    </row>
    <row r="142" spans="1:8" ht="37.15" customHeight="1" x14ac:dyDescent="0.4">
      <c r="A142" s="36"/>
      <c r="B142" s="50"/>
      <c r="C142" s="50"/>
      <c r="D142" s="53"/>
      <c r="E142" s="52" t="s">
        <v>64</v>
      </c>
      <c r="F142" s="48"/>
      <c r="G142" s="48"/>
      <c r="H142" s="51">
        <v>25</v>
      </c>
    </row>
    <row r="143" spans="1:8" ht="37.15" customHeight="1" x14ac:dyDescent="0.4">
      <c r="A143" s="36"/>
      <c r="B143" s="50"/>
      <c r="C143" s="50"/>
      <c r="D143" s="47" t="s">
        <v>732</v>
      </c>
      <c r="E143" s="54"/>
      <c r="F143" s="48"/>
      <c r="G143" s="48"/>
      <c r="H143" s="49"/>
    </row>
    <row r="144" spans="1:8" ht="37.15" customHeight="1" x14ac:dyDescent="0.4">
      <c r="A144" s="36"/>
      <c r="B144" s="50"/>
      <c r="C144" s="50"/>
      <c r="D144" s="54"/>
      <c r="E144" s="47" t="s">
        <v>268</v>
      </c>
      <c r="F144" s="48"/>
      <c r="G144" s="48"/>
      <c r="H144" s="49"/>
    </row>
    <row r="145" spans="1:8" ht="37.15" customHeight="1" x14ac:dyDescent="0.4">
      <c r="A145" s="36"/>
      <c r="B145" s="50"/>
      <c r="C145" s="50"/>
      <c r="D145" s="54"/>
      <c r="E145" s="50"/>
      <c r="F145" s="52" t="s">
        <v>269</v>
      </c>
      <c r="G145" s="52"/>
      <c r="H145" s="51">
        <v>60</v>
      </c>
    </row>
    <row r="146" spans="1:8" ht="37.15" customHeight="1" x14ac:dyDescent="0.4">
      <c r="A146" s="36"/>
      <c r="B146" s="50"/>
      <c r="C146" s="50"/>
      <c r="D146" s="54"/>
      <c r="E146" s="53"/>
      <c r="F146" s="52" t="s">
        <v>64</v>
      </c>
      <c r="G146" s="52"/>
      <c r="H146" s="51">
        <v>16</v>
      </c>
    </row>
    <row r="147" spans="1:8" ht="37.15" customHeight="1" x14ac:dyDescent="0.4">
      <c r="A147" s="36"/>
      <c r="B147" s="50"/>
      <c r="C147" s="50"/>
      <c r="D147" s="54"/>
      <c r="E147" s="52" t="s">
        <v>270</v>
      </c>
      <c r="F147" s="48"/>
      <c r="G147" s="48"/>
      <c r="H147" s="51">
        <v>57</v>
      </c>
    </row>
    <row r="148" spans="1:8" ht="37.15" customHeight="1" x14ac:dyDescent="0.4">
      <c r="A148" s="36"/>
      <c r="B148" s="50"/>
      <c r="C148" s="50"/>
      <c r="D148" s="54"/>
      <c r="E148" s="47" t="s">
        <v>271</v>
      </c>
      <c r="F148" s="48"/>
      <c r="G148" s="48"/>
      <c r="H148" s="49"/>
    </row>
    <row r="149" spans="1:8" ht="37.15" customHeight="1" x14ac:dyDescent="0.4">
      <c r="A149" s="36"/>
      <c r="B149" s="50"/>
      <c r="C149" s="50"/>
      <c r="D149" s="54"/>
      <c r="E149" s="50"/>
      <c r="F149" s="52" t="s">
        <v>272</v>
      </c>
      <c r="G149" s="52"/>
      <c r="H149" s="51">
        <v>50</v>
      </c>
    </row>
    <row r="150" spans="1:8" ht="37.15" customHeight="1" x14ac:dyDescent="0.4">
      <c r="A150" s="36"/>
      <c r="B150" s="50"/>
      <c r="C150" s="50"/>
      <c r="D150" s="54"/>
      <c r="E150" s="50"/>
      <c r="F150" s="52" t="s">
        <v>273</v>
      </c>
      <c r="G150" s="52"/>
      <c r="H150" s="51">
        <v>40</v>
      </c>
    </row>
    <row r="151" spans="1:8" ht="37.15" customHeight="1" x14ac:dyDescent="0.4">
      <c r="A151" s="36"/>
      <c r="B151" s="50"/>
      <c r="C151" s="50"/>
      <c r="D151" s="54"/>
      <c r="E151" s="53"/>
      <c r="F151" s="52" t="s">
        <v>64</v>
      </c>
      <c r="G151" s="52"/>
      <c r="H151" s="51">
        <v>15</v>
      </c>
    </row>
    <row r="152" spans="1:8" ht="37.15" customHeight="1" x14ac:dyDescent="0.4">
      <c r="A152" s="36"/>
      <c r="B152" s="50"/>
      <c r="C152" s="50"/>
      <c r="D152" s="54"/>
      <c r="E152" s="47" t="s">
        <v>274</v>
      </c>
      <c r="F152" s="48"/>
      <c r="G152" s="48"/>
      <c r="H152" s="49"/>
    </row>
    <row r="153" spans="1:8" ht="37.15" customHeight="1" x14ac:dyDescent="0.4">
      <c r="A153" s="36"/>
      <c r="B153" s="50"/>
      <c r="C153" s="50"/>
      <c r="D153" s="54"/>
      <c r="E153" s="50"/>
      <c r="F153" s="52" t="s">
        <v>272</v>
      </c>
      <c r="G153" s="52"/>
      <c r="H153" s="51">
        <v>60</v>
      </c>
    </row>
    <row r="154" spans="1:8" ht="37.15" customHeight="1" x14ac:dyDescent="0.4">
      <c r="A154" s="36"/>
      <c r="B154" s="50"/>
      <c r="C154" s="50"/>
      <c r="D154" s="54"/>
      <c r="E154" s="50"/>
      <c r="F154" s="52" t="s">
        <v>275</v>
      </c>
      <c r="G154" s="52"/>
      <c r="H154" s="51">
        <v>35</v>
      </c>
    </row>
    <row r="155" spans="1:8" ht="37.15" customHeight="1" x14ac:dyDescent="0.4">
      <c r="A155" s="36"/>
      <c r="B155" s="50"/>
      <c r="C155" s="50"/>
      <c r="D155" s="54"/>
      <c r="E155" s="50"/>
      <c r="F155" s="52" t="s">
        <v>64</v>
      </c>
      <c r="G155" s="52"/>
      <c r="H155" s="51">
        <v>30</v>
      </c>
    </row>
    <row r="156" spans="1:8" ht="37.15" customHeight="1" x14ac:dyDescent="0.4">
      <c r="A156" s="36"/>
      <c r="B156" s="50"/>
      <c r="C156" s="50"/>
      <c r="D156" s="54"/>
      <c r="E156" s="52" t="s">
        <v>64</v>
      </c>
      <c r="F156" s="48"/>
      <c r="G156" s="48"/>
      <c r="H156" s="51">
        <v>21</v>
      </c>
    </row>
    <row r="157" spans="1:8" ht="37.15" customHeight="1" x14ac:dyDescent="0.4">
      <c r="A157" s="36"/>
      <c r="B157" s="50"/>
      <c r="C157" s="50"/>
      <c r="D157" s="52" t="s">
        <v>276</v>
      </c>
      <c r="E157" s="54"/>
      <c r="F157" s="48"/>
      <c r="G157" s="48"/>
      <c r="H157" s="51">
        <v>32</v>
      </c>
    </row>
    <row r="158" spans="1:8" ht="37.15" customHeight="1" x14ac:dyDescent="0.4">
      <c r="A158" s="36"/>
      <c r="B158" s="50"/>
      <c r="C158" s="54"/>
      <c r="D158" s="47" t="s">
        <v>277</v>
      </c>
      <c r="E158" s="48"/>
      <c r="F158" s="48"/>
      <c r="G158" s="48"/>
      <c r="H158" s="49"/>
    </row>
    <row r="159" spans="1:8" ht="37.15" customHeight="1" x14ac:dyDescent="0.4">
      <c r="A159" s="36"/>
      <c r="B159" s="50"/>
      <c r="C159" s="54"/>
      <c r="D159" s="55"/>
      <c r="E159" s="52" t="s">
        <v>278</v>
      </c>
      <c r="F159" s="56"/>
      <c r="G159" s="56"/>
      <c r="H159" s="51">
        <v>45</v>
      </c>
    </row>
    <row r="160" spans="1:8" ht="37.15" customHeight="1" x14ac:dyDescent="0.4">
      <c r="A160" s="36"/>
      <c r="B160" s="50"/>
      <c r="C160" s="54"/>
      <c r="D160" s="55"/>
      <c r="E160" s="52" t="s">
        <v>279</v>
      </c>
      <c r="F160" s="56"/>
      <c r="G160" s="56"/>
      <c r="H160" s="51">
        <v>12</v>
      </c>
    </row>
    <row r="161" spans="1:8" ht="37.15" customHeight="1" x14ac:dyDescent="0.4">
      <c r="A161" s="36"/>
      <c r="B161" s="50"/>
      <c r="C161" s="54"/>
      <c r="D161" s="55"/>
      <c r="E161" s="47" t="s">
        <v>64</v>
      </c>
      <c r="F161" s="56"/>
      <c r="G161" s="56"/>
      <c r="H161" s="51">
        <v>19</v>
      </c>
    </row>
    <row r="162" spans="1:8" ht="37.15" customHeight="1" x14ac:dyDescent="0.4">
      <c r="A162" s="36"/>
      <c r="B162" s="50"/>
      <c r="C162" s="53"/>
      <c r="D162" s="52" t="s">
        <v>64</v>
      </c>
      <c r="E162" s="48"/>
      <c r="F162" s="48"/>
      <c r="G162" s="48"/>
      <c r="H162" s="51">
        <v>40</v>
      </c>
    </row>
    <row r="163" spans="1:8" ht="37.15" customHeight="1" x14ac:dyDescent="0.4">
      <c r="A163" s="36"/>
      <c r="B163" s="50"/>
      <c r="C163" s="47" t="s">
        <v>280</v>
      </c>
      <c r="D163" s="48"/>
      <c r="E163" s="48"/>
      <c r="F163" s="48"/>
      <c r="G163" s="48"/>
      <c r="H163" s="49"/>
    </row>
    <row r="164" spans="1:8" ht="37.15" customHeight="1" x14ac:dyDescent="0.4">
      <c r="A164" s="36"/>
      <c r="B164" s="50"/>
      <c r="C164" s="50"/>
      <c r="D164" s="52" t="s">
        <v>281</v>
      </c>
      <c r="E164" s="48"/>
      <c r="F164" s="48"/>
      <c r="G164" s="48"/>
      <c r="H164" s="51">
        <v>15</v>
      </c>
    </row>
    <row r="165" spans="1:8" ht="37.15" customHeight="1" x14ac:dyDescent="0.4">
      <c r="A165" s="36"/>
      <c r="B165" s="50"/>
      <c r="C165" s="50"/>
      <c r="D165" s="52" t="s">
        <v>269</v>
      </c>
      <c r="E165" s="48"/>
      <c r="F165" s="48"/>
      <c r="G165" s="48"/>
      <c r="H165" s="51">
        <v>60</v>
      </c>
    </row>
    <row r="166" spans="1:8" ht="37.15" customHeight="1" x14ac:dyDescent="0.4">
      <c r="A166" s="36"/>
      <c r="B166" s="50"/>
      <c r="C166" s="50"/>
      <c r="D166" s="52" t="s">
        <v>270</v>
      </c>
      <c r="E166" s="48"/>
      <c r="F166" s="48"/>
      <c r="G166" s="48"/>
      <c r="H166" s="51">
        <v>50</v>
      </c>
    </row>
    <row r="167" spans="1:8" ht="37.15" customHeight="1" x14ac:dyDescent="0.4">
      <c r="A167" s="36"/>
      <c r="B167" s="50"/>
      <c r="C167" s="50"/>
      <c r="D167" s="47" t="s">
        <v>271</v>
      </c>
      <c r="E167" s="48"/>
      <c r="F167" s="48"/>
      <c r="G167" s="48"/>
      <c r="H167" s="49"/>
    </row>
    <row r="168" spans="1:8" ht="37.15" customHeight="1" x14ac:dyDescent="0.4">
      <c r="A168" s="36"/>
      <c r="B168" s="50"/>
      <c r="C168" s="50"/>
      <c r="D168" s="50"/>
      <c r="E168" s="52" t="s">
        <v>272</v>
      </c>
      <c r="F168" s="48"/>
      <c r="G168" s="48"/>
      <c r="H168" s="51">
        <v>50</v>
      </c>
    </row>
    <row r="169" spans="1:8" ht="37.15" customHeight="1" x14ac:dyDescent="0.4">
      <c r="A169" s="36"/>
      <c r="B169" s="50"/>
      <c r="C169" s="50"/>
      <c r="D169" s="50"/>
      <c r="E169" s="52" t="s">
        <v>273</v>
      </c>
      <c r="F169" s="48"/>
      <c r="G169" s="48"/>
      <c r="H169" s="51">
        <v>40</v>
      </c>
    </row>
    <row r="170" spans="1:8" ht="37.15" customHeight="1" x14ac:dyDescent="0.4">
      <c r="A170" s="36"/>
      <c r="B170" s="50"/>
      <c r="C170" s="50"/>
      <c r="D170" s="53"/>
      <c r="E170" s="52" t="s">
        <v>64</v>
      </c>
      <c r="F170" s="48"/>
      <c r="G170" s="48"/>
      <c r="H170" s="51">
        <v>15</v>
      </c>
    </row>
    <row r="171" spans="1:8" ht="37.15" customHeight="1" x14ac:dyDescent="0.4">
      <c r="A171" s="36"/>
      <c r="B171" s="50"/>
      <c r="C171" s="50"/>
      <c r="D171" s="47" t="s">
        <v>274</v>
      </c>
      <c r="E171" s="48"/>
      <c r="F171" s="48"/>
      <c r="G171" s="48"/>
      <c r="H171" s="49"/>
    </row>
    <row r="172" spans="1:8" ht="37.15" customHeight="1" x14ac:dyDescent="0.4">
      <c r="A172" s="36"/>
      <c r="B172" s="50"/>
      <c r="C172" s="50"/>
      <c r="D172" s="50"/>
      <c r="E172" s="52" t="s">
        <v>272</v>
      </c>
      <c r="F172" s="48"/>
      <c r="G172" s="48"/>
      <c r="H172" s="51">
        <v>60</v>
      </c>
    </row>
    <row r="173" spans="1:8" ht="37.15" customHeight="1" x14ac:dyDescent="0.4">
      <c r="A173" s="36"/>
      <c r="B173" s="50"/>
      <c r="C173" s="50"/>
      <c r="D173" s="50"/>
      <c r="E173" s="52" t="s">
        <v>275</v>
      </c>
      <c r="F173" s="48"/>
      <c r="G173" s="48"/>
      <c r="H173" s="51">
        <v>35</v>
      </c>
    </row>
    <row r="174" spans="1:8" ht="37.15" customHeight="1" x14ac:dyDescent="0.4">
      <c r="A174" s="36"/>
      <c r="B174" s="50"/>
      <c r="C174" s="50"/>
      <c r="D174" s="53"/>
      <c r="E174" s="52" t="s">
        <v>64</v>
      </c>
      <c r="F174" s="48"/>
      <c r="G174" s="48"/>
      <c r="H174" s="51">
        <v>30</v>
      </c>
    </row>
    <row r="175" spans="1:8" ht="37.15" customHeight="1" x14ac:dyDescent="0.4">
      <c r="A175" s="36"/>
      <c r="B175" s="50"/>
      <c r="C175" s="53"/>
      <c r="D175" s="52" t="s">
        <v>64</v>
      </c>
      <c r="E175" s="48"/>
      <c r="F175" s="48"/>
      <c r="G175" s="48"/>
      <c r="H175" s="51">
        <v>30</v>
      </c>
    </row>
    <row r="176" spans="1:8" ht="37.15" customHeight="1" x14ac:dyDescent="0.4">
      <c r="A176" s="36"/>
      <c r="B176" s="50"/>
      <c r="C176" s="47" t="s">
        <v>282</v>
      </c>
      <c r="D176" s="48"/>
      <c r="E176" s="48"/>
      <c r="F176" s="48"/>
      <c r="G176" s="48"/>
      <c r="H176" s="49"/>
    </row>
    <row r="177" spans="1:8" ht="37.15" customHeight="1" x14ac:dyDescent="0.4">
      <c r="A177" s="36"/>
      <c r="B177" s="50"/>
      <c r="C177" s="50"/>
      <c r="D177" s="52" t="s">
        <v>283</v>
      </c>
      <c r="E177" s="48"/>
      <c r="F177" s="48"/>
      <c r="G177" s="48"/>
      <c r="H177" s="51">
        <v>30</v>
      </c>
    </row>
    <row r="178" spans="1:8" ht="37.15" customHeight="1" x14ac:dyDescent="0.4">
      <c r="A178" s="36"/>
      <c r="B178" s="50"/>
      <c r="C178" s="50"/>
      <c r="D178" s="52" t="s">
        <v>284</v>
      </c>
      <c r="E178" s="48"/>
      <c r="F178" s="48"/>
      <c r="G178" s="48"/>
      <c r="H178" s="51">
        <v>57</v>
      </c>
    </row>
    <row r="179" spans="1:8" ht="37.15" customHeight="1" x14ac:dyDescent="0.4">
      <c r="A179" s="36"/>
      <c r="B179" s="50"/>
      <c r="C179" s="50"/>
      <c r="D179" s="52" t="s">
        <v>285</v>
      </c>
      <c r="E179" s="48"/>
      <c r="F179" s="48"/>
      <c r="G179" s="48"/>
      <c r="H179" s="51">
        <v>41</v>
      </c>
    </row>
    <row r="180" spans="1:8" ht="37.15" customHeight="1" x14ac:dyDescent="0.4">
      <c r="A180" s="36"/>
      <c r="B180" s="50"/>
      <c r="C180" s="50"/>
      <c r="D180" s="47" t="s">
        <v>286</v>
      </c>
      <c r="E180" s="48"/>
      <c r="F180" s="48"/>
      <c r="G180" s="48"/>
      <c r="H180" s="49"/>
    </row>
    <row r="181" spans="1:8" ht="37.15" customHeight="1" x14ac:dyDescent="0.4">
      <c r="A181" s="36"/>
      <c r="B181" s="50"/>
      <c r="C181" s="50"/>
      <c r="D181" s="50"/>
      <c r="E181" s="52" t="s">
        <v>287</v>
      </c>
      <c r="F181" s="48"/>
      <c r="G181" s="48"/>
      <c r="H181" s="51">
        <v>25</v>
      </c>
    </row>
    <row r="182" spans="1:8" ht="37.15" customHeight="1" x14ac:dyDescent="0.4">
      <c r="A182" s="36"/>
      <c r="B182" s="50"/>
      <c r="C182" s="50"/>
      <c r="D182" s="53"/>
      <c r="E182" s="52" t="s">
        <v>288</v>
      </c>
      <c r="F182" s="48"/>
      <c r="G182" s="48"/>
      <c r="H182" s="51">
        <v>36</v>
      </c>
    </row>
    <row r="183" spans="1:8" ht="37.15" customHeight="1" x14ac:dyDescent="0.4">
      <c r="A183" s="36"/>
      <c r="B183" s="50"/>
      <c r="C183" s="50"/>
      <c r="D183" s="47" t="s">
        <v>289</v>
      </c>
      <c r="E183" s="48"/>
      <c r="F183" s="48"/>
      <c r="G183" s="48"/>
      <c r="H183" s="49"/>
    </row>
    <row r="184" spans="1:8" ht="37.15" customHeight="1" x14ac:dyDescent="0.4">
      <c r="A184" s="36"/>
      <c r="B184" s="50"/>
      <c r="C184" s="50"/>
      <c r="D184" s="50"/>
      <c r="E184" s="52" t="s">
        <v>290</v>
      </c>
      <c r="F184" s="48"/>
      <c r="G184" s="48"/>
      <c r="H184" s="51">
        <v>50</v>
      </c>
    </row>
    <row r="185" spans="1:8" ht="37.15" customHeight="1" x14ac:dyDescent="0.4">
      <c r="A185" s="36"/>
      <c r="B185" s="50"/>
      <c r="C185" s="50"/>
      <c r="D185" s="50"/>
      <c r="E185" s="52" t="s">
        <v>291</v>
      </c>
      <c r="F185" s="48"/>
      <c r="G185" s="48"/>
      <c r="H185" s="51">
        <v>42</v>
      </c>
    </row>
    <row r="186" spans="1:8" ht="37.15" customHeight="1" x14ac:dyDescent="0.4">
      <c r="A186" s="36"/>
      <c r="B186" s="50"/>
      <c r="C186" s="50"/>
      <c r="D186" s="50"/>
      <c r="E186" s="52" t="s">
        <v>292</v>
      </c>
      <c r="F186" s="48"/>
      <c r="G186" s="48"/>
      <c r="H186" s="51">
        <v>15</v>
      </c>
    </row>
    <row r="187" spans="1:8" ht="37.15" customHeight="1" x14ac:dyDescent="0.4">
      <c r="A187" s="36"/>
      <c r="B187" s="50"/>
      <c r="C187" s="50"/>
      <c r="D187" s="50"/>
      <c r="E187" s="52" t="s">
        <v>293</v>
      </c>
      <c r="F187" s="48"/>
      <c r="G187" s="48"/>
      <c r="H187" s="51">
        <v>30</v>
      </c>
    </row>
    <row r="188" spans="1:8" ht="37.15" customHeight="1" x14ac:dyDescent="0.4">
      <c r="A188" s="36"/>
      <c r="B188" s="50"/>
      <c r="C188" s="50"/>
      <c r="D188" s="50"/>
      <c r="E188" s="52" t="s">
        <v>294</v>
      </c>
      <c r="F188" s="48"/>
      <c r="G188" s="48"/>
      <c r="H188" s="51">
        <v>20</v>
      </c>
    </row>
    <row r="189" spans="1:8" ht="37.15" customHeight="1" x14ac:dyDescent="0.4">
      <c r="A189" s="36"/>
      <c r="B189" s="50"/>
      <c r="C189" s="50"/>
      <c r="D189" s="50"/>
      <c r="E189" s="52" t="s">
        <v>295</v>
      </c>
      <c r="F189" s="48"/>
      <c r="G189" s="48"/>
      <c r="H189" s="51">
        <v>30</v>
      </c>
    </row>
    <row r="190" spans="1:8" ht="37.15" customHeight="1" x14ac:dyDescent="0.4">
      <c r="A190" s="36"/>
      <c r="B190" s="50"/>
      <c r="C190" s="53"/>
      <c r="D190" s="53"/>
      <c r="E190" s="52" t="s">
        <v>287</v>
      </c>
      <c r="F190" s="48"/>
      <c r="G190" s="48"/>
      <c r="H190" s="51">
        <v>25</v>
      </c>
    </row>
    <row r="191" spans="1:8" ht="37.15" customHeight="1" x14ac:dyDescent="0.4">
      <c r="A191" s="36"/>
      <c r="B191" s="50"/>
      <c r="C191" s="47" t="s">
        <v>296</v>
      </c>
      <c r="D191" s="48"/>
      <c r="E191" s="48"/>
      <c r="F191" s="48"/>
      <c r="G191" s="48"/>
      <c r="H191" s="49"/>
    </row>
    <row r="192" spans="1:8" ht="37.15" customHeight="1" x14ac:dyDescent="0.4">
      <c r="A192" s="36"/>
      <c r="B192" s="50"/>
      <c r="C192" s="55"/>
      <c r="D192" s="47" t="s">
        <v>297</v>
      </c>
      <c r="E192" s="48"/>
      <c r="F192" s="48"/>
      <c r="G192" s="48"/>
      <c r="H192" s="49"/>
    </row>
    <row r="193" spans="1:8" ht="37.15" customHeight="1" x14ac:dyDescent="0.4">
      <c r="A193" s="36"/>
      <c r="B193" s="50"/>
      <c r="C193" s="55"/>
      <c r="D193" s="50"/>
      <c r="E193" s="48" t="s">
        <v>298</v>
      </c>
      <c r="F193" s="48"/>
      <c r="G193" s="48"/>
      <c r="H193" s="51">
        <v>10</v>
      </c>
    </row>
    <row r="194" spans="1:8" ht="37.15" customHeight="1" x14ac:dyDescent="0.4">
      <c r="A194" s="36"/>
      <c r="B194" s="50"/>
      <c r="C194" s="55"/>
      <c r="D194" s="53"/>
      <c r="E194" s="48" t="s">
        <v>64</v>
      </c>
      <c r="F194" s="48"/>
      <c r="G194" s="48"/>
      <c r="H194" s="51">
        <v>13</v>
      </c>
    </row>
    <row r="195" spans="1:8" ht="37.15" customHeight="1" x14ac:dyDescent="0.4">
      <c r="A195" s="36"/>
      <c r="B195" s="50"/>
      <c r="C195" s="50"/>
      <c r="D195" s="52" t="s">
        <v>287</v>
      </c>
      <c r="E195" s="48"/>
      <c r="F195" s="48"/>
      <c r="G195" s="48"/>
      <c r="H195" s="51">
        <v>27</v>
      </c>
    </row>
    <row r="196" spans="1:8" ht="37.15" customHeight="1" x14ac:dyDescent="0.4">
      <c r="A196" s="36"/>
      <c r="B196" s="50"/>
      <c r="C196" s="53"/>
      <c r="D196" s="52" t="s">
        <v>299</v>
      </c>
      <c r="E196" s="48"/>
      <c r="F196" s="48"/>
      <c r="G196" s="48"/>
      <c r="H196" s="51">
        <v>21</v>
      </c>
    </row>
    <row r="197" spans="1:8" ht="37.15" customHeight="1" x14ac:dyDescent="0.4">
      <c r="A197" s="36"/>
      <c r="B197" s="50"/>
      <c r="C197" s="47" t="s">
        <v>300</v>
      </c>
      <c r="D197" s="48"/>
      <c r="E197" s="48"/>
      <c r="F197" s="48"/>
      <c r="G197" s="48"/>
      <c r="H197" s="49"/>
    </row>
    <row r="198" spans="1:8" ht="37.15" customHeight="1" x14ac:dyDescent="0.4">
      <c r="A198" s="36"/>
      <c r="B198" s="50"/>
      <c r="C198" s="50"/>
      <c r="D198" s="47" t="s">
        <v>290</v>
      </c>
      <c r="E198" s="48"/>
      <c r="F198" s="48"/>
      <c r="G198" s="48"/>
      <c r="H198" s="49"/>
    </row>
    <row r="199" spans="1:8" ht="37.15" customHeight="1" x14ac:dyDescent="0.4">
      <c r="A199" s="36"/>
      <c r="B199" s="50"/>
      <c r="C199" s="50"/>
      <c r="D199" s="50"/>
      <c r="E199" s="48" t="s">
        <v>301</v>
      </c>
      <c r="F199" s="48"/>
      <c r="G199" s="48"/>
      <c r="H199" s="51">
        <v>30</v>
      </c>
    </row>
    <row r="200" spans="1:8" ht="37.15" customHeight="1" x14ac:dyDescent="0.4">
      <c r="A200" s="36"/>
      <c r="B200" s="50"/>
      <c r="C200" s="50"/>
      <c r="D200" s="53"/>
      <c r="E200" s="48" t="s">
        <v>64</v>
      </c>
      <c r="F200" s="48"/>
      <c r="G200" s="48"/>
      <c r="H200" s="51">
        <v>40</v>
      </c>
    </row>
    <row r="201" spans="1:8" ht="37.15" customHeight="1" x14ac:dyDescent="0.4">
      <c r="A201" s="36"/>
      <c r="B201" s="50"/>
      <c r="C201" s="50"/>
      <c r="D201" s="52" t="s">
        <v>291</v>
      </c>
      <c r="E201" s="48"/>
      <c r="F201" s="48"/>
      <c r="G201" s="48"/>
      <c r="H201" s="51">
        <v>42</v>
      </c>
    </row>
    <row r="202" spans="1:8" ht="37.15" customHeight="1" x14ac:dyDescent="0.4">
      <c r="A202" s="36"/>
      <c r="B202" s="50"/>
      <c r="C202" s="50"/>
      <c r="D202" s="52" t="s">
        <v>302</v>
      </c>
      <c r="E202" s="48"/>
      <c r="F202" s="48"/>
      <c r="G202" s="48"/>
      <c r="H202" s="51">
        <v>10</v>
      </c>
    </row>
    <row r="203" spans="1:8" ht="37.15" customHeight="1" x14ac:dyDescent="0.4">
      <c r="A203" s="36"/>
      <c r="B203" s="50"/>
      <c r="C203" s="50"/>
      <c r="D203" s="52" t="s">
        <v>303</v>
      </c>
      <c r="E203" s="48"/>
      <c r="F203" s="48"/>
      <c r="G203" s="48"/>
      <c r="H203" s="51">
        <v>10</v>
      </c>
    </row>
    <row r="204" spans="1:8" ht="37.15" customHeight="1" x14ac:dyDescent="0.4">
      <c r="A204" s="36"/>
      <c r="B204" s="50"/>
      <c r="C204" s="53"/>
      <c r="D204" s="52" t="s">
        <v>304</v>
      </c>
      <c r="E204" s="48"/>
      <c r="F204" s="48"/>
      <c r="G204" s="48"/>
      <c r="H204" s="51">
        <v>10</v>
      </c>
    </row>
    <row r="205" spans="1:8" ht="37.15" customHeight="1" x14ac:dyDescent="0.4">
      <c r="A205" s="36"/>
      <c r="B205" s="50"/>
      <c r="C205" s="47" t="s">
        <v>733</v>
      </c>
      <c r="D205" s="48"/>
      <c r="E205" s="48"/>
      <c r="F205" s="48"/>
      <c r="G205" s="48"/>
      <c r="H205" s="49"/>
    </row>
    <row r="206" spans="1:8" ht="37.15" customHeight="1" x14ac:dyDescent="0.4">
      <c r="A206" s="36"/>
      <c r="B206" s="50"/>
      <c r="C206" s="55"/>
      <c r="D206" s="47" t="s">
        <v>305</v>
      </c>
      <c r="E206" s="48"/>
      <c r="F206" s="48"/>
      <c r="G206" s="48"/>
      <c r="H206" s="49"/>
    </row>
    <row r="207" spans="1:8" ht="37.15" customHeight="1" x14ac:dyDescent="0.4">
      <c r="A207" s="36"/>
      <c r="B207" s="50"/>
      <c r="C207" s="50"/>
      <c r="D207" s="50"/>
      <c r="E207" s="52" t="s">
        <v>306</v>
      </c>
      <c r="F207" s="48"/>
      <c r="G207" s="48"/>
      <c r="H207" s="51">
        <v>14</v>
      </c>
    </row>
    <row r="208" spans="1:8" ht="37.15" customHeight="1" x14ac:dyDescent="0.4">
      <c r="A208" s="36"/>
      <c r="B208" s="50"/>
      <c r="C208" s="50"/>
      <c r="D208" s="50"/>
      <c r="E208" s="52" t="s">
        <v>64</v>
      </c>
      <c r="F208" s="48"/>
      <c r="G208" s="48"/>
      <c r="H208" s="51">
        <v>17</v>
      </c>
    </row>
    <row r="209" spans="1:8" ht="37.15" customHeight="1" x14ac:dyDescent="0.4">
      <c r="A209" s="36"/>
      <c r="B209" s="50"/>
      <c r="C209" s="50"/>
      <c r="D209" s="52" t="s">
        <v>307</v>
      </c>
      <c r="E209" s="48"/>
      <c r="F209" s="48"/>
      <c r="G209" s="48"/>
      <c r="H209" s="51">
        <v>14</v>
      </c>
    </row>
    <row r="210" spans="1:8" ht="37.15" customHeight="1" x14ac:dyDescent="0.4">
      <c r="A210" s="36"/>
      <c r="B210" s="50"/>
      <c r="C210" s="50"/>
      <c r="D210" s="52" t="s">
        <v>308</v>
      </c>
      <c r="E210" s="48"/>
      <c r="F210" s="48"/>
      <c r="G210" s="48"/>
      <c r="H210" s="51">
        <v>5</v>
      </c>
    </row>
    <row r="211" spans="1:8" ht="37.15" customHeight="1" x14ac:dyDescent="0.4">
      <c r="A211" s="36"/>
      <c r="B211" s="50"/>
      <c r="C211" s="50"/>
      <c r="D211" s="52" t="s">
        <v>309</v>
      </c>
      <c r="E211" s="48"/>
      <c r="F211" s="48"/>
      <c r="G211" s="48"/>
      <c r="H211" s="51">
        <v>10</v>
      </c>
    </row>
    <row r="212" spans="1:8" ht="37.15" customHeight="1" x14ac:dyDescent="0.4">
      <c r="A212" s="36"/>
      <c r="B212" s="50"/>
      <c r="C212" s="53"/>
      <c r="D212" s="52" t="s">
        <v>64</v>
      </c>
      <c r="E212" s="48"/>
      <c r="F212" s="48"/>
      <c r="G212" s="48"/>
      <c r="H212" s="51">
        <v>8</v>
      </c>
    </row>
    <row r="213" spans="1:8" ht="37.15" customHeight="1" x14ac:dyDescent="0.4">
      <c r="A213" s="36"/>
      <c r="B213" s="50"/>
      <c r="C213" s="47" t="s">
        <v>310</v>
      </c>
      <c r="D213" s="48"/>
      <c r="E213" s="48"/>
      <c r="F213" s="48"/>
      <c r="G213" s="48"/>
      <c r="H213" s="49"/>
    </row>
    <row r="214" spans="1:8" ht="37.15" customHeight="1" x14ac:dyDescent="0.4">
      <c r="A214" s="36"/>
      <c r="B214" s="50"/>
      <c r="C214" s="50"/>
      <c r="D214" s="52" t="s">
        <v>311</v>
      </c>
      <c r="E214" s="48"/>
      <c r="F214" s="48"/>
      <c r="G214" s="48"/>
      <c r="H214" s="51">
        <v>20</v>
      </c>
    </row>
    <row r="215" spans="1:8" ht="37.15" customHeight="1" x14ac:dyDescent="0.4">
      <c r="A215" s="36"/>
      <c r="B215" s="50"/>
      <c r="C215" s="53"/>
      <c r="D215" s="52" t="s">
        <v>64</v>
      </c>
      <c r="E215" s="48"/>
      <c r="F215" s="48"/>
      <c r="G215" s="48"/>
      <c r="H215" s="51">
        <v>10</v>
      </c>
    </row>
    <row r="216" spans="1:8" ht="37.15" customHeight="1" x14ac:dyDescent="0.4">
      <c r="A216" s="36"/>
      <c r="B216" s="50"/>
      <c r="C216" s="47" t="s">
        <v>312</v>
      </c>
      <c r="D216" s="48"/>
      <c r="E216" s="48"/>
      <c r="F216" s="48"/>
      <c r="G216" s="48"/>
      <c r="H216" s="49"/>
    </row>
    <row r="217" spans="1:8" ht="37.15" customHeight="1" x14ac:dyDescent="0.4">
      <c r="A217" s="36"/>
      <c r="B217" s="50"/>
      <c r="C217" s="50"/>
      <c r="D217" s="47" t="s">
        <v>313</v>
      </c>
      <c r="E217" s="48"/>
      <c r="F217" s="48"/>
      <c r="G217" s="48"/>
      <c r="H217" s="49"/>
    </row>
    <row r="218" spans="1:8" ht="37.15" customHeight="1" x14ac:dyDescent="0.4">
      <c r="A218" s="36"/>
      <c r="B218" s="50"/>
      <c r="C218" s="50"/>
      <c r="D218" s="50"/>
      <c r="E218" s="52" t="s">
        <v>314</v>
      </c>
      <c r="F218" s="48"/>
      <c r="G218" s="48"/>
      <c r="H218" s="51">
        <v>45</v>
      </c>
    </row>
    <row r="219" spans="1:8" ht="37.15" customHeight="1" x14ac:dyDescent="0.4">
      <c r="A219" s="36"/>
      <c r="B219" s="50"/>
      <c r="C219" s="50"/>
      <c r="D219" s="50"/>
      <c r="E219" s="52" t="s">
        <v>315</v>
      </c>
      <c r="F219" s="48"/>
      <c r="G219" s="48"/>
      <c r="H219" s="51">
        <v>30</v>
      </c>
    </row>
    <row r="220" spans="1:8" ht="37.15" customHeight="1" x14ac:dyDescent="0.4">
      <c r="A220" s="36"/>
      <c r="B220" s="50"/>
      <c r="C220" s="50"/>
      <c r="D220" s="53"/>
      <c r="E220" s="52" t="s">
        <v>308</v>
      </c>
      <c r="F220" s="48"/>
      <c r="G220" s="48"/>
      <c r="H220" s="51">
        <v>10</v>
      </c>
    </row>
    <row r="221" spans="1:8" ht="37.15" customHeight="1" x14ac:dyDescent="0.4">
      <c r="A221" s="36"/>
      <c r="B221" s="50"/>
      <c r="C221" s="50"/>
      <c r="D221" s="47" t="s">
        <v>316</v>
      </c>
      <c r="E221" s="48"/>
      <c r="F221" s="48"/>
      <c r="G221" s="48"/>
      <c r="H221" s="49"/>
    </row>
    <row r="222" spans="1:8" ht="37.15" customHeight="1" x14ac:dyDescent="0.4">
      <c r="A222" s="36"/>
      <c r="B222" s="50"/>
      <c r="C222" s="50"/>
      <c r="D222" s="50"/>
      <c r="E222" s="52" t="s">
        <v>317</v>
      </c>
      <c r="F222" s="48"/>
      <c r="G222" s="48"/>
      <c r="H222" s="51">
        <v>15</v>
      </c>
    </row>
    <row r="223" spans="1:8" ht="37.15" customHeight="1" x14ac:dyDescent="0.4">
      <c r="A223" s="36"/>
      <c r="B223" s="50"/>
      <c r="C223" s="50"/>
      <c r="D223" s="53"/>
      <c r="E223" s="52" t="s">
        <v>64</v>
      </c>
      <c r="F223" s="48"/>
      <c r="G223" s="48"/>
      <c r="H223" s="51">
        <v>10</v>
      </c>
    </row>
    <row r="224" spans="1:8" ht="37.15" customHeight="1" x14ac:dyDescent="0.4">
      <c r="A224" s="36"/>
      <c r="B224" s="50"/>
      <c r="C224" s="50"/>
      <c r="D224" s="52" t="s">
        <v>318</v>
      </c>
      <c r="E224" s="48"/>
      <c r="F224" s="48"/>
      <c r="G224" s="48"/>
      <c r="H224" s="51">
        <v>15</v>
      </c>
    </row>
    <row r="225" spans="1:8" ht="37.15" customHeight="1" x14ac:dyDescent="0.4">
      <c r="A225" s="36"/>
      <c r="B225" s="50"/>
      <c r="C225" s="50"/>
      <c r="D225" s="52" t="s">
        <v>319</v>
      </c>
      <c r="E225" s="48"/>
      <c r="F225" s="48"/>
      <c r="G225" s="48"/>
      <c r="H225" s="51">
        <v>30</v>
      </c>
    </row>
    <row r="226" spans="1:8" ht="37.15" customHeight="1" x14ac:dyDescent="0.4">
      <c r="A226" s="36"/>
      <c r="B226" s="50"/>
      <c r="C226" s="50"/>
      <c r="D226" s="52" t="s">
        <v>320</v>
      </c>
      <c r="E226" s="48"/>
      <c r="F226" s="48"/>
      <c r="G226" s="48"/>
      <c r="H226" s="51">
        <v>30</v>
      </c>
    </row>
    <row r="227" spans="1:8" ht="37.15" customHeight="1" x14ac:dyDescent="0.4">
      <c r="A227" s="36"/>
      <c r="B227" s="50"/>
      <c r="C227" s="50"/>
      <c r="D227" s="57" t="s">
        <v>321</v>
      </c>
      <c r="E227" s="48"/>
      <c r="F227" s="48"/>
      <c r="G227" s="48"/>
      <c r="H227" s="49"/>
    </row>
    <row r="228" spans="1:8" ht="37.15" customHeight="1" x14ac:dyDescent="0.4">
      <c r="A228" s="36"/>
      <c r="B228" s="50"/>
      <c r="C228" s="50"/>
      <c r="D228" s="58"/>
      <c r="E228" s="52" t="s">
        <v>322</v>
      </c>
      <c r="F228" s="48"/>
      <c r="G228" s="48"/>
      <c r="H228" s="51">
        <v>10</v>
      </c>
    </row>
    <row r="229" spans="1:8" ht="37.15" customHeight="1" x14ac:dyDescent="0.4">
      <c r="A229" s="36"/>
      <c r="B229" s="50"/>
      <c r="C229" s="50"/>
      <c r="D229" s="59"/>
      <c r="E229" s="52" t="s">
        <v>64</v>
      </c>
      <c r="F229" s="48"/>
      <c r="G229" s="48"/>
      <c r="H229" s="51">
        <v>15</v>
      </c>
    </row>
    <row r="230" spans="1:8" ht="37.15" customHeight="1" x14ac:dyDescent="0.4">
      <c r="A230" s="36"/>
      <c r="B230" s="50"/>
      <c r="C230" s="50"/>
      <c r="D230" s="48" t="s">
        <v>308</v>
      </c>
      <c r="E230" s="48"/>
      <c r="F230" s="48"/>
      <c r="G230" s="48"/>
      <c r="H230" s="51">
        <v>15</v>
      </c>
    </row>
    <row r="231" spans="1:8" ht="37.15" customHeight="1" x14ac:dyDescent="0.4">
      <c r="A231" s="36"/>
      <c r="B231" s="50"/>
      <c r="C231" s="53"/>
      <c r="D231" s="52" t="s">
        <v>64</v>
      </c>
      <c r="E231" s="48"/>
      <c r="F231" s="48"/>
      <c r="G231" s="48"/>
      <c r="H231" s="51">
        <v>30</v>
      </c>
    </row>
    <row r="232" spans="1:8" ht="37.15" customHeight="1" x14ac:dyDescent="0.4">
      <c r="A232" s="36"/>
      <c r="B232" s="50"/>
      <c r="C232" s="47" t="s">
        <v>323</v>
      </c>
      <c r="D232" s="48"/>
      <c r="E232" s="48"/>
      <c r="F232" s="48"/>
      <c r="G232" s="48"/>
      <c r="H232" s="49"/>
    </row>
    <row r="233" spans="1:8" ht="37.15" customHeight="1" x14ac:dyDescent="0.4">
      <c r="A233" s="36"/>
      <c r="B233" s="50"/>
      <c r="C233" s="50"/>
      <c r="D233" s="52" t="s">
        <v>324</v>
      </c>
      <c r="E233" s="48"/>
      <c r="F233" s="48"/>
      <c r="G233" s="48"/>
      <c r="H233" s="51">
        <v>7</v>
      </c>
    </row>
    <row r="234" spans="1:8" ht="37.15" customHeight="1" x14ac:dyDescent="0.4">
      <c r="A234" s="36"/>
      <c r="B234" s="50"/>
      <c r="C234" s="53"/>
      <c r="D234" s="52" t="s">
        <v>325</v>
      </c>
      <c r="E234" s="48"/>
      <c r="F234" s="48"/>
      <c r="G234" s="48"/>
      <c r="H234" s="51">
        <v>20</v>
      </c>
    </row>
    <row r="235" spans="1:8" ht="37.15" customHeight="1" x14ac:dyDescent="0.4">
      <c r="A235" s="36"/>
      <c r="B235" s="50"/>
      <c r="C235" s="47" t="s">
        <v>326</v>
      </c>
      <c r="D235" s="48"/>
      <c r="E235" s="48"/>
      <c r="F235" s="48"/>
      <c r="G235" s="48"/>
      <c r="H235" s="49"/>
    </row>
    <row r="236" spans="1:8" ht="37.15" customHeight="1" x14ac:dyDescent="0.4">
      <c r="A236" s="36"/>
      <c r="B236" s="50"/>
      <c r="C236" s="50"/>
      <c r="D236" s="52" t="s">
        <v>327</v>
      </c>
      <c r="E236" s="48"/>
      <c r="F236" s="48"/>
      <c r="G236" s="48"/>
      <c r="H236" s="51">
        <v>15</v>
      </c>
    </row>
    <row r="237" spans="1:8" ht="37.15" customHeight="1" x14ac:dyDescent="0.4">
      <c r="A237" s="36"/>
      <c r="B237" s="50"/>
      <c r="C237" s="50"/>
      <c r="D237" s="52" t="s">
        <v>328</v>
      </c>
      <c r="E237" s="48"/>
      <c r="F237" s="48"/>
      <c r="G237" s="48"/>
      <c r="H237" s="51">
        <v>10</v>
      </c>
    </row>
    <row r="238" spans="1:8" ht="37.15" customHeight="1" x14ac:dyDescent="0.4">
      <c r="A238" s="36"/>
      <c r="B238" s="50"/>
      <c r="C238" s="53"/>
      <c r="D238" s="52" t="s">
        <v>329</v>
      </c>
      <c r="E238" s="48"/>
      <c r="F238" s="48"/>
      <c r="G238" s="48"/>
      <c r="H238" s="51">
        <v>3</v>
      </c>
    </row>
    <row r="239" spans="1:8" ht="37.15" customHeight="1" x14ac:dyDescent="0.4">
      <c r="A239" s="36"/>
      <c r="B239" s="50"/>
      <c r="C239" s="47" t="s">
        <v>330</v>
      </c>
      <c r="D239" s="48"/>
      <c r="E239" s="48"/>
      <c r="F239" s="48"/>
      <c r="G239" s="48"/>
      <c r="H239" s="49"/>
    </row>
    <row r="240" spans="1:8" ht="37.15" customHeight="1" x14ac:dyDescent="0.4">
      <c r="A240" s="36"/>
      <c r="B240" s="50"/>
      <c r="C240" s="50"/>
      <c r="D240" s="52" t="s">
        <v>331</v>
      </c>
      <c r="E240" s="48"/>
      <c r="F240" s="48"/>
      <c r="G240" s="48"/>
      <c r="H240" s="51">
        <v>80</v>
      </c>
    </row>
    <row r="241" spans="1:8" ht="37.15" customHeight="1" x14ac:dyDescent="0.4">
      <c r="A241" s="36"/>
      <c r="B241" s="50"/>
      <c r="C241" s="50"/>
      <c r="D241" s="52" t="s">
        <v>274</v>
      </c>
      <c r="E241" s="48"/>
      <c r="F241" s="48"/>
      <c r="G241" s="48"/>
      <c r="H241" s="51">
        <v>75</v>
      </c>
    </row>
    <row r="242" spans="1:8" ht="37.15" customHeight="1" x14ac:dyDescent="0.4">
      <c r="A242" s="36"/>
      <c r="B242" s="50"/>
      <c r="C242" s="50"/>
      <c r="D242" s="52" t="s">
        <v>332</v>
      </c>
      <c r="E242" s="48"/>
      <c r="F242" s="48"/>
      <c r="G242" s="48"/>
      <c r="H242" s="51">
        <v>60</v>
      </c>
    </row>
    <row r="243" spans="1:8" ht="37.15" customHeight="1" x14ac:dyDescent="0.4">
      <c r="A243" s="36"/>
      <c r="B243" s="50"/>
      <c r="C243" s="50"/>
      <c r="D243" s="52" t="s">
        <v>333</v>
      </c>
      <c r="E243" s="48"/>
      <c r="F243" s="48"/>
      <c r="G243" s="48"/>
      <c r="H243" s="51">
        <v>50</v>
      </c>
    </row>
    <row r="244" spans="1:8" ht="37.15" customHeight="1" x14ac:dyDescent="0.4">
      <c r="A244" s="36"/>
      <c r="B244" s="50"/>
      <c r="C244" s="50"/>
      <c r="D244" s="52" t="s">
        <v>334</v>
      </c>
      <c r="E244" s="48"/>
      <c r="F244" s="48"/>
      <c r="G244" s="48"/>
      <c r="H244" s="51">
        <v>45</v>
      </c>
    </row>
    <row r="245" spans="1:8" ht="37.15" customHeight="1" x14ac:dyDescent="0.4">
      <c r="A245" s="36"/>
      <c r="B245" s="50"/>
      <c r="C245" s="50"/>
      <c r="D245" s="52" t="s">
        <v>335</v>
      </c>
      <c r="E245" s="48"/>
      <c r="F245" s="48"/>
      <c r="G245" s="48"/>
      <c r="H245" s="51">
        <v>35</v>
      </c>
    </row>
    <row r="246" spans="1:8" ht="37.15" customHeight="1" x14ac:dyDescent="0.4">
      <c r="A246" s="36"/>
      <c r="B246" s="50"/>
      <c r="C246" s="50"/>
      <c r="D246" s="52" t="s">
        <v>336</v>
      </c>
      <c r="E246" s="48"/>
      <c r="F246" s="48"/>
      <c r="G246" s="48"/>
      <c r="H246" s="51">
        <v>35</v>
      </c>
    </row>
    <row r="247" spans="1:8" ht="37.15" customHeight="1" x14ac:dyDescent="0.4">
      <c r="A247" s="36"/>
      <c r="B247" s="50"/>
      <c r="C247" s="50"/>
      <c r="D247" s="52" t="s">
        <v>337</v>
      </c>
      <c r="E247" s="48"/>
      <c r="F247" s="48"/>
      <c r="G247" s="48"/>
      <c r="H247" s="51">
        <v>30</v>
      </c>
    </row>
    <row r="248" spans="1:8" ht="37.15" customHeight="1" x14ac:dyDescent="0.4">
      <c r="A248" s="36"/>
      <c r="B248" s="50"/>
      <c r="C248" s="50"/>
      <c r="D248" s="52" t="s">
        <v>338</v>
      </c>
      <c r="E248" s="48"/>
      <c r="F248" s="48"/>
      <c r="G248" s="48"/>
      <c r="H248" s="51">
        <v>25</v>
      </c>
    </row>
    <row r="249" spans="1:8" ht="37.15" customHeight="1" x14ac:dyDescent="0.4">
      <c r="A249" s="36"/>
      <c r="B249" s="50"/>
      <c r="C249" s="50"/>
      <c r="D249" s="52" t="s">
        <v>339</v>
      </c>
      <c r="E249" s="48"/>
      <c r="F249" s="48"/>
      <c r="G249" s="48"/>
      <c r="H249" s="51">
        <v>24</v>
      </c>
    </row>
    <row r="250" spans="1:8" ht="37.15" customHeight="1" x14ac:dyDescent="0.4">
      <c r="A250" s="36"/>
      <c r="B250" s="50"/>
      <c r="C250" s="50"/>
      <c r="D250" s="52" t="s">
        <v>340</v>
      </c>
      <c r="E250" s="48"/>
      <c r="F250" s="48"/>
      <c r="G250" s="48"/>
      <c r="H250" s="51">
        <v>15</v>
      </c>
    </row>
    <row r="251" spans="1:8" ht="37.15" customHeight="1" x14ac:dyDescent="0.4">
      <c r="A251" s="36"/>
      <c r="B251" s="50"/>
      <c r="C251" s="53"/>
      <c r="D251" s="52" t="s">
        <v>64</v>
      </c>
      <c r="E251" s="48"/>
      <c r="F251" s="48"/>
      <c r="G251" s="48"/>
      <c r="H251" s="51">
        <v>60</v>
      </c>
    </row>
    <row r="252" spans="1:8" ht="37.15" customHeight="1" x14ac:dyDescent="0.4">
      <c r="A252" s="36"/>
      <c r="B252" s="50"/>
      <c r="C252" s="47" t="s">
        <v>341</v>
      </c>
      <c r="D252" s="48"/>
      <c r="E252" s="48"/>
      <c r="F252" s="48"/>
      <c r="G252" s="48"/>
      <c r="H252" s="49"/>
    </row>
    <row r="253" spans="1:8" ht="37.15" customHeight="1" x14ac:dyDescent="0.4">
      <c r="A253" s="36"/>
      <c r="B253" s="50"/>
      <c r="C253" s="50"/>
      <c r="D253" s="52" t="s">
        <v>342</v>
      </c>
      <c r="E253" s="48"/>
      <c r="F253" s="48"/>
      <c r="G253" s="48"/>
      <c r="H253" s="51">
        <v>40</v>
      </c>
    </row>
    <row r="254" spans="1:8" ht="37.15" customHeight="1" x14ac:dyDescent="0.4">
      <c r="A254" s="36"/>
      <c r="B254" s="50"/>
      <c r="C254" s="50"/>
      <c r="D254" s="52" t="s">
        <v>335</v>
      </c>
      <c r="E254" s="48"/>
      <c r="F254" s="48"/>
      <c r="G254" s="48"/>
      <c r="H254" s="51">
        <v>34</v>
      </c>
    </row>
    <row r="255" spans="1:8" ht="37.15" customHeight="1" x14ac:dyDescent="0.4">
      <c r="A255" s="36"/>
      <c r="B255" s="50"/>
      <c r="C255" s="50"/>
      <c r="D255" s="52" t="s">
        <v>343</v>
      </c>
      <c r="E255" s="48"/>
      <c r="F255" s="48"/>
      <c r="G255" s="48"/>
      <c r="H255" s="51">
        <v>30</v>
      </c>
    </row>
    <row r="256" spans="1:8" ht="37.15" customHeight="1" x14ac:dyDescent="0.4">
      <c r="A256" s="36"/>
      <c r="B256" s="50"/>
      <c r="C256" s="50"/>
      <c r="D256" s="52" t="s">
        <v>344</v>
      </c>
      <c r="E256" s="48"/>
      <c r="F256" s="48"/>
      <c r="G256" s="48"/>
      <c r="H256" s="51">
        <v>15</v>
      </c>
    </row>
    <row r="257" spans="1:8" ht="37.15" customHeight="1" x14ac:dyDescent="0.4">
      <c r="A257" s="36"/>
      <c r="B257" s="50"/>
      <c r="C257" s="50"/>
      <c r="D257" s="52" t="s">
        <v>345</v>
      </c>
      <c r="E257" s="48"/>
      <c r="F257" s="48"/>
      <c r="G257" s="48"/>
      <c r="H257" s="51">
        <v>13</v>
      </c>
    </row>
    <row r="258" spans="1:8" ht="37.15" customHeight="1" x14ac:dyDescent="0.4">
      <c r="A258" s="36"/>
      <c r="B258" s="50"/>
      <c r="C258" s="50"/>
      <c r="D258" s="52" t="s">
        <v>346</v>
      </c>
      <c r="E258" s="48"/>
      <c r="F258" s="48"/>
      <c r="G258" s="48"/>
      <c r="H258" s="51">
        <v>10</v>
      </c>
    </row>
    <row r="259" spans="1:8" ht="37.15" customHeight="1" x14ac:dyDescent="0.4">
      <c r="A259" s="36"/>
      <c r="B259" s="50"/>
      <c r="C259" s="50"/>
      <c r="D259" s="52" t="s">
        <v>347</v>
      </c>
      <c r="E259" s="48"/>
      <c r="F259" s="48"/>
      <c r="G259" s="48"/>
      <c r="H259" s="51">
        <v>5</v>
      </c>
    </row>
    <row r="260" spans="1:8" ht="37.15" customHeight="1" x14ac:dyDescent="0.4">
      <c r="A260" s="36"/>
      <c r="B260" s="50"/>
      <c r="C260" s="53"/>
      <c r="D260" s="52" t="s">
        <v>64</v>
      </c>
      <c r="E260" s="48"/>
      <c r="F260" s="48"/>
      <c r="G260" s="48"/>
      <c r="H260" s="51">
        <v>40</v>
      </c>
    </row>
    <row r="261" spans="1:8" ht="37.15" customHeight="1" x14ac:dyDescent="0.4">
      <c r="A261" s="36"/>
      <c r="B261" s="50"/>
      <c r="C261" s="47" t="s">
        <v>348</v>
      </c>
      <c r="D261" s="48"/>
      <c r="E261" s="48"/>
      <c r="F261" s="48"/>
      <c r="G261" s="48"/>
      <c r="H261" s="49"/>
    </row>
    <row r="262" spans="1:8" ht="37.15" customHeight="1" x14ac:dyDescent="0.4">
      <c r="A262" s="36"/>
      <c r="B262" s="50"/>
      <c r="C262" s="50"/>
      <c r="D262" s="52" t="s">
        <v>349</v>
      </c>
      <c r="E262" s="48"/>
      <c r="F262" s="48"/>
      <c r="G262" s="48"/>
      <c r="H262" s="51">
        <v>50</v>
      </c>
    </row>
    <row r="263" spans="1:8" ht="37.15" customHeight="1" x14ac:dyDescent="0.4">
      <c r="A263" s="36"/>
      <c r="B263" s="50"/>
      <c r="C263" s="50"/>
      <c r="D263" s="47" t="s">
        <v>350</v>
      </c>
      <c r="E263" s="48"/>
      <c r="F263" s="48"/>
      <c r="G263" s="48"/>
      <c r="H263" s="49"/>
    </row>
    <row r="264" spans="1:8" ht="37.15" customHeight="1" x14ac:dyDescent="0.4">
      <c r="A264" s="36"/>
      <c r="B264" s="50"/>
      <c r="C264" s="50"/>
      <c r="D264" s="50"/>
      <c r="E264" s="52" t="s">
        <v>351</v>
      </c>
      <c r="F264" s="48"/>
      <c r="G264" s="48"/>
      <c r="H264" s="51">
        <v>7</v>
      </c>
    </row>
    <row r="265" spans="1:8" ht="37.15" customHeight="1" x14ac:dyDescent="0.4">
      <c r="A265" s="36"/>
      <c r="B265" s="50"/>
      <c r="C265" s="50"/>
      <c r="D265" s="53"/>
      <c r="E265" s="52" t="s">
        <v>64</v>
      </c>
      <c r="F265" s="48"/>
      <c r="G265" s="48"/>
      <c r="H265" s="51">
        <v>25</v>
      </c>
    </row>
    <row r="266" spans="1:8" ht="37.15" customHeight="1" x14ac:dyDescent="0.4">
      <c r="A266" s="36"/>
      <c r="B266" s="50"/>
      <c r="C266" s="53"/>
      <c r="D266" s="52" t="s">
        <v>64</v>
      </c>
      <c r="E266" s="48"/>
      <c r="F266" s="48"/>
      <c r="G266" s="48"/>
      <c r="H266" s="51">
        <v>40</v>
      </c>
    </row>
    <row r="267" spans="1:8" ht="37.15" customHeight="1" x14ac:dyDescent="0.4">
      <c r="A267" s="36"/>
      <c r="B267" s="50"/>
      <c r="C267" s="47" t="s">
        <v>352</v>
      </c>
      <c r="D267" s="48"/>
      <c r="E267" s="48"/>
      <c r="F267" s="48"/>
      <c r="G267" s="48"/>
      <c r="H267" s="49"/>
    </row>
    <row r="268" spans="1:8" ht="37.15" customHeight="1" x14ac:dyDescent="0.4">
      <c r="A268" s="36"/>
      <c r="B268" s="50"/>
      <c r="C268" s="50"/>
      <c r="D268" s="52" t="s">
        <v>353</v>
      </c>
      <c r="E268" s="48"/>
      <c r="F268" s="48"/>
      <c r="G268" s="48"/>
      <c r="H268" s="51">
        <v>50</v>
      </c>
    </row>
    <row r="269" spans="1:8" ht="37.15" customHeight="1" x14ac:dyDescent="0.4">
      <c r="A269" s="36"/>
      <c r="B269" s="50"/>
      <c r="C269" s="50"/>
      <c r="D269" s="52" t="s">
        <v>354</v>
      </c>
      <c r="E269" s="48"/>
      <c r="F269" s="48"/>
      <c r="G269" s="48"/>
      <c r="H269" s="51">
        <v>45</v>
      </c>
    </row>
    <row r="270" spans="1:8" ht="37.15" customHeight="1" x14ac:dyDescent="0.4">
      <c r="A270" s="36"/>
      <c r="B270" s="50"/>
      <c r="C270" s="50"/>
      <c r="D270" s="52" t="s">
        <v>355</v>
      </c>
      <c r="E270" s="48"/>
      <c r="F270" s="48"/>
      <c r="G270" s="48"/>
      <c r="H270" s="51">
        <v>35</v>
      </c>
    </row>
    <row r="271" spans="1:8" ht="37.15" customHeight="1" x14ac:dyDescent="0.4">
      <c r="A271" s="36"/>
      <c r="B271" s="50"/>
      <c r="C271" s="53"/>
      <c r="D271" s="52" t="s">
        <v>64</v>
      </c>
      <c r="E271" s="48"/>
      <c r="F271" s="48"/>
      <c r="G271" s="48"/>
      <c r="H271" s="51">
        <v>50</v>
      </c>
    </row>
    <row r="272" spans="1:8" ht="37.15" customHeight="1" x14ac:dyDescent="0.4">
      <c r="A272" s="36"/>
      <c r="B272" s="50"/>
      <c r="C272" s="47" t="s">
        <v>356</v>
      </c>
      <c r="D272" s="48"/>
      <c r="E272" s="48"/>
      <c r="F272" s="48"/>
      <c r="G272" s="48"/>
      <c r="H272" s="49"/>
    </row>
    <row r="273" spans="1:8" ht="37.15" customHeight="1" x14ac:dyDescent="0.4">
      <c r="A273" s="36"/>
      <c r="B273" s="50"/>
      <c r="C273" s="50"/>
      <c r="D273" s="52" t="s">
        <v>357</v>
      </c>
      <c r="E273" s="48"/>
      <c r="F273" s="48"/>
      <c r="G273" s="48"/>
      <c r="H273" s="51">
        <v>40</v>
      </c>
    </row>
    <row r="274" spans="1:8" ht="37.15" customHeight="1" x14ac:dyDescent="0.4">
      <c r="A274" s="36"/>
      <c r="B274" s="50"/>
      <c r="C274" s="50"/>
      <c r="D274" s="52" t="s">
        <v>358</v>
      </c>
      <c r="E274" s="48"/>
      <c r="F274" s="48"/>
      <c r="G274" s="48"/>
      <c r="H274" s="51">
        <v>30</v>
      </c>
    </row>
    <row r="275" spans="1:8" ht="37.15" customHeight="1" x14ac:dyDescent="0.4">
      <c r="A275" s="36"/>
      <c r="B275" s="50"/>
      <c r="C275" s="50"/>
      <c r="D275" s="52" t="s">
        <v>359</v>
      </c>
      <c r="E275" s="48"/>
      <c r="F275" s="48"/>
      <c r="G275" s="48"/>
      <c r="H275" s="51">
        <v>15</v>
      </c>
    </row>
    <row r="276" spans="1:8" ht="37.15" customHeight="1" x14ac:dyDescent="0.4">
      <c r="A276" s="36"/>
      <c r="B276" s="50"/>
      <c r="C276" s="50"/>
      <c r="D276" s="52" t="s">
        <v>360</v>
      </c>
      <c r="E276" s="48"/>
      <c r="F276" s="48"/>
      <c r="G276" s="48"/>
      <c r="H276" s="51">
        <v>20</v>
      </c>
    </row>
    <row r="277" spans="1:8" ht="37.15" customHeight="1" x14ac:dyDescent="0.4">
      <c r="A277" s="36"/>
      <c r="B277" s="50"/>
      <c r="C277" s="50"/>
      <c r="D277" s="52" t="s">
        <v>338</v>
      </c>
      <c r="E277" s="48"/>
      <c r="F277" s="48"/>
      <c r="G277" s="48"/>
      <c r="H277" s="51">
        <v>17</v>
      </c>
    </row>
    <row r="278" spans="1:8" ht="37.15" customHeight="1" x14ac:dyDescent="0.4">
      <c r="A278" s="36"/>
      <c r="B278" s="50"/>
      <c r="C278" s="53"/>
      <c r="D278" s="52" t="s">
        <v>64</v>
      </c>
      <c r="E278" s="48"/>
      <c r="F278" s="48"/>
      <c r="G278" s="48"/>
      <c r="H278" s="51">
        <v>40</v>
      </c>
    </row>
    <row r="279" spans="1:8" ht="37.15" customHeight="1" x14ac:dyDescent="0.4">
      <c r="A279" s="36"/>
      <c r="B279" s="50"/>
      <c r="C279" s="47" t="s">
        <v>361</v>
      </c>
      <c r="D279" s="48"/>
      <c r="E279" s="48"/>
      <c r="F279" s="48"/>
      <c r="G279" s="48"/>
      <c r="H279" s="49"/>
    </row>
    <row r="280" spans="1:8" ht="37.15" customHeight="1" x14ac:dyDescent="0.4">
      <c r="A280" s="36"/>
      <c r="B280" s="50"/>
      <c r="C280" s="50"/>
      <c r="D280" s="52" t="s">
        <v>362</v>
      </c>
      <c r="E280" s="48"/>
      <c r="F280" s="48"/>
      <c r="G280" s="48"/>
      <c r="H280" s="51">
        <v>45</v>
      </c>
    </row>
    <row r="281" spans="1:8" ht="37.15" customHeight="1" x14ac:dyDescent="0.4">
      <c r="A281" s="36"/>
      <c r="B281" s="50"/>
      <c r="C281" s="50"/>
      <c r="D281" s="52" t="s">
        <v>363</v>
      </c>
      <c r="E281" s="48"/>
      <c r="F281" s="48"/>
      <c r="G281" s="48"/>
      <c r="H281" s="51">
        <v>25</v>
      </c>
    </row>
    <row r="282" spans="1:8" ht="37.15" customHeight="1" x14ac:dyDescent="0.4">
      <c r="A282" s="36"/>
      <c r="B282" s="50"/>
      <c r="C282" s="50"/>
      <c r="D282" s="52" t="s">
        <v>335</v>
      </c>
      <c r="E282" s="48"/>
      <c r="F282" s="48"/>
      <c r="G282" s="48"/>
      <c r="H282" s="51">
        <v>22</v>
      </c>
    </row>
    <row r="283" spans="1:8" ht="37.15" customHeight="1" x14ac:dyDescent="0.4">
      <c r="A283" s="36"/>
      <c r="B283" s="50"/>
      <c r="C283" s="50"/>
      <c r="D283" s="47" t="s">
        <v>364</v>
      </c>
      <c r="E283" s="48"/>
      <c r="F283" s="48"/>
      <c r="G283" s="48"/>
      <c r="H283" s="49"/>
    </row>
    <row r="284" spans="1:8" ht="37.15" customHeight="1" x14ac:dyDescent="0.4">
      <c r="A284" s="36"/>
      <c r="B284" s="50"/>
      <c r="C284" s="50"/>
      <c r="D284" s="50"/>
      <c r="E284" s="52" t="s">
        <v>365</v>
      </c>
      <c r="F284" s="48"/>
      <c r="G284" s="48"/>
      <c r="H284" s="51">
        <v>30</v>
      </c>
    </row>
    <row r="285" spans="1:8" ht="37.15" customHeight="1" x14ac:dyDescent="0.4">
      <c r="A285" s="36"/>
      <c r="B285" s="50"/>
      <c r="C285" s="50"/>
      <c r="D285" s="53"/>
      <c r="E285" s="52" t="s">
        <v>366</v>
      </c>
      <c r="F285" s="48"/>
      <c r="G285" s="48"/>
      <c r="H285" s="51">
        <v>15</v>
      </c>
    </row>
    <row r="286" spans="1:8" ht="37.15" customHeight="1" x14ac:dyDescent="0.4">
      <c r="A286" s="36"/>
      <c r="B286" s="50"/>
      <c r="C286" s="50"/>
      <c r="D286" s="47" t="s">
        <v>367</v>
      </c>
      <c r="E286" s="48"/>
      <c r="F286" s="48"/>
      <c r="G286" s="48"/>
      <c r="H286" s="49"/>
    </row>
    <row r="287" spans="1:8" ht="37.15" customHeight="1" x14ac:dyDescent="0.4">
      <c r="A287" s="36"/>
      <c r="B287" s="50"/>
      <c r="C287" s="50"/>
      <c r="D287" s="50"/>
      <c r="E287" s="52" t="s">
        <v>368</v>
      </c>
      <c r="F287" s="48"/>
      <c r="G287" s="48"/>
      <c r="H287" s="51">
        <v>10</v>
      </c>
    </row>
    <row r="288" spans="1:8" ht="37.15" customHeight="1" x14ac:dyDescent="0.4">
      <c r="A288" s="36"/>
      <c r="B288" s="50"/>
      <c r="C288" s="50"/>
      <c r="D288" s="53"/>
      <c r="E288" s="52" t="s">
        <v>64</v>
      </c>
      <c r="F288" s="48"/>
      <c r="G288" s="48"/>
      <c r="H288" s="51">
        <v>20</v>
      </c>
    </row>
    <row r="289" spans="1:8" ht="37.15" customHeight="1" x14ac:dyDescent="0.4">
      <c r="A289" s="36"/>
      <c r="B289" s="50"/>
      <c r="C289" s="50"/>
      <c r="D289" s="47" t="s">
        <v>369</v>
      </c>
      <c r="E289" s="48"/>
      <c r="F289" s="48"/>
      <c r="G289" s="48"/>
      <c r="H289" s="49"/>
    </row>
    <row r="290" spans="1:8" ht="37.15" customHeight="1" x14ac:dyDescent="0.4">
      <c r="A290" s="36"/>
      <c r="B290" s="50"/>
      <c r="C290" s="50"/>
      <c r="D290" s="50"/>
      <c r="E290" s="52" t="s">
        <v>370</v>
      </c>
      <c r="F290" s="48"/>
      <c r="G290" s="48"/>
      <c r="H290" s="51">
        <v>8</v>
      </c>
    </row>
    <row r="291" spans="1:8" ht="37.15" customHeight="1" x14ac:dyDescent="0.4">
      <c r="A291" s="36"/>
      <c r="B291" s="50"/>
      <c r="C291" s="50"/>
      <c r="D291" s="50"/>
      <c r="E291" s="52" t="s">
        <v>371</v>
      </c>
      <c r="F291" s="48"/>
      <c r="G291" s="48"/>
      <c r="H291" s="51">
        <v>10</v>
      </c>
    </row>
    <row r="292" spans="1:8" ht="37.15" customHeight="1" x14ac:dyDescent="0.4">
      <c r="A292" s="36"/>
      <c r="B292" s="50"/>
      <c r="C292" s="50"/>
      <c r="D292" s="53"/>
      <c r="E292" s="52" t="s">
        <v>372</v>
      </c>
      <c r="F292" s="48"/>
      <c r="G292" s="48"/>
      <c r="H292" s="51">
        <v>15</v>
      </c>
    </row>
    <row r="293" spans="1:8" ht="37.15" customHeight="1" x14ac:dyDescent="0.4">
      <c r="A293" s="36"/>
      <c r="B293" s="50"/>
      <c r="C293" s="50"/>
      <c r="D293" s="47" t="s">
        <v>373</v>
      </c>
      <c r="E293" s="48"/>
      <c r="F293" s="48"/>
      <c r="G293" s="48"/>
      <c r="H293" s="49"/>
    </row>
    <row r="294" spans="1:8" ht="37.15" customHeight="1" x14ac:dyDescent="0.4">
      <c r="A294" s="36"/>
      <c r="B294" s="50"/>
      <c r="C294" s="50"/>
      <c r="D294" s="50"/>
      <c r="E294" s="52" t="s">
        <v>365</v>
      </c>
      <c r="F294" s="48"/>
      <c r="G294" s="48"/>
      <c r="H294" s="51">
        <v>25</v>
      </c>
    </row>
    <row r="295" spans="1:8" ht="37.15" customHeight="1" x14ac:dyDescent="0.4">
      <c r="A295" s="36"/>
      <c r="B295" s="50"/>
      <c r="C295" s="50"/>
      <c r="D295" s="50"/>
      <c r="E295" s="52" t="s">
        <v>366</v>
      </c>
      <c r="F295" s="48"/>
      <c r="G295" s="48"/>
      <c r="H295" s="51">
        <v>15</v>
      </c>
    </row>
    <row r="296" spans="1:8" ht="37.15" customHeight="1" x14ac:dyDescent="0.4">
      <c r="A296" s="36"/>
      <c r="B296" s="50"/>
      <c r="C296" s="50"/>
      <c r="D296" s="50"/>
      <c r="E296" s="52" t="s">
        <v>374</v>
      </c>
      <c r="F296" s="48"/>
      <c r="G296" s="48"/>
      <c r="H296" s="51">
        <v>20</v>
      </c>
    </row>
    <row r="297" spans="1:8" ht="37.15" customHeight="1" x14ac:dyDescent="0.4">
      <c r="A297" s="36"/>
      <c r="B297" s="50"/>
      <c r="C297" s="50"/>
      <c r="D297" s="50"/>
      <c r="E297" s="52" t="s">
        <v>375</v>
      </c>
      <c r="F297" s="48"/>
      <c r="G297" s="48"/>
      <c r="H297" s="51">
        <v>15</v>
      </c>
    </row>
    <row r="298" spans="1:8" ht="37.15" customHeight="1" x14ac:dyDescent="0.4">
      <c r="A298" s="36"/>
      <c r="B298" s="50"/>
      <c r="C298" s="50"/>
      <c r="D298" s="50"/>
      <c r="E298" s="52" t="s">
        <v>376</v>
      </c>
      <c r="F298" s="48"/>
      <c r="G298" s="48"/>
      <c r="H298" s="51">
        <v>10</v>
      </c>
    </row>
    <row r="299" spans="1:8" ht="37.15" customHeight="1" x14ac:dyDescent="0.4">
      <c r="A299" s="36"/>
      <c r="B299" s="50"/>
      <c r="C299" s="50"/>
      <c r="D299" s="53"/>
      <c r="E299" s="52" t="s">
        <v>377</v>
      </c>
      <c r="F299" s="48"/>
      <c r="G299" s="48"/>
      <c r="H299" s="51">
        <v>15</v>
      </c>
    </row>
    <row r="300" spans="1:8" ht="37.15" customHeight="1" x14ac:dyDescent="0.4">
      <c r="A300" s="36"/>
      <c r="B300" s="50"/>
      <c r="C300" s="53"/>
      <c r="D300" s="52" t="s">
        <v>64</v>
      </c>
      <c r="E300" s="48"/>
      <c r="F300" s="48"/>
      <c r="G300" s="48"/>
      <c r="H300" s="51">
        <v>45</v>
      </c>
    </row>
    <row r="301" spans="1:8" ht="37.15" customHeight="1" x14ac:dyDescent="0.4">
      <c r="A301" s="36"/>
      <c r="B301" s="50"/>
      <c r="C301" s="52" t="s">
        <v>378</v>
      </c>
      <c r="D301" s="48"/>
      <c r="E301" s="48"/>
      <c r="F301" s="48"/>
      <c r="G301" s="48"/>
      <c r="H301" s="51">
        <v>10</v>
      </c>
    </row>
    <row r="302" spans="1:8" ht="37.15" customHeight="1" x14ac:dyDescent="0.4">
      <c r="A302" s="36"/>
      <c r="B302" s="50"/>
      <c r="C302" s="47" t="s">
        <v>379</v>
      </c>
      <c r="D302" s="48"/>
      <c r="E302" s="48"/>
      <c r="F302" s="48"/>
      <c r="G302" s="48"/>
      <c r="H302" s="51"/>
    </row>
    <row r="303" spans="1:8" ht="37.15" customHeight="1" x14ac:dyDescent="0.4">
      <c r="A303" s="36"/>
      <c r="B303" s="50"/>
      <c r="C303" s="50"/>
      <c r="D303" s="52" t="s">
        <v>380</v>
      </c>
      <c r="E303" s="48"/>
      <c r="F303" s="48"/>
      <c r="G303" s="48"/>
      <c r="H303" s="51">
        <v>15</v>
      </c>
    </row>
    <row r="304" spans="1:8" ht="45.75" customHeight="1" x14ac:dyDescent="0.4">
      <c r="A304" s="36"/>
      <c r="B304" s="50"/>
      <c r="C304" s="50"/>
      <c r="D304" s="52" t="s">
        <v>381</v>
      </c>
      <c r="E304" s="48"/>
      <c r="F304" s="48"/>
      <c r="G304" s="48"/>
      <c r="H304" s="51">
        <v>10</v>
      </c>
    </row>
    <row r="305" spans="1:8" ht="37.15" customHeight="1" x14ac:dyDescent="0.4">
      <c r="A305" s="36"/>
      <c r="B305" s="50"/>
      <c r="C305" s="50"/>
      <c r="D305" s="52" t="s">
        <v>375</v>
      </c>
      <c r="E305" s="48"/>
      <c r="F305" s="48"/>
      <c r="G305" s="48"/>
      <c r="H305" s="51">
        <v>7</v>
      </c>
    </row>
    <row r="306" spans="1:8" ht="37.15" customHeight="1" x14ac:dyDescent="0.4">
      <c r="A306" s="36"/>
      <c r="B306" s="50"/>
      <c r="C306" s="53"/>
      <c r="D306" s="52" t="s">
        <v>64</v>
      </c>
      <c r="E306" s="48"/>
      <c r="F306" s="48"/>
      <c r="G306" s="48"/>
      <c r="H306" s="51">
        <v>15</v>
      </c>
    </row>
    <row r="307" spans="1:8" ht="37.15" customHeight="1" x14ac:dyDescent="0.4">
      <c r="A307" s="36"/>
      <c r="B307" s="50"/>
      <c r="C307" s="47" t="s">
        <v>251</v>
      </c>
      <c r="D307" s="48"/>
      <c r="E307" s="48"/>
      <c r="F307" s="48"/>
      <c r="G307" s="48"/>
      <c r="H307" s="49"/>
    </row>
    <row r="308" spans="1:8" ht="37.15" customHeight="1" x14ac:dyDescent="0.4">
      <c r="A308" s="36"/>
      <c r="B308" s="50"/>
      <c r="C308" s="50"/>
      <c r="D308" s="52" t="s">
        <v>308</v>
      </c>
      <c r="E308" s="48"/>
      <c r="F308" s="48"/>
      <c r="G308" s="48"/>
      <c r="H308" s="51">
        <v>15</v>
      </c>
    </row>
    <row r="309" spans="1:8" ht="37.15" customHeight="1" x14ac:dyDescent="0.4">
      <c r="A309" s="36"/>
      <c r="B309" s="53"/>
      <c r="C309" s="53"/>
      <c r="D309" s="52" t="s">
        <v>64</v>
      </c>
      <c r="E309" s="48"/>
      <c r="F309" s="48"/>
      <c r="G309" s="48"/>
      <c r="H309" s="51">
        <v>50</v>
      </c>
    </row>
    <row r="310" spans="1:8" ht="37.15" customHeight="1" x14ac:dyDescent="0.4">
      <c r="A310" s="36"/>
      <c r="B310" s="47" t="s">
        <v>382</v>
      </c>
      <c r="C310" s="48"/>
      <c r="D310" s="48"/>
      <c r="E310" s="48"/>
      <c r="F310" s="48"/>
      <c r="G310" s="48"/>
      <c r="H310" s="49"/>
    </row>
    <row r="311" spans="1:8" ht="69.75" customHeight="1" x14ac:dyDescent="0.4">
      <c r="A311" s="36"/>
      <c r="B311" s="50"/>
      <c r="C311" s="47" t="s">
        <v>383</v>
      </c>
      <c r="D311" s="48"/>
      <c r="E311" s="48"/>
      <c r="F311" s="48"/>
      <c r="G311" s="48"/>
      <c r="H311" s="49"/>
    </row>
    <row r="312" spans="1:8" ht="37.15" customHeight="1" x14ac:dyDescent="0.4">
      <c r="A312" s="36"/>
      <c r="B312" s="50"/>
      <c r="C312" s="50"/>
      <c r="D312" s="47" t="s">
        <v>384</v>
      </c>
      <c r="E312" s="48"/>
      <c r="F312" s="48"/>
      <c r="G312" s="48"/>
      <c r="H312" s="49"/>
    </row>
    <row r="313" spans="1:8" ht="37.15" customHeight="1" x14ac:dyDescent="0.4">
      <c r="A313" s="36"/>
      <c r="B313" s="50"/>
      <c r="C313" s="50"/>
      <c r="D313" s="50"/>
      <c r="E313" s="52" t="s">
        <v>385</v>
      </c>
      <c r="F313" s="48"/>
      <c r="G313" s="48"/>
      <c r="H313" s="51">
        <v>12</v>
      </c>
    </row>
    <row r="314" spans="1:8" ht="37.15" customHeight="1" x14ac:dyDescent="0.4">
      <c r="A314" s="36"/>
      <c r="B314" s="50"/>
      <c r="C314" s="50"/>
      <c r="D314" s="53"/>
      <c r="E314" s="52" t="s">
        <v>386</v>
      </c>
      <c r="F314" s="48"/>
      <c r="G314" s="48"/>
      <c r="H314" s="51">
        <v>9</v>
      </c>
    </row>
    <row r="315" spans="1:8" ht="37.15" customHeight="1" x14ac:dyDescent="0.4">
      <c r="A315" s="36"/>
      <c r="B315" s="50"/>
      <c r="C315" s="50"/>
      <c r="D315" s="47" t="s">
        <v>387</v>
      </c>
      <c r="E315" s="48"/>
      <c r="F315" s="48"/>
      <c r="G315" s="48"/>
      <c r="H315" s="49"/>
    </row>
    <row r="316" spans="1:8" ht="37.15" customHeight="1" x14ac:dyDescent="0.4">
      <c r="A316" s="36"/>
      <c r="B316" s="50"/>
      <c r="C316" s="50"/>
      <c r="D316" s="50"/>
      <c r="E316" s="52" t="s">
        <v>388</v>
      </c>
      <c r="F316" s="48"/>
      <c r="G316" s="48"/>
      <c r="H316" s="51">
        <v>13</v>
      </c>
    </row>
    <row r="317" spans="1:8" ht="37.15" customHeight="1" x14ac:dyDescent="0.4">
      <c r="A317" s="36"/>
      <c r="B317" s="50"/>
      <c r="C317" s="50"/>
      <c r="D317" s="53"/>
      <c r="E317" s="52" t="s">
        <v>389</v>
      </c>
      <c r="F317" s="48"/>
      <c r="G317" s="48"/>
      <c r="H317" s="51">
        <v>11</v>
      </c>
    </row>
    <row r="318" spans="1:8" ht="37.15" customHeight="1" x14ac:dyDescent="0.4">
      <c r="A318" s="36"/>
      <c r="B318" s="50"/>
      <c r="C318" s="50"/>
      <c r="D318" s="52" t="s">
        <v>390</v>
      </c>
      <c r="E318" s="48"/>
      <c r="F318" s="48"/>
      <c r="G318" s="48"/>
      <c r="H318" s="51">
        <v>10</v>
      </c>
    </row>
    <row r="319" spans="1:8" ht="37.15" customHeight="1" x14ac:dyDescent="0.4">
      <c r="A319" s="36"/>
      <c r="B319" s="50"/>
      <c r="C319" s="50"/>
      <c r="D319" s="47" t="s">
        <v>64</v>
      </c>
      <c r="E319" s="48"/>
      <c r="F319" s="48"/>
      <c r="G319" s="48"/>
      <c r="H319" s="49"/>
    </row>
    <row r="320" spans="1:8" ht="37.15" customHeight="1" x14ac:dyDescent="0.4">
      <c r="A320" s="36"/>
      <c r="B320" s="50"/>
      <c r="C320" s="50"/>
      <c r="D320" s="50"/>
      <c r="E320" s="52" t="s">
        <v>388</v>
      </c>
      <c r="F320" s="48"/>
      <c r="G320" s="48"/>
      <c r="H320" s="51">
        <v>15</v>
      </c>
    </row>
    <row r="321" spans="1:8" ht="37.15" customHeight="1" x14ac:dyDescent="0.4">
      <c r="A321" s="36"/>
      <c r="B321" s="50"/>
      <c r="C321" s="50"/>
      <c r="D321" s="55"/>
      <c r="E321" s="47" t="s">
        <v>389</v>
      </c>
      <c r="F321" s="48"/>
      <c r="G321" s="48"/>
      <c r="H321" s="49"/>
    </row>
    <row r="322" spans="1:8" ht="37.15" customHeight="1" x14ac:dyDescent="0.4">
      <c r="A322" s="36"/>
      <c r="B322" s="50"/>
      <c r="C322" s="50"/>
      <c r="D322" s="55"/>
      <c r="E322" s="50"/>
      <c r="F322" s="52" t="s">
        <v>391</v>
      </c>
      <c r="G322" s="52"/>
      <c r="H322" s="51">
        <v>10</v>
      </c>
    </row>
    <row r="323" spans="1:8" ht="37.15" customHeight="1" x14ac:dyDescent="0.4">
      <c r="A323" s="36"/>
      <c r="B323" s="50"/>
      <c r="C323" s="50"/>
      <c r="D323" s="55"/>
      <c r="E323" s="50"/>
      <c r="F323" s="52" t="s">
        <v>392</v>
      </c>
      <c r="G323" s="52"/>
      <c r="H323" s="51">
        <v>11</v>
      </c>
    </row>
    <row r="324" spans="1:8" ht="37.15" customHeight="1" x14ac:dyDescent="0.4">
      <c r="A324" s="36"/>
      <c r="B324" s="50"/>
      <c r="C324" s="53"/>
      <c r="D324" s="60"/>
      <c r="E324" s="53"/>
      <c r="F324" s="52" t="s">
        <v>64</v>
      </c>
      <c r="G324" s="52"/>
      <c r="H324" s="51">
        <v>14</v>
      </c>
    </row>
    <row r="325" spans="1:8" ht="37.15" customHeight="1" x14ac:dyDescent="0.4">
      <c r="A325" s="36"/>
      <c r="B325" s="50"/>
      <c r="C325" s="47" t="s">
        <v>393</v>
      </c>
      <c r="D325" s="48"/>
      <c r="E325" s="48"/>
      <c r="F325" s="48"/>
      <c r="G325" s="48"/>
      <c r="H325" s="49"/>
    </row>
    <row r="326" spans="1:8" ht="37.15" customHeight="1" x14ac:dyDescent="0.4">
      <c r="A326" s="36"/>
      <c r="B326" s="50"/>
      <c r="C326" s="50"/>
      <c r="D326" s="52" t="s">
        <v>384</v>
      </c>
      <c r="E326" s="48"/>
      <c r="F326" s="48"/>
      <c r="G326" s="48"/>
      <c r="H326" s="51">
        <v>6</v>
      </c>
    </row>
    <row r="327" spans="1:8" ht="37.15" customHeight="1" x14ac:dyDescent="0.4">
      <c r="A327" s="36"/>
      <c r="B327" s="50"/>
      <c r="C327" s="50"/>
      <c r="D327" s="52" t="s">
        <v>390</v>
      </c>
      <c r="E327" s="48"/>
      <c r="F327" s="48"/>
      <c r="G327" s="48"/>
      <c r="H327" s="51">
        <v>8</v>
      </c>
    </row>
    <row r="328" spans="1:8" ht="37.15" customHeight="1" x14ac:dyDescent="0.4">
      <c r="A328" s="36"/>
      <c r="B328" s="50"/>
      <c r="C328" s="53"/>
      <c r="D328" s="52" t="s">
        <v>64</v>
      </c>
      <c r="E328" s="48"/>
      <c r="F328" s="48"/>
      <c r="G328" s="48"/>
      <c r="H328" s="51">
        <v>10</v>
      </c>
    </row>
    <row r="329" spans="1:8" ht="57.75" customHeight="1" x14ac:dyDescent="0.4">
      <c r="A329" s="36"/>
      <c r="B329" s="50"/>
      <c r="C329" s="52" t="s">
        <v>394</v>
      </c>
      <c r="D329" s="48"/>
      <c r="E329" s="48"/>
      <c r="F329" s="48"/>
      <c r="G329" s="48"/>
      <c r="H329" s="51">
        <v>9</v>
      </c>
    </row>
    <row r="330" spans="1:8" ht="57.75" customHeight="1" x14ac:dyDescent="0.4">
      <c r="A330" s="36"/>
      <c r="B330" s="50"/>
      <c r="C330" s="52" t="s">
        <v>395</v>
      </c>
      <c r="D330" s="48"/>
      <c r="E330" s="48"/>
      <c r="F330" s="48"/>
      <c r="G330" s="48"/>
      <c r="H330" s="51">
        <v>7</v>
      </c>
    </row>
    <row r="331" spans="1:8" ht="57.75" customHeight="1" x14ac:dyDescent="0.4">
      <c r="A331" s="36"/>
      <c r="B331" s="50"/>
      <c r="C331" s="47" t="s">
        <v>396</v>
      </c>
      <c r="D331" s="48"/>
      <c r="E331" s="48"/>
      <c r="F331" s="48"/>
      <c r="G331" s="48"/>
      <c r="H331" s="51">
        <v>8</v>
      </c>
    </row>
    <row r="332" spans="1:8" ht="37.15" customHeight="1" x14ac:dyDescent="0.4">
      <c r="A332" s="36"/>
      <c r="B332" s="50"/>
      <c r="C332" s="50"/>
      <c r="D332" s="47" t="s">
        <v>64</v>
      </c>
      <c r="E332" s="48"/>
      <c r="F332" s="48"/>
      <c r="G332" s="48"/>
      <c r="H332" s="49"/>
    </row>
    <row r="333" spans="1:8" ht="37.15" customHeight="1" x14ac:dyDescent="0.4">
      <c r="A333" s="36"/>
      <c r="B333" s="50"/>
      <c r="C333" s="50"/>
      <c r="D333" s="50"/>
      <c r="E333" s="47" t="s">
        <v>397</v>
      </c>
      <c r="F333" s="48"/>
      <c r="G333" s="48"/>
      <c r="H333" s="49"/>
    </row>
    <row r="334" spans="1:8" ht="37.15" customHeight="1" x14ac:dyDescent="0.4">
      <c r="A334" s="36"/>
      <c r="B334" s="50"/>
      <c r="C334" s="50"/>
      <c r="D334" s="50"/>
      <c r="E334" s="50"/>
      <c r="F334" s="52" t="s">
        <v>391</v>
      </c>
      <c r="G334" s="52"/>
      <c r="H334" s="51">
        <v>7</v>
      </c>
    </row>
    <row r="335" spans="1:8" ht="37.15" customHeight="1" x14ac:dyDescent="0.4">
      <c r="A335" s="36"/>
      <c r="B335" s="50"/>
      <c r="C335" s="50"/>
      <c r="D335" s="50"/>
      <c r="E335" s="50"/>
      <c r="F335" s="52" t="s">
        <v>398</v>
      </c>
      <c r="G335" s="52"/>
      <c r="H335" s="51">
        <v>8</v>
      </c>
    </row>
    <row r="336" spans="1:8" ht="37.15" customHeight="1" x14ac:dyDescent="0.4">
      <c r="A336" s="36"/>
      <c r="B336" s="50"/>
      <c r="C336" s="50"/>
      <c r="D336" s="50"/>
      <c r="E336" s="50"/>
      <c r="F336" s="52" t="s">
        <v>399</v>
      </c>
      <c r="G336" s="52"/>
      <c r="H336" s="51">
        <v>10</v>
      </c>
    </row>
    <row r="337" spans="1:8" ht="37.15" customHeight="1" x14ac:dyDescent="0.4">
      <c r="A337" s="36"/>
      <c r="B337" s="50"/>
      <c r="C337" s="50"/>
      <c r="D337" s="50"/>
      <c r="E337" s="53"/>
      <c r="F337" s="52" t="s">
        <v>64</v>
      </c>
      <c r="G337" s="52"/>
      <c r="H337" s="51">
        <v>12</v>
      </c>
    </row>
    <row r="338" spans="1:8" ht="37.15" customHeight="1" x14ac:dyDescent="0.4">
      <c r="A338" s="36"/>
      <c r="B338" s="50"/>
      <c r="C338" s="50"/>
      <c r="D338" s="55"/>
      <c r="E338" s="47" t="s">
        <v>400</v>
      </c>
      <c r="F338" s="48"/>
      <c r="G338" s="48"/>
      <c r="H338" s="49"/>
    </row>
    <row r="339" spans="1:8" ht="37.15" customHeight="1" x14ac:dyDescent="0.4">
      <c r="A339" s="36"/>
      <c r="B339" s="50"/>
      <c r="C339" s="50"/>
      <c r="D339" s="50"/>
      <c r="E339" s="50"/>
      <c r="F339" s="52" t="s">
        <v>401</v>
      </c>
      <c r="G339" s="52"/>
      <c r="H339" s="51">
        <v>4</v>
      </c>
    </row>
    <row r="340" spans="1:8" ht="37.15" customHeight="1" x14ac:dyDescent="0.4">
      <c r="A340" s="36"/>
      <c r="B340" s="50"/>
      <c r="C340" s="50"/>
      <c r="D340" s="50"/>
      <c r="E340" s="50"/>
      <c r="F340" s="52" t="s">
        <v>391</v>
      </c>
      <c r="G340" s="52"/>
      <c r="H340" s="51">
        <v>5</v>
      </c>
    </row>
    <row r="341" spans="1:8" ht="37.15" customHeight="1" x14ac:dyDescent="0.4">
      <c r="A341" s="36"/>
      <c r="B341" s="50"/>
      <c r="C341" s="50"/>
      <c r="D341" s="50"/>
      <c r="E341" s="50"/>
      <c r="F341" s="52" t="s">
        <v>402</v>
      </c>
      <c r="G341" s="52"/>
      <c r="H341" s="51">
        <v>6</v>
      </c>
    </row>
    <row r="342" spans="1:8" ht="37.15" customHeight="1" x14ac:dyDescent="0.4">
      <c r="A342" s="36"/>
      <c r="B342" s="50"/>
      <c r="C342" s="50"/>
      <c r="D342" s="50"/>
      <c r="E342" s="50"/>
      <c r="F342" s="52" t="s">
        <v>390</v>
      </c>
      <c r="G342" s="52"/>
      <c r="H342" s="51">
        <v>7</v>
      </c>
    </row>
    <row r="343" spans="1:8" ht="37.15" customHeight="1" x14ac:dyDescent="0.4">
      <c r="A343" s="36"/>
      <c r="B343" s="50"/>
      <c r="C343" s="53"/>
      <c r="D343" s="53"/>
      <c r="E343" s="53"/>
      <c r="F343" s="52" t="s">
        <v>64</v>
      </c>
      <c r="G343" s="52"/>
      <c r="H343" s="51">
        <v>8</v>
      </c>
    </row>
    <row r="344" spans="1:8" ht="37.15" customHeight="1" x14ac:dyDescent="0.4">
      <c r="A344" s="36"/>
      <c r="B344" s="50"/>
      <c r="C344" s="47" t="s">
        <v>64</v>
      </c>
      <c r="D344" s="48"/>
      <c r="E344" s="48"/>
      <c r="F344" s="48"/>
      <c r="G344" s="48"/>
      <c r="H344" s="49"/>
    </row>
    <row r="345" spans="1:8" ht="37.15" customHeight="1" x14ac:dyDescent="0.4">
      <c r="A345" s="36"/>
      <c r="B345" s="50"/>
      <c r="C345" s="50"/>
      <c r="D345" s="52" t="s">
        <v>403</v>
      </c>
      <c r="E345" s="48"/>
      <c r="F345" s="48"/>
      <c r="G345" s="48"/>
      <c r="H345" s="51">
        <v>4</v>
      </c>
    </row>
    <row r="346" spans="1:8" ht="37.15" customHeight="1" x14ac:dyDescent="0.4">
      <c r="A346" s="36"/>
      <c r="B346" s="53"/>
      <c r="C346" s="53"/>
      <c r="D346" s="52" t="s">
        <v>64</v>
      </c>
      <c r="E346" s="48"/>
      <c r="F346" s="48"/>
      <c r="G346" s="48"/>
      <c r="H346" s="51">
        <v>5</v>
      </c>
    </row>
    <row r="347" spans="1:8" ht="37.15" customHeight="1" x14ac:dyDescent="0.4">
      <c r="A347" s="36"/>
      <c r="B347" s="47" t="s">
        <v>404</v>
      </c>
      <c r="C347" s="48"/>
      <c r="D347" s="48"/>
      <c r="E347" s="48"/>
      <c r="F347" s="48"/>
      <c r="G347" s="48"/>
      <c r="H347" s="49"/>
    </row>
    <row r="348" spans="1:8" ht="37.15" customHeight="1" x14ac:dyDescent="0.4">
      <c r="A348" s="36"/>
      <c r="B348" s="50"/>
      <c r="C348" s="47" t="s">
        <v>405</v>
      </c>
      <c r="D348" s="48"/>
      <c r="E348" s="48"/>
      <c r="F348" s="48"/>
      <c r="G348" s="48"/>
      <c r="H348" s="49"/>
    </row>
    <row r="349" spans="1:8" ht="37.15" customHeight="1" x14ac:dyDescent="0.4">
      <c r="A349" s="36"/>
      <c r="B349" s="50"/>
      <c r="C349" s="50"/>
      <c r="D349" s="47" t="s">
        <v>247</v>
      </c>
      <c r="E349" s="48"/>
      <c r="F349" s="48"/>
      <c r="G349" s="48"/>
      <c r="H349" s="49"/>
    </row>
    <row r="350" spans="1:8" ht="37.15" customHeight="1" x14ac:dyDescent="0.4">
      <c r="A350" s="36"/>
      <c r="B350" s="50"/>
      <c r="C350" s="50"/>
      <c r="D350" s="50"/>
      <c r="E350" s="52" t="s">
        <v>406</v>
      </c>
      <c r="F350" s="48"/>
      <c r="G350" s="48"/>
      <c r="H350" s="51">
        <v>10</v>
      </c>
    </row>
    <row r="351" spans="1:8" ht="37.15" customHeight="1" x14ac:dyDescent="0.4">
      <c r="A351" s="36"/>
      <c r="B351" s="50"/>
      <c r="C351" s="50"/>
      <c r="D351" s="50"/>
      <c r="E351" s="52" t="s">
        <v>407</v>
      </c>
      <c r="F351" s="48"/>
      <c r="G351" s="48"/>
      <c r="H351" s="51">
        <v>8</v>
      </c>
    </row>
    <row r="352" spans="1:8" ht="37.15" customHeight="1" x14ac:dyDescent="0.4">
      <c r="A352" s="36"/>
      <c r="B352" s="50"/>
      <c r="C352" s="50"/>
      <c r="D352" s="53"/>
      <c r="E352" s="52" t="s">
        <v>408</v>
      </c>
      <c r="F352" s="48"/>
      <c r="G352" s="48"/>
      <c r="H352" s="51">
        <v>5</v>
      </c>
    </row>
    <row r="353" spans="1:8" ht="37.15" customHeight="1" x14ac:dyDescent="0.4">
      <c r="A353" s="36"/>
      <c r="B353" s="50"/>
      <c r="C353" s="53"/>
      <c r="D353" s="52" t="s">
        <v>64</v>
      </c>
      <c r="E353" s="48"/>
      <c r="F353" s="48"/>
      <c r="G353" s="48"/>
      <c r="H353" s="51">
        <v>5</v>
      </c>
    </row>
    <row r="354" spans="1:8" ht="37.15" customHeight="1" x14ac:dyDescent="0.4">
      <c r="A354" s="36"/>
      <c r="B354" s="50"/>
      <c r="C354" s="47" t="s">
        <v>64</v>
      </c>
      <c r="D354" s="48"/>
      <c r="E354" s="48"/>
      <c r="F354" s="48"/>
      <c r="G354" s="48"/>
      <c r="H354" s="49"/>
    </row>
    <row r="355" spans="1:8" ht="37.15" customHeight="1" x14ac:dyDescent="0.4">
      <c r="A355" s="36"/>
      <c r="B355" s="50"/>
      <c r="C355" s="50"/>
      <c r="D355" s="52" t="s">
        <v>409</v>
      </c>
      <c r="E355" s="48"/>
      <c r="F355" s="48"/>
      <c r="G355" s="48"/>
      <c r="H355" s="51">
        <v>5</v>
      </c>
    </row>
    <row r="356" spans="1:8" ht="37.15" customHeight="1" x14ac:dyDescent="0.4">
      <c r="A356" s="36"/>
      <c r="B356" s="53"/>
      <c r="C356" s="53"/>
      <c r="D356" s="52" t="s">
        <v>64</v>
      </c>
      <c r="E356" s="48"/>
      <c r="F356" s="48"/>
      <c r="G356" s="48"/>
      <c r="H356" s="51">
        <v>5</v>
      </c>
    </row>
    <row r="357" spans="1:8" ht="37.15" customHeight="1" x14ac:dyDescent="0.4">
      <c r="A357" s="36"/>
      <c r="B357" s="47" t="s">
        <v>410</v>
      </c>
      <c r="C357" s="48"/>
      <c r="D357" s="48"/>
      <c r="E357" s="48"/>
      <c r="F357" s="48"/>
      <c r="G357" s="48"/>
      <c r="H357" s="49"/>
    </row>
    <row r="358" spans="1:8" ht="37.15" customHeight="1" x14ac:dyDescent="0.4">
      <c r="A358" s="36"/>
      <c r="B358" s="50"/>
      <c r="C358" s="61" t="s">
        <v>411</v>
      </c>
      <c r="D358" s="52"/>
      <c r="E358" s="48"/>
      <c r="F358" s="48"/>
      <c r="G358" s="48"/>
      <c r="H358" s="49"/>
    </row>
    <row r="359" spans="1:8" ht="37.15" customHeight="1" x14ac:dyDescent="0.4">
      <c r="A359" s="36"/>
      <c r="B359" s="50"/>
      <c r="C359" s="50"/>
      <c r="D359" s="52" t="s">
        <v>412</v>
      </c>
      <c r="E359" s="48"/>
      <c r="F359" s="48"/>
      <c r="G359" s="48"/>
      <c r="H359" s="51">
        <v>18</v>
      </c>
    </row>
    <row r="360" spans="1:8" ht="37.15" customHeight="1" x14ac:dyDescent="0.4">
      <c r="A360" s="36"/>
      <c r="B360" s="50"/>
      <c r="C360" s="50"/>
      <c r="D360" s="52" t="s">
        <v>413</v>
      </c>
      <c r="E360" s="48"/>
      <c r="F360" s="48"/>
      <c r="G360" s="48"/>
      <c r="H360" s="51">
        <v>13</v>
      </c>
    </row>
    <row r="361" spans="1:8" ht="37.15" customHeight="1" x14ac:dyDescent="0.4">
      <c r="A361" s="36"/>
      <c r="B361" s="50"/>
      <c r="C361" s="50"/>
      <c r="D361" s="52" t="s">
        <v>414</v>
      </c>
      <c r="E361" s="48"/>
      <c r="F361" s="48"/>
      <c r="G361" s="48"/>
      <c r="H361" s="51">
        <v>11</v>
      </c>
    </row>
    <row r="362" spans="1:8" ht="37.15" customHeight="1" x14ac:dyDescent="0.4">
      <c r="A362" s="36"/>
      <c r="B362" s="50"/>
      <c r="C362" s="50"/>
      <c r="D362" s="47" t="s">
        <v>415</v>
      </c>
      <c r="E362" s="48"/>
      <c r="F362" s="48"/>
      <c r="G362" s="48"/>
      <c r="H362" s="49"/>
    </row>
    <row r="363" spans="1:8" ht="37.15" customHeight="1" x14ac:dyDescent="0.4">
      <c r="A363" s="36"/>
      <c r="B363" s="50"/>
      <c r="C363" s="50"/>
      <c r="D363" s="50"/>
      <c r="E363" s="52" t="s">
        <v>416</v>
      </c>
      <c r="F363" s="48"/>
      <c r="G363" s="48"/>
      <c r="H363" s="51">
        <v>10</v>
      </c>
    </row>
    <row r="364" spans="1:8" ht="37.15" customHeight="1" x14ac:dyDescent="0.4">
      <c r="A364" s="36"/>
      <c r="B364" s="50"/>
      <c r="C364" s="50"/>
      <c r="D364" s="50"/>
      <c r="E364" s="52" t="s">
        <v>417</v>
      </c>
      <c r="F364" s="48"/>
      <c r="G364" s="48"/>
      <c r="H364" s="51">
        <v>12</v>
      </c>
    </row>
    <row r="365" spans="1:8" ht="37.15" customHeight="1" x14ac:dyDescent="0.4">
      <c r="A365" s="36"/>
      <c r="B365" s="50"/>
      <c r="C365" s="50"/>
      <c r="D365" s="50"/>
      <c r="E365" s="52" t="s">
        <v>418</v>
      </c>
      <c r="F365" s="48"/>
      <c r="G365" s="48"/>
      <c r="H365" s="51">
        <v>15</v>
      </c>
    </row>
    <row r="366" spans="1:8" ht="37.15" customHeight="1" x14ac:dyDescent="0.4">
      <c r="A366" s="36"/>
      <c r="B366" s="50"/>
      <c r="C366" s="50"/>
      <c r="D366" s="50"/>
      <c r="E366" s="52" t="s">
        <v>64</v>
      </c>
      <c r="F366" s="48"/>
      <c r="G366" s="48"/>
      <c r="H366" s="51">
        <v>20</v>
      </c>
    </row>
    <row r="367" spans="1:8" ht="37.15" customHeight="1" x14ac:dyDescent="0.4">
      <c r="A367" s="36"/>
      <c r="B367" s="50"/>
      <c r="C367" s="50"/>
      <c r="D367" s="50"/>
      <c r="E367" s="52" t="s">
        <v>419</v>
      </c>
      <c r="F367" s="48"/>
      <c r="G367" s="48"/>
      <c r="H367" s="51">
        <v>10</v>
      </c>
    </row>
    <row r="368" spans="1:8" ht="37.15" customHeight="1" x14ac:dyDescent="0.4">
      <c r="A368" s="36"/>
      <c r="B368" s="50"/>
      <c r="C368" s="50"/>
      <c r="D368" s="53"/>
      <c r="E368" s="52" t="s">
        <v>420</v>
      </c>
      <c r="F368" s="48"/>
      <c r="G368" s="48"/>
      <c r="H368" s="51">
        <v>15</v>
      </c>
    </row>
    <row r="369" spans="1:8" ht="37.15" customHeight="1" x14ac:dyDescent="0.4">
      <c r="A369" s="36"/>
      <c r="B369" s="50"/>
      <c r="C369" s="50"/>
      <c r="D369" s="47" t="s">
        <v>421</v>
      </c>
      <c r="E369" s="48"/>
      <c r="F369" s="48"/>
      <c r="G369" s="48"/>
      <c r="H369" s="51"/>
    </row>
    <row r="370" spans="1:8" ht="37.15" customHeight="1" x14ac:dyDescent="0.4">
      <c r="A370" s="36"/>
      <c r="B370" s="50"/>
      <c r="C370" s="50"/>
      <c r="D370" s="50"/>
      <c r="E370" s="52" t="s">
        <v>422</v>
      </c>
      <c r="F370" s="48"/>
      <c r="G370" s="48"/>
      <c r="H370" s="51">
        <v>10</v>
      </c>
    </row>
    <row r="371" spans="1:8" ht="37.15" customHeight="1" x14ac:dyDescent="0.4">
      <c r="A371" s="36"/>
      <c r="B371" s="50"/>
      <c r="C371" s="50"/>
      <c r="D371" s="53"/>
      <c r="E371" s="52" t="s">
        <v>64</v>
      </c>
      <c r="F371" s="48"/>
      <c r="G371" s="48"/>
      <c r="H371" s="51">
        <v>5</v>
      </c>
    </row>
    <row r="372" spans="1:8" ht="37.15" customHeight="1" x14ac:dyDescent="0.4">
      <c r="A372" s="36"/>
      <c r="B372" s="50"/>
      <c r="C372" s="50"/>
      <c r="D372" s="52" t="s">
        <v>423</v>
      </c>
      <c r="E372" s="48"/>
      <c r="F372" s="48"/>
      <c r="G372" s="48"/>
      <c r="H372" s="51">
        <v>8</v>
      </c>
    </row>
    <row r="373" spans="1:8" ht="37.15" customHeight="1" x14ac:dyDescent="0.4">
      <c r="A373" s="36"/>
      <c r="B373" s="50"/>
      <c r="C373" s="54"/>
      <c r="D373" s="52" t="s">
        <v>64</v>
      </c>
      <c r="E373" s="48"/>
      <c r="F373" s="48"/>
      <c r="G373" s="48"/>
      <c r="H373" s="51">
        <v>20</v>
      </c>
    </row>
    <row r="374" spans="1:8" ht="134.25" customHeight="1" x14ac:dyDescent="0.4">
      <c r="A374" s="36"/>
      <c r="B374" s="54"/>
      <c r="C374" s="47" t="s">
        <v>424</v>
      </c>
      <c r="D374" s="48"/>
      <c r="E374" s="48"/>
      <c r="F374" s="48"/>
      <c r="G374" s="48"/>
      <c r="H374" s="49"/>
    </row>
    <row r="375" spans="1:8" ht="37.15" customHeight="1" x14ac:dyDescent="0.4">
      <c r="A375" s="36"/>
      <c r="B375" s="54"/>
      <c r="C375" s="50"/>
      <c r="D375" s="52" t="s">
        <v>425</v>
      </c>
      <c r="E375" s="48"/>
      <c r="F375" s="48"/>
      <c r="G375" s="48"/>
      <c r="H375" s="51">
        <v>5</v>
      </c>
    </row>
    <row r="376" spans="1:8" ht="37.15" customHeight="1" x14ac:dyDescent="0.4">
      <c r="A376" s="36"/>
      <c r="B376" s="54"/>
      <c r="C376" s="50"/>
      <c r="D376" s="52" t="s">
        <v>426</v>
      </c>
      <c r="E376" s="48"/>
      <c r="F376" s="48"/>
      <c r="G376" s="48"/>
      <c r="H376" s="51">
        <v>4</v>
      </c>
    </row>
    <row r="377" spans="1:8" ht="37.15" customHeight="1" x14ac:dyDescent="0.4">
      <c r="A377" s="36"/>
      <c r="B377" s="54"/>
      <c r="C377" s="50"/>
      <c r="D377" s="47" t="s">
        <v>427</v>
      </c>
      <c r="E377" s="48"/>
      <c r="F377" s="48"/>
      <c r="G377" s="48"/>
      <c r="H377" s="49"/>
    </row>
    <row r="378" spans="1:8" ht="37.15" customHeight="1" x14ac:dyDescent="0.4">
      <c r="A378" s="36"/>
      <c r="B378" s="54"/>
      <c r="C378" s="50"/>
      <c r="D378" s="50"/>
      <c r="E378" s="52" t="s">
        <v>428</v>
      </c>
      <c r="F378" s="48"/>
      <c r="G378" s="48"/>
      <c r="H378" s="51">
        <v>3</v>
      </c>
    </row>
    <row r="379" spans="1:8" ht="37.15" customHeight="1" x14ac:dyDescent="0.4">
      <c r="A379" s="36"/>
      <c r="B379" s="54"/>
      <c r="C379" s="53"/>
      <c r="D379" s="53"/>
      <c r="E379" s="52" t="s">
        <v>64</v>
      </c>
      <c r="F379" s="48"/>
      <c r="G379" s="48"/>
      <c r="H379" s="51">
        <v>4</v>
      </c>
    </row>
    <row r="380" spans="1:8" ht="68.25" customHeight="1" x14ac:dyDescent="0.4">
      <c r="A380" s="36"/>
      <c r="B380" s="54"/>
      <c r="C380" s="47" t="s">
        <v>429</v>
      </c>
      <c r="D380" s="48"/>
      <c r="E380" s="48"/>
      <c r="F380" s="48"/>
      <c r="G380" s="48"/>
      <c r="H380" s="49"/>
    </row>
    <row r="381" spans="1:8" ht="37.15" customHeight="1" x14ac:dyDescent="0.4">
      <c r="A381" s="36"/>
      <c r="B381" s="54"/>
      <c r="C381" s="50"/>
      <c r="D381" s="47" t="s">
        <v>430</v>
      </c>
      <c r="E381" s="48"/>
      <c r="F381" s="48"/>
      <c r="G381" s="48"/>
      <c r="H381" s="49"/>
    </row>
    <row r="382" spans="1:8" ht="37.15" customHeight="1" x14ac:dyDescent="0.4">
      <c r="A382" s="36"/>
      <c r="B382" s="54"/>
      <c r="C382" s="50"/>
      <c r="D382" s="53"/>
      <c r="E382" s="52" t="s">
        <v>431</v>
      </c>
      <c r="F382" s="48"/>
      <c r="G382" s="48"/>
      <c r="H382" s="51">
        <v>3</v>
      </c>
    </row>
    <row r="383" spans="1:8" ht="37.15" customHeight="1" x14ac:dyDescent="0.4">
      <c r="A383" s="36"/>
      <c r="B383" s="54"/>
      <c r="C383" s="50"/>
      <c r="D383" s="47" t="s">
        <v>64</v>
      </c>
      <c r="E383" s="48"/>
      <c r="F383" s="48"/>
      <c r="G383" s="48"/>
      <c r="H383" s="49"/>
    </row>
    <row r="384" spans="1:8" ht="37.15" customHeight="1" x14ac:dyDescent="0.4">
      <c r="A384" s="36"/>
      <c r="B384" s="54"/>
      <c r="C384" s="50"/>
      <c r="D384" s="50"/>
      <c r="E384" s="47" t="s">
        <v>432</v>
      </c>
      <c r="F384" s="48"/>
      <c r="G384" s="48"/>
      <c r="H384" s="51">
        <v>5</v>
      </c>
    </row>
    <row r="385" spans="1:8" ht="37.15" customHeight="1" x14ac:dyDescent="0.4">
      <c r="A385" s="36"/>
      <c r="B385" s="54"/>
      <c r="C385" s="50"/>
      <c r="D385" s="50"/>
      <c r="E385" s="53"/>
      <c r="F385" s="52" t="s">
        <v>64</v>
      </c>
      <c r="G385" s="52"/>
      <c r="H385" s="51">
        <v>4</v>
      </c>
    </row>
    <row r="386" spans="1:8" ht="37.15" customHeight="1" x14ac:dyDescent="0.4">
      <c r="A386" s="36"/>
      <c r="B386" s="54"/>
      <c r="C386" s="50"/>
      <c r="D386" s="50"/>
      <c r="E386" s="52" t="s">
        <v>433</v>
      </c>
      <c r="F386" s="48"/>
      <c r="G386" s="48"/>
      <c r="H386" s="51">
        <v>5</v>
      </c>
    </row>
    <row r="387" spans="1:8" ht="37.15" customHeight="1" x14ac:dyDescent="0.4">
      <c r="A387" s="36"/>
      <c r="B387" s="54"/>
      <c r="C387" s="50"/>
      <c r="D387" s="50"/>
      <c r="E387" s="52" t="s">
        <v>434</v>
      </c>
      <c r="F387" s="48"/>
      <c r="G387" s="48"/>
      <c r="H387" s="51">
        <v>2</v>
      </c>
    </row>
    <row r="388" spans="1:8" ht="37.15" customHeight="1" x14ac:dyDescent="0.4">
      <c r="A388" s="36"/>
      <c r="B388" s="54"/>
      <c r="C388" s="53"/>
      <c r="D388" s="53"/>
      <c r="E388" s="52" t="s">
        <v>435</v>
      </c>
      <c r="F388" s="48"/>
      <c r="G388" s="48"/>
      <c r="H388" s="51">
        <v>4</v>
      </c>
    </row>
    <row r="389" spans="1:8" ht="37.15" customHeight="1" x14ac:dyDescent="0.4">
      <c r="A389" s="36"/>
      <c r="B389" s="50"/>
      <c r="C389" s="47" t="s">
        <v>436</v>
      </c>
      <c r="D389" s="48"/>
      <c r="E389" s="48"/>
      <c r="F389" s="48"/>
      <c r="G389" s="48"/>
      <c r="H389" s="49"/>
    </row>
    <row r="390" spans="1:8" ht="37.15" customHeight="1" x14ac:dyDescent="0.4">
      <c r="A390" s="36"/>
      <c r="B390" s="50"/>
      <c r="C390" s="50"/>
      <c r="D390" s="47" t="s">
        <v>437</v>
      </c>
      <c r="E390" s="48"/>
      <c r="F390" s="48"/>
      <c r="G390" s="48"/>
      <c r="H390" s="49"/>
    </row>
    <row r="391" spans="1:8" ht="37.15" customHeight="1" x14ac:dyDescent="0.4">
      <c r="A391" s="36"/>
      <c r="B391" s="50"/>
      <c r="C391" s="50"/>
      <c r="D391" s="50"/>
      <c r="E391" s="52" t="s">
        <v>438</v>
      </c>
      <c r="F391" s="48"/>
      <c r="G391" s="48"/>
      <c r="H391" s="51">
        <v>4</v>
      </c>
    </row>
    <row r="392" spans="1:8" ht="37.15" customHeight="1" x14ac:dyDescent="0.4">
      <c r="A392" s="36"/>
      <c r="B392" s="50"/>
      <c r="C392" s="50"/>
      <c r="D392" s="53"/>
      <c r="E392" s="52" t="s">
        <v>64</v>
      </c>
      <c r="F392" s="48"/>
      <c r="G392" s="48"/>
      <c r="H392" s="49"/>
    </row>
    <row r="393" spans="1:8" ht="37.15" customHeight="1" x14ac:dyDescent="0.4">
      <c r="A393" s="36"/>
      <c r="B393" s="50"/>
      <c r="C393" s="50"/>
      <c r="D393" s="47" t="s">
        <v>439</v>
      </c>
      <c r="E393" s="48"/>
      <c r="F393" s="48"/>
      <c r="G393" s="48"/>
      <c r="H393" s="49"/>
    </row>
    <row r="394" spans="1:8" ht="37.15" customHeight="1" x14ac:dyDescent="0.4">
      <c r="A394" s="36"/>
      <c r="B394" s="50"/>
      <c r="C394" s="50"/>
      <c r="D394" s="50"/>
      <c r="E394" s="52" t="s">
        <v>440</v>
      </c>
      <c r="F394" s="48"/>
      <c r="G394" s="48"/>
      <c r="H394" s="51">
        <v>4</v>
      </c>
    </row>
    <row r="395" spans="1:8" ht="37.15" customHeight="1" x14ac:dyDescent="0.4">
      <c r="A395" s="36"/>
      <c r="B395" s="50"/>
      <c r="C395" s="50"/>
      <c r="D395" s="53"/>
      <c r="E395" s="52" t="s">
        <v>64</v>
      </c>
      <c r="F395" s="48"/>
      <c r="G395" s="48"/>
      <c r="H395" s="51">
        <v>5</v>
      </c>
    </row>
    <row r="396" spans="1:8" ht="37.15" customHeight="1" x14ac:dyDescent="0.4">
      <c r="A396" s="36"/>
      <c r="B396" s="50"/>
      <c r="C396" s="50"/>
      <c r="D396" s="47" t="s">
        <v>441</v>
      </c>
      <c r="E396" s="48"/>
      <c r="F396" s="48"/>
      <c r="G396" s="48"/>
      <c r="H396" s="51">
        <v>5</v>
      </c>
    </row>
    <row r="397" spans="1:8" ht="37.15" customHeight="1" x14ac:dyDescent="0.4">
      <c r="A397" s="36"/>
      <c r="B397" s="50"/>
      <c r="C397" s="50"/>
      <c r="D397" s="53"/>
      <c r="E397" s="52" t="s">
        <v>64</v>
      </c>
      <c r="F397" s="48"/>
      <c r="G397" s="48"/>
      <c r="H397" s="51">
        <v>6</v>
      </c>
    </row>
    <row r="398" spans="1:8" ht="37.15" customHeight="1" x14ac:dyDescent="0.4">
      <c r="A398" s="36"/>
      <c r="B398" s="50"/>
      <c r="C398" s="50"/>
      <c r="D398" s="52" t="s">
        <v>442</v>
      </c>
      <c r="E398" s="48"/>
      <c r="F398" s="48"/>
      <c r="G398" s="48"/>
      <c r="H398" s="51">
        <v>3</v>
      </c>
    </row>
    <row r="399" spans="1:8" ht="37.15" customHeight="1" x14ac:dyDescent="0.4">
      <c r="A399" s="36"/>
      <c r="B399" s="50"/>
      <c r="C399" s="50"/>
      <c r="D399" s="52" t="s">
        <v>443</v>
      </c>
      <c r="E399" s="48"/>
      <c r="F399" s="48"/>
      <c r="G399" s="48"/>
      <c r="H399" s="51">
        <v>2</v>
      </c>
    </row>
    <row r="400" spans="1:8" ht="37.15" customHeight="1" x14ac:dyDescent="0.4">
      <c r="A400" s="36"/>
      <c r="B400" s="50"/>
      <c r="C400" s="50"/>
      <c r="D400" s="47" t="s">
        <v>444</v>
      </c>
      <c r="E400" s="48"/>
      <c r="F400" s="48"/>
      <c r="G400" s="48"/>
      <c r="H400" s="49"/>
    </row>
    <row r="401" spans="1:8" ht="37.15" customHeight="1" x14ac:dyDescent="0.4">
      <c r="A401" s="36"/>
      <c r="B401" s="50"/>
      <c r="C401" s="50"/>
      <c r="D401" s="50"/>
      <c r="E401" s="52" t="s">
        <v>258</v>
      </c>
      <c r="F401" s="48"/>
      <c r="G401" s="48"/>
      <c r="H401" s="51">
        <v>7</v>
      </c>
    </row>
    <row r="402" spans="1:8" ht="37.15" customHeight="1" x14ac:dyDescent="0.4">
      <c r="A402" s="36"/>
      <c r="B402" s="50"/>
      <c r="C402" s="50"/>
      <c r="D402" s="50"/>
      <c r="E402" s="52" t="s">
        <v>64</v>
      </c>
      <c r="F402" s="48"/>
      <c r="G402" s="48"/>
      <c r="H402" s="51">
        <v>4</v>
      </c>
    </row>
    <row r="403" spans="1:8" ht="37.15" customHeight="1" x14ac:dyDescent="0.4">
      <c r="A403" s="36"/>
      <c r="B403" s="50"/>
      <c r="C403" s="50"/>
      <c r="D403" s="52" t="s">
        <v>445</v>
      </c>
      <c r="E403" s="54"/>
      <c r="F403" s="48"/>
      <c r="G403" s="48"/>
      <c r="H403" s="51">
        <v>4</v>
      </c>
    </row>
    <row r="404" spans="1:8" ht="37.15" customHeight="1" x14ac:dyDescent="0.4">
      <c r="A404" s="36"/>
      <c r="B404" s="50"/>
      <c r="C404" s="50"/>
      <c r="D404" s="47" t="s">
        <v>446</v>
      </c>
      <c r="E404" s="48"/>
      <c r="F404" s="48"/>
      <c r="G404" s="48"/>
      <c r="H404" s="49"/>
    </row>
    <row r="405" spans="1:8" ht="37.15" customHeight="1" x14ac:dyDescent="0.4">
      <c r="A405" s="36"/>
      <c r="B405" s="50"/>
      <c r="C405" s="50"/>
      <c r="D405" s="50"/>
      <c r="E405" s="52" t="s">
        <v>258</v>
      </c>
      <c r="F405" s="48"/>
      <c r="G405" s="48"/>
      <c r="H405" s="51">
        <v>5</v>
      </c>
    </row>
    <row r="406" spans="1:8" ht="37.15" customHeight="1" x14ac:dyDescent="0.4">
      <c r="A406" s="36"/>
      <c r="B406" s="50"/>
      <c r="C406" s="50"/>
      <c r="D406" s="53"/>
      <c r="E406" s="52" t="s">
        <v>64</v>
      </c>
      <c r="F406" s="48"/>
      <c r="G406" s="48"/>
      <c r="H406" s="51">
        <v>3</v>
      </c>
    </row>
    <row r="407" spans="1:8" ht="37.15" customHeight="1" x14ac:dyDescent="0.4">
      <c r="A407" s="36"/>
      <c r="B407" s="50"/>
      <c r="C407" s="50"/>
      <c r="D407" s="62" t="s">
        <v>64</v>
      </c>
      <c r="E407" s="48"/>
      <c r="F407" s="48"/>
      <c r="G407" s="48"/>
      <c r="H407" s="49"/>
    </row>
    <row r="408" spans="1:8" ht="37.15" customHeight="1" x14ac:dyDescent="0.4">
      <c r="A408" s="36"/>
      <c r="B408" s="50"/>
      <c r="C408" s="50"/>
      <c r="D408" s="50"/>
      <c r="E408" s="52" t="s">
        <v>447</v>
      </c>
      <c r="F408" s="48"/>
      <c r="G408" s="48"/>
      <c r="H408" s="51">
        <v>7</v>
      </c>
    </row>
    <row r="409" spans="1:8" ht="37.15" customHeight="1" x14ac:dyDescent="0.4">
      <c r="A409" s="36"/>
      <c r="B409" s="53"/>
      <c r="C409" s="53"/>
      <c r="D409" s="53"/>
      <c r="E409" s="52" t="s">
        <v>64</v>
      </c>
      <c r="F409" s="48"/>
      <c r="G409" s="48"/>
      <c r="H409" s="51">
        <v>4</v>
      </c>
    </row>
    <row r="410" spans="1:8" ht="37.15" customHeight="1" x14ac:dyDescent="0.4">
      <c r="A410" s="36"/>
      <c r="B410" s="37" t="s">
        <v>448</v>
      </c>
      <c r="C410" s="38"/>
      <c r="D410" s="38"/>
      <c r="E410" s="38"/>
      <c r="F410" s="38"/>
      <c r="G410" s="38"/>
      <c r="H410" s="39"/>
    </row>
    <row r="411" spans="1:8" ht="37.15" customHeight="1" x14ac:dyDescent="0.4">
      <c r="A411" s="36"/>
      <c r="B411" s="40"/>
      <c r="C411" s="42" t="s">
        <v>449</v>
      </c>
      <c r="D411" s="38"/>
      <c r="E411" s="38"/>
      <c r="F411" s="38"/>
      <c r="G411" s="38"/>
      <c r="H411" s="43">
        <v>5</v>
      </c>
    </row>
    <row r="412" spans="1:8" ht="37.15" customHeight="1" x14ac:dyDescent="0.4">
      <c r="A412" s="36"/>
      <c r="B412" s="40"/>
      <c r="C412" s="42" t="s">
        <v>450</v>
      </c>
      <c r="D412" s="38"/>
      <c r="E412" s="38"/>
      <c r="F412" s="38"/>
      <c r="G412" s="38"/>
      <c r="H412" s="43">
        <v>3</v>
      </c>
    </row>
    <row r="413" spans="1:8" ht="37.15" customHeight="1" x14ac:dyDescent="0.4">
      <c r="A413" s="36"/>
      <c r="B413" s="40"/>
      <c r="C413" s="37" t="s">
        <v>451</v>
      </c>
      <c r="D413" s="38"/>
      <c r="E413" s="38"/>
      <c r="F413" s="38"/>
      <c r="G413" s="38"/>
      <c r="H413" s="39"/>
    </row>
    <row r="414" spans="1:8" ht="37.15" customHeight="1" x14ac:dyDescent="0.4">
      <c r="A414" s="36"/>
      <c r="B414" s="40"/>
      <c r="C414" s="40"/>
      <c r="D414" s="42" t="s">
        <v>452</v>
      </c>
      <c r="E414" s="38"/>
      <c r="F414" s="38"/>
      <c r="G414" s="38"/>
      <c r="H414" s="43">
        <v>4</v>
      </c>
    </row>
    <row r="415" spans="1:8" ht="37.15" customHeight="1" x14ac:dyDescent="0.4">
      <c r="A415" s="36"/>
      <c r="B415" s="40"/>
      <c r="C415" s="44"/>
      <c r="D415" s="42" t="s">
        <v>453</v>
      </c>
      <c r="E415" s="38"/>
      <c r="F415" s="38"/>
      <c r="G415" s="38"/>
      <c r="H415" s="43">
        <v>3</v>
      </c>
    </row>
    <row r="416" spans="1:8" ht="57" customHeight="1" x14ac:dyDescent="0.5">
      <c r="A416" s="36"/>
      <c r="B416" s="40"/>
      <c r="C416" s="37" t="s" ph="1">
        <v>454</v>
      </c>
      <c r="D416" s="38"/>
      <c r="E416" s="38"/>
      <c r="F416" s="38"/>
      <c r="G416" s="38"/>
      <c r="H416" s="39"/>
    </row>
    <row r="417" spans="1:8" ht="37.15" customHeight="1" x14ac:dyDescent="0.4">
      <c r="A417" s="36"/>
      <c r="B417" s="40"/>
      <c r="C417" s="40"/>
      <c r="D417" s="42" t="s">
        <v>455</v>
      </c>
      <c r="E417" s="38"/>
      <c r="F417" s="38"/>
      <c r="G417" s="38"/>
      <c r="H417" s="43">
        <v>2</v>
      </c>
    </row>
    <row r="418" spans="1:8" ht="37.15" customHeight="1" x14ac:dyDescent="0.4">
      <c r="A418" s="36"/>
      <c r="B418" s="40"/>
      <c r="C418" s="44"/>
      <c r="D418" s="42" t="s">
        <v>64</v>
      </c>
      <c r="E418" s="38"/>
      <c r="F418" s="38"/>
      <c r="G418" s="38"/>
      <c r="H418" s="43">
        <v>3</v>
      </c>
    </row>
    <row r="419" spans="1:8" ht="37.15" customHeight="1" x14ac:dyDescent="0.4">
      <c r="A419" s="36"/>
      <c r="B419" s="40"/>
      <c r="C419" s="42" t="s">
        <v>456</v>
      </c>
      <c r="D419" s="38"/>
      <c r="E419" s="38"/>
      <c r="F419" s="38"/>
      <c r="G419" s="38"/>
      <c r="H419" s="43">
        <v>2</v>
      </c>
    </row>
    <row r="420" spans="1:8" ht="37.15" customHeight="1" x14ac:dyDescent="0.4">
      <c r="A420" s="36"/>
      <c r="B420" s="40"/>
      <c r="C420" s="42" t="s">
        <v>457</v>
      </c>
      <c r="D420" s="38"/>
      <c r="E420" s="38"/>
      <c r="F420" s="38"/>
      <c r="G420" s="38"/>
      <c r="H420" s="43">
        <v>3</v>
      </c>
    </row>
    <row r="421" spans="1:8" ht="37.15" customHeight="1" x14ac:dyDescent="0.4">
      <c r="A421" s="36"/>
      <c r="B421" s="41"/>
      <c r="C421" s="37" t="s">
        <v>458</v>
      </c>
      <c r="D421" s="38"/>
      <c r="E421" s="38"/>
      <c r="F421" s="38"/>
      <c r="G421" s="38"/>
      <c r="H421" s="39"/>
    </row>
    <row r="422" spans="1:8" ht="37.15" customHeight="1" x14ac:dyDescent="0.4">
      <c r="A422" s="36"/>
      <c r="B422" s="40"/>
      <c r="C422" s="40"/>
      <c r="D422" s="42" t="s">
        <v>459</v>
      </c>
      <c r="E422" s="38"/>
      <c r="F422" s="38"/>
      <c r="G422" s="38"/>
      <c r="H422" s="43">
        <v>2</v>
      </c>
    </row>
    <row r="423" spans="1:8" ht="37.15" customHeight="1" x14ac:dyDescent="0.4">
      <c r="A423" s="36"/>
      <c r="B423" s="40"/>
      <c r="C423" s="44"/>
      <c r="D423" s="42" t="s">
        <v>460</v>
      </c>
      <c r="E423" s="38"/>
      <c r="F423" s="38"/>
      <c r="G423" s="38"/>
      <c r="H423" s="43">
        <v>8</v>
      </c>
    </row>
    <row r="424" spans="1:8" ht="37.15" customHeight="1" x14ac:dyDescent="0.4">
      <c r="A424" s="36"/>
      <c r="B424" s="40"/>
      <c r="C424" s="37" t="s">
        <v>436</v>
      </c>
      <c r="D424" s="38"/>
      <c r="E424" s="38"/>
      <c r="F424" s="38"/>
      <c r="G424" s="38"/>
      <c r="H424" s="39"/>
    </row>
    <row r="425" spans="1:8" ht="37.15" customHeight="1" x14ac:dyDescent="0.4">
      <c r="A425" s="36"/>
      <c r="B425" s="40"/>
      <c r="C425" s="40"/>
      <c r="D425" s="42" t="s">
        <v>461</v>
      </c>
      <c r="E425" s="38"/>
      <c r="F425" s="38"/>
      <c r="G425" s="38"/>
      <c r="H425" s="43">
        <v>13</v>
      </c>
    </row>
    <row r="426" spans="1:8" ht="37.15" customHeight="1" x14ac:dyDescent="0.4">
      <c r="A426" s="36"/>
      <c r="B426" s="40"/>
      <c r="C426" s="44"/>
      <c r="D426" s="42" t="s">
        <v>64</v>
      </c>
      <c r="E426" s="38"/>
      <c r="F426" s="38"/>
      <c r="G426" s="38"/>
      <c r="H426" s="43">
        <v>3</v>
      </c>
    </row>
    <row r="427" spans="1:8" ht="37.15" customHeight="1" x14ac:dyDescent="0.4">
      <c r="A427" s="36"/>
      <c r="B427" s="40"/>
      <c r="C427" s="37" t="s">
        <v>462</v>
      </c>
      <c r="D427" s="38"/>
      <c r="E427" s="38"/>
      <c r="F427" s="38"/>
      <c r="G427" s="38"/>
      <c r="H427" s="39"/>
    </row>
    <row r="428" spans="1:8" ht="37.15" customHeight="1" x14ac:dyDescent="0.4">
      <c r="A428" s="36"/>
      <c r="B428" s="40"/>
      <c r="C428" s="40"/>
      <c r="D428" s="42" t="s">
        <v>461</v>
      </c>
      <c r="E428" s="38"/>
      <c r="F428" s="38"/>
      <c r="G428" s="38"/>
      <c r="H428" s="43">
        <v>13</v>
      </c>
    </row>
    <row r="429" spans="1:8" ht="37.15" customHeight="1" x14ac:dyDescent="0.4">
      <c r="A429" s="36"/>
      <c r="B429" s="40"/>
      <c r="C429" s="40"/>
      <c r="D429" s="42" t="s">
        <v>463</v>
      </c>
      <c r="E429" s="38"/>
      <c r="F429" s="38"/>
      <c r="G429" s="38"/>
      <c r="H429" s="43">
        <v>8</v>
      </c>
    </row>
    <row r="430" spans="1:8" ht="37.15" customHeight="1" x14ac:dyDescent="0.4">
      <c r="A430" s="36"/>
      <c r="B430" s="44"/>
      <c r="C430" s="44"/>
      <c r="D430" s="42" t="s">
        <v>64</v>
      </c>
      <c r="E430" s="38"/>
      <c r="F430" s="38"/>
      <c r="G430" s="38"/>
      <c r="H430" s="43">
        <v>4</v>
      </c>
    </row>
    <row r="431" spans="1:8" ht="37.15" customHeight="1" x14ac:dyDescent="0.4">
      <c r="A431" s="36"/>
      <c r="B431" s="37" t="s">
        <v>464</v>
      </c>
      <c r="C431" s="38"/>
      <c r="D431" s="38"/>
      <c r="E431" s="38"/>
      <c r="F431" s="38"/>
      <c r="G431" s="38"/>
      <c r="H431" s="39"/>
    </row>
    <row r="432" spans="1:8" ht="78" customHeight="1" x14ac:dyDescent="0.4">
      <c r="A432" s="36"/>
      <c r="B432" s="40"/>
      <c r="C432" s="37" t="s">
        <v>465</v>
      </c>
      <c r="D432" s="38"/>
      <c r="E432" s="38"/>
      <c r="F432" s="38"/>
      <c r="G432" s="38"/>
      <c r="H432" s="39"/>
    </row>
    <row r="433" spans="1:8" ht="37.15" customHeight="1" x14ac:dyDescent="0.4">
      <c r="A433" s="36"/>
      <c r="B433" s="40"/>
      <c r="C433" s="40"/>
      <c r="D433" s="37" t="s">
        <v>466</v>
      </c>
      <c r="E433" s="38"/>
      <c r="F433" s="38"/>
      <c r="G433" s="38"/>
      <c r="H433" s="39"/>
    </row>
    <row r="434" spans="1:8" ht="37.15" customHeight="1" x14ac:dyDescent="0.4">
      <c r="A434" s="36"/>
      <c r="B434" s="40"/>
      <c r="C434" s="40"/>
      <c r="D434" s="40"/>
      <c r="E434" s="42" t="s">
        <v>247</v>
      </c>
      <c r="F434" s="38"/>
      <c r="G434" s="38"/>
      <c r="H434" s="43">
        <v>15</v>
      </c>
    </row>
    <row r="435" spans="1:8" ht="37.15" customHeight="1" x14ac:dyDescent="0.4">
      <c r="A435" s="36"/>
      <c r="B435" s="40"/>
      <c r="C435" s="40"/>
      <c r="D435" s="44"/>
      <c r="E435" s="42" t="s">
        <v>64</v>
      </c>
      <c r="F435" s="38"/>
      <c r="G435" s="38"/>
      <c r="H435" s="43">
        <v>8</v>
      </c>
    </row>
    <row r="436" spans="1:8" ht="37.15" customHeight="1" x14ac:dyDescent="0.4">
      <c r="A436" s="36"/>
      <c r="B436" s="40"/>
      <c r="C436" s="40"/>
      <c r="D436" s="37" t="s">
        <v>734</v>
      </c>
      <c r="E436" s="38"/>
      <c r="F436" s="38"/>
      <c r="G436" s="38"/>
      <c r="H436" s="39"/>
    </row>
    <row r="437" spans="1:8" ht="37.15" customHeight="1" x14ac:dyDescent="0.4">
      <c r="A437" s="36"/>
      <c r="B437" s="40"/>
      <c r="C437" s="40"/>
      <c r="D437" s="40"/>
      <c r="E437" s="42" t="s">
        <v>467</v>
      </c>
      <c r="F437" s="38"/>
      <c r="G437" s="38"/>
      <c r="H437" s="43">
        <v>5</v>
      </c>
    </row>
    <row r="438" spans="1:8" ht="37.15" customHeight="1" x14ac:dyDescent="0.4">
      <c r="A438" s="36"/>
      <c r="B438" s="40"/>
      <c r="C438" s="40"/>
      <c r="D438" s="40"/>
      <c r="E438" s="42" t="s">
        <v>64</v>
      </c>
      <c r="F438" s="38"/>
      <c r="G438" s="38"/>
      <c r="H438" s="43">
        <v>8</v>
      </c>
    </row>
    <row r="439" spans="1:8" ht="37.15" customHeight="1" x14ac:dyDescent="0.4">
      <c r="A439" s="36"/>
      <c r="B439" s="40"/>
      <c r="C439" s="40"/>
      <c r="D439" s="42" t="s">
        <v>468</v>
      </c>
      <c r="E439" s="38"/>
      <c r="F439" s="38"/>
      <c r="G439" s="38"/>
      <c r="H439" s="43">
        <v>8</v>
      </c>
    </row>
    <row r="440" spans="1:8" ht="37.15" customHeight="1" x14ac:dyDescent="0.4">
      <c r="A440" s="36"/>
      <c r="B440" s="40"/>
      <c r="C440" s="40"/>
      <c r="D440" s="42" t="s">
        <v>469</v>
      </c>
      <c r="E440" s="38"/>
      <c r="F440" s="38"/>
      <c r="G440" s="38"/>
      <c r="H440" s="43">
        <v>5</v>
      </c>
    </row>
    <row r="441" spans="1:8" ht="37.15" customHeight="1" x14ac:dyDescent="0.4">
      <c r="A441" s="36"/>
      <c r="B441" s="40"/>
      <c r="C441" s="40"/>
      <c r="D441" s="37" t="s">
        <v>735</v>
      </c>
      <c r="E441" s="38"/>
      <c r="F441" s="38"/>
      <c r="G441" s="38"/>
      <c r="H441" s="39"/>
    </row>
    <row r="442" spans="1:8" ht="37.15" customHeight="1" x14ac:dyDescent="0.4">
      <c r="A442" s="36"/>
      <c r="B442" s="40"/>
      <c r="C442" s="40"/>
      <c r="D442" s="40"/>
      <c r="E442" s="42" t="s">
        <v>470</v>
      </c>
      <c r="F442" s="38"/>
      <c r="G442" s="38"/>
      <c r="H442" s="43">
        <v>6</v>
      </c>
    </row>
    <row r="443" spans="1:8" ht="37.15" customHeight="1" x14ac:dyDescent="0.4">
      <c r="A443" s="36"/>
      <c r="B443" s="40"/>
      <c r="C443" s="40"/>
      <c r="D443" s="44"/>
      <c r="E443" s="42" t="s">
        <v>64</v>
      </c>
      <c r="F443" s="38"/>
      <c r="G443" s="38"/>
      <c r="H443" s="43">
        <v>8</v>
      </c>
    </row>
    <row r="444" spans="1:8" ht="37.15" customHeight="1" x14ac:dyDescent="0.4">
      <c r="A444" s="36"/>
      <c r="B444" s="40"/>
      <c r="C444" s="40"/>
      <c r="D444" s="37" t="s">
        <v>471</v>
      </c>
      <c r="E444" s="38"/>
      <c r="F444" s="38"/>
      <c r="G444" s="38"/>
      <c r="H444" s="39"/>
    </row>
    <row r="445" spans="1:8" ht="37.15" customHeight="1" x14ac:dyDescent="0.4">
      <c r="A445" s="36"/>
      <c r="B445" s="40"/>
      <c r="C445" s="40"/>
      <c r="D445" s="40"/>
      <c r="E445" s="42" t="s">
        <v>467</v>
      </c>
      <c r="F445" s="38"/>
      <c r="G445" s="38"/>
      <c r="H445" s="43">
        <v>5</v>
      </c>
    </row>
    <row r="446" spans="1:8" ht="37.15" customHeight="1" x14ac:dyDescent="0.4">
      <c r="A446" s="36"/>
      <c r="B446" s="40"/>
      <c r="C446" s="40"/>
      <c r="D446" s="40"/>
      <c r="E446" s="37" t="s">
        <v>64</v>
      </c>
      <c r="F446" s="38"/>
      <c r="G446" s="38"/>
      <c r="H446" s="39"/>
    </row>
    <row r="447" spans="1:8" ht="37.15" customHeight="1" x14ac:dyDescent="0.4">
      <c r="A447" s="36"/>
      <c r="B447" s="40"/>
      <c r="C447" s="40"/>
      <c r="E447" s="40"/>
      <c r="F447" s="42" t="s">
        <v>247</v>
      </c>
      <c r="G447" s="42"/>
      <c r="H447" s="43">
        <v>15</v>
      </c>
    </row>
    <row r="448" spans="1:8" ht="37.15" customHeight="1" x14ac:dyDescent="0.4">
      <c r="A448" s="36"/>
      <c r="B448" s="40"/>
      <c r="C448" s="40"/>
      <c r="E448" s="44"/>
      <c r="F448" s="42" t="s">
        <v>64</v>
      </c>
      <c r="G448" s="42"/>
      <c r="H448" s="43">
        <v>8</v>
      </c>
    </row>
    <row r="449" spans="1:8" ht="37.15" customHeight="1" x14ac:dyDescent="0.4">
      <c r="A449" s="36"/>
      <c r="B449" s="40"/>
      <c r="C449" s="40"/>
      <c r="D449" s="42" t="s">
        <v>472</v>
      </c>
      <c r="E449" s="38"/>
      <c r="F449" s="38"/>
      <c r="G449" s="38"/>
      <c r="H449" s="43">
        <v>5</v>
      </c>
    </row>
    <row r="450" spans="1:8" ht="37.15" customHeight="1" x14ac:dyDescent="0.4">
      <c r="A450" s="36"/>
      <c r="B450" s="40"/>
      <c r="C450" s="40"/>
      <c r="D450" s="42" t="s">
        <v>473</v>
      </c>
      <c r="E450" s="38"/>
      <c r="F450" s="38"/>
      <c r="G450" s="38"/>
      <c r="H450" s="43">
        <v>6</v>
      </c>
    </row>
    <row r="451" spans="1:8" ht="37.15" customHeight="1" x14ac:dyDescent="0.4">
      <c r="A451" s="36"/>
      <c r="B451" s="40"/>
      <c r="C451" s="40"/>
      <c r="D451" s="42" t="s">
        <v>474</v>
      </c>
      <c r="E451" s="38"/>
      <c r="F451" s="38"/>
      <c r="G451" s="38"/>
      <c r="H451" s="43">
        <v>6</v>
      </c>
    </row>
    <row r="452" spans="1:8" ht="37.15" customHeight="1" x14ac:dyDescent="0.4">
      <c r="A452" s="36"/>
      <c r="B452" s="40"/>
      <c r="C452" s="40"/>
      <c r="D452" s="42" t="s">
        <v>475</v>
      </c>
      <c r="E452" s="38"/>
      <c r="F452" s="38"/>
      <c r="G452" s="38"/>
      <c r="H452" s="43">
        <v>4</v>
      </c>
    </row>
    <row r="453" spans="1:8" ht="37.15" customHeight="1" x14ac:dyDescent="0.4">
      <c r="A453" s="36"/>
      <c r="B453" s="40"/>
      <c r="C453" s="40"/>
      <c r="D453" s="42" t="s">
        <v>476</v>
      </c>
      <c r="E453" s="38"/>
      <c r="F453" s="38"/>
      <c r="G453" s="38"/>
      <c r="H453" s="43">
        <v>3</v>
      </c>
    </row>
    <row r="454" spans="1:8" ht="37.15" customHeight="1" x14ac:dyDescent="0.4">
      <c r="A454" s="36"/>
      <c r="B454" s="40"/>
      <c r="C454" s="40"/>
      <c r="D454" s="37" t="s">
        <v>477</v>
      </c>
      <c r="E454" s="38"/>
      <c r="F454" s="38"/>
      <c r="G454" s="38"/>
      <c r="H454" s="39"/>
    </row>
    <row r="455" spans="1:8" ht="37.15" customHeight="1" x14ac:dyDescent="0.4">
      <c r="A455" s="36"/>
      <c r="B455" s="40"/>
      <c r="C455" s="40"/>
      <c r="D455" s="40"/>
      <c r="E455" s="42" t="s">
        <v>478</v>
      </c>
      <c r="F455" s="38"/>
      <c r="G455" s="38"/>
      <c r="H455" s="43">
        <v>3</v>
      </c>
    </row>
    <row r="456" spans="1:8" ht="37.15" customHeight="1" x14ac:dyDescent="0.4">
      <c r="A456" s="36"/>
      <c r="B456" s="40"/>
      <c r="C456" s="40"/>
      <c r="D456" s="44"/>
      <c r="E456" s="42" t="s">
        <v>64</v>
      </c>
      <c r="F456" s="38"/>
      <c r="G456" s="38"/>
      <c r="H456" s="43">
        <v>6</v>
      </c>
    </row>
    <row r="457" spans="1:8" ht="37.15" customHeight="1" x14ac:dyDescent="0.4">
      <c r="A457" s="36"/>
      <c r="B457" s="40"/>
      <c r="C457" s="40"/>
      <c r="D457" s="37" t="s">
        <v>479</v>
      </c>
      <c r="E457" s="38"/>
      <c r="F457" s="38"/>
      <c r="G457" s="38"/>
      <c r="H457" s="39"/>
    </row>
    <row r="458" spans="1:8" ht="37.15" customHeight="1" x14ac:dyDescent="0.4">
      <c r="A458" s="36"/>
      <c r="B458" s="40"/>
      <c r="C458" s="40"/>
      <c r="D458" s="40"/>
      <c r="E458" s="42" t="s">
        <v>247</v>
      </c>
      <c r="F458" s="38"/>
      <c r="G458" s="38"/>
      <c r="H458" s="43">
        <v>15</v>
      </c>
    </row>
    <row r="459" spans="1:8" ht="37.15" customHeight="1" x14ac:dyDescent="0.4">
      <c r="A459" s="36"/>
      <c r="B459" s="40"/>
      <c r="C459" s="40"/>
      <c r="D459" s="44"/>
      <c r="E459" s="42" t="s">
        <v>64</v>
      </c>
      <c r="F459" s="38"/>
      <c r="G459" s="38"/>
      <c r="H459" s="43">
        <v>8</v>
      </c>
    </row>
    <row r="460" spans="1:8" ht="37.15" customHeight="1" x14ac:dyDescent="0.4">
      <c r="A460" s="36"/>
      <c r="B460" s="40"/>
      <c r="C460" s="40"/>
      <c r="D460" s="37" t="s">
        <v>480</v>
      </c>
      <c r="E460" s="38"/>
      <c r="F460" s="38"/>
      <c r="G460" s="38"/>
      <c r="H460" s="39"/>
    </row>
    <row r="461" spans="1:8" ht="37.15" customHeight="1" x14ac:dyDescent="0.4">
      <c r="A461" s="36"/>
      <c r="B461" s="40"/>
      <c r="C461" s="40"/>
      <c r="D461" s="40"/>
      <c r="E461" s="42" t="s">
        <v>481</v>
      </c>
      <c r="F461" s="38"/>
      <c r="G461" s="38"/>
      <c r="H461" s="43">
        <v>2</v>
      </c>
    </row>
    <row r="462" spans="1:8" ht="37.15" customHeight="1" x14ac:dyDescent="0.4">
      <c r="A462" s="36"/>
      <c r="B462" s="40"/>
      <c r="C462" s="40"/>
      <c r="D462" s="44"/>
      <c r="E462" s="42" t="s">
        <v>64</v>
      </c>
      <c r="F462" s="38"/>
      <c r="G462" s="38"/>
      <c r="H462" s="43">
        <v>5</v>
      </c>
    </row>
    <row r="463" spans="1:8" ht="37.15" customHeight="1" x14ac:dyDescent="0.4">
      <c r="A463" s="36"/>
      <c r="B463" s="40"/>
      <c r="C463" s="40"/>
      <c r="D463" s="37" t="s">
        <v>64</v>
      </c>
      <c r="E463" s="38"/>
      <c r="F463" s="38"/>
      <c r="G463" s="38"/>
      <c r="H463" s="39"/>
    </row>
    <row r="464" spans="1:8" ht="37.15" customHeight="1" x14ac:dyDescent="0.4">
      <c r="A464" s="36"/>
      <c r="B464" s="40"/>
      <c r="C464" s="40"/>
      <c r="D464" s="40"/>
      <c r="E464" s="42" t="s">
        <v>247</v>
      </c>
      <c r="F464" s="38"/>
      <c r="G464" s="38"/>
      <c r="H464" s="43">
        <v>15</v>
      </c>
    </row>
    <row r="465" spans="1:8" ht="37.15" customHeight="1" x14ac:dyDescent="0.4">
      <c r="A465" s="36"/>
      <c r="B465" s="40"/>
      <c r="C465" s="44"/>
      <c r="D465" s="44"/>
      <c r="E465" s="42" t="s">
        <v>64</v>
      </c>
      <c r="F465" s="38"/>
      <c r="G465" s="38"/>
      <c r="H465" s="43">
        <v>8</v>
      </c>
    </row>
    <row r="466" spans="1:8" ht="37.15" customHeight="1" x14ac:dyDescent="0.4">
      <c r="A466" s="36"/>
      <c r="B466" s="40"/>
      <c r="C466" s="37" t="s">
        <v>482</v>
      </c>
      <c r="D466" s="38"/>
      <c r="E466" s="38"/>
      <c r="F466" s="38"/>
      <c r="G466" s="38"/>
      <c r="H466" s="39"/>
    </row>
    <row r="467" spans="1:8" ht="37.15" customHeight="1" x14ac:dyDescent="0.4">
      <c r="A467" s="36"/>
      <c r="B467" s="40"/>
      <c r="C467" s="40"/>
      <c r="D467" s="37" t="s">
        <v>483</v>
      </c>
      <c r="E467" s="38"/>
      <c r="F467" s="38"/>
      <c r="G467" s="38"/>
      <c r="H467" s="39"/>
    </row>
    <row r="468" spans="1:8" ht="37.15" customHeight="1" x14ac:dyDescent="0.4">
      <c r="A468" s="36"/>
      <c r="B468" s="40"/>
      <c r="C468" s="40"/>
      <c r="D468" s="40"/>
      <c r="E468" s="42" t="s">
        <v>484</v>
      </c>
      <c r="F468" s="38"/>
      <c r="G468" s="38"/>
      <c r="H468" s="43">
        <v>3</v>
      </c>
    </row>
    <row r="469" spans="1:8" ht="37.15" customHeight="1" x14ac:dyDescent="0.4">
      <c r="A469" s="36"/>
      <c r="B469" s="40"/>
      <c r="C469" s="40"/>
      <c r="D469" s="44"/>
      <c r="E469" s="42" t="s">
        <v>64</v>
      </c>
      <c r="F469" s="38"/>
      <c r="G469" s="38"/>
      <c r="H469" s="43">
        <v>5</v>
      </c>
    </row>
    <row r="470" spans="1:8" ht="37.15" customHeight="1" x14ac:dyDescent="0.4">
      <c r="A470" s="36"/>
      <c r="B470" s="40"/>
      <c r="C470" s="40"/>
      <c r="D470" s="37" t="s">
        <v>485</v>
      </c>
      <c r="E470" s="38"/>
      <c r="F470" s="38"/>
      <c r="G470" s="38"/>
      <c r="H470" s="39"/>
    </row>
    <row r="471" spans="1:8" ht="37.15" customHeight="1" x14ac:dyDescent="0.4">
      <c r="A471" s="36"/>
      <c r="B471" s="40"/>
      <c r="C471" s="40"/>
      <c r="D471" s="40"/>
      <c r="E471" s="42" t="s">
        <v>486</v>
      </c>
      <c r="F471" s="38"/>
      <c r="G471" s="38"/>
      <c r="H471" s="43">
        <v>4</v>
      </c>
    </row>
    <row r="472" spans="1:8" ht="37.15" customHeight="1" x14ac:dyDescent="0.4">
      <c r="A472" s="36"/>
      <c r="B472" s="40"/>
      <c r="C472" s="40"/>
      <c r="D472" s="44"/>
      <c r="E472" s="42" t="s">
        <v>64</v>
      </c>
      <c r="F472" s="38"/>
      <c r="G472" s="38"/>
      <c r="H472" s="43">
        <v>5</v>
      </c>
    </row>
    <row r="473" spans="1:8" ht="37.15" customHeight="1" x14ac:dyDescent="0.4">
      <c r="A473" s="36"/>
      <c r="B473" s="40"/>
      <c r="C473" s="40"/>
      <c r="D473" s="42" t="s">
        <v>487</v>
      </c>
      <c r="E473" s="38"/>
      <c r="F473" s="38"/>
      <c r="G473" s="38"/>
      <c r="H473" s="43">
        <v>5</v>
      </c>
    </row>
    <row r="474" spans="1:8" ht="37.15" customHeight="1" x14ac:dyDescent="0.4">
      <c r="A474" s="36"/>
      <c r="B474" s="40"/>
      <c r="C474" s="40"/>
      <c r="D474" s="42" t="s">
        <v>488</v>
      </c>
      <c r="E474" s="38"/>
      <c r="F474" s="38"/>
      <c r="G474" s="38"/>
      <c r="H474" s="43">
        <v>5</v>
      </c>
    </row>
    <row r="475" spans="1:8" ht="37.15" customHeight="1" x14ac:dyDescent="0.4">
      <c r="A475" s="36"/>
      <c r="B475" s="40"/>
      <c r="C475" s="40"/>
      <c r="D475" s="42" t="s">
        <v>489</v>
      </c>
      <c r="E475" s="38"/>
      <c r="F475" s="38"/>
      <c r="G475" s="38"/>
      <c r="H475" s="43">
        <v>5</v>
      </c>
    </row>
    <row r="476" spans="1:8" ht="37.15" customHeight="1" x14ac:dyDescent="0.4">
      <c r="A476" s="36"/>
      <c r="B476" s="40"/>
      <c r="C476" s="40"/>
      <c r="D476" s="42" t="s">
        <v>490</v>
      </c>
      <c r="E476" s="38"/>
      <c r="F476" s="38"/>
      <c r="G476" s="38"/>
      <c r="H476" s="43">
        <v>6</v>
      </c>
    </row>
    <row r="477" spans="1:8" ht="37.15" customHeight="1" x14ac:dyDescent="0.4">
      <c r="A477" s="36"/>
      <c r="B477" s="40"/>
      <c r="C477" s="40"/>
      <c r="D477" s="37" t="s">
        <v>491</v>
      </c>
      <c r="E477" s="38"/>
      <c r="F477" s="38"/>
      <c r="G477" s="38"/>
      <c r="H477" s="39"/>
    </row>
    <row r="478" spans="1:8" ht="37.15" customHeight="1" x14ac:dyDescent="0.4">
      <c r="A478" s="36"/>
      <c r="B478" s="40"/>
      <c r="C478" s="40"/>
      <c r="D478" s="40"/>
      <c r="E478" s="42" t="s">
        <v>492</v>
      </c>
      <c r="F478" s="38"/>
      <c r="G478" s="38"/>
      <c r="H478" s="43">
        <v>6</v>
      </c>
    </row>
    <row r="479" spans="1:8" ht="37.15" customHeight="1" x14ac:dyDescent="0.4">
      <c r="A479" s="36"/>
      <c r="B479" s="40"/>
      <c r="C479" s="44"/>
      <c r="D479" s="44"/>
      <c r="E479" s="42" t="s">
        <v>64</v>
      </c>
      <c r="F479" s="38"/>
      <c r="G479" s="38"/>
      <c r="H479" s="43">
        <v>10</v>
      </c>
    </row>
    <row r="480" spans="1:8" ht="37.15" customHeight="1" x14ac:dyDescent="0.4">
      <c r="A480" s="36"/>
      <c r="B480" s="40"/>
      <c r="C480" s="37" t="s">
        <v>493</v>
      </c>
      <c r="D480" s="38"/>
      <c r="E480" s="38"/>
      <c r="F480" s="38"/>
      <c r="G480" s="38"/>
      <c r="H480" s="39"/>
    </row>
    <row r="481" spans="1:8" ht="37.15" customHeight="1" x14ac:dyDescent="0.4">
      <c r="A481" s="36"/>
      <c r="B481" s="40"/>
      <c r="C481" s="40"/>
      <c r="D481" s="38" t="s">
        <v>494</v>
      </c>
      <c r="E481" s="38"/>
      <c r="F481" s="38"/>
      <c r="G481" s="38"/>
      <c r="H481" s="43">
        <v>10</v>
      </c>
    </row>
    <row r="482" spans="1:8" ht="37.15" customHeight="1" x14ac:dyDescent="0.4">
      <c r="A482" s="36"/>
      <c r="B482" s="40"/>
      <c r="C482" s="40"/>
      <c r="D482" s="38" t="s">
        <v>495</v>
      </c>
      <c r="E482" s="38"/>
      <c r="F482" s="38"/>
      <c r="G482" s="38"/>
      <c r="H482" s="43">
        <v>5</v>
      </c>
    </row>
    <row r="483" spans="1:8" ht="37.15" customHeight="1" x14ac:dyDescent="0.4">
      <c r="A483" s="36"/>
      <c r="B483" s="40"/>
      <c r="C483" s="44"/>
      <c r="D483" s="38" t="s">
        <v>496</v>
      </c>
      <c r="E483" s="38"/>
      <c r="F483" s="38"/>
      <c r="G483" s="38"/>
      <c r="H483" s="43">
        <v>5</v>
      </c>
    </row>
    <row r="484" spans="1:8" ht="37.15" customHeight="1" x14ac:dyDescent="0.4">
      <c r="A484" s="36"/>
      <c r="B484" s="40"/>
      <c r="C484" s="37" t="s">
        <v>497</v>
      </c>
      <c r="D484" s="38"/>
      <c r="E484" s="38"/>
      <c r="F484" s="38"/>
      <c r="G484" s="38"/>
      <c r="H484" s="39"/>
    </row>
    <row r="485" spans="1:8" ht="37.15" customHeight="1" x14ac:dyDescent="0.4">
      <c r="A485" s="36"/>
      <c r="B485" s="40"/>
      <c r="C485" s="40"/>
      <c r="D485" s="42" t="s">
        <v>498</v>
      </c>
      <c r="E485" s="38"/>
      <c r="F485" s="38"/>
      <c r="G485" s="38"/>
      <c r="H485" s="43">
        <v>2</v>
      </c>
    </row>
    <row r="486" spans="1:8" ht="37.15" customHeight="1" x14ac:dyDescent="0.4">
      <c r="A486" s="36"/>
      <c r="B486" s="40"/>
      <c r="C486" s="40"/>
      <c r="D486" s="42" t="s">
        <v>499</v>
      </c>
      <c r="E486" s="38"/>
      <c r="F486" s="38"/>
      <c r="G486" s="38"/>
      <c r="H486" s="43">
        <v>5</v>
      </c>
    </row>
    <row r="487" spans="1:8" ht="37.15" customHeight="1" x14ac:dyDescent="0.4">
      <c r="A487" s="36"/>
      <c r="B487" s="40"/>
      <c r="C487" s="44"/>
      <c r="D487" s="42" t="s">
        <v>500</v>
      </c>
      <c r="E487" s="38"/>
      <c r="F487" s="38"/>
      <c r="G487" s="38"/>
      <c r="H487" s="43">
        <v>8</v>
      </c>
    </row>
    <row r="488" spans="1:8" ht="37.15" customHeight="1" x14ac:dyDescent="0.4">
      <c r="A488" s="36"/>
      <c r="B488" s="40"/>
      <c r="C488" s="37" t="s">
        <v>501</v>
      </c>
      <c r="D488" s="38"/>
      <c r="E488" s="38"/>
      <c r="F488" s="38"/>
      <c r="G488" s="38"/>
      <c r="H488" s="39"/>
    </row>
    <row r="489" spans="1:8" ht="37.15" customHeight="1" x14ac:dyDescent="0.4">
      <c r="A489" s="36"/>
      <c r="B489" s="40"/>
      <c r="C489" s="40"/>
      <c r="D489" s="42" t="s">
        <v>502</v>
      </c>
      <c r="E489" s="38"/>
      <c r="F489" s="38"/>
      <c r="G489" s="38"/>
      <c r="H489" s="43">
        <v>3</v>
      </c>
    </row>
    <row r="490" spans="1:8" ht="37.15" customHeight="1" x14ac:dyDescent="0.4">
      <c r="A490" s="36"/>
      <c r="B490" s="40"/>
      <c r="C490" s="40"/>
      <c r="D490" s="42" t="s">
        <v>503</v>
      </c>
      <c r="E490" s="38"/>
      <c r="F490" s="38"/>
      <c r="G490" s="38"/>
      <c r="H490" s="43">
        <v>2</v>
      </c>
    </row>
    <row r="491" spans="1:8" ht="37.15" customHeight="1" x14ac:dyDescent="0.4">
      <c r="A491" s="36"/>
      <c r="B491" s="40"/>
      <c r="C491" s="40"/>
      <c r="D491" s="37" t="s">
        <v>64</v>
      </c>
      <c r="E491" s="38"/>
      <c r="F491" s="38"/>
      <c r="G491" s="38"/>
      <c r="H491" s="39"/>
    </row>
    <row r="492" spans="1:8" ht="37.15" customHeight="1" x14ac:dyDescent="0.4">
      <c r="A492" s="36"/>
      <c r="B492" s="40"/>
      <c r="C492" s="40"/>
      <c r="D492" s="40"/>
      <c r="E492" s="42" t="s">
        <v>247</v>
      </c>
      <c r="F492" s="38"/>
      <c r="G492" s="38"/>
      <c r="H492" s="43">
        <v>10</v>
      </c>
    </row>
    <row r="493" spans="1:8" ht="37.15" customHeight="1" x14ac:dyDescent="0.4">
      <c r="A493" s="36"/>
      <c r="B493" s="40"/>
      <c r="C493" s="44"/>
      <c r="D493" s="44"/>
      <c r="E493" s="42" t="s">
        <v>64</v>
      </c>
      <c r="F493" s="38"/>
      <c r="G493" s="38"/>
      <c r="H493" s="43">
        <v>5</v>
      </c>
    </row>
    <row r="494" spans="1:8" ht="37.15" customHeight="1" x14ac:dyDescent="0.4">
      <c r="A494" s="36"/>
      <c r="B494" s="40"/>
      <c r="C494" s="37" t="s">
        <v>504</v>
      </c>
      <c r="D494" s="38"/>
      <c r="E494" s="38"/>
      <c r="F494" s="38"/>
      <c r="G494" s="38"/>
      <c r="H494" s="39"/>
    </row>
    <row r="495" spans="1:8" ht="37.15" customHeight="1" x14ac:dyDescent="0.4">
      <c r="A495" s="36"/>
      <c r="B495" s="40"/>
      <c r="C495" s="40"/>
      <c r="D495" s="37" t="s">
        <v>505</v>
      </c>
      <c r="E495" s="38"/>
      <c r="F495" s="38"/>
      <c r="G495" s="38"/>
      <c r="H495" s="39"/>
    </row>
    <row r="496" spans="1:8" ht="37.15" customHeight="1" x14ac:dyDescent="0.4">
      <c r="A496" s="36"/>
      <c r="B496" s="40"/>
      <c r="C496" s="40"/>
      <c r="D496" s="40"/>
      <c r="E496" s="42" t="s">
        <v>506</v>
      </c>
      <c r="F496" s="38"/>
      <c r="G496" s="38"/>
      <c r="H496" s="43">
        <v>6</v>
      </c>
    </row>
    <row r="497" spans="1:8" ht="37.15" customHeight="1" x14ac:dyDescent="0.4">
      <c r="A497" s="36"/>
      <c r="B497" s="40"/>
      <c r="C497" s="40"/>
      <c r="D497" s="40"/>
      <c r="E497" s="37" t="s">
        <v>507</v>
      </c>
      <c r="F497" s="38"/>
      <c r="G497" s="38"/>
      <c r="H497" s="39"/>
    </row>
    <row r="498" spans="1:8" ht="37.15" customHeight="1" x14ac:dyDescent="0.4">
      <c r="A498" s="36"/>
      <c r="B498" s="40"/>
      <c r="C498" s="40"/>
      <c r="D498" s="40"/>
      <c r="E498" s="40"/>
      <c r="F498" s="63" t="s">
        <v>508</v>
      </c>
      <c r="G498" s="63"/>
      <c r="H498" s="43">
        <v>8</v>
      </c>
    </row>
    <row r="499" spans="1:8" ht="37.15" customHeight="1" x14ac:dyDescent="0.4">
      <c r="A499" s="36"/>
      <c r="B499" s="40"/>
      <c r="C499" s="40"/>
      <c r="D499" s="44"/>
      <c r="F499" s="63" t="s">
        <v>64</v>
      </c>
      <c r="G499" s="63"/>
      <c r="H499" s="43">
        <v>10</v>
      </c>
    </row>
    <row r="500" spans="1:8" ht="37.15" customHeight="1" x14ac:dyDescent="0.4">
      <c r="A500" s="36"/>
      <c r="B500" s="40"/>
      <c r="C500" s="40"/>
      <c r="D500" s="37" t="s">
        <v>509</v>
      </c>
      <c r="E500" s="38"/>
      <c r="F500" s="38"/>
      <c r="G500" s="38"/>
      <c r="H500" s="39"/>
    </row>
    <row r="501" spans="1:8" ht="37.15" customHeight="1" x14ac:dyDescent="0.4">
      <c r="A501" s="36"/>
      <c r="B501" s="40"/>
      <c r="C501" s="40"/>
      <c r="D501" s="40"/>
      <c r="E501" s="42" t="s">
        <v>510</v>
      </c>
      <c r="F501" s="38"/>
      <c r="G501" s="38"/>
      <c r="H501" s="43">
        <v>7</v>
      </c>
    </row>
    <row r="502" spans="1:8" ht="37.15" customHeight="1" x14ac:dyDescent="0.4">
      <c r="A502" s="36"/>
      <c r="B502" s="40"/>
      <c r="C502" s="40"/>
      <c r="D502" s="40"/>
      <c r="E502" s="37" t="s">
        <v>64</v>
      </c>
      <c r="F502" s="38"/>
      <c r="G502" s="38"/>
      <c r="H502" s="39"/>
    </row>
    <row r="503" spans="1:8" ht="37.15" customHeight="1" x14ac:dyDescent="0.4">
      <c r="A503" s="36"/>
      <c r="B503" s="40"/>
      <c r="C503" s="40"/>
      <c r="E503" s="40"/>
      <c r="F503" s="42" t="s">
        <v>258</v>
      </c>
      <c r="G503" s="42"/>
      <c r="H503" s="43">
        <v>3</v>
      </c>
    </row>
    <row r="504" spans="1:8" ht="37.15" customHeight="1" x14ac:dyDescent="0.4">
      <c r="A504" s="36"/>
      <c r="B504" s="40"/>
      <c r="C504" s="40"/>
      <c r="E504" s="44"/>
      <c r="F504" s="42" t="s">
        <v>64</v>
      </c>
      <c r="G504" s="42"/>
      <c r="H504" s="43">
        <v>2</v>
      </c>
    </row>
    <row r="505" spans="1:8" ht="37.15" customHeight="1" x14ac:dyDescent="0.4">
      <c r="A505" s="36"/>
      <c r="B505" s="40"/>
      <c r="C505" s="40"/>
      <c r="D505" s="37" t="s">
        <v>511</v>
      </c>
      <c r="E505" s="38"/>
      <c r="F505" s="38"/>
      <c r="G505" s="38"/>
      <c r="H505" s="39"/>
    </row>
    <row r="506" spans="1:8" ht="37.15" customHeight="1" x14ac:dyDescent="0.4">
      <c r="A506" s="36"/>
      <c r="B506" s="40"/>
      <c r="C506" s="40"/>
      <c r="D506" s="40"/>
      <c r="E506" s="42" t="s">
        <v>512</v>
      </c>
      <c r="F506" s="38"/>
      <c r="G506" s="38"/>
      <c r="H506" s="43">
        <v>5</v>
      </c>
    </row>
    <row r="507" spans="1:8" ht="37.15" customHeight="1" x14ac:dyDescent="0.4">
      <c r="A507" s="36"/>
      <c r="B507" s="40"/>
      <c r="C507" s="44"/>
      <c r="D507" s="44"/>
      <c r="E507" s="42" t="s">
        <v>64</v>
      </c>
      <c r="F507" s="38"/>
      <c r="G507" s="38"/>
      <c r="H507" s="43">
        <v>20</v>
      </c>
    </row>
    <row r="508" spans="1:8" ht="37.15" customHeight="1" x14ac:dyDescent="0.4">
      <c r="A508" s="36"/>
      <c r="B508" s="40"/>
      <c r="C508" s="42" t="s">
        <v>513</v>
      </c>
      <c r="D508" s="38"/>
      <c r="E508" s="38"/>
      <c r="F508" s="38"/>
      <c r="G508" s="38"/>
      <c r="H508" s="43">
        <v>5</v>
      </c>
    </row>
    <row r="509" spans="1:8" ht="37.15" customHeight="1" x14ac:dyDescent="0.4">
      <c r="A509" s="36"/>
      <c r="B509" s="40"/>
      <c r="C509" s="37" t="s">
        <v>514</v>
      </c>
      <c r="D509" s="38"/>
      <c r="E509" s="38"/>
      <c r="F509" s="38"/>
      <c r="G509" s="38"/>
      <c r="H509" s="39"/>
    </row>
    <row r="510" spans="1:8" ht="37.15" customHeight="1" x14ac:dyDescent="0.4">
      <c r="A510" s="36"/>
      <c r="B510" s="40"/>
      <c r="C510" s="40"/>
      <c r="D510" s="42" t="s">
        <v>515</v>
      </c>
      <c r="E510" s="38"/>
      <c r="F510" s="38"/>
      <c r="G510" s="38"/>
      <c r="H510" s="43">
        <v>4</v>
      </c>
    </row>
    <row r="511" spans="1:8" ht="37.15" customHeight="1" x14ac:dyDescent="0.4">
      <c r="A511" s="36"/>
      <c r="B511" s="40"/>
      <c r="C511" s="40"/>
      <c r="D511" s="42" t="s">
        <v>516</v>
      </c>
      <c r="E511" s="38"/>
      <c r="F511" s="38"/>
      <c r="G511" s="38"/>
      <c r="H511" s="43">
        <v>5</v>
      </c>
    </row>
    <row r="512" spans="1:8" ht="37.15" customHeight="1" x14ac:dyDescent="0.4">
      <c r="A512" s="36"/>
      <c r="B512" s="40"/>
      <c r="C512" s="40"/>
      <c r="D512" s="42" t="s">
        <v>517</v>
      </c>
      <c r="E512" s="38"/>
      <c r="F512" s="38"/>
      <c r="G512" s="38"/>
      <c r="H512" s="43">
        <v>7</v>
      </c>
    </row>
    <row r="513" spans="1:8" ht="37.15" customHeight="1" x14ac:dyDescent="0.4">
      <c r="A513" s="36"/>
      <c r="B513" s="40"/>
      <c r="C513" s="40"/>
      <c r="D513" s="42" t="s">
        <v>518</v>
      </c>
      <c r="E513" s="38"/>
      <c r="F513" s="38"/>
      <c r="G513" s="38"/>
      <c r="H513" s="43">
        <v>6</v>
      </c>
    </row>
    <row r="514" spans="1:8" ht="37.15" customHeight="1" x14ac:dyDescent="0.4">
      <c r="A514" s="36"/>
      <c r="B514" s="40"/>
      <c r="C514" s="40"/>
      <c r="D514" s="42" t="s">
        <v>519</v>
      </c>
      <c r="E514" s="38"/>
      <c r="F514" s="38"/>
      <c r="G514" s="38"/>
      <c r="H514" s="43">
        <v>6</v>
      </c>
    </row>
    <row r="515" spans="1:8" ht="37.15" customHeight="1" x14ac:dyDescent="0.4">
      <c r="A515" s="36"/>
      <c r="B515" s="40"/>
      <c r="C515" s="40"/>
      <c r="D515" s="42" t="s">
        <v>520</v>
      </c>
      <c r="E515" s="38"/>
      <c r="F515" s="38"/>
      <c r="G515" s="38"/>
      <c r="H515" s="43">
        <v>7</v>
      </c>
    </row>
    <row r="516" spans="1:8" ht="37.15" customHeight="1" x14ac:dyDescent="0.4">
      <c r="A516" s="36"/>
      <c r="B516" s="40"/>
      <c r="C516" s="40"/>
      <c r="D516" s="46" t="s">
        <v>521</v>
      </c>
      <c r="E516" s="38"/>
      <c r="F516" s="38"/>
      <c r="G516" s="38"/>
      <c r="H516" s="39"/>
    </row>
    <row r="517" spans="1:8" ht="37.15" customHeight="1" x14ac:dyDescent="0.4">
      <c r="A517" s="36"/>
      <c r="B517" s="40"/>
      <c r="C517" s="40"/>
      <c r="D517" s="64"/>
      <c r="E517" s="42" t="s">
        <v>522</v>
      </c>
      <c r="F517" s="38"/>
      <c r="G517" s="38"/>
      <c r="H517" s="43">
        <v>6</v>
      </c>
    </row>
    <row r="518" spans="1:8" ht="37.15" customHeight="1" x14ac:dyDescent="0.4">
      <c r="A518" s="36"/>
      <c r="B518" s="40"/>
      <c r="C518" s="40"/>
      <c r="D518" s="65"/>
      <c r="E518" s="42" t="s">
        <v>64</v>
      </c>
      <c r="F518" s="38"/>
      <c r="G518" s="38"/>
      <c r="H518" s="43">
        <v>8</v>
      </c>
    </row>
    <row r="519" spans="1:8" ht="37.15" customHeight="1" x14ac:dyDescent="0.4">
      <c r="A519" s="36"/>
      <c r="B519" s="40"/>
      <c r="C519" s="40"/>
      <c r="D519" s="46" t="s">
        <v>64</v>
      </c>
      <c r="E519" s="38"/>
      <c r="F519" s="38"/>
      <c r="G519" s="38"/>
      <c r="H519" s="39"/>
    </row>
    <row r="520" spans="1:8" ht="37.15" customHeight="1" x14ac:dyDescent="0.4">
      <c r="A520" s="36"/>
      <c r="B520" s="40"/>
      <c r="C520" s="40"/>
      <c r="D520" s="40"/>
      <c r="E520" s="37" t="s">
        <v>523</v>
      </c>
      <c r="F520" s="38"/>
      <c r="G520" s="38"/>
      <c r="H520" s="39"/>
    </row>
    <row r="521" spans="1:8" ht="37.15" customHeight="1" x14ac:dyDescent="0.4">
      <c r="A521" s="36"/>
      <c r="B521" s="40"/>
      <c r="C521" s="40"/>
      <c r="D521" s="40"/>
      <c r="E521" s="40"/>
      <c r="F521" s="63" t="s">
        <v>524</v>
      </c>
      <c r="G521" s="63"/>
      <c r="H521" s="43">
        <v>4</v>
      </c>
    </row>
    <row r="522" spans="1:8" ht="37.15" customHeight="1" x14ac:dyDescent="0.4">
      <c r="A522" s="36"/>
      <c r="B522" s="40"/>
      <c r="C522" s="40"/>
      <c r="D522" s="40"/>
      <c r="F522" s="63" t="s">
        <v>64</v>
      </c>
      <c r="G522" s="63"/>
      <c r="H522" s="43">
        <v>6</v>
      </c>
    </row>
    <row r="523" spans="1:8" ht="37.15" customHeight="1" x14ac:dyDescent="0.4">
      <c r="A523" s="36"/>
      <c r="B523" s="40"/>
      <c r="C523" s="40"/>
      <c r="D523" s="40"/>
      <c r="E523" s="46" t="s">
        <v>64</v>
      </c>
      <c r="F523" s="38"/>
      <c r="G523" s="38"/>
      <c r="H523" s="39"/>
    </row>
    <row r="524" spans="1:8" ht="37.15" customHeight="1" x14ac:dyDescent="0.4">
      <c r="A524" s="36"/>
      <c r="B524" s="40"/>
      <c r="C524" s="40"/>
      <c r="D524" s="40"/>
      <c r="E524" s="40"/>
      <c r="F524" s="42" t="s">
        <v>481</v>
      </c>
      <c r="G524" s="42"/>
      <c r="H524" s="43">
        <v>3</v>
      </c>
    </row>
    <row r="525" spans="1:8" ht="37.15" customHeight="1" x14ac:dyDescent="0.4">
      <c r="A525" s="36"/>
      <c r="B525" s="40"/>
      <c r="C525" s="40"/>
      <c r="D525" s="40"/>
      <c r="E525" s="64"/>
      <c r="F525" s="42" t="s">
        <v>247</v>
      </c>
      <c r="G525" s="42"/>
      <c r="H525" s="43">
        <v>10</v>
      </c>
    </row>
    <row r="526" spans="1:8" ht="37.15" customHeight="1" x14ac:dyDescent="0.4">
      <c r="A526" s="36"/>
      <c r="B526" s="40"/>
      <c r="C526" s="44"/>
      <c r="D526" s="44"/>
      <c r="E526" s="65"/>
      <c r="F526" s="42" t="s">
        <v>64</v>
      </c>
      <c r="G526" s="42"/>
      <c r="H526" s="43">
        <v>5</v>
      </c>
    </row>
    <row r="527" spans="1:8" ht="37.15" customHeight="1" x14ac:dyDescent="0.4">
      <c r="A527" s="36"/>
      <c r="B527" s="40"/>
      <c r="C527" s="37" t="s">
        <v>525</v>
      </c>
      <c r="D527" s="38"/>
      <c r="E527" s="38"/>
      <c r="F527" s="38"/>
      <c r="G527" s="38"/>
      <c r="H527" s="39"/>
    </row>
    <row r="528" spans="1:8" ht="37.15" customHeight="1" x14ac:dyDescent="0.4">
      <c r="A528" s="36"/>
      <c r="B528" s="40"/>
      <c r="C528" s="40"/>
      <c r="D528" s="42" t="s">
        <v>526</v>
      </c>
      <c r="E528" s="38"/>
      <c r="F528" s="38"/>
      <c r="G528" s="38"/>
      <c r="H528" s="43">
        <v>8</v>
      </c>
    </row>
    <row r="529" spans="1:8" ht="37.15" customHeight="1" x14ac:dyDescent="0.4">
      <c r="A529" s="36"/>
      <c r="B529" s="40"/>
      <c r="C529" s="40"/>
      <c r="D529" s="42" t="s">
        <v>527</v>
      </c>
      <c r="E529" s="38"/>
      <c r="F529" s="38"/>
      <c r="G529" s="38"/>
      <c r="H529" s="43">
        <v>2</v>
      </c>
    </row>
    <row r="530" spans="1:8" ht="37.15" customHeight="1" x14ac:dyDescent="0.4">
      <c r="A530" s="36"/>
      <c r="B530" s="40"/>
      <c r="C530" s="40"/>
      <c r="D530" s="42" t="s">
        <v>528</v>
      </c>
      <c r="E530" s="38"/>
      <c r="F530" s="38"/>
      <c r="G530" s="38"/>
      <c r="H530" s="43">
        <v>5</v>
      </c>
    </row>
    <row r="531" spans="1:8" ht="37.15" customHeight="1" x14ac:dyDescent="0.4">
      <c r="A531" s="36"/>
      <c r="B531" s="40"/>
      <c r="C531" s="40"/>
      <c r="D531" s="42" t="s">
        <v>529</v>
      </c>
      <c r="E531" s="38"/>
      <c r="F531" s="38"/>
      <c r="G531" s="38"/>
      <c r="H531" s="43">
        <v>3</v>
      </c>
    </row>
    <row r="532" spans="1:8" ht="37.15" customHeight="1" x14ac:dyDescent="0.4">
      <c r="A532" s="36"/>
      <c r="B532" s="40"/>
      <c r="C532" s="40"/>
      <c r="D532" s="42" t="s">
        <v>530</v>
      </c>
      <c r="E532" s="38"/>
      <c r="F532" s="38"/>
      <c r="G532" s="38"/>
      <c r="H532" s="43">
        <v>3</v>
      </c>
    </row>
    <row r="533" spans="1:8" ht="37.15" customHeight="1" x14ac:dyDescent="0.4">
      <c r="A533" s="36"/>
      <c r="B533" s="40"/>
      <c r="C533" s="40"/>
      <c r="D533" s="42" t="s">
        <v>531</v>
      </c>
      <c r="E533" s="38"/>
      <c r="F533" s="38"/>
      <c r="G533" s="38"/>
      <c r="H533" s="43">
        <v>5</v>
      </c>
    </row>
    <row r="534" spans="1:8" ht="37.15" customHeight="1" x14ac:dyDescent="0.4">
      <c r="A534" s="36"/>
      <c r="B534" s="40"/>
      <c r="C534" s="40"/>
      <c r="D534" s="42" t="s">
        <v>532</v>
      </c>
      <c r="E534" s="38"/>
      <c r="F534" s="38"/>
      <c r="G534" s="38"/>
      <c r="H534" s="43">
        <v>2</v>
      </c>
    </row>
    <row r="535" spans="1:8" ht="37.15" customHeight="1" x14ac:dyDescent="0.4">
      <c r="A535" s="36"/>
      <c r="B535" s="40"/>
      <c r="C535" s="40"/>
      <c r="D535" s="37" t="s">
        <v>64</v>
      </c>
      <c r="E535" s="38"/>
      <c r="F535" s="38"/>
      <c r="G535" s="38"/>
      <c r="H535" s="39"/>
    </row>
    <row r="536" spans="1:8" ht="37.15" customHeight="1" x14ac:dyDescent="0.4">
      <c r="A536" s="36"/>
      <c r="B536" s="40"/>
      <c r="C536" s="40"/>
      <c r="D536" s="40"/>
      <c r="E536" s="42" t="s">
        <v>247</v>
      </c>
      <c r="F536" s="38"/>
      <c r="G536" s="38"/>
      <c r="H536" s="43">
        <v>10</v>
      </c>
    </row>
    <row r="537" spans="1:8" ht="37.15" customHeight="1" x14ac:dyDescent="0.4">
      <c r="A537" s="36"/>
      <c r="B537" s="40"/>
      <c r="C537" s="44"/>
      <c r="D537" s="44"/>
      <c r="E537" s="42" t="s">
        <v>64</v>
      </c>
      <c r="F537" s="38"/>
      <c r="G537" s="38"/>
      <c r="H537" s="43">
        <v>5</v>
      </c>
    </row>
    <row r="538" spans="1:8" ht="37.15" customHeight="1" x14ac:dyDescent="0.4">
      <c r="A538" s="36"/>
      <c r="B538" s="40"/>
      <c r="C538" s="37" t="s">
        <v>736</v>
      </c>
      <c r="D538" s="38"/>
      <c r="E538" s="38"/>
      <c r="F538" s="38"/>
      <c r="G538" s="38"/>
      <c r="H538" s="39"/>
    </row>
    <row r="539" spans="1:8" ht="37.15" customHeight="1" x14ac:dyDescent="0.4">
      <c r="A539" s="36"/>
      <c r="B539" s="40"/>
      <c r="C539" s="40"/>
      <c r="D539" s="37" t="s">
        <v>533</v>
      </c>
      <c r="E539" s="38"/>
      <c r="F539" s="38"/>
      <c r="G539" s="38"/>
      <c r="H539" s="39"/>
    </row>
    <row r="540" spans="1:8" ht="37.15" customHeight="1" x14ac:dyDescent="0.4">
      <c r="A540" s="36"/>
      <c r="B540" s="40"/>
      <c r="C540" s="40"/>
      <c r="D540" s="40"/>
      <c r="E540" s="42" t="s">
        <v>534</v>
      </c>
      <c r="F540" s="38"/>
      <c r="G540" s="38"/>
      <c r="H540" s="43">
        <v>2</v>
      </c>
    </row>
    <row r="541" spans="1:8" ht="37.15" customHeight="1" x14ac:dyDescent="0.4">
      <c r="A541" s="36"/>
      <c r="B541" s="40"/>
      <c r="C541" s="40"/>
      <c r="E541" s="42" t="s">
        <v>64</v>
      </c>
      <c r="F541" s="38"/>
      <c r="G541" s="38"/>
      <c r="H541" s="43">
        <v>15</v>
      </c>
    </row>
    <row r="542" spans="1:8" ht="37.15" customHeight="1" x14ac:dyDescent="0.4">
      <c r="A542" s="36"/>
      <c r="B542" s="40"/>
      <c r="C542" s="40"/>
      <c r="D542" s="37" t="s">
        <v>535</v>
      </c>
      <c r="E542" s="38"/>
      <c r="F542" s="38"/>
      <c r="G542" s="38"/>
      <c r="H542" s="43"/>
    </row>
    <row r="543" spans="1:8" ht="37.15" customHeight="1" x14ac:dyDescent="0.4">
      <c r="A543" s="36"/>
      <c r="B543" s="40"/>
      <c r="C543" s="40"/>
      <c r="D543" s="40"/>
      <c r="E543" s="42" t="s">
        <v>536</v>
      </c>
      <c r="F543" s="38"/>
      <c r="G543" s="38"/>
      <c r="H543" s="43">
        <v>2</v>
      </c>
    </row>
    <row r="544" spans="1:8" ht="37.15" customHeight="1" x14ac:dyDescent="0.4">
      <c r="A544" s="36"/>
      <c r="B544" s="40"/>
      <c r="C544" s="40"/>
      <c r="D544" s="40"/>
      <c r="E544" s="42" t="s">
        <v>537</v>
      </c>
      <c r="F544" s="38"/>
      <c r="G544" s="38"/>
      <c r="H544" s="43">
        <v>4</v>
      </c>
    </row>
    <row r="545" spans="1:8" ht="37.15" customHeight="1" x14ac:dyDescent="0.4">
      <c r="A545" s="36"/>
      <c r="B545" s="40"/>
      <c r="C545" s="44"/>
      <c r="D545" s="44"/>
      <c r="E545" s="42" t="s">
        <v>64</v>
      </c>
      <c r="F545" s="38"/>
      <c r="G545" s="38"/>
      <c r="H545" s="43">
        <v>8</v>
      </c>
    </row>
    <row r="546" spans="1:8" ht="37.15" customHeight="1" x14ac:dyDescent="0.4">
      <c r="A546" s="36"/>
      <c r="B546" s="40"/>
      <c r="C546" s="37" t="s">
        <v>538</v>
      </c>
      <c r="D546" s="38"/>
      <c r="E546" s="38"/>
      <c r="F546" s="38"/>
      <c r="G546" s="38"/>
      <c r="H546" s="39"/>
    </row>
    <row r="547" spans="1:8" ht="37.15" customHeight="1" x14ac:dyDescent="0.4">
      <c r="A547" s="36"/>
      <c r="B547" s="40"/>
      <c r="C547" s="40"/>
      <c r="D547" s="42" t="s">
        <v>539</v>
      </c>
      <c r="E547" s="38"/>
      <c r="F547" s="38"/>
      <c r="G547" s="38"/>
      <c r="H547" s="43">
        <v>2</v>
      </c>
    </row>
    <row r="548" spans="1:8" ht="37.15" customHeight="1" x14ac:dyDescent="0.4">
      <c r="A548" s="36"/>
      <c r="B548" s="40"/>
      <c r="C548" s="40"/>
      <c r="D548" s="42" t="s">
        <v>540</v>
      </c>
      <c r="E548" s="38"/>
      <c r="F548" s="38"/>
      <c r="G548" s="38"/>
      <c r="H548" s="43">
        <v>2</v>
      </c>
    </row>
    <row r="549" spans="1:8" ht="37.15" customHeight="1" x14ac:dyDescent="0.4">
      <c r="A549" s="36"/>
      <c r="B549" s="40"/>
      <c r="C549" s="40"/>
      <c r="D549" s="42" t="s">
        <v>541</v>
      </c>
      <c r="E549" s="38"/>
      <c r="F549" s="38"/>
      <c r="G549" s="38"/>
      <c r="H549" s="43">
        <v>3</v>
      </c>
    </row>
    <row r="550" spans="1:8" ht="37.15" customHeight="1" x14ac:dyDescent="0.4">
      <c r="A550" s="36"/>
      <c r="B550" s="40"/>
      <c r="C550" s="40"/>
      <c r="D550" s="42" t="s">
        <v>542</v>
      </c>
      <c r="E550" s="38"/>
      <c r="F550" s="38"/>
      <c r="G550" s="38"/>
      <c r="H550" s="43">
        <v>3</v>
      </c>
    </row>
    <row r="551" spans="1:8" ht="37.15" customHeight="1" x14ac:dyDescent="0.4">
      <c r="A551" s="36"/>
      <c r="B551" s="40"/>
      <c r="C551" s="40"/>
      <c r="D551" s="42" t="s">
        <v>543</v>
      </c>
      <c r="E551" s="38"/>
      <c r="F551" s="38"/>
      <c r="G551" s="38"/>
      <c r="H551" s="43">
        <v>3</v>
      </c>
    </row>
    <row r="552" spans="1:8" ht="37.15" customHeight="1" x14ac:dyDescent="0.4">
      <c r="A552" s="36"/>
      <c r="B552" s="40"/>
      <c r="C552" s="40"/>
      <c r="D552" s="42" t="s">
        <v>544</v>
      </c>
      <c r="E552" s="38"/>
      <c r="F552" s="38"/>
      <c r="G552" s="38"/>
      <c r="H552" s="43">
        <v>5</v>
      </c>
    </row>
    <row r="553" spans="1:8" ht="37.15" customHeight="1" x14ac:dyDescent="0.4">
      <c r="A553" s="36"/>
      <c r="B553" s="40"/>
      <c r="C553" s="40"/>
      <c r="D553" s="42" t="s">
        <v>545</v>
      </c>
      <c r="E553" s="38"/>
      <c r="F553" s="38"/>
      <c r="G553" s="38"/>
      <c r="H553" s="43">
        <v>5</v>
      </c>
    </row>
    <row r="554" spans="1:8" ht="37.15" customHeight="1" x14ac:dyDescent="0.4">
      <c r="A554" s="36"/>
      <c r="B554" s="40"/>
      <c r="C554" s="40"/>
      <c r="D554" s="42" t="s">
        <v>546</v>
      </c>
      <c r="E554" s="38"/>
      <c r="F554" s="38"/>
      <c r="G554" s="38"/>
      <c r="H554" s="43">
        <v>5</v>
      </c>
    </row>
    <row r="555" spans="1:8" ht="37.15" customHeight="1" x14ac:dyDescent="0.4">
      <c r="A555" s="36"/>
      <c r="B555" s="40"/>
      <c r="C555" s="40"/>
      <c r="D555" s="42" t="s">
        <v>547</v>
      </c>
      <c r="E555" s="38"/>
      <c r="F555" s="38"/>
      <c r="G555" s="38"/>
      <c r="H555" s="43">
        <v>5</v>
      </c>
    </row>
    <row r="556" spans="1:8" ht="37.15" customHeight="1" x14ac:dyDescent="0.4">
      <c r="A556" s="36"/>
      <c r="B556" s="40"/>
      <c r="C556" s="40"/>
      <c r="D556" s="37" t="s">
        <v>64</v>
      </c>
      <c r="E556" s="38"/>
      <c r="F556" s="38"/>
      <c r="G556" s="38"/>
      <c r="H556" s="39"/>
    </row>
    <row r="557" spans="1:8" ht="37.15" customHeight="1" x14ac:dyDescent="0.4">
      <c r="A557" s="36"/>
      <c r="B557" s="40"/>
      <c r="C557" s="40"/>
      <c r="D557" s="40"/>
      <c r="E557" s="42" t="s">
        <v>247</v>
      </c>
      <c r="F557" s="38"/>
      <c r="G557" s="38"/>
      <c r="H557" s="43">
        <v>10</v>
      </c>
    </row>
    <row r="558" spans="1:8" ht="37.15" customHeight="1" x14ac:dyDescent="0.4">
      <c r="A558" s="36"/>
      <c r="B558" s="40"/>
      <c r="C558" s="44"/>
      <c r="D558" s="44"/>
      <c r="E558" s="42" t="s">
        <v>64</v>
      </c>
      <c r="F558" s="38"/>
      <c r="G558" s="38"/>
      <c r="H558" s="43">
        <v>5</v>
      </c>
    </row>
    <row r="559" spans="1:8" ht="37.15" customHeight="1" x14ac:dyDescent="0.4">
      <c r="A559" s="36"/>
      <c r="B559" s="40"/>
      <c r="C559" s="37" t="s">
        <v>548</v>
      </c>
      <c r="D559" s="38"/>
      <c r="E559" s="38"/>
      <c r="F559" s="38"/>
      <c r="G559" s="38"/>
      <c r="H559" s="39"/>
    </row>
    <row r="560" spans="1:8" ht="37.15" customHeight="1" x14ac:dyDescent="0.4">
      <c r="A560" s="36"/>
      <c r="B560" s="40"/>
      <c r="C560" s="40"/>
      <c r="D560" s="42" t="s">
        <v>247</v>
      </c>
      <c r="E560" s="38"/>
      <c r="F560" s="38"/>
      <c r="G560" s="38"/>
      <c r="H560" s="43">
        <v>15</v>
      </c>
    </row>
    <row r="561" spans="1:8" ht="37.15" customHeight="1" thickBot="1" x14ac:dyDescent="0.45">
      <c r="A561" s="66"/>
      <c r="B561" s="40"/>
      <c r="C561" s="67"/>
      <c r="D561" s="31" t="s">
        <v>64</v>
      </c>
      <c r="E561" s="68"/>
      <c r="F561" s="46"/>
      <c r="G561" s="46"/>
      <c r="H561" s="69">
        <v>8</v>
      </c>
    </row>
    <row r="562" spans="1:8" ht="37.15" customHeight="1" x14ac:dyDescent="0.4">
      <c r="A562" s="70" t="s">
        <v>549</v>
      </c>
      <c r="B562" s="34"/>
      <c r="C562" s="34"/>
      <c r="D562" s="34"/>
      <c r="E562" s="34"/>
      <c r="F562" s="34"/>
      <c r="G562" s="34"/>
      <c r="H562" s="35"/>
    </row>
    <row r="563" spans="1:8" ht="37.15" customHeight="1" x14ac:dyDescent="0.4">
      <c r="A563" s="36"/>
      <c r="B563" s="71" t="s">
        <v>550</v>
      </c>
      <c r="C563" s="38"/>
      <c r="D563" s="38"/>
      <c r="E563" s="38"/>
      <c r="F563" s="71"/>
      <c r="G563" s="71"/>
      <c r="H563" s="72">
        <v>10</v>
      </c>
    </row>
    <row r="564" spans="1:8" ht="37.15" customHeight="1" x14ac:dyDescent="0.4">
      <c r="A564" s="36"/>
      <c r="B564" s="42" t="s">
        <v>551</v>
      </c>
      <c r="C564" s="38"/>
      <c r="D564" s="38"/>
      <c r="E564" s="38"/>
      <c r="F564" s="38"/>
      <c r="G564" s="38"/>
      <c r="H564" s="39">
        <v>10</v>
      </c>
    </row>
    <row r="565" spans="1:8" ht="37.15" customHeight="1" x14ac:dyDescent="0.4">
      <c r="A565" s="36"/>
      <c r="B565" s="46" t="s">
        <v>552</v>
      </c>
      <c r="C565" s="38"/>
      <c r="D565" s="38"/>
      <c r="E565" s="38"/>
      <c r="F565" s="38"/>
      <c r="G565" s="38"/>
      <c r="H565" s="39"/>
    </row>
    <row r="566" spans="1:8" ht="37.15" customHeight="1" x14ac:dyDescent="0.4">
      <c r="A566" s="36"/>
      <c r="B566" s="40"/>
      <c r="C566" s="46" t="s">
        <v>553</v>
      </c>
      <c r="D566" s="38"/>
      <c r="F566" s="38"/>
      <c r="G566" s="38"/>
      <c r="H566" s="39"/>
    </row>
    <row r="567" spans="1:8" ht="37.15" customHeight="1" x14ac:dyDescent="0.4">
      <c r="A567" s="36"/>
      <c r="B567" s="40" t="s">
        <v>554</v>
      </c>
      <c r="C567" s="64"/>
      <c r="D567" s="42" t="s">
        <v>555</v>
      </c>
      <c r="E567" s="38"/>
      <c r="F567" s="38"/>
      <c r="G567" s="38"/>
      <c r="H567" s="43">
        <v>3</v>
      </c>
    </row>
    <row r="568" spans="1:8" ht="37.15" customHeight="1" x14ac:dyDescent="0.4">
      <c r="A568" s="36"/>
      <c r="B568" s="40" t="s">
        <v>554</v>
      </c>
      <c r="C568" s="65"/>
      <c r="D568" s="42" t="s">
        <v>556</v>
      </c>
      <c r="E568" s="38"/>
      <c r="F568" s="38"/>
      <c r="G568" s="38"/>
      <c r="H568" s="43">
        <v>7</v>
      </c>
    </row>
    <row r="569" spans="1:8" ht="37.15" customHeight="1" x14ac:dyDescent="0.4">
      <c r="A569" s="36"/>
      <c r="B569" s="44" t="s">
        <v>554</v>
      </c>
      <c r="C569" s="38" t="s">
        <v>556</v>
      </c>
      <c r="D569" s="38"/>
      <c r="E569" s="38"/>
      <c r="F569" s="38"/>
      <c r="G569" s="38"/>
      <c r="H569" s="43">
        <v>7</v>
      </c>
    </row>
    <row r="570" spans="1:8" ht="37.15" customHeight="1" x14ac:dyDescent="0.4">
      <c r="A570" s="36"/>
      <c r="B570" s="42" t="s">
        <v>557</v>
      </c>
      <c r="C570" s="38"/>
      <c r="D570" s="38"/>
      <c r="E570" s="38"/>
      <c r="F570" s="38"/>
      <c r="G570" s="38"/>
      <c r="H570" s="43">
        <v>8</v>
      </c>
    </row>
    <row r="571" spans="1:8" ht="37.15" customHeight="1" x14ac:dyDescent="0.4">
      <c r="A571" s="36"/>
      <c r="B571" s="42" t="s">
        <v>558</v>
      </c>
      <c r="C571" s="38"/>
      <c r="D571" s="38"/>
      <c r="E571" s="38"/>
      <c r="F571" s="38"/>
      <c r="G571" s="38"/>
      <c r="H571" s="43">
        <v>11</v>
      </c>
    </row>
    <row r="572" spans="1:8" ht="37.15" customHeight="1" x14ac:dyDescent="0.4">
      <c r="A572" s="36"/>
      <c r="B572" s="42" t="s">
        <v>559</v>
      </c>
      <c r="C572" s="38"/>
      <c r="D572" s="38"/>
      <c r="E572" s="38"/>
      <c r="F572" s="38"/>
      <c r="G572" s="38"/>
      <c r="H572" s="43">
        <v>12</v>
      </c>
    </row>
    <row r="573" spans="1:8" ht="37.15" customHeight="1" x14ac:dyDescent="0.4">
      <c r="A573" s="36"/>
      <c r="B573" s="37" t="s">
        <v>560</v>
      </c>
      <c r="C573" s="38"/>
      <c r="D573" s="38"/>
      <c r="E573" s="38"/>
      <c r="F573" s="38"/>
      <c r="G573" s="38"/>
      <c r="H573" s="39"/>
    </row>
    <row r="574" spans="1:8" ht="37.15" customHeight="1" x14ac:dyDescent="0.4">
      <c r="A574" s="36"/>
      <c r="B574" s="40"/>
      <c r="C574" s="38" t="s">
        <v>561</v>
      </c>
      <c r="D574" s="38"/>
      <c r="E574" s="38"/>
      <c r="F574" s="38"/>
      <c r="G574" s="38"/>
      <c r="H574" s="43">
        <v>4</v>
      </c>
    </row>
    <row r="575" spans="1:8" ht="37.15" customHeight="1" x14ac:dyDescent="0.4">
      <c r="A575" s="36"/>
      <c r="B575" s="40" t="s">
        <v>554</v>
      </c>
      <c r="C575" s="38" t="s">
        <v>562</v>
      </c>
      <c r="D575" s="38"/>
      <c r="E575" s="38"/>
      <c r="F575" s="38"/>
      <c r="G575" s="38"/>
      <c r="H575" s="43">
        <v>7</v>
      </c>
    </row>
    <row r="576" spans="1:8" ht="37.15" customHeight="1" x14ac:dyDescent="0.4">
      <c r="A576" s="36"/>
      <c r="B576" s="40" t="s">
        <v>554</v>
      </c>
      <c r="C576" s="46" t="s">
        <v>563</v>
      </c>
      <c r="D576" s="38"/>
      <c r="E576" s="38"/>
      <c r="F576" s="38"/>
      <c r="G576" s="38"/>
      <c r="H576" s="39"/>
    </row>
    <row r="577" spans="1:8" ht="37.15" customHeight="1" x14ac:dyDescent="0.4">
      <c r="A577" s="36"/>
      <c r="B577" s="40" t="s">
        <v>554</v>
      </c>
      <c r="C577" s="64"/>
      <c r="D577" s="42" t="s">
        <v>564</v>
      </c>
      <c r="E577" s="38"/>
      <c r="F577" s="38"/>
      <c r="G577" s="38"/>
      <c r="H577" s="43">
        <v>3</v>
      </c>
    </row>
    <row r="578" spans="1:8" ht="37.15" customHeight="1" x14ac:dyDescent="0.4">
      <c r="A578" s="36"/>
      <c r="B578" s="40" t="s">
        <v>554</v>
      </c>
      <c r="C578" s="65"/>
      <c r="D578" s="42" t="s">
        <v>556</v>
      </c>
      <c r="E578" s="38"/>
      <c r="F578" s="38"/>
      <c r="G578" s="38"/>
      <c r="H578" s="43">
        <v>10</v>
      </c>
    </row>
    <row r="579" spans="1:8" ht="37.15" customHeight="1" x14ac:dyDescent="0.4">
      <c r="A579" s="36"/>
      <c r="B579" s="65" t="s">
        <v>554</v>
      </c>
      <c r="C579" s="38" t="s">
        <v>556</v>
      </c>
      <c r="D579" s="38"/>
      <c r="E579" s="38"/>
      <c r="F579" s="38"/>
      <c r="G579" s="38"/>
      <c r="H579" s="43">
        <v>10</v>
      </c>
    </row>
    <row r="580" spans="1:8" ht="37.15" customHeight="1" x14ac:dyDescent="0.4">
      <c r="A580" s="36"/>
      <c r="B580" s="37" t="s">
        <v>565</v>
      </c>
      <c r="C580" s="38"/>
      <c r="D580" s="38"/>
      <c r="E580" s="38"/>
      <c r="F580" s="38"/>
      <c r="G580" s="38"/>
      <c r="H580" s="39"/>
    </row>
    <row r="581" spans="1:8" ht="37.15" customHeight="1" x14ac:dyDescent="0.4">
      <c r="A581" s="36"/>
      <c r="C581" s="42" t="s">
        <v>147</v>
      </c>
      <c r="D581" s="38"/>
      <c r="E581" s="38"/>
      <c r="F581" s="73"/>
      <c r="G581" s="73"/>
      <c r="H581" s="43">
        <v>5</v>
      </c>
    </row>
    <row r="582" spans="1:8" ht="37.15" customHeight="1" x14ac:dyDescent="0.4">
      <c r="A582" s="36"/>
      <c r="B582" s="40" t="s">
        <v>554</v>
      </c>
      <c r="C582" s="38" t="s">
        <v>566</v>
      </c>
      <c r="D582" s="38"/>
      <c r="E582" s="38"/>
      <c r="F582" s="73"/>
      <c r="G582" s="73"/>
      <c r="H582" s="43">
        <v>4</v>
      </c>
    </row>
    <row r="583" spans="1:8" ht="37.15" customHeight="1" x14ac:dyDescent="0.4">
      <c r="A583" s="36"/>
      <c r="B583" s="40" t="s">
        <v>554</v>
      </c>
      <c r="C583" s="38" t="s">
        <v>567</v>
      </c>
      <c r="D583" s="38"/>
      <c r="E583" s="38"/>
      <c r="F583" s="73"/>
      <c r="G583" s="73"/>
      <c r="H583" s="43">
        <v>5</v>
      </c>
    </row>
    <row r="584" spans="1:8" ht="37.15" customHeight="1" x14ac:dyDescent="0.4">
      <c r="A584" s="36"/>
      <c r="B584" s="40" t="s">
        <v>554</v>
      </c>
      <c r="C584" s="38" t="s">
        <v>568</v>
      </c>
      <c r="D584" s="38"/>
      <c r="E584" s="38"/>
      <c r="F584" s="73"/>
      <c r="G584" s="73"/>
      <c r="H584" s="43">
        <v>5</v>
      </c>
    </row>
    <row r="585" spans="1:8" ht="37.15" customHeight="1" x14ac:dyDescent="0.4">
      <c r="A585" s="36"/>
      <c r="B585" s="40" t="s">
        <v>554</v>
      </c>
      <c r="C585" s="38" t="s">
        <v>569</v>
      </c>
      <c r="D585" s="38"/>
      <c r="E585" s="38"/>
      <c r="F585" s="73"/>
      <c r="G585" s="73"/>
      <c r="H585" s="43">
        <v>5</v>
      </c>
    </row>
    <row r="586" spans="1:8" ht="37.15" customHeight="1" x14ac:dyDescent="0.4">
      <c r="A586" s="36"/>
      <c r="B586" s="40" t="s">
        <v>554</v>
      </c>
      <c r="C586" s="38" t="s">
        <v>570</v>
      </c>
      <c r="D586" s="38"/>
      <c r="E586" s="38"/>
      <c r="F586" s="73"/>
      <c r="G586" s="73"/>
      <c r="H586" s="43">
        <v>5</v>
      </c>
    </row>
    <row r="587" spans="1:8" ht="37.15" customHeight="1" x14ac:dyDescent="0.4">
      <c r="A587" s="36"/>
      <c r="B587" s="44" t="s">
        <v>554</v>
      </c>
      <c r="C587" s="38" t="s">
        <v>556</v>
      </c>
      <c r="D587" s="38"/>
      <c r="E587" s="38"/>
      <c r="F587" s="73"/>
      <c r="G587" s="73"/>
      <c r="H587" s="43">
        <v>8</v>
      </c>
    </row>
    <row r="588" spans="1:8" ht="37.15" customHeight="1" x14ac:dyDescent="0.4">
      <c r="A588" s="36"/>
      <c r="B588" s="42" t="s">
        <v>571</v>
      </c>
      <c r="C588" s="38"/>
      <c r="D588" s="38"/>
      <c r="E588" s="38"/>
      <c r="F588" s="38"/>
      <c r="G588" s="38"/>
      <c r="H588" s="43">
        <v>7</v>
      </c>
    </row>
    <row r="589" spans="1:8" ht="89.25" customHeight="1" x14ac:dyDescent="0.4">
      <c r="A589" s="36"/>
      <c r="B589" s="42" t="s">
        <v>572</v>
      </c>
      <c r="C589" s="38"/>
      <c r="D589" s="38"/>
      <c r="E589" s="38"/>
      <c r="F589" s="38"/>
      <c r="G589" s="38"/>
      <c r="H589" s="43">
        <v>8</v>
      </c>
    </row>
    <row r="590" spans="1:8" ht="37.15" customHeight="1" x14ac:dyDescent="0.4">
      <c r="A590" s="36"/>
      <c r="B590" s="42" t="s">
        <v>573</v>
      </c>
      <c r="C590" s="38"/>
      <c r="D590" s="38"/>
      <c r="E590" s="38"/>
      <c r="F590" s="38"/>
      <c r="G590" s="38"/>
      <c r="H590" s="43">
        <v>9</v>
      </c>
    </row>
    <row r="591" spans="1:8" ht="63" customHeight="1" x14ac:dyDescent="0.4">
      <c r="A591" s="36"/>
      <c r="B591" s="42" t="s">
        <v>574</v>
      </c>
      <c r="C591" s="38"/>
      <c r="D591" s="38"/>
      <c r="E591" s="38"/>
      <c r="F591" s="38"/>
      <c r="G591" s="38"/>
      <c r="H591" s="43">
        <v>9</v>
      </c>
    </row>
    <row r="592" spans="1:8" ht="37.15" customHeight="1" x14ac:dyDescent="0.4">
      <c r="A592" s="36"/>
      <c r="B592" s="42" t="s">
        <v>575</v>
      </c>
      <c r="C592" s="38"/>
      <c r="D592" s="38"/>
      <c r="E592" s="38"/>
      <c r="F592" s="38"/>
      <c r="G592" s="38"/>
      <c r="H592" s="43">
        <v>9</v>
      </c>
    </row>
    <row r="593" spans="1:8" ht="37.15" customHeight="1" x14ac:dyDescent="0.4">
      <c r="A593" s="36"/>
      <c r="B593" s="37" t="s">
        <v>576</v>
      </c>
      <c r="C593" s="38"/>
      <c r="D593" s="38"/>
      <c r="E593" s="38"/>
      <c r="F593" s="38"/>
      <c r="G593" s="38"/>
      <c r="H593" s="39"/>
    </row>
    <row r="594" spans="1:8" ht="53.25" customHeight="1" x14ac:dyDescent="0.4">
      <c r="A594" s="36"/>
      <c r="B594" s="40"/>
      <c r="C594" s="38" t="s">
        <v>577</v>
      </c>
      <c r="D594" s="38"/>
      <c r="E594" s="38"/>
      <c r="F594" s="38"/>
      <c r="G594" s="38"/>
      <c r="H594" s="43">
        <v>5</v>
      </c>
    </row>
    <row r="595" spans="1:8" ht="53.25" customHeight="1" x14ac:dyDescent="0.4">
      <c r="A595" s="36"/>
      <c r="B595" s="40" t="s">
        <v>554</v>
      </c>
      <c r="C595" s="38" t="s">
        <v>578</v>
      </c>
      <c r="D595" s="38"/>
      <c r="E595" s="38"/>
      <c r="F595" s="38"/>
      <c r="G595" s="38"/>
      <c r="H595" s="43">
        <v>9</v>
      </c>
    </row>
    <row r="596" spans="1:8" ht="53.25" customHeight="1" x14ac:dyDescent="0.4">
      <c r="A596" s="36"/>
      <c r="B596" s="44" t="s">
        <v>554</v>
      </c>
      <c r="C596" s="38" t="s">
        <v>556</v>
      </c>
      <c r="D596" s="38"/>
      <c r="E596" s="38"/>
      <c r="F596" s="38"/>
      <c r="G596" s="38"/>
      <c r="H596" s="43">
        <v>14</v>
      </c>
    </row>
    <row r="597" spans="1:8" ht="37.15" customHeight="1" x14ac:dyDescent="0.4">
      <c r="A597" s="36"/>
      <c r="B597" s="46" t="s">
        <v>579</v>
      </c>
      <c r="C597" s="38"/>
      <c r="D597" s="38"/>
      <c r="E597" s="38"/>
      <c r="F597" s="38"/>
      <c r="G597" s="38"/>
      <c r="H597" s="39"/>
    </row>
    <row r="598" spans="1:8" ht="37.15" customHeight="1" x14ac:dyDescent="0.4">
      <c r="A598" s="36"/>
      <c r="B598" s="40"/>
      <c r="C598" s="38" t="s">
        <v>580</v>
      </c>
      <c r="D598" s="38"/>
      <c r="E598" s="38"/>
      <c r="F598" s="38"/>
      <c r="G598" s="38"/>
      <c r="H598" s="43">
        <v>11</v>
      </c>
    </row>
    <row r="599" spans="1:8" ht="37.15" customHeight="1" x14ac:dyDescent="0.4">
      <c r="A599" s="36"/>
      <c r="B599" s="44" t="s">
        <v>554</v>
      </c>
      <c r="C599" s="38" t="s">
        <v>556</v>
      </c>
      <c r="D599" s="38"/>
      <c r="E599" s="38"/>
      <c r="F599" s="38"/>
      <c r="G599" s="38"/>
      <c r="H599" s="43">
        <v>7</v>
      </c>
    </row>
    <row r="600" spans="1:8" ht="37.15" customHeight="1" x14ac:dyDescent="0.4">
      <c r="A600" s="36"/>
      <c r="B600" s="37" t="s">
        <v>581</v>
      </c>
      <c r="C600" s="38"/>
      <c r="D600" s="38"/>
      <c r="E600" s="38"/>
      <c r="F600" s="38"/>
      <c r="G600" s="38"/>
      <c r="H600" s="39"/>
    </row>
    <row r="601" spans="1:8" ht="53.25" customHeight="1" x14ac:dyDescent="0.4">
      <c r="A601" s="36"/>
      <c r="B601" s="40"/>
      <c r="C601" s="38" t="s">
        <v>582</v>
      </c>
      <c r="D601" s="38"/>
      <c r="E601" s="38"/>
      <c r="F601" s="38"/>
      <c r="G601" s="38"/>
      <c r="H601" s="43">
        <v>6</v>
      </c>
    </row>
    <row r="602" spans="1:8" ht="37.15" customHeight="1" x14ac:dyDescent="0.4">
      <c r="A602" s="36"/>
      <c r="B602" s="44" t="s">
        <v>554</v>
      </c>
      <c r="C602" s="38" t="s">
        <v>556</v>
      </c>
      <c r="D602" s="38"/>
      <c r="E602" s="38"/>
      <c r="F602" s="38"/>
      <c r="G602" s="38"/>
      <c r="H602" s="43">
        <v>10</v>
      </c>
    </row>
    <row r="603" spans="1:8" ht="233.25" customHeight="1" x14ac:dyDescent="0.4">
      <c r="A603" s="36"/>
      <c r="B603" s="42" t="s">
        <v>583</v>
      </c>
      <c r="C603" s="38"/>
      <c r="D603" s="38"/>
      <c r="E603" s="38"/>
      <c r="F603" s="38"/>
      <c r="G603" s="38"/>
      <c r="H603" s="43">
        <v>12</v>
      </c>
    </row>
    <row r="604" spans="1:8" ht="132" customHeight="1" x14ac:dyDescent="0.4">
      <c r="A604" s="36"/>
      <c r="B604" s="37" t="s">
        <v>584</v>
      </c>
      <c r="C604" s="38"/>
      <c r="D604" s="38"/>
      <c r="E604" s="38"/>
      <c r="F604" s="38"/>
      <c r="G604" s="38"/>
      <c r="H604" s="39"/>
    </row>
    <row r="605" spans="1:8" ht="37.15" customHeight="1" x14ac:dyDescent="0.4">
      <c r="A605" s="36"/>
      <c r="B605" s="40"/>
      <c r="C605" s="38" t="s">
        <v>585</v>
      </c>
      <c r="D605" s="38"/>
      <c r="E605" s="38"/>
      <c r="F605" s="38"/>
      <c r="G605" s="38"/>
      <c r="H605" s="43">
        <v>9</v>
      </c>
    </row>
    <row r="606" spans="1:8" ht="37.15" customHeight="1" x14ac:dyDescent="0.4">
      <c r="A606" s="36"/>
      <c r="B606" s="44" t="s">
        <v>554</v>
      </c>
      <c r="C606" s="38" t="s">
        <v>556</v>
      </c>
      <c r="D606" s="38"/>
      <c r="E606" s="38"/>
      <c r="F606" s="38"/>
      <c r="G606" s="38"/>
      <c r="H606" s="43">
        <v>12</v>
      </c>
    </row>
    <row r="607" spans="1:8" ht="216" customHeight="1" x14ac:dyDescent="0.4">
      <c r="A607" s="36"/>
      <c r="B607" s="42" t="s">
        <v>586</v>
      </c>
      <c r="C607" s="38"/>
      <c r="D607" s="38"/>
      <c r="E607" s="38"/>
      <c r="F607" s="38"/>
      <c r="G607" s="38"/>
      <c r="H607" s="43">
        <v>7</v>
      </c>
    </row>
    <row r="608" spans="1:8" ht="79.5" customHeight="1" x14ac:dyDescent="0.4">
      <c r="A608" s="36"/>
      <c r="B608" s="37" t="s">
        <v>587</v>
      </c>
      <c r="C608" s="38"/>
      <c r="D608" s="38"/>
      <c r="E608" s="38"/>
      <c r="F608" s="38"/>
      <c r="G608" s="38"/>
      <c r="H608" s="39"/>
    </row>
    <row r="609" spans="1:8" ht="55.5" customHeight="1" x14ac:dyDescent="0.4">
      <c r="A609" s="36"/>
      <c r="B609" s="40"/>
      <c r="C609" s="38" t="s">
        <v>588</v>
      </c>
      <c r="D609" s="38"/>
      <c r="E609" s="38"/>
      <c r="F609" s="38"/>
      <c r="G609" s="38"/>
      <c r="H609" s="43">
        <v>6</v>
      </c>
    </row>
    <row r="610" spans="1:8" ht="55.5" customHeight="1" x14ac:dyDescent="0.4">
      <c r="A610" s="36"/>
      <c r="B610" s="40" t="s">
        <v>554</v>
      </c>
      <c r="C610" s="38" t="s">
        <v>589</v>
      </c>
      <c r="D610" s="38"/>
      <c r="E610" s="38"/>
      <c r="F610" s="38"/>
      <c r="G610" s="38"/>
      <c r="H610" s="43">
        <v>6</v>
      </c>
    </row>
    <row r="611" spans="1:8" ht="55.5" customHeight="1" x14ac:dyDescent="0.4">
      <c r="A611" s="36"/>
      <c r="B611" s="40" t="s">
        <v>554</v>
      </c>
      <c r="C611" s="38" t="s">
        <v>590</v>
      </c>
      <c r="D611" s="38"/>
      <c r="E611" s="38"/>
      <c r="F611" s="38"/>
      <c r="G611" s="38"/>
      <c r="H611" s="43">
        <v>5</v>
      </c>
    </row>
    <row r="612" spans="1:8" ht="55.5" customHeight="1" x14ac:dyDescent="0.4">
      <c r="A612" s="36"/>
      <c r="B612" s="44" t="s">
        <v>554</v>
      </c>
      <c r="C612" s="38" t="s">
        <v>556</v>
      </c>
      <c r="D612" s="38"/>
      <c r="E612" s="38"/>
      <c r="F612" s="38"/>
      <c r="G612" s="38"/>
      <c r="H612" s="43">
        <v>8</v>
      </c>
    </row>
    <row r="613" spans="1:8" ht="37.15" customHeight="1" x14ac:dyDescent="0.4">
      <c r="A613" s="36"/>
      <c r="B613" s="42" t="s">
        <v>591</v>
      </c>
      <c r="C613" s="38"/>
      <c r="D613" s="38"/>
      <c r="E613" s="38"/>
      <c r="F613" s="38"/>
      <c r="G613" s="38"/>
      <c r="H613" s="43">
        <v>7</v>
      </c>
    </row>
    <row r="614" spans="1:8" ht="37.15" customHeight="1" x14ac:dyDescent="0.4">
      <c r="A614" s="36"/>
      <c r="B614" s="42" t="s">
        <v>592</v>
      </c>
      <c r="C614" s="38"/>
      <c r="D614" s="38"/>
      <c r="E614" s="38"/>
      <c r="F614" s="38"/>
      <c r="G614" s="38"/>
      <c r="H614" s="43">
        <v>8</v>
      </c>
    </row>
    <row r="615" spans="1:8" ht="37.15" customHeight="1" x14ac:dyDescent="0.4">
      <c r="A615" s="36"/>
      <c r="B615" s="42" t="s">
        <v>593</v>
      </c>
      <c r="C615" s="38"/>
      <c r="D615" s="38"/>
      <c r="E615" s="38"/>
      <c r="F615" s="38"/>
      <c r="G615" s="38"/>
      <c r="H615" s="43">
        <v>9</v>
      </c>
    </row>
    <row r="616" spans="1:8" ht="37.15" customHeight="1" x14ac:dyDescent="0.4">
      <c r="A616" s="36"/>
      <c r="B616" s="42" t="s">
        <v>594</v>
      </c>
      <c r="C616" s="38"/>
      <c r="D616" s="38"/>
      <c r="E616" s="38"/>
      <c r="F616" s="38"/>
      <c r="G616" s="38"/>
      <c r="H616" s="43">
        <v>9</v>
      </c>
    </row>
    <row r="617" spans="1:8" ht="37.15" customHeight="1" x14ac:dyDescent="0.4">
      <c r="A617" s="36"/>
      <c r="B617" s="42" t="s">
        <v>595</v>
      </c>
      <c r="C617" s="38"/>
      <c r="D617" s="38"/>
      <c r="E617" s="38"/>
      <c r="F617" s="38"/>
      <c r="G617" s="38"/>
      <c r="H617" s="43">
        <v>7</v>
      </c>
    </row>
    <row r="618" spans="1:8" ht="37.15" customHeight="1" x14ac:dyDescent="0.4">
      <c r="A618" s="36"/>
      <c r="B618" s="42" t="s">
        <v>596</v>
      </c>
      <c r="C618" s="38"/>
      <c r="D618" s="38"/>
      <c r="E618" s="38"/>
      <c r="F618" s="38"/>
      <c r="G618" s="38"/>
      <c r="H618" s="43">
        <v>5</v>
      </c>
    </row>
    <row r="619" spans="1:8" ht="68.25" customHeight="1" x14ac:dyDescent="0.4">
      <c r="A619" s="36"/>
      <c r="B619" s="42" t="s">
        <v>597</v>
      </c>
      <c r="C619" s="38"/>
      <c r="D619" s="38"/>
      <c r="E619" s="38"/>
      <c r="F619" s="38"/>
      <c r="G619" s="38"/>
      <c r="H619" s="43">
        <v>5</v>
      </c>
    </row>
    <row r="620" spans="1:8" ht="37.15" customHeight="1" x14ac:dyDescent="0.4">
      <c r="A620" s="36"/>
      <c r="B620" s="42" t="s">
        <v>598</v>
      </c>
      <c r="C620" s="38"/>
      <c r="D620" s="38"/>
      <c r="E620" s="38"/>
      <c r="F620" s="38"/>
      <c r="G620" s="38"/>
      <c r="H620" s="43">
        <v>5</v>
      </c>
    </row>
    <row r="621" spans="1:8" ht="37.15" customHeight="1" x14ac:dyDescent="0.4">
      <c r="A621" s="36"/>
      <c r="B621" s="46" t="s">
        <v>599</v>
      </c>
      <c r="C621" s="38"/>
      <c r="D621" s="38"/>
      <c r="E621" s="38"/>
      <c r="F621" s="38"/>
      <c r="G621" s="38"/>
      <c r="H621" s="39"/>
    </row>
    <row r="622" spans="1:8" ht="37.15" customHeight="1" x14ac:dyDescent="0.4">
      <c r="A622" s="36"/>
      <c r="B622" s="40"/>
      <c r="C622" s="46" t="s">
        <v>600</v>
      </c>
      <c r="D622" s="38"/>
      <c r="F622" s="38"/>
      <c r="G622" s="38"/>
      <c r="H622" s="39"/>
    </row>
    <row r="623" spans="1:8" ht="37.15" customHeight="1" x14ac:dyDescent="0.4">
      <c r="A623" s="36"/>
      <c r="B623" s="40" t="s">
        <v>554</v>
      </c>
      <c r="C623" s="64"/>
      <c r="D623" s="38" t="s">
        <v>601</v>
      </c>
      <c r="E623" s="38"/>
      <c r="F623" s="38"/>
      <c r="G623" s="38"/>
      <c r="H623" s="43">
        <v>3</v>
      </c>
    </row>
    <row r="624" spans="1:8" ht="37.15" customHeight="1" x14ac:dyDescent="0.4">
      <c r="A624" s="36"/>
      <c r="B624" s="40" t="s">
        <v>554</v>
      </c>
      <c r="C624" s="64"/>
      <c r="D624" s="38" t="s">
        <v>602</v>
      </c>
      <c r="E624" s="38"/>
      <c r="F624" s="38"/>
      <c r="G624" s="38"/>
      <c r="H624" s="43">
        <v>6</v>
      </c>
    </row>
    <row r="625" spans="1:8" ht="37.15" customHeight="1" x14ac:dyDescent="0.4">
      <c r="A625" s="36"/>
      <c r="B625" s="40" t="s">
        <v>554</v>
      </c>
      <c r="C625" s="65"/>
      <c r="D625" s="38" t="s">
        <v>556</v>
      </c>
      <c r="E625" s="38"/>
      <c r="F625" s="38"/>
      <c r="G625" s="38"/>
      <c r="H625" s="43">
        <v>12</v>
      </c>
    </row>
    <row r="626" spans="1:8" ht="37.15" customHeight="1" x14ac:dyDescent="0.4">
      <c r="A626" s="36"/>
      <c r="B626" s="44" t="s">
        <v>554</v>
      </c>
      <c r="C626" s="38" t="s">
        <v>556</v>
      </c>
      <c r="D626" s="38"/>
      <c r="E626" s="38"/>
      <c r="F626" s="38"/>
      <c r="G626" s="38"/>
      <c r="H626" s="43">
        <v>6</v>
      </c>
    </row>
    <row r="627" spans="1:8" ht="37.15" customHeight="1" x14ac:dyDescent="0.4">
      <c r="A627" s="36"/>
      <c r="B627" s="38" t="s">
        <v>603</v>
      </c>
      <c r="C627" s="38"/>
      <c r="D627" s="38"/>
      <c r="E627" s="38"/>
      <c r="F627" s="38"/>
      <c r="G627" s="38"/>
      <c r="H627" s="43">
        <v>6</v>
      </c>
    </row>
    <row r="628" spans="1:8" ht="37.15" customHeight="1" x14ac:dyDescent="0.4">
      <c r="A628" s="36"/>
      <c r="B628" s="46" t="s">
        <v>604</v>
      </c>
      <c r="C628" s="38"/>
      <c r="D628" s="38"/>
      <c r="E628" s="38"/>
      <c r="F628" s="38"/>
      <c r="G628" s="38"/>
      <c r="H628" s="39"/>
    </row>
    <row r="629" spans="1:8" ht="37.15" customHeight="1" x14ac:dyDescent="0.4">
      <c r="A629" s="36"/>
      <c r="B629" s="40"/>
      <c r="C629" s="38" t="s">
        <v>605</v>
      </c>
      <c r="D629" s="38"/>
      <c r="E629" s="38"/>
      <c r="F629" s="38"/>
      <c r="G629" s="38"/>
      <c r="H629" s="43">
        <v>22</v>
      </c>
    </row>
    <row r="630" spans="1:8" ht="37.15" customHeight="1" x14ac:dyDescent="0.4">
      <c r="A630" s="36"/>
      <c r="B630" s="40" t="s">
        <v>554</v>
      </c>
      <c r="C630" s="38" t="s">
        <v>606</v>
      </c>
      <c r="D630" s="38"/>
      <c r="E630" s="38"/>
      <c r="F630" s="38"/>
      <c r="G630" s="38"/>
      <c r="H630" s="43">
        <v>20</v>
      </c>
    </row>
    <row r="631" spans="1:8" ht="37.15" customHeight="1" x14ac:dyDescent="0.4">
      <c r="A631" s="36"/>
      <c r="B631" s="40" t="s">
        <v>554</v>
      </c>
      <c r="C631" s="38" t="s">
        <v>607</v>
      </c>
      <c r="D631" s="38"/>
      <c r="E631" s="38"/>
      <c r="F631" s="38"/>
      <c r="G631" s="38"/>
      <c r="H631" s="43">
        <v>15</v>
      </c>
    </row>
    <row r="632" spans="1:8" ht="37.15" customHeight="1" x14ac:dyDescent="0.4">
      <c r="A632" s="36"/>
      <c r="B632" s="40" t="s">
        <v>554</v>
      </c>
      <c r="C632" s="38" t="s">
        <v>608</v>
      </c>
      <c r="D632" s="38"/>
      <c r="E632" s="38"/>
      <c r="F632" s="38"/>
      <c r="G632" s="38"/>
      <c r="H632" s="43">
        <v>15</v>
      </c>
    </row>
    <row r="633" spans="1:8" ht="37.15" customHeight="1" x14ac:dyDescent="0.4">
      <c r="A633" s="36"/>
      <c r="B633" s="40" t="s">
        <v>554</v>
      </c>
      <c r="C633" s="46" t="s">
        <v>609</v>
      </c>
      <c r="D633" s="38"/>
      <c r="E633" s="38"/>
      <c r="F633" s="38"/>
      <c r="G633" s="38"/>
      <c r="H633" s="39"/>
    </row>
    <row r="634" spans="1:8" ht="37.15" customHeight="1" x14ac:dyDescent="0.4">
      <c r="A634" s="36"/>
      <c r="B634" s="40" t="s">
        <v>554</v>
      </c>
      <c r="C634" s="64"/>
      <c r="D634" s="42" t="s">
        <v>610</v>
      </c>
      <c r="E634" s="38"/>
      <c r="F634" s="38"/>
      <c r="G634" s="38"/>
      <c r="H634" s="43">
        <v>15</v>
      </c>
    </row>
    <row r="635" spans="1:8" ht="37.15" customHeight="1" x14ac:dyDescent="0.4">
      <c r="A635" s="36"/>
      <c r="B635" s="40" t="s">
        <v>554</v>
      </c>
      <c r="D635" s="42" t="s">
        <v>611</v>
      </c>
      <c r="E635" s="38"/>
      <c r="F635" s="38"/>
      <c r="G635" s="38"/>
      <c r="H635" s="43">
        <v>18</v>
      </c>
    </row>
    <row r="636" spans="1:8" ht="37.15" customHeight="1" x14ac:dyDescent="0.4">
      <c r="A636" s="36"/>
      <c r="B636" s="40" t="s">
        <v>554</v>
      </c>
      <c r="D636" s="42" t="s">
        <v>556</v>
      </c>
      <c r="E636" s="38"/>
      <c r="F636" s="38"/>
      <c r="G636" s="38"/>
      <c r="H636" s="43">
        <v>22</v>
      </c>
    </row>
    <row r="637" spans="1:8" ht="37.15" customHeight="1" x14ac:dyDescent="0.4">
      <c r="A637" s="36"/>
      <c r="B637" s="40" t="s">
        <v>554</v>
      </c>
      <c r="C637" s="38" t="s">
        <v>612</v>
      </c>
      <c r="D637" s="38"/>
      <c r="E637" s="38"/>
      <c r="F637" s="38"/>
      <c r="G637" s="38"/>
      <c r="H637" s="43">
        <v>15</v>
      </c>
    </row>
    <row r="638" spans="1:8" ht="37.15" customHeight="1" x14ac:dyDescent="0.4">
      <c r="A638" s="36"/>
      <c r="B638" s="40" t="s">
        <v>554</v>
      </c>
      <c r="C638" s="46" t="s">
        <v>556</v>
      </c>
      <c r="D638" s="38"/>
      <c r="E638" s="38"/>
      <c r="F638" s="38"/>
      <c r="G638" s="38"/>
      <c r="H638" s="39"/>
    </row>
    <row r="639" spans="1:8" ht="37.15" customHeight="1" x14ac:dyDescent="0.4">
      <c r="A639" s="36"/>
      <c r="B639" s="40" t="s">
        <v>554</v>
      </c>
      <c r="D639" s="42" t="s">
        <v>247</v>
      </c>
      <c r="E639" s="38"/>
      <c r="F639" s="38"/>
      <c r="G639" s="38"/>
      <c r="H639" s="43">
        <v>17</v>
      </c>
    </row>
    <row r="640" spans="1:8" ht="37.15" customHeight="1" x14ac:dyDescent="0.4">
      <c r="A640" s="36"/>
      <c r="B640" s="44" t="s">
        <v>554</v>
      </c>
      <c r="C640" s="71"/>
      <c r="D640" s="42" t="s">
        <v>64</v>
      </c>
      <c r="E640" s="38"/>
      <c r="F640" s="38"/>
      <c r="G640" s="38"/>
      <c r="H640" s="43">
        <v>8</v>
      </c>
    </row>
    <row r="641" spans="1:8" ht="37.15" customHeight="1" x14ac:dyDescent="0.4">
      <c r="A641" s="36"/>
      <c r="B641" s="37" t="s">
        <v>613</v>
      </c>
      <c r="C641" s="38"/>
      <c r="D641" s="38"/>
      <c r="E641" s="38"/>
      <c r="F641" s="38"/>
      <c r="G641" s="38"/>
      <c r="H641" s="39"/>
    </row>
    <row r="642" spans="1:8" ht="37.15" customHeight="1" x14ac:dyDescent="0.4">
      <c r="A642" s="36"/>
      <c r="B642" s="40"/>
      <c r="C642" s="38" t="s">
        <v>614</v>
      </c>
      <c r="D642" s="38"/>
      <c r="E642" s="38"/>
      <c r="F642" s="38"/>
      <c r="G642" s="38"/>
      <c r="H642" s="43">
        <v>10</v>
      </c>
    </row>
    <row r="643" spans="1:8" ht="37.15" customHeight="1" x14ac:dyDescent="0.4">
      <c r="A643" s="36"/>
      <c r="B643" s="40" t="s">
        <v>554</v>
      </c>
      <c r="C643" s="46" t="s">
        <v>615</v>
      </c>
      <c r="D643" s="38"/>
      <c r="E643" s="38"/>
      <c r="F643" s="38"/>
      <c r="G643" s="38"/>
      <c r="H643" s="43"/>
    </row>
    <row r="644" spans="1:8" ht="37.15" customHeight="1" x14ac:dyDescent="0.4">
      <c r="A644" s="36"/>
      <c r="B644" s="40" t="s">
        <v>554</v>
      </c>
      <c r="C644" s="64"/>
      <c r="D644" s="42" t="s">
        <v>616</v>
      </c>
      <c r="E644" s="38"/>
      <c r="F644" s="38"/>
      <c r="G644" s="38"/>
      <c r="H644" s="43">
        <v>22</v>
      </c>
    </row>
    <row r="645" spans="1:8" ht="37.15" customHeight="1" x14ac:dyDescent="0.4">
      <c r="A645" s="36"/>
      <c r="B645" s="40" t="s">
        <v>554</v>
      </c>
      <c r="C645" s="64"/>
      <c r="D645" s="42" t="s">
        <v>617</v>
      </c>
      <c r="E645" s="38"/>
      <c r="F645" s="38"/>
      <c r="G645" s="38"/>
      <c r="H645" s="43">
        <v>13</v>
      </c>
    </row>
    <row r="646" spans="1:8" ht="37.15" customHeight="1" x14ac:dyDescent="0.4">
      <c r="A646" s="36"/>
      <c r="B646" s="40" t="s">
        <v>554</v>
      </c>
      <c r="C646" s="64"/>
      <c r="D646" s="42" t="s">
        <v>618</v>
      </c>
      <c r="E646" s="38"/>
      <c r="F646" s="38"/>
      <c r="G646" s="38"/>
      <c r="H646" s="43">
        <v>13</v>
      </c>
    </row>
    <row r="647" spans="1:8" ht="37.15" customHeight="1" x14ac:dyDescent="0.4">
      <c r="A647" s="36"/>
      <c r="B647" s="40" t="s">
        <v>554</v>
      </c>
      <c r="C647" s="65"/>
      <c r="D647" s="42" t="s">
        <v>556</v>
      </c>
      <c r="E647" s="38"/>
      <c r="F647" s="38"/>
      <c r="G647" s="38"/>
      <c r="H647" s="43">
        <v>15</v>
      </c>
    </row>
    <row r="648" spans="1:8" ht="37.15" customHeight="1" x14ac:dyDescent="0.4">
      <c r="A648" s="36"/>
      <c r="B648" s="40" t="s">
        <v>554</v>
      </c>
      <c r="C648" s="46" t="s">
        <v>556</v>
      </c>
      <c r="D648" s="38"/>
      <c r="E648" s="38"/>
      <c r="F648" s="38"/>
      <c r="G648" s="38"/>
      <c r="H648" s="39"/>
    </row>
    <row r="649" spans="1:8" ht="37.15" customHeight="1" x14ac:dyDescent="0.4">
      <c r="A649" s="36"/>
      <c r="B649" s="40" t="s">
        <v>554</v>
      </c>
      <c r="C649" s="64"/>
      <c r="D649" s="42" t="s">
        <v>247</v>
      </c>
      <c r="E649" s="38"/>
      <c r="F649" s="38"/>
      <c r="G649" s="38"/>
      <c r="H649" s="43">
        <v>17</v>
      </c>
    </row>
    <row r="650" spans="1:8" ht="37.15" customHeight="1" x14ac:dyDescent="0.4">
      <c r="A650" s="36"/>
      <c r="B650" s="44" t="s">
        <v>554</v>
      </c>
      <c r="C650" s="65"/>
      <c r="D650" s="42" t="s">
        <v>64</v>
      </c>
      <c r="E650" s="38"/>
      <c r="F650" s="38"/>
      <c r="G650" s="38"/>
      <c r="H650" s="43">
        <v>8</v>
      </c>
    </row>
    <row r="651" spans="1:8" ht="37.15" customHeight="1" x14ac:dyDescent="0.4">
      <c r="A651" s="36"/>
      <c r="B651" s="42" t="s">
        <v>619</v>
      </c>
      <c r="C651" s="38"/>
      <c r="D651" s="38"/>
      <c r="E651" s="38"/>
      <c r="F651" s="38"/>
      <c r="G651" s="38"/>
      <c r="H651" s="43">
        <v>17</v>
      </c>
    </row>
    <row r="652" spans="1:8" ht="37.15" customHeight="1" x14ac:dyDescent="0.4">
      <c r="A652" s="36"/>
      <c r="B652" s="42" t="s">
        <v>620</v>
      </c>
      <c r="C652" s="38"/>
      <c r="D652" s="38"/>
      <c r="E652" s="38"/>
      <c r="F652" s="38"/>
      <c r="G652" s="38"/>
      <c r="H652" s="43">
        <v>18</v>
      </c>
    </row>
    <row r="653" spans="1:8" ht="37.15" customHeight="1" x14ac:dyDescent="0.4">
      <c r="A653" s="36"/>
      <c r="B653" s="42" t="s">
        <v>621</v>
      </c>
      <c r="C653" s="38"/>
      <c r="D653" s="38"/>
      <c r="E653" s="38"/>
      <c r="F653" s="38"/>
      <c r="G653" s="38"/>
      <c r="H653" s="43">
        <v>9</v>
      </c>
    </row>
    <row r="654" spans="1:8" ht="37.15" customHeight="1" x14ac:dyDescent="0.4">
      <c r="A654" s="36"/>
      <c r="B654" s="42" t="s">
        <v>622</v>
      </c>
      <c r="C654" s="38"/>
      <c r="D654" s="38"/>
      <c r="E654" s="38"/>
      <c r="F654" s="38"/>
      <c r="G654" s="38"/>
      <c r="H654" s="43">
        <v>6</v>
      </c>
    </row>
    <row r="655" spans="1:8" ht="69" customHeight="1" x14ac:dyDescent="0.4">
      <c r="A655" s="36"/>
      <c r="B655" s="42" t="s">
        <v>623</v>
      </c>
      <c r="C655" s="38"/>
      <c r="D655" s="38"/>
      <c r="E655" s="38"/>
      <c r="F655" s="38"/>
      <c r="G655" s="38"/>
      <c r="H655" s="43">
        <v>8</v>
      </c>
    </row>
    <row r="656" spans="1:8" ht="37.15" customHeight="1" x14ac:dyDescent="0.4">
      <c r="A656" s="36"/>
      <c r="B656" s="37" t="s">
        <v>624</v>
      </c>
      <c r="C656" s="38"/>
      <c r="D656" s="38"/>
      <c r="E656" s="38"/>
      <c r="F656" s="38"/>
      <c r="G656" s="38"/>
      <c r="H656" s="39"/>
    </row>
    <row r="657" spans="1:8" ht="37.15" customHeight="1" x14ac:dyDescent="0.4">
      <c r="A657" s="36"/>
      <c r="B657" s="40"/>
      <c r="C657" s="38" t="s">
        <v>625</v>
      </c>
      <c r="D657" s="38"/>
      <c r="E657" s="38"/>
      <c r="F657" s="38"/>
      <c r="G657" s="38"/>
      <c r="H657" s="43">
        <v>5</v>
      </c>
    </row>
    <row r="658" spans="1:8" ht="37.15" customHeight="1" x14ac:dyDescent="0.4">
      <c r="A658" s="36"/>
      <c r="B658" s="44" t="s">
        <v>554</v>
      </c>
      <c r="C658" s="38" t="s">
        <v>556</v>
      </c>
      <c r="D658" s="38"/>
      <c r="E658" s="38"/>
      <c r="F658" s="38"/>
      <c r="G658" s="38"/>
      <c r="H658" s="43">
        <v>12</v>
      </c>
    </row>
    <row r="659" spans="1:8" ht="37.15" customHeight="1" x14ac:dyDescent="0.4">
      <c r="A659" s="36"/>
      <c r="B659" s="42" t="s">
        <v>626</v>
      </c>
      <c r="C659" s="38"/>
      <c r="D659" s="38"/>
      <c r="E659" s="38"/>
      <c r="F659" s="38"/>
      <c r="G659" s="38"/>
      <c r="H659" s="43">
        <v>12</v>
      </c>
    </row>
    <row r="660" spans="1:8" ht="37.15" customHeight="1" x14ac:dyDescent="0.4">
      <c r="A660" s="36"/>
      <c r="B660" s="42" t="s">
        <v>627</v>
      </c>
      <c r="C660" s="38"/>
      <c r="D660" s="38"/>
      <c r="E660" s="38"/>
      <c r="F660" s="38"/>
      <c r="G660" s="38"/>
      <c r="H660" s="43">
        <v>12</v>
      </c>
    </row>
    <row r="661" spans="1:8" ht="37.15" customHeight="1" x14ac:dyDescent="0.4">
      <c r="A661" s="36"/>
      <c r="B661" s="42" t="s">
        <v>628</v>
      </c>
      <c r="C661" s="38"/>
      <c r="D661" s="38"/>
      <c r="E661" s="38"/>
      <c r="F661" s="38"/>
      <c r="G661" s="38"/>
      <c r="H661" s="43">
        <v>10</v>
      </c>
    </row>
    <row r="662" spans="1:8" ht="37.15" customHeight="1" x14ac:dyDescent="0.4">
      <c r="A662" s="36"/>
      <c r="B662" s="42" t="s">
        <v>629</v>
      </c>
      <c r="C662" s="38"/>
      <c r="D662" s="38"/>
      <c r="E662" s="38"/>
      <c r="F662" s="38"/>
      <c r="G662" s="38"/>
      <c r="H662" s="43">
        <v>10</v>
      </c>
    </row>
    <row r="663" spans="1:8" ht="69" customHeight="1" x14ac:dyDescent="0.4">
      <c r="A663" s="36"/>
      <c r="B663" s="46" t="s">
        <v>630</v>
      </c>
      <c r="C663" s="38"/>
      <c r="D663" s="38"/>
      <c r="E663" s="38"/>
      <c r="F663" s="38"/>
      <c r="G663" s="38"/>
      <c r="H663" s="39"/>
    </row>
    <row r="664" spans="1:8" ht="37.15" customHeight="1" x14ac:dyDescent="0.4">
      <c r="A664" s="36"/>
      <c r="B664" s="40"/>
      <c r="C664" s="38" t="s">
        <v>631</v>
      </c>
      <c r="D664" s="38"/>
      <c r="E664" s="38"/>
      <c r="F664" s="38"/>
      <c r="G664" s="38"/>
      <c r="H664" s="43">
        <v>13</v>
      </c>
    </row>
    <row r="665" spans="1:8" ht="37.15" customHeight="1" x14ac:dyDescent="0.4">
      <c r="A665" s="36"/>
      <c r="B665" s="44" t="s">
        <v>554</v>
      </c>
      <c r="C665" s="38" t="s">
        <v>556</v>
      </c>
      <c r="D665" s="38"/>
      <c r="E665" s="38"/>
      <c r="F665" s="38"/>
      <c r="G665" s="38"/>
      <c r="H665" s="43">
        <v>8</v>
      </c>
    </row>
    <row r="666" spans="1:8" ht="37.15" customHeight="1" x14ac:dyDescent="0.4">
      <c r="A666" s="36"/>
      <c r="B666" s="42" t="s">
        <v>632</v>
      </c>
      <c r="C666" s="38"/>
      <c r="D666" s="38"/>
      <c r="E666" s="38"/>
      <c r="F666" s="38"/>
      <c r="G666" s="38"/>
      <c r="H666" s="43">
        <v>9</v>
      </c>
    </row>
    <row r="667" spans="1:8" ht="37.15" customHeight="1" x14ac:dyDescent="0.4">
      <c r="A667" s="36"/>
      <c r="B667" s="46" t="s">
        <v>633</v>
      </c>
      <c r="C667" s="38"/>
      <c r="D667" s="38"/>
      <c r="E667" s="38"/>
      <c r="F667" s="38"/>
      <c r="G667" s="38"/>
      <c r="H667" s="39"/>
    </row>
    <row r="668" spans="1:8" ht="37.15" customHeight="1" x14ac:dyDescent="0.4">
      <c r="A668" s="36"/>
      <c r="B668" s="40"/>
      <c r="C668" s="38" t="s">
        <v>634</v>
      </c>
      <c r="D668" s="38"/>
      <c r="E668" s="38"/>
      <c r="F668" s="38"/>
      <c r="G668" s="38"/>
      <c r="H668" s="43">
        <v>8</v>
      </c>
    </row>
    <row r="669" spans="1:8" ht="37.15" customHeight="1" x14ac:dyDescent="0.4">
      <c r="A669" s="36"/>
      <c r="B669" s="40" t="s">
        <v>554</v>
      </c>
      <c r="C669" s="46" t="s">
        <v>556</v>
      </c>
      <c r="D669" s="38"/>
      <c r="E669" s="38"/>
      <c r="F669" s="38"/>
      <c r="G669" s="38"/>
      <c r="H669" s="39"/>
    </row>
    <row r="670" spans="1:8" ht="37.15" customHeight="1" x14ac:dyDescent="0.4">
      <c r="A670" s="36"/>
      <c r="B670" s="40" t="s">
        <v>554</v>
      </c>
      <c r="C670" s="64"/>
      <c r="D670" s="38" t="s">
        <v>247</v>
      </c>
      <c r="E670" s="38"/>
      <c r="F670" s="38"/>
      <c r="G670" s="38"/>
      <c r="H670" s="43">
        <v>17</v>
      </c>
    </row>
    <row r="671" spans="1:8" ht="37.15" customHeight="1" x14ac:dyDescent="0.4">
      <c r="A671" s="36"/>
      <c r="B671" s="44" t="s">
        <v>554</v>
      </c>
      <c r="C671" s="65"/>
      <c r="D671" s="38" t="s">
        <v>64</v>
      </c>
      <c r="E671" s="38"/>
      <c r="F671" s="38"/>
      <c r="G671" s="38"/>
      <c r="H671" s="43">
        <v>8</v>
      </c>
    </row>
    <row r="672" spans="1:8" ht="61.5" customHeight="1" x14ac:dyDescent="0.4">
      <c r="A672" s="36"/>
      <c r="B672" s="37" t="s">
        <v>635</v>
      </c>
      <c r="C672" s="38"/>
      <c r="D672" s="38"/>
      <c r="E672" s="38"/>
      <c r="F672" s="38"/>
      <c r="G672" s="38"/>
      <c r="H672" s="39"/>
    </row>
    <row r="673" spans="1:8" ht="37.15" customHeight="1" x14ac:dyDescent="0.4">
      <c r="A673" s="36"/>
      <c r="B673" s="41"/>
      <c r="C673" s="42" t="s">
        <v>636</v>
      </c>
      <c r="D673" s="38"/>
      <c r="E673" s="38"/>
      <c r="F673" s="38"/>
      <c r="G673" s="38"/>
      <c r="H673" s="43">
        <v>8</v>
      </c>
    </row>
    <row r="674" spans="1:8" ht="37.15" customHeight="1" x14ac:dyDescent="0.4">
      <c r="A674" s="36"/>
      <c r="B674" s="74" t="s">
        <v>554</v>
      </c>
      <c r="C674" s="42" t="s">
        <v>556</v>
      </c>
      <c r="D674" s="38"/>
      <c r="E674" s="38"/>
      <c r="F674" s="38"/>
      <c r="G674" s="38"/>
      <c r="H674" s="43">
        <v>14</v>
      </c>
    </row>
    <row r="675" spans="1:8" ht="37.15" customHeight="1" x14ac:dyDescent="0.4">
      <c r="A675" s="36"/>
      <c r="B675" s="42" t="s">
        <v>637</v>
      </c>
      <c r="C675" s="38"/>
      <c r="D675" s="38"/>
      <c r="E675" s="38"/>
      <c r="F675" s="38"/>
      <c r="G675" s="38"/>
      <c r="H675" s="43">
        <v>10</v>
      </c>
    </row>
    <row r="676" spans="1:8" ht="37.15" customHeight="1" x14ac:dyDescent="0.4">
      <c r="A676" s="36"/>
      <c r="B676" s="42" t="s">
        <v>638</v>
      </c>
      <c r="C676" s="38"/>
      <c r="D676" s="38"/>
      <c r="E676" s="38"/>
      <c r="F676" s="38"/>
      <c r="G676" s="38"/>
      <c r="H676" s="43">
        <v>8</v>
      </c>
    </row>
    <row r="677" spans="1:8" ht="37.15" customHeight="1" x14ac:dyDescent="0.4">
      <c r="A677" s="36"/>
      <c r="B677" s="42" t="s">
        <v>639</v>
      </c>
      <c r="C677" s="38"/>
      <c r="D677" s="38"/>
      <c r="E677" s="38"/>
      <c r="F677" s="38"/>
      <c r="G677" s="38"/>
      <c r="H677" s="43">
        <v>13</v>
      </c>
    </row>
    <row r="678" spans="1:8" ht="37.15" customHeight="1" x14ac:dyDescent="0.4">
      <c r="A678" s="36"/>
      <c r="B678" s="42" t="s">
        <v>640</v>
      </c>
      <c r="C678" s="38"/>
      <c r="D678" s="38"/>
      <c r="E678" s="38"/>
      <c r="F678" s="38"/>
      <c r="G678" s="38"/>
      <c r="H678" s="43">
        <v>6</v>
      </c>
    </row>
    <row r="679" spans="1:8" ht="37.15" customHeight="1" x14ac:dyDescent="0.4">
      <c r="A679" s="36"/>
      <c r="B679" s="37" t="s">
        <v>641</v>
      </c>
      <c r="C679" s="38"/>
      <c r="D679" s="38"/>
      <c r="E679" s="38"/>
      <c r="F679" s="38"/>
      <c r="G679" s="38"/>
      <c r="H679" s="39"/>
    </row>
    <row r="680" spans="1:8" ht="37.15" customHeight="1" x14ac:dyDescent="0.4">
      <c r="A680" s="36"/>
      <c r="B680" s="40"/>
      <c r="C680" s="38" t="s">
        <v>642</v>
      </c>
      <c r="D680" s="38"/>
      <c r="E680" s="38"/>
      <c r="F680" s="38"/>
      <c r="G680" s="38"/>
      <c r="H680" s="43">
        <v>11</v>
      </c>
    </row>
    <row r="681" spans="1:8" ht="37.15" customHeight="1" x14ac:dyDescent="0.4">
      <c r="A681" s="36"/>
      <c r="B681" s="40" t="s">
        <v>554</v>
      </c>
      <c r="C681" s="38" t="s">
        <v>643</v>
      </c>
      <c r="D681" s="38"/>
      <c r="E681" s="38"/>
      <c r="F681" s="38"/>
      <c r="G681" s="38"/>
      <c r="H681" s="43">
        <v>7</v>
      </c>
    </row>
    <row r="682" spans="1:8" ht="37.15" customHeight="1" x14ac:dyDescent="0.4">
      <c r="A682" s="36"/>
      <c r="B682" s="40" t="s">
        <v>554</v>
      </c>
      <c r="C682" s="38" t="s">
        <v>644</v>
      </c>
      <c r="D682" s="38"/>
      <c r="E682" s="38"/>
      <c r="F682" s="38"/>
      <c r="G682" s="38"/>
      <c r="H682" s="43">
        <v>13</v>
      </c>
    </row>
    <row r="683" spans="1:8" ht="37.15" customHeight="1" x14ac:dyDescent="0.4">
      <c r="A683" s="36"/>
      <c r="B683" s="40" t="s">
        <v>554</v>
      </c>
      <c r="C683" s="46" t="s">
        <v>556</v>
      </c>
      <c r="D683" s="38"/>
      <c r="E683" s="38"/>
      <c r="F683" s="38"/>
      <c r="G683" s="38"/>
      <c r="H683" s="39"/>
    </row>
    <row r="684" spans="1:8" ht="37.15" customHeight="1" x14ac:dyDescent="0.4">
      <c r="A684" s="36"/>
      <c r="B684" s="40" t="s">
        <v>554</v>
      </c>
      <c r="C684" s="64"/>
      <c r="D684" s="42" t="s">
        <v>247</v>
      </c>
      <c r="E684" s="38"/>
      <c r="F684" s="38"/>
      <c r="G684" s="38"/>
      <c r="H684" s="43">
        <v>17</v>
      </c>
    </row>
    <row r="685" spans="1:8" ht="37.15" customHeight="1" x14ac:dyDescent="0.4">
      <c r="A685" s="36"/>
      <c r="B685" s="44" t="s">
        <v>554</v>
      </c>
      <c r="C685" s="65"/>
      <c r="D685" s="42" t="s">
        <v>64</v>
      </c>
      <c r="E685" s="38"/>
      <c r="F685" s="38"/>
      <c r="G685" s="38"/>
      <c r="H685" s="43">
        <v>8</v>
      </c>
    </row>
    <row r="686" spans="1:8" ht="60.75" customHeight="1" x14ac:dyDescent="0.4">
      <c r="A686" s="36"/>
      <c r="B686" s="37" t="s">
        <v>645</v>
      </c>
      <c r="C686" s="38"/>
      <c r="D686" s="38"/>
      <c r="E686" s="38"/>
      <c r="F686" s="38"/>
      <c r="G686" s="38"/>
      <c r="H686" s="39"/>
    </row>
    <row r="687" spans="1:8" ht="37.15" customHeight="1" x14ac:dyDescent="0.4">
      <c r="A687" s="36"/>
      <c r="B687" s="40"/>
      <c r="C687" s="38" t="s">
        <v>646</v>
      </c>
      <c r="D687" s="38"/>
      <c r="E687" s="38"/>
      <c r="F687" s="38"/>
      <c r="G687" s="38"/>
      <c r="H687" s="43">
        <v>5</v>
      </c>
    </row>
    <row r="688" spans="1:8" ht="37.15" customHeight="1" x14ac:dyDescent="0.4">
      <c r="A688" s="36"/>
      <c r="B688" s="40" t="s">
        <v>554</v>
      </c>
      <c r="C688" s="46" t="s">
        <v>556</v>
      </c>
      <c r="D688" s="38"/>
      <c r="E688" s="38"/>
      <c r="F688" s="38"/>
      <c r="G688" s="38"/>
      <c r="H688" s="39"/>
    </row>
    <row r="689" spans="1:8" ht="37.15" customHeight="1" x14ac:dyDescent="0.4">
      <c r="A689" s="36"/>
      <c r="B689" s="40" t="s">
        <v>554</v>
      </c>
      <c r="C689" s="64"/>
      <c r="D689" s="42" t="s">
        <v>247</v>
      </c>
      <c r="E689" s="38"/>
      <c r="F689" s="38"/>
      <c r="G689" s="38"/>
      <c r="H689" s="43">
        <v>17</v>
      </c>
    </row>
    <row r="690" spans="1:8" ht="37.15" customHeight="1" x14ac:dyDescent="0.4">
      <c r="A690" s="36"/>
      <c r="B690" s="44" t="s">
        <v>554</v>
      </c>
      <c r="C690" s="65"/>
      <c r="D690" s="42" t="s">
        <v>64</v>
      </c>
      <c r="E690" s="38"/>
      <c r="F690" s="38"/>
      <c r="G690" s="38"/>
      <c r="H690" s="43">
        <v>8</v>
      </c>
    </row>
    <row r="691" spans="1:8" ht="37.15" customHeight="1" x14ac:dyDescent="0.4">
      <c r="A691" s="36"/>
      <c r="B691" s="42" t="s">
        <v>647</v>
      </c>
      <c r="C691" s="38"/>
      <c r="D691" s="38"/>
      <c r="E691" s="38"/>
      <c r="F691" s="38"/>
      <c r="G691" s="38"/>
      <c r="H691" s="43">
        <v>15</v>
      </c>
    </row>
    <row r="692" spans="1:8" ht="37.15" customHeight="1" x14ac:dyDescent="0.4">
      <c r="A692" s="36"/>
      <c r="B692" s="42" t="s">
        <v>648</v>
      </c>
      <c r="C692" s="38"/>
      <c r="D692" s="38"/>
      <c r="E692" s="38"/>
      <c r="F692" s="38"/>
      <c r="G692" s="38"/>
      <c r="H692" s="43">
        <v>12</v>
      </c>
    </row>
    <row r="693" spans="1:8" ht="86.25" customHeight="1" x14ac:dyDescent="0.4">
      <c r="A693" s="36"/>
      <c r="B693" s="37" t="s">
        <v>649</v>
      </c>
      <c r="C693" s="38"/>
      <c r="D693" s="38"/>
      <c r="E693" s="38"/>
      <c r="F693" s="38"/>
      <c r="G693" s="38"/>
      <c r="H693" s="39"/>
    </row>
    <row r="694" spans="1:8" ht="37.15" customHeight="1" x14ac:dyDescent="0.4">
      <c r="A694" s="36"/>
      <c r="B694" s="40"/>
      <c r="C694" s="38" t="s">
        <v>650</v>
      </c>
      <c r="D694" s="38"/>
      <c r="E694" s="38"/>
      <c r="F694" s="38"/>
      <c r="G694" s="38"/>
      <c r="H694" s="43">
        <v>10</v>
      </c>
    </row>
    <row r="695" spans="1:8" ht="37.15" customHeight="1" x14ac:dyDescent="0.4">
      <c r="A695" s="36"/>
      <c r="B695" s="40" t="s">
        <v>554</v>
      </c>
      <c r="C695" s="38" t="s">
        <v>651</v>
      </c>
      <c r="D695" s="38"/>
      <c r="E695" s="38"/>
      <c r="F695" s="38"/>
      <c r="G695" s="38"/>
      <c r="H695" s="43">
        <v>8</v>
      </c>
    </row>
    <row r="696" spans="1:8" ht="37.15" customHeight="1" x14ac:dyDescent="0.4">
      <c r="A696" s="36"/>
      <c r="B696" s="40" t="s">
        <v>554</v>
      </c>
      <c r="C696" s="46" t="s">
        <v>556</v>
      </c>
      <c r="D696" s="38"/>
      <c r="E696" s="38"/>
      <c r="F696" s="38"/>
      <c r="G696" s="38"/>
      <c r="H696" s="39"/>
    </row>
    <row r="697" spans="1:8" ht="37.15" customHeight="1" x14ac:dyDescent="0.4">
      <c r="A697" s="36"/>
      <c r="B697" s="40" t="s">
        <v>554</v>
      </c>
      <c r="C697" s="64"/>
      <c r="D697" s="42" t="s">
        <v>247</v>
      </c>
      <c r="E697" s="38"/>
      <c r="F697" s="38"/>
      <c r="G697" s="38"/>
      <c r="H697" s="43">
        <v>17</v>
      </c>
    </row>
    <row r="698" spans="1:8" ht="37.15" customHeight="1" thickBot="1" x14ac:dyDescent="0.45">
      <c r="A698" s="36"/>
      <c r="B698" s="67" t="s">
        <v>554</v>
      </c>
      <c r="C698" s="75"/>
      <c r="D698" s="37" t="s">
        <v>64</v>
      </c>
      <c r="E698" s="68"/>
      <c r="F698" s="46"/>
      <c r="G698" s="46"/>
      <c r="H698" s="69">
        <v>8</v>
      </c>
    </row>
    <row r="699" spans="1:8" ht="37.15" customHeight="1" x14ac:dyDescent="0.4">
      <c r="A699" s="70" t="s">
        <v>652</v>
      </c>
      <c r="B699" s="34"/>
      <c r="C699" s="34"/>
      <c r="D699" s="34"/>
      <c r="E699" s="34"/>
      <c r="F699" s="34"/>
      <c r="G699" s="34"/>
      <c r="H699" s="35"/>
    </row>
    <row r="700" spans="1:8" ht="37.15" customHeight="1" x14ac:dyDescent="0.4">
      <c r="A700" s="36"/>
      <c r="B700" s="76" t="s">
        <v>653</v>
      </c>
      <c r="C700" s="77"/>
      <c r="D700" s="77"/>
      <c r="E700" s="77"/>
      <c r="F700" s="77"/>
      <c r="G700" s="77"/>
      <c r="H700" s="78">
        <v>10</v>
      </c>
    </row>
    <row r="701" spans="1:8" ht="37.15" customHeight="1" x14ac:dyDescent="0.4">
      <c r="A701" s="36"/>
      <c r="B701" s="76" t="s">
        <v>654</v>
      </c>
      <c r="C701" s="77"/>
      <c r="D701" s="77"/>
      <c r="E701" s="77"/>
      <c r="F701" s="77"/>
      <c r="G701" s="77"/>
      <c r="H701" s="78">
        <v>55</v>
      </c>
    </row>
    <row r="702" spans="1:8" ht="37.15" customHeight="1" x14ac:dyDescent="0.4">
      <c r="A702" s="36"/>
      <c r="B702" s="76" t="s">
        <v>655</v>
      </c>
      <c r="C702" s="77"/>
      <c r="D702" s="77"/>
      <c r="E702" s="77"/>
      <c r="F702" s="77"/>
      <c r="G702" s="77"/>
      <c r="H702" s="78">
        <v>20</v>
      </c>
    </row>
    <row r="703" spans="1:8" ht="37.15" customHeight="1" x14ac:dyDescent="0.4">
      <c r="A703" s="36"/>
      <c r="B703" s="79" t="s">
        <v>656</v>
      </c>
      <c r="C703" s="80"/>
      <c r="D703" s="80"/>
      <c r="E703" s="80"/>
      <c r="F703" s="80"/>
      <c r="G703" s="80"/>
      <c r="H703" s="81">
        <v>8</v>
      </c>
    </row>
    <row r="704" spans="1:8" ht="37.15" customHeight="1" x14ac:dyDescent="0.4">
      <c r="A704" s="36"/>
      <c r="B704" s="79" t="s">
        <v>657</v>
      </c>
      <c r="C704" s="80"/>
      <c r="D704" s="80"/>
      <c r="E704" s="80"/>
      <c r="F704" s="80"/>
      <c r="G704" s="80"/>
      <c r="H704" s="81">
        <v>5</v>
      </c>
    </row>
    <row r="705" spans="1:8" ht="37.15" customHeight="1" x14ac:dyDescent="0.4">
      <c r="A705" s="36"/>
      <c r="B705" s="79" t="s">
        <v>658</v>
      </c>
      <c r="C705" s="80"/>
      <c r="D705" s="80"/>
      <c r="E705" s="80"/>
      <c r="F705" s="80"/>
      <c r="G705" s="80"/>
      <c r="H705" s="81">
        <v>7</v>
      </c>
    </row>
    <row r="706" spans="1:8" ht="37.15" customHeight="1" x14ac:dyDescent="0.4">
      <c r="A706" s="36"/>
      <c r="B706" s="79" t="s">
        <v>659</v>
      </c>
      <c r="C706" s="80"/>
      <c r="D706" s="80"/>
      <c r="E706" s="80"/>
      <c r="F706" s="80"/>
      <c r="G706" s="80"/>
      <c r="H706" s="81">
        <v>10</v>
      </c>
    </row>
    <row r="707" spans="1:8" ht="37.15" customHeight="1" x14ac:dyDescent="0.4">
      <c r="A707" s="36"/>
      <c r="B707" s="82" t="s">
        <v>660</v>
      </c>
      <c r="C707" s="80"/>
      <c r="D707" s="80"/>
      <c r="E707" s="80"/>
      <c r="F707" s="80"/>
      <c r="G707" s="80"/>
      <c r="H707" s="83"/>
    </row>
    <row r="708" spans="1:8" ht="37.15" customHeight="1" x14ac:dyDescent="0.4">
      <c r="A708" s="36"/>
      <c r="B708" s="40"/>
      <c r="C708" s="80" t="s">
        <v>661</v>
      </c>
      <c r="D708" s="80"/>
      <c r="E708" s="80"/>
      <c r="F708" s="80"/>
      <c r="G708" s="80"/>
      <c r="H708" s="81">
        <v>3</v>
      </c>
    </row>
    <row r="709" spans="1:8" ht="37.15" customHeight="1" x14ac:dyDescent="0.4">
      <c r="A709" s="36"/>
      <c r="B709" s="84"/>
      <c r="C709" s="80" t="s">
        <v>64</v>
      </c>
      <c r="D709" s="80"/>
      <c r="E709" s="80"/>
      <c r="F709" s="80"/>
      <c r="G709" s="80"/>
      <c r="H709" s="81">
        <v>5</v>
      </c>
    </row>
    <row r="710" spans="1:8" ht="37.15" customHeight="1" x14ac:dyDescent="0.4">
      <c r="A710" s="36"/>
      <c r="B710" s="82" t="s">
        <v>662</v>
      </c>
      <c r="C710" s="80"/>
      <c r="D710" s="80"/>
      <c r="E710" s="80"/>
      <c r="F710" s="80"/>
      <c r="G710" s="80"/>
      <c r="H710" s="83"/>
    </row>
    <row r="711" spans="1:8" ht="37.15" customHeight="1" x14ac:dyDescent="0.4">
      <c r="A711" s="36"/>
      <c r="B711" s="41"/>
      <c r="C711" s="79" t="s">
        <v>663</v>
      </c>
      <c r="D711" s="80"/>
      <c r="E711" s="80"/>
      <c r="F711" s="80"/>
      <c r="G711" s="80"/>
      <c r="H711" s="81">
        <v>10</v>
      </c>
    </row>
    <row r="712" spans="1:8" ht="37.15" customHeight="1" x14ac:dyDescent="0.4">
      <c r="A712" s="36"/>
      <c r="B712" s="85"/>
      <c r="C712" s="79" t="s">
        <v>35</v>
      </c>
      <c r="D712" s="80"/>
      <c r="E712" s="80"/>
      <c r="F712" s="80"/>
      <c r="G712" s="80"/>
      <c r="H712" s="81">
        <v>8</v>
      </c>
    </row>
    <row r="713" spans="1:8" ht="37.15" customHeight="1" x14ac:dyDescent="0.4">
      <c r="A713" s="36"/>
      <c r="B713" s="79" t="s">
        <v>664</v>
      </c>
      <c r="C713" s="80"/>
      <c r="D713" s="80"/>
      <c r="E713" s="80"/>
      <c r="F713" s="80"/>
      <c r="G713" s="80"/>
      <c r="H713" s="81">
        <v>5</v>
      </c>
    </row>
    <row r="714" spans="1:8" ht="37.15" customHeight="1" x14ac:dyDescent="0.4">
      <c r="A714" s="36"/>
      <c r="B714" s="79" t="s">
        <v>665</v>
      </c>
      <c r="C714" s="80"/>
      <c r="D714" s="80"/>
      <c r="E714" s="80"/>
      <c r="F714" s="80"/>
      <c r="G714" s="80"/>
      <c r="H714" s="81">
        <v>30</v>
      </c>
    </row>
    <row r="715" spans="1:8" ht="37.15" customHeight="1" x14ac:dyDescent="0.4">
      <c r="A715" s="36"/>
      <c r="B715" s="79" t="s">
        <v>666</v>
      </c>
      <c r="C715" s="80"/>
      <c r="D715" s="80"/>
      <c r="E715" s="80"/>
      <c r="F715" s="80"/>
      <c r="G715" s="80"/>
      <c r="H715" s="81">
        <v>30</v>
      </c>
    </row>
    <row r="716" spans="1:8" ht="37.15" customHeight="1" x14ac:dyDescent="0.4">
      <c r="A716" s="36"/>
      <c r="B716" s="79" t="s">
        <v>667</v>
      </c>
      <c r="C716" s="80"/>
      <c r="D716" s="80"/>
      <c r="E716" s="80"/>
      <c r="F716" s="80"/>
      <c r="G716" s="80"/>
      <c r="H716" s="81">
        <v>15</v>
      </c>
    </row>
    <row r="717" spans="1:8" ht="37.15" customHeight="1" x14ac:dyDescent="0.4">
      <c r="A717" s="36"/>
      <c r="B717" s="79" t="s">
        <v>668</v>
      </c>
      <c r="C717" s="80"/>
      <c r="D717" s="80"/>
      <c r="E717" s="80"/>
      <c r="F717" s="80"/>
      <c r="G717" s="80"/>
      <c r="H717" s="81">
        <v>15</v>
      </c>
    </row>
    <row r="718" spans="1:8" ht="37.15" customHeight="1" x14ac:dyDescent="0.4">
      <c r="A718" s="36"/>
      <c r="B718" s="79" t="s">
        <v>669</v>
      </c>
      <c r="C718" s="80"/>
      <c r="D718" s="80"/>
      <c r="E718" s="80"/>
      <c r="F718" s="80"/>
      <c r="G718" s="80"/>
      <c r="H718" s="81">
        <v>15</v>
      </c>
    </row>
    <row r="719" spans="1:8" ht="37.15" customHeight="1" thickBot="1" x14ac:dyDescent="0.45">
      <c r="A719" s="66"/>
      <c r="B719" s="86" t="s">
        <v>670</v>
      </c>
      <c r="C719" s="87"/>
      <c r="D719" s="87"/>
      <c r="E719" s="87"/>
      <c r="F719" s="88"/>
      <c r="G719" s="88"/>
      <c r="H719" s="89">
        <v>20</v>
      </c>
    </row>
    <row r="720" spans="1:8" ht="37.15" customHeight="1" x14ac:dyDescent="0.4">
      <c r="A720" s="90" t="s">
        <v>671</v>
      </c>
      <c r="B720" s="91"/>
      <c r="C720" s="92"/>
      <c r="D720" s="92"/>
      <c r="E720" s="92"/>
      <c r="F720" s="92"/>
      <c r="G720" s="92"/>
      <c r="H720" s="93"/>
    </row>
    <row r="721" spans="1:8" ht="37.15" customHeight="1" x14ac:dyDescent="0.4">
      <c r="A721" s="94"/>
      <c r="B721" s="95" t="s">
        <v>672</v>
      </c>
      <c r="C721" s="77"/>
      <c r="D721" s="77"/>
      <c r="E721" s="77"/>
      <c r="F721" s="77"/>
      <c r="G721" s="77"/>
      <c r="H721" s="96"/>
    </row>
    <row r="722" spans="1:8" ht="37.15" customHeight="1" x14ac:dyDescent="0.4">
      <c r="A722" s="94"/>
      <c r="B722" s="50"/>
      <c r="C722" s="97" t="s">
        <v>673</v>
      </c>
      <c r="D722" s="77"/>
      <c r="E722" s="77"/>
      <c r="F722" s="77"/>
      <c r="G722" s="77"/>
      <c r="H722" s="96"/>
    </row>
    <row r="723" spans="1:8" ht="37.15" customHeight="1" x14ac:dyDescent="0.4">
      <c r="A723" s="94"/>
      <c r="B723" s="98"/>
      <c r="C723" s="58"/>
      <c r="D723" s="76" t="s">
        <v>674</v>
      </c>
      <c r="E723" s="77"/>
      <c r="F723" s="77"/>
      <c r="G723" s="77"/>
      <c r="H723" s="78">
        <v>6</v>
      </c>
    </row>
    <row r="724" spans="1:8" ht="37.15" customHeight="1" x14ac:dyDescent="0.4">
      <c r="A724" s="94"/>
      <c r="B724" s="98"/>
      <c r="C724" s="58"/>
      <c r="D724" s="76" t="s">
        <v>675</v>
      </c>
      <c r="E724" s="77"/>
      <c r="F724" s="77"/>
      <c r="G724" s="77"/>
      <c r="H724" s="78">
        <v>4</v>
      </c>
    </row>
    <row r="725" spans="1:8" ht="37.15" customHeight="1" x14ac:dyDescent="0.4">
      <c r="A725" s="94"/>
      <c r="B725" s="98"/>
      <c r="C725" s="58"/>
      <c r="D725" s="76" t="s">
        <v>676</v>
      </c>
      <c r="E725" s="77"/>
      <c r="F725" s="77"/>
      <c r="G725" s="77"/>
      <c r="H725" s="78">
        <v>4</v>
      </c>
    </row>
    <row r="726" spans="1:8" ht="37.15" customHeight="1" x14ac:dyDescent="0.4">
      <c r="A726" s="94"/>
      <c r="B726" s="99"/>
      <c r="C726" s="59"/>
      <c r="D726" s="76" t="s">
        <v>677</v>
      </c>
      <c r="E726" s="77"/>
      <c r="F726" s="77"/>
      <c r="G726" s="77"/>
      <c r="H726" s="78">
        <v>6</v>
      </c>
    </row>
    <row r="727" spans="1:8" ht="37.15" customHeight="1" x14ac:dyDescent="0.4">
      <c r="A727" s="94"/>
      <c r="B727" s="95" t="s">
        <v>678</v>
      </c>
      <c r="C727" s="48"/>
      <c r="D727" s="77"/>
      <c r="E727" s="77"/>
      <c r="F727" s="77"/>
      <c r="G727" s="77"/>
      <c r="H727" s="78"/>
    </row>
    <row r="728" spans="1:8" ht="63.75" customHeight="1" x14ac:dyDescent="0.4">
      <c r="A728" s="94"/>
      <c r="B728" s="50"/>
      <c r="C728" s="77" t="s">
        <v>679</v>
      </c>
      <c r="D728" s="77"/>
      <c r="E728" s="77"/>
      <c r="F728" s="77"/>
      <c r="G728" s="77"/>
      <c r="H728" s="78">
        <v>6</v>
      </c>
    </row>
    <row r="729" spans="1:8" ht="70.5" customHeight="1" x14ac:dyDescent="0.4">
      <c r="A729" s="94"/>
      <c r="B729" s="98"/>
      <c r="C729" s="77" t="s">
        <v>680</v>
      </c>
      <c r="D729" s="77"/>
      <c r="E729" s="77"/>
      <c r="F729" s="77"/>
      <c r="G729" s="77"/>
      <c r="H729" s="78">
        <v>6</v>
      </c>
    </row>
    <row r="730" spans="1:8" ht="37.15" customHeight="1" x14ac:dyDescent="0.4">
      <c r="A730" s="94"/>
      <c r="B730" s="98"/>
      <c r="C730" s="77" t="s">
        <v>681</v>
      </c>
      <c r="D730" s="77"/>
      <c r="E730" s="77"/>
      <c r="F730" s="77"/>
      <c r="G730" s="77"/>
      <c r="H730" s="78">
        <v>4</v>
      </c>
    </row>
    <row r="731" spans="1:8" ht="37.15" customHeight="1" x14ac:dyDescent="0.4">
      <c r="A731" s="94"/>
      <c r="B731" s="99"/>
      <c r="C731" s="77" t="s">
        <v>677</v>
      </c>
      <c r="D731" s="77"/>
      <c r="E731" s="77"/>
      <c r="F731" s="77"/>
      <c r="G731" s="77"/>
      <c r="H731" s="78">
        <v>8</v>
      </c>
    </row>
    <row r="732" spans="1:8" ht="37.15" customHeight="1" x14ac:dyDescent="0.4">
      <c r="A732" s="94"/>
      <c r="B732" s="76" t="s">
        <v>682</v>
      </c>
      <c r="C732" s="77"/>
      <c r="D732" s="77"/>
      <c r="E732" s="77"/>
      <c r="F732" s="77"/>
      <c r="G732" s="77"/>
      <c r="H732" s="78">
        <v>3</v>
      </c>
    </row>
    <row r="733" spans="1:8" ht="37.15" customHeight="1" x14ac:dyDescent="0.4">
      <c r="A733" s="94"/>
      <c r="B733" s="95" t="s">
        <v>683</v>
      </c>
      <c r="C733" s="77"/>
      <c r="D733" s="77"/>
      <c r="E733" s="77"/>
      <c r="F733" s="77"/>
      <c r="G733" s="77"/>
      <c r="H733" s="96"/>
    </row>
    <row r="734" spans="1:8" ht="37.15" customHeight="1" x14ac:dyDescent="0.4">
      <c r="A734" s="94"/>
      <c r="B734" s="50"/>
      <c r="C734" s="77" t="s">
        <v>684</v>
      </c>
      <c r="D734" s="77"/>
      <c r="E734" s="77"/>
      <c r="F734" s="77"/>
      <c r="G734" s="77"/>
      <c r="H734" s="78">
        <v>4</v>
      </c>
    </row>
    <row r="735" spans="1:8" ht="37.15" customHeight="1" x14ac:dyDescent="0.4">
      <c r="A735" s="94"/>
      <c r="B735" s="99"/>
      <c r="C735" s="77" t="s">
        <v>677</v>
      </c>
      <c r="D735" s="77"/>
      <c r="E735" s="77"/>
      <c r="F735" s="77"/>
      <c r="G735" s="77"/>
      <c r="H735" s="78">
        <v>6</v>
      </c>
    </row>
    <row r="736" spans="1:8" ht="37.15" customHeight="1" x14ac:dyDescent="0.4">
      <c r="A736" s="94"/>
      <c r="B736" s="95" t="s">
        <v>685</v>
      </c>
      <c r="C736" s="77"/>
      <c r="D736" s="77"/>
      <c r="E736" s="77"/>
      <c r="F736" s="77"/>
      <c r="G736" s="77"/>
      <c r="H736" s="96"/>
    </row>
    <row r="737" spans="1:8" ht="37.15" customHeight="1" x14ac:dyDescent="0.4">
      <c r="A737" s="94"/>
      <c r="B737" s="50"/>
      <c r="C737" s="77" t="s">
        <v>686</v>
      </c>
      <c r="D737" s="77"/>
      <c r="E737" s="77"/>
      <c r="F737" s="77"/>
      <c r="G737" s="77"/>
      <c r="H737" s="78">
        <v>28</v>
      </c>
    </row>
    <row r="738" spans="1:8" ht="37.15" customHeight="1" x14ac:dyDescent="0.4">
      <c r="A738" s="94"/>
      <c r="B738" s="99"/>
      <c r="C738" s="77" t="s">
        <v>35</v>
      </c>
      <c r="D738" s="77"/>
      <c r="E738" s="77"/>
      <c r="F738" s="77"/>
      <c r="G738" s="77"/>
      <c r="H738" s="78">
        <v>30</v>
      </c>
    </row>
    <row r="739" spans="1:8" ht="37.15" customHeight="1" x14ac:dyDescent="0.4">
      <c r="A739" s="94"/>
      <c r="B739" s="95" t="s">
        <v>687</v>
      </c>
      <c r="C739" s="77"/>
      <c r="D739" s="77"/>
      <c r="E739" s="77"/>
      <c r="F739" s="77"/>
      <c r="G739" s="77"/>
      <c r="H739" s="96"/>
    </row>
    <row r="740" spans="1:8" ht="37.15" customHeight="1" x14ac:dyDescent="0.4">
      <c r="A740" s="94"/>
      <c r="B740" s="50"/>
      <c r="C740" s="77" t="s">
        <v>688</v>
      </c>
      <c r="D740" s="77"/>
      <c r="E740" s="77"/>
      <c r="F740" s="77"/>
      <c r="G740" s="77"/>
      <c r="H740" s="78">
        <v>20</v>
      </c>
    </row>
    <row r="741" spans="1:8" ht="37.15" customHeight="1" x14ac:dyDescent="0.4">
      <c r="A741" s="94"/>
      <c r="B741" s="99"/>
      <c r="C741" s="77" t="s">
        <v>35</v>
      </c>
      <c r="D741" s="77"/>
      <c r="E741" s="77"/>
      <c r="F741" s="77"/>
      <c r="G741" s="77"/>
      <c r="H741" s="78">
        <v>29</v>
      </c>
    </row>
    <row r="742" spans="1:8" ht="37.15" customHeight="1" x14ac:dyDescent="0.4">
      <c r="A742" s="94"/>
      <c r="B742" s="95" t="s">
        <v>689</v>
      </c>
      <c r="C742" s="77"/>
      <c r="D742" s="77"/>
      <c r="E742" s="77"/>
      <c r="F742" s="77"/>
      <c r="G742" s="77"/>
      <c r="H742" s="96"/>
    </row>
    <row r="743" spans="1:8" ht="37.15" customHeight="1" x14ac:dyDescent="0.4">
      <c r="A743" s="94"/>
      <c r="B743" s="50"/>
      <c r="C743" s="77" t="s">
        <v>690</v>
      </c>
      <c r="D743" s="77"/>
      <c r="E743" s="77"/>
      <c r="F743" s="77"/>
      <c r="G743" s="77"/>
      <c r="H743" s="78">
        <v>12</v>
      </c>
    </row>
    <row r="744" spans="1:8" ht="37.15" customHeight="1" x14ac:dyDescent="0.4">
      <c r="A744" s="94"/>
      <c r="B744" s="99"/>
      <c r="C744" s="77" t="s">
        <v>35</v>
      </c>
      <c r="D744" s="77"/>
      <c r="E744" s="77"/>
      <c r="F744" s="77"/>
      <c r="G744" s="77"/>
      <c r="H744" s="78">
        <v>15</v>
      </c>
    </row>
    <row r="745" spans="1:8" ht="37.15" customHeight="1" x14ac:dyDescent="0.4">
      <c r="A745" s="94"/>
      <c r="B745" s="76" t="s">
        <v>691</v>
      </c>
      <c r="C745" s="77"/>
      <c r="D745" s="77"/>
      <c r="E745" s="77"/>
      <c r="F745" s="77"/>
      <c r="G745" s="77"/>
      <c r="H745" s="78">
        <v>26</v>
      </c>
    </row>
    <row r="746" spans="1:8" ht="37.15" customHeight="1" x14ac:dyDescent="0.4">
      <c r="A746" s="94"/>
      <c r="B746" s="76" t="s">
        <v>692</v>
      </c>
      <c r="C746" s="77"/>
      <c r="D746" s="77"/>
      <c r="E746" s="77"/>
      <c r="F746" s="77"/>
      <c r="G746" s="77"/>
      <c r="H746" s="78">
        <v>15</v>
      </c>
    </row>
    <row r="747" spans="1:8" ht="37.15" customHeight="1" x14ac:dyDescent="0.4">
      <c r="A747" s="94"/>
      <c r="B747" s="76" t="s">
        <v>693</v>
      </c>
      <c r="C747" s="77"/>
      <c r="D747" s="77"/>
      <c r="E747" s="77"/>
      <c r="F747" s="77"/>
      <c r="G747" s="77"/>
      <c r="H747" s="78">
        <v>21</v>
      </c>
    </row>
    <row r="748" spans="1:8" ht="37.15" customHeight="1" x14ac:dyDescent="0.4">
      <c r="A748" s="94"/>
      <c r="B748" s="76" t="s">
        <v>694</v>
      </c>
      <c r="C748" s="77"/>
      <c r="D748" s="77"/>
      <c r="E748" s="77"/>
      <c r="F748" s="77"/>
      <c r="G748" s="77"/>
      <c r="H748" s="78">
        <v>30</v>
      </c>
    </row>
    <row r="749" spans="1:8" ht="37.15" customHeight="1" x14ac:dyDescent="0.4">
      <c r="A749" s="94"/>
      <c r="B749" s="76" t="s">
        <v>695</v>
      </c>
      <c r="C749" s="77"/>
      <c r="D749" s="77"/>
      <c r="E749" s="77"/>
      <c r="F749" s="77"/>
      <c r="G749" s="77"/>
      <c r="H749" s="78">
        <v>25</v>
      </c>
    </row>
    <row r="750" spans="1:8" ht="37.15" customHeight="1" x14ac:dyDescent="0.4">
      <c r="A750" s="94"/>
      <c r="B750" s="76" t="s">
        <v>696</v>
      </c>
      <c r="C750" s="77"/>
      <c r="D750" s="77"/>
      <c r="E750" s="77"/>
      <c r="F750" s="77"/>
      <c r="G750" s="77"/>
      <c r="H750" s="78">
        <v>25</v>
      </c>
    </row>
    <row r="751" spans="1:8" ht="37.15" customHeight="1" x14ac:dyDescent="0.4">
      <c r="A751" s="94"/>
      <c r="B751" s="76" t="s">
        <v>697</v>
      </c>
      <c r="C751" s="77"/>
      <c r="D751" s="77"/>
      <c r="E751" s="77"/>
      <c r="F751" s="77"/>
      <c r="G751" s="77"/>
      <c r="H751" s="78">
        <v>36</v>
      </c>
    </row>
    <row r="752" spans="1:8" ht="37.15" customHeight="1" x14ac:dyDescent="0.4">
      <c r="A752" s="94"/>
      <c r="B752" s="76" t="s">
        <v>698</v>
      </c>
      <c r="C752" s="77"/>
      <c r="D752" s="77"/>
      <c r="E752" s="77"/>
      <c r="F752" s="77"/>
      <c r="G752" s="77"/>
      <c r="H752" s="78">
        <v>25</v>
      </c>
    </row>
    <row r="753" spans="1:8" ht="37.15" customHeight="1" x14ac:dyDescent="0.4">
      <c r="A753" s="94"/>
      <c r="B753" s="76" t="s">
        <v>699</v>
      </c>
      <c r="C753" s="77"/>
      <c r="D753" s="77"/>
      <c r="E753" s="77"/>
      <c r="F753" s="77"/>
      <c r="G753" s="77"/>
      <c r="H753" s="78">
        <v>16</v>
      </c>
    </row>
    <row r="754" spans="1:8" ht="37.15" customHeight="1" x14ac:dyDescent="0.4">
      <c r="A754" s="94"/>
      <c r="B754" s="76" t="s">
        <v>700</v>
      </c>
      <c r="C754" s="77"/>
      <c r="D754" s="77"/>
      <c r="E754" s="77"/>
      <c r="F754" s="77"/>
      <c r="G754" s="77"/>
      <c r="H754" s="78">
        <v>11</v>
      </c>
    </row>
    <row r="755" spans="1:8" ht="37.15" customHeight="1" x14ac:dyDescent="0.4">
      <c r="A755" s="94"/>
      <c r="B755" s="76" t="s">
        <v>701</v>
      </c>
      <c r="C755" s="77"/>
      <c r="D755" s="77"/>
      <c r="E755" s="77"/>
      <c r="F755" s="77"/>
      <c r="G755" s="77"/>
      <c r="H755" s="78">
        <v>22</v>
      </c>
    </row>
    <row r="756" spans="1:8" ht="37.15" customHeight="1" x14ac:dyDescent="0.4">
      <c r="A756" s="94"/>
      <c r="B756" s="76" t="s">
        <v>702</v>
      </c>
      <c r="C756" s="77"/>
      <c r="D756" s="77"/>
      <c r="E756" s="77"/>
      <c r="F756" s="77"/>
      <c r="G756" s="77"/>
      <c r="H756" s="78">
        <v>25</v>
      </c>
    </row>
    <row r="757" spans="1:8" ht="37.15" customHeight="1" x14ac:dyDescent="0.4">
      <c r="A757" s="94"/>
      <c r="B757" s="76" t="s">
        <v>703</v>
      </c>
      <c r="C757" s="77"/>
      <c r="D757" s="77"/>
      <c r="E757" s="77"/>
      <c r="F757" s="77"/>
      <c r="G757" s="77"/>
      <c r="H757" s="78">
        <v>3</v>
      </c>
    </row>
    <row r="758" spans="1:8" ht="37.15" customHeight="1" x14ac:dyDescent="0.4">
      <c r="A758" s="94"/>
      <c r="B758" s="76" t="s">
        <v>704</v>
      </c>
      <c r="C758" s="77"/>
      <c r="D758" s="77"/>
      <c r="E758" s="77"/>
      <c r="F758" s="77"/>
      <c r="G758" s="77"/>
      <c r="H758" s="78">
        <v>34</v>
      </c>
    </row>
    <row r="759" spans="1:8" ht="37.15" customHeight="1" x14ac:dyDescent="0.4">
      <c r="A759" s="94"/>
      <c r="B759" s="76" t="s">
        <v>705</v>
      </c>
      <c r="C759" s="77"/>
      <c r="D759" s="77"/>
      <c r="E759" s="77"/>
      <c r="F759" s="77"/>
      <c r="G759" s="77"/>
      <c r="H759" s="78">
        <v>25</v>
      </c>
    </row>
    <row r="760" spans="1:8" ht="37.15" customHeight="1" x14ac:dyDescent="0.4">
      <c r="A760" s="94"/>
      <c r="B760" s="76" t="s">
        <v>706</v>
      </c>
      <c r="C760" s="77"/>
      <c r="D760" s="77"/>
      <c r="E760" s="77"/>
      <c r="F760" s="77"/>
      <c r="G760" s="77"/>
      <c r="H760" s="78">
        <v>25</v>
      </c>
    </row>
    <row r="761" spans="1:8" ht="37.15" customHeight="1" x14ac:dyDescent="0.4">
      <c r="A761" s="94"/>
      <c r="B761" s="95" t="s">
        <v>707</v>
      </c>
      <c r="C761" s="77"/>
      <c r="D761" s="77"/>
      <c r="E761" s="77"/>
      <c r="F761" s="77"/>
      <c r="G761" s="77"/>
      <c r="H761" s="96"/>
    </row>
    <row r="762" spans="1:8" ht="37.15" customHeight="1" x14ac:dyDescent="0.4">
      <c r="A762" s="94"/>
      <c r="B762" s="50"/>
      <c r="C762" s="77" t="s">
        <v>708</v>
      </c>
      <c r="D762" s="77"/>
      <c r="E762" s="77"/>
      <c r="F762" s="77"/>
      <c r="G762" s="77"/>
      <c r="H762" s="78">
        <v>18</v>
      </c>
    </row>
    <row r="763" spans="1:8" ht="37.15" customHeight="1" x14ac:dyDescent="0.4">
      <c r="A763" s="94"/>
      <c r="B763" s="99"/>
      <c r="C763" s="77" t="s">
        <v>709</v>
      </c>
      <c r="D763" s="77"/>
      <c r="E763" s="77"/>
      <c r="F763" s="77"/>
      <c r="G763" s="77"/>
      <c r="H763" s="78">
        <v>9</v>
      </c>
    </row>
    <row r="764" spans="1:8" ht="37.15" customHeight="1" x14ac:dyDescent="0.4">
      <c r="A764" s="94"/>
      <c r="B764" s="76" t="s">
        <v>710</v>
      </c>
      <c r="C764" s="77"/>
      <c r="D764" s="77"/>
      <c r="E764" s="77"/>
      <c r="F764" s="77"/>
      <c r="G764" s="77"/>
      <c r="H764" s="78">
        <v>10</v>
      </c>
    </row>
    <row r="765" spans="1:8" ht="37.15" customHeight="1" x14ac:dyDescent="0.4">
      <c r="A765" s="94"/>
      <c r="B765" s="76" t="s">
        <v>711</v>
      </c>
      <c r="C765" s="77"/>
      <c r="D765" s="77"/>
      <c r="E765" s="77"/>
      <c r="F765" s="77"/>
      <c r="G765" s="77"/>
      <c r="H765" s="78">
        <v>5</v>
      </c>
    </row>
    <row r="766" spans="1:8" ht="37.15" customHeight="1" x14ac:dyDescent="0.4">
      <c r="A766" s="94"/>
      <c r="B766" s="76" t="s">
        <v>712</v>
      </c>
      <c r="C766" s="77"/>
      <c r="D766" s="77"/>
      <c r="E766" s="77"/>
      <c r="F766" s="77"/>
      <c r="G766" s="77"/>
      <c r="H766" s="78">
        <v>9</v>
      </c>
    </row>
    <row r="767" spans="1:8" ht="37.15" customHeight="1" x14ac:dyDescent="0.4">
      <c r="A767" s="94"/>
      <c r="B767" s="76" t="s">
        <v>713</v>
      </c>
      <c r="C767" s="77"/>
      <c r="D767" s="77"/>
      <c r="E767" s="77"/>
      <c r="F767" s="77"/>
      <c r="G767" s="77"/>
      <c r="H767" s="78">
        <v>20</v>
      </c>
    </row>
    <row r="768" spans="1:8" ht="37.15" customHeight="1" x14ac:dyDescent="0.4">
      <c r="A768" s="94"/>
      <c r="B768" s="76" t="s">
        <v>714</v>
      </c>
      <c r="C768" s="77"/>
      <c r="D768" s="77"/>
      <c r="E768" s="77"/>
      <c r="F768" s="77"/>
      <c r="G768" s="77"/>
      <c r="H768" s="78">
        <v>11</v>
      </c>
    </row>
    <row r="769" spans="1:8" ht="37.15" customHeight="1" x14ac:dyDescent="0.4">
      <c r="A769" s="94"/>
      <c r="B769" s="76" t="s">
        <v>715</v>
      </c>
      <c r="C769" s="77"/>
      <c r="D769" s="77"/>
      <c r="E769" s="77"/>
      <c r="F769" s="77"/>
      <c r="G769" s="77"/>
      <c r="H769" s="78">
        <v>8</v>
      </c>
    </row>
    <row r="770" spans="1:8" ht="37.15" customHeight="1" x14ac:dyDescent="0.4">
      <c r="A770" s="94"/>
      <c r="B770" s="76" t="s">
        <v>716</v>
      </c>
      <c r="C770" s="77"/>
      <c r="D770" s="77"/>
      <c r="E770" s="77"/>
      <c r="F770" s="77"/>
      <c r="G770" s="77"/>
      <c r="H770" s="78">
        <v>10</v>
      </c>
    </row>
    <row r="771" spans="1:8" ht="37.15" customHeight="1" thickBot="1" x14ac:dyDescent="0.45">
      <c r="A771" s="100"/>
      <c r="B771" s="101" t="s">
        <v>717</v>
      </c>
      <c r="C771" s="102"/>
      <c r="D771" s="102"/>
      <c r="E771" s="97"/>
      <c r="F771" s="97"/>
      <c r="G771" s="97"/>
      <c r="H771" s="103">
        <v>9</v>
      </c>
    </row>
    <row r="772" spans="1:8" ht="37.15" customHeight="1" x14ac:dyDescent="0.4">
      <c r="A772" s="70" t="s">
        <v>718</v>
      </c>
      <c r="B772" s="104"/>
      <c r="C772" s="104"/>
      <c r="D772" s="104"/>
      <c r="E772" s="104"/>
      <c r="F772" s="104"/>
      <c r="G772" s="104"/>
      <c r="H772" s="105"/>
    </row>
    <row r="773" spans="1:8" ht="37.15" customHeight="1" x14ac:dyDescent="0.4">
      <c r="A773" s="36"/>
      <c r="B773" s="110" t="s">
        <v>863</v>
      </c>
      <c r="C773" s="111"/>
      <c r="D773" s="111"/>
      <c r="E773" s="111"/>
      <c r="F773" s="111"/>
      <c r="G773" s="111"/>
      <c r="H773" s="112">
        <v>18</v>
      </c>
    </row>
    <row r="774" spans="1:8" ht="37.15" customHeight="1" thickBot="1" x14ac:dyDescent="0.45">
      <c r="A774" s="66"/>
      <c r="B774" s="86" t="s">
        <v>719</v>
      </c>
      <c r="C774" s="68"/>
      <c r="D774" s="68"/>
      <c r="E774" s="68"/>
      <c r="F774" s="68"/>
      <c r="G774" s="68"/>
      <c r="H774" s="106">
        <v>5</v>
      </c>
    </row>
    <row r="775" spans="1:8" ht="37.15" customHeight="1" x14ac:dyDescent="0.4">
      <c r="A775" s="70" t="s">
        <v>720</v>
      </c>
      <c r="B775" s="104"/>
      <c r="C775" s="34"/>
      <c r="D775" s="34"/>
      <c r="E775" s="34"/>
      <c r="F775" s="34"/>
      <c r="G775" s="34"/>
      <c r="H775" s="105"/>
    </row>
    <row r="776" spans="1:8" ht="37.15" customHeight="1" x14ac:dyDescent="0.4">
      <c r="A776" s="36"/>
      <c r="B776" s="82" t="s">
        <v>721</v>
      </c>
      <c r="C776" s="80"/>
      <c r="D776" s="38"/>
      <c r="E776" s="80"/>
      <c r="F776" s="80"/>
      <c r="G776" s="80"/>
      <c r="H776" s="83"/>
    </row>
    <row r="777" spans="1:8" ht="96.75" customHeight="1" x14ac:dyDescent="0.4">
      <c r="A777" s="36"/>
      <c r="B777" s="84"/>
      <c r="C777" s="80" t="s">
        <v>722</v>
      </c>
      <c r="D777" s="80"/>
      <c r="E777" s="80"/>
      <c r="F777" s="80"/>
      <c r="G777" s="80"/>
      <c r="H777" s="81">
        <v>5</v>
      </c>
    </row>
    <row r="778" spans="1:8" ht="37.15" customHeight="1" x14ac:dyDescent="0.4">
      <c r="A778" s="36"/>
      <c r="B778" s="113" t="s">
        <v>252</v>
      </c>
      <c r="C778" s="114"/>
      <c r="D778" s="114"/>
      <c r="E778" s="114"/>
      <c r="F778" s="114"/>
      <c r="G778" s="114"/>
      <c r="H778" s="115"/>
    </row>
    <row r="779" spans="1:8" ht="37.15" customHeight="1" x14ac:dyDescent="0.4">
      <c r="A779" s="36"/>
      <c r="B779" s="116"/>
      <c r="C779" s="114" t="s">
        <v>723</v>
      </c>
      <c r="D779" s="114"/>
      <c r="E779" s="114"/>
      <c r="F779" s="114"/>
      <c r="G779" s="114"/>
      <c r="H779" s="112">
        <v>5</v>
      </c>
    </row>
    <row r="780" spans="1:8" ht="61.5" customHeight="1" x14ac:dyDescent="0.4">
      <c r="A780" s="36"/>
      <c r="B780" s="117"/>
      <c r="C780" s="114" t="s">
        <v>724</v>
      </c>
      <c r="D780" s="114"/>
      <c r="E780" s="114"/>
      <c r="F780" s="114"/>
      <c r="G780" s="114"/>
      <c r="H780" s="112">
        <v>7</v>
      </c>
    </row>
    <row r="781" spans="1:8" ht="37.15" customHeight="1" x14ac:dyDescent="0.4">
      <c r="A781" s="36"/>
      <c r="B781" s="79" t="s">
        <v>448</v>
      </c>
      <c r="C781" s="80"/>
      <c r="D781" s="80"/>
      <c r="E781" s="80"/>
      <c r="F781" s="80"/>
      <c r="G781" s="80"/>
      <c r="H781" s="81">
        <v>4</v>
      </c>
    </row>
    <row r="782" spans="1:8" ht="37.15" customHeight="1" x14ac:dyDescent="0.4">
      <c r="A782" s="36"/>
      <c r="B782" s="82" t="s">
        <v>464</v>
      </c>
      <c r="C782" s="80"/>
      <c r="D782" s="80"/>
      <c r="E782" s="80"/>
      <c r="F782" s="80"/>
      <c r="G782" s="80"/>
      <c r="H782" s="83"/>
    </row>
    <row r="783" spans="1:8" ht="37.15" customHeight="1" x14ac:dyDescent="0.4">
      <c r="A783" s="36"/>
      <c r="B783" s="44"/>
      <c r="C783" s="80" t="s">
        <v>725</v>
      </c>
      <c r="D783" s="80"/>
      <c r="E783" s="80"/>
      <c r="F783" s="80"/>
      <c r="G783" s="80"/>
      <c r="H783" s="81">
        <v>4</v>
      </c>
    </row>
    <row r="784" spans="1:8" ht="37.15" customHeight="1" x14ac:dyDescent="0.4">
      <c r="A784" s="36"/>
      <c r="B784" s="82" t="s">
        <v>719</v>
      </c>
      <c r="C784" s="80"/>
      <c r="D784" s="80"/>
      <c r="E784" s="80"/>
      <c r="F784" s="80"/>
      <c r="G784" s="80"/>
      <c r="H784" s="83"/>
    </row>
    <row r="785" spans="1:8" ht="65.25" customHeight="1" x14ac:dyDescent="0.5">
      <c r="A785" s="33"/>
      <c r="B785" s="41"/>
      <c r="C785" s="79" t="s" ph="1">
        <v>726</v>
      </c>
      <c r="D785" s="80" ph="1"/>
      <c r="E785" s="80" ph="1"/>
      <c r="F785" s="80" ph="1"/>
      <c r="G785" s="80" ph="1"/>
      <c r="H785" s="81">
        <v>7</v>
      </c>
    </row>
    <row r="786" spans="1:8" ht="37.15" customHeight="1" x14ac:dyDescent="0.4">
      <c r="A786" s="33"/>
      <c r="B786" s="85"/>
      <c r="C786" s="79" t="s">
        <v>64</v>
      </c>
      <c r="D786" s="80"/>
      <c r="E786" s="80"/>
      <c r="F786" s="80"/>
      <c r="G786" s="80"/>
      <c r="H786" s="81">
        <v>4</v>
      </c>
    </row>
    <row r="787" spans="1:8" ht="37.15" customHeight="1" thickBot="1" x14ac:dyDescent="0.45">
      <c r="A787" s="66"/>
      <c r="B787" s="87" t="s">
        <v>660</v>
      </c>
      <c r="C787" s="87"/>
      <c r="D787" s="87"/>
      <c r="E787" s="87"/>
      <c r="F787" s="87"/>
      <c r="G787" s="87"/>
      <c r="H787" s="106">
        <v>3</v>
      </c>
    </row>
    <row r="789" spans="1:8" ht="37.15" customHeight="1" x14ac:dyDescent="0.5">
      <c r="D789" s="45" ph="1"/>
      <c r="E789" s="45" ph="1"/>
      <c r="F789" s="45" ph="1"/>
      <c r="G789" s="45" ph="1"/>
    </row>
  </sheetData>
  <sheetProtection algorithmName="SHA-512" hashValue="cDgP1Pon3qL4AUnX1vAT6KxYULBt07Kwmkc1LDCP0jyhTBqW4i5/BT+odnRHjY6Dxrg+iTLCEXz076yCtPdmlA==" saltValue="RH9cuTNEau1qtROXy3Xsrw==" spinCount="100000" sheet="1" objects="1" scenarios="1"/>
  <phoneticPr fontId="1" type="fullwidthKatakana"/>
  <pageMargins left="0.7" right="0.7" top="0.75" bottom="0.75" header="0.3" footer="0.3"/>
  <pageSetup paperSize="9" scale="31"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M359"/>
  <sheetViews>
    <sheetView topLeftCell="A10" zoomScale="70" zoomScaleNormal="70" workbookViewId="0">
      <selection activeCell="A10" sqref="A1:XFD1048576"/>
    </sheetView>
  </sheetViews>
  <sheetFormatPr defaultRowHeight="18.75" x14ac:dyDescent="0.4"/>
  <cols>
    <col min="1" max="1" width="42.25" customWidth="1"/>
    <col min="2" max="3" width="20.875" customWidth="1"/>
    <col min="4" max="4" width="52.625" bestFit="1" customWidth="1"/>
    <col min="5" max="9" width="12.5" customWidth="1"/>
    <col min="10" max="10" width="28.5" customWidth="1"/>
    <col min="11" max="11" width="12.625" customWidth="1"/>
    <col min="12" max="12" width="23" customWidth="1"/>
    <col min="13" max="13" width="23.375" customWidth="1"/>
  </cols>
  <sheetData>
    <row r="1" spans="1:13" x14ac:dyDescent="0.4">
      <c r="A1" s="13" t="s">
        <v>10</v>
      </c>
      <c r="B1" s="13" t="s">
        <v>8</v>
      </c>
      <c r="C1" s="13" t="s">
        <v>120</v>
      </c>
      <c r="D1" s="13" t="s">
        <v>60</v>
      </c>
      <c r="E1" s="13" t="s">
        <v>76</v>
      </c>
      <c r="F1" s="13" t="s">
        <v>66</v>
      </c>
      <c r="G1" s="13" t="s">
        <v>67</v>
      </c>
      <c r="H1" s="13" t="s">
        <v>68</v>
      </c>
      <c r="I1" s="13" t="s">
        <v>69</v>
      </c>
      <c r="J1" s="13" t="s">
        <v>125</v>
      </c>
      <c r="K1" s="13" t="s">
        <v>89</v>
      </c>
      <c r="L1" s="13" t="s">
        <v>123</v>
      </c>
      <c r="M1" s="13" t="s">
        <v>124</v>
      </c>
    </row>
    <row r="2" spans="1:13" x14ac:dyDescent="0.4">
      <c r="A2" s="22" t="s">
        <v>26</v>
      </c>
      <c r="B2" s="22" t="s">
        <v>27</v>
      </c>
      <c r="C2" s="22"/>
      <c r="D2" s="22"/>
      <c r="E2" s="22"/>
      <c r="F2" s="22"/>
      <c r="G2" s="22"/>
      <c r="H2" s="22"/>
      <c r="I2" s="22"/>
      <c r="J2" s="22"/>
      <c r="K2" s="22"/>
      <c r="L2" s="4"/>
      <c r="M2" s="4"/>
    </row>
    <row r="3" spans="1:13" x14ac:dyDescent="0.4">
      <c r="A3" s="22" t="s">
        <v>26</v>
      </c>
      <c r="B3" s="22" t="s">
        <v>50</v>
      </c>
      <c r="C3" s="22"/>
      <c r="D3" s="22"/>
      <c r="E3" s="22"/>
      <c r="F3" s="22"/>
      <c r="G3" s="22"/>
      <c r="H3" s="22"/>
      <c r="I3" s="22"/>
      <c r="J3" s="22"/>
      <c r="K3" s="22"/>
      <c r="L3" s="4"/>
      <c r="M3" s="4"/>
    </row>
    <row r="4" spans="1:13" x14ac:dyDescent="0.4">
      <c r="A4" s="22" t="s">
        <v>26</v>
      </c>
      <c r="B4" s="22" t="s">
        <v>51</v>
      </c>
      <c r="C4" s="22"/>
      <c r="D4" s="22"/>
      <c r="E4" s="22"/>
      <c r="F4" s="22"/>
      <c r="G4" s="22"/>
      <c r="H4" s="22"/>
      <c r="I4" s="22"/>
      <c r="J4" s="22"/>
      <c r="K4" s="22"/>
      <c r="L4" s="4"/>
      <c r="M4" s="4"/>
    </row>
    <row r="5" spans="1:13" x14ac:dyDescent="0.4">
      <c r="A5" s="22" t="s">
        <v>26</v>
      </c>
      <c r="B5" s="22" t="s">
        <v>52</v>
      </c>
      <c r="C5" s="22"/>
      <c r="D5" s="22"/>
      <c r="E5" s="22"/>
      <c r="F5" s="22"/>
      <c r="G5" s="22"/>
      <c r="H5" s="22"/>
      <c r="I5" s="22"/>
      <c r="J5" s="22"/>
      <c r="K5" s="22"/>
      <c r="L5" s="4"/>
      <c r="M5" s="4"/>
    </row>
    <row r="6" spans="1:13" x14ac:dyDescent="0.4">
      <c r="A6" s="22" t="s">
        <v>26</v>
      </c>
      <c r="B6" s="22" t="s">
        <v>53</v>
      </c>
      <c r="C6" s="22"/>
      <c r="D6" s="22"/>
      <c r="E6" s="22"/>
      <c r="F6" s="22"/>
      <c r="G6" s="22"/>
      <c r="H6" s="22"/>
      <c r="I6" s="22"/>
      <c r="J6" s="22"/>
      <c r="K6" s="22"/>
      <c r="L6" s="4"/>
      <c r="M6" s="4"/>
    </row>
    <row r="7" spans="1:13" x14ac:dyDescent="0.4">
      <c r="A7" s="22" t="s">
        <v>26</v>
      </c>
      <c r="B7" s="22" t="s">
        <v>54</v>
      </c>
      <c r="C7" s="22"/>
      <c r="D7" s="22"/>
      <c r="E7" s="22"/>
      <c r="F7" s="22"/>
      <c r="G7" s="22"/>
      <c r="H7" s="22"/>
      <c r="I7" s="22"/>
      <c r="J7" s="22"/>
      <c r="K7" s="22"/>
      <c r="L7" s="4"/>
      <c r="M7" s="4"/>
    </row>
    <row r="8" spans="1:13" x14ac:dyDescent="0.4">
      <c r="A8" s="22" t="s">
        <v>26</v>
      </c>
      <c r="B8" s="22" t="s">
        <v>55</v>
      </c>
      <c r="C8" s="22"/>
      <c r="D8" s="22"/>
      <c r="E8" s="22"/>
      <c r="F8" s="22"/>
      <c r="G8" s="22"/>
      <c r="H8" s="22"/>
      <c r="I8" s="22"/>
      <c r="J8" s="22"/>
      <c r="K8" s="22"/>
      <c r="L8" s="4"/>
      <c r="M8" s="4"/>
    </row>
    <row r="9" spans="1:13" x14ac:dyDescent="0.4">
      <c r="A9" s="22" t="s">
        <v>26</v>
      </c>
      <c r="B9" s="22" t="s">
        <v>36</v>
      </c>
      <c r="C9" s="22"/>
      <c r="D9" s="22"/>
      <c r="E9" s="22"/>
      <c r="F9" s="22"/>
      <c r="G9" s="22"/>
      <c r="H9" s="22"/>
      <c r="I9" s="22"/>
      <c r="J9" s="22"/>
      <c r="K9" s="22"/>
      <c r="L9" s="4"/>
      <c r="M9" s="4"/>
    </row>
    <row r="10" spans="1:13" x14ac:dyDescent="0.4">
      <c r="A10" s="22" t="s">
        <v>29</v>
      </c>
      <c r="B10" s="22" t="s">
        <v>28</v>
      </c>
      <c r="C10" s="22"/>
      <c r="D10" s="22"/>
      <c r="E10" s="22"/>
      <c r="F10" s="22"/>
      <c r="G10" s="22"/>
      <c r="H10" s="22"/>
      <c r="I10" s="22"/>
      <c r="J10" s="22"/>
      <c r="K10" s="22"/>
      <c r="L10" s="4"/>
      <c r="M10" s="4"/>
    </row>
    <row r="11" spans="1:13" x14ac:dyDescent="0.4">
      <c r="A11" s="22" t="s">
        <v>29</v>
      </c>
      <c r="B11" s="22" t="s">
        <v>37</v>
      </c>
      <c r="C11" s="22"/>
      <c r="D11" s="22"/>
      <c r="E11" s="22"/>
      <c r="F11" s="22"/>
      <c r="G11" s="22"/>
      <c r="H11" s="22"/>
      <c r="I11" s="22"/>
      <c r="J11" s="22"/>
      <c r="K11" s="22"/>
      <c r="L11" s="4"/>
      <c r="M11" s="4"/>
    </row>
    <row r="12" spans="1:13" x14ac:dyDescent="0.4">
      <c r="A12" s="22" t="s">
        <v>29</v>
      </c>
      <c r="B12" s="22" t="s">
        <v>38</v>
      </c>
      <c r="C12" s="22"/>
      <c r="D12" s="22"/>
      <c r="E12" s="22"/>
      <c r="F12" s="22"/>
      <c r="G12" s="22"/>
      <c r="H12" s="22"/>
      <c r="I12" s="22"/>
      <c r="J12" s="22"/>
      <c r="K12" s="22"/>
      <c r="L12" s="4"/>
      <c r="M12" s="4"/>
    </row>
    <row r="13" spans="1:13" x14ac:dyDescent="0.4">
      <c r="A13" s="22" t="s">
        <v>29</v>
      </c>
      <c r="B13" s="22" t="s">
        <v>39</v>
      </c>
      <c r="C13" s="22"/>
      <c r="D13" s="22"/>
      <c r="E13" s="22"/>
      <c r="F13" s="22"/>
      <c r="G13" s="22"/>
      <c r="H13" s="22"/>
      <c r="I13" s="22"/>
      <c r="J13" s="22"/>
      <c r="K13" s="22"/>
      <c r="L13" s="4"/>
      <c r="M13" s="4"/>
    </row>
    <row r="14" spans="1:13" x14ac:dyDescent="0.4">
      <c r="A14" s="22" t="s">
        <v>29</v>
      </c>
      <c r="B14" s="22" t="s">
        <v>40</v>
      </c>
      <c r="C14" s="22"/>
      <c r="D14" s="22"/>
      <c r="E14" s="22"/>
      <c r="F14" s="22"/>
      <c r="G14" s="22"/>
      <c r="H14" s="22"/>
      <c r="I14" s="22"/>
      <c r="J14" s="22"/>
      <c r="K14" s="22"/>
      <c r="L14" s="4"/>
      <c r="M14" s="4"/>
    </row>
    <row r="15" spans="1:13" x14ac:dyDescent="0.4">
      <c r="A15" s="22" t="s">
        <v>29</v>
      </c>
      <c r="B15" s="22" t="s">
        <v>41</v>
      </c>
      <c r="C15" s="22"/>
      <c r="D15" s="22"/>
      <c r="E15" s="22"/>
      <c r="F15" s="22"/>
      <c r="G15" s="22"/>
      <c r="H15" s="22"/>
      <c r="I15" s="22"/>
      <c r="J15" s="22"/>
      <c r="K15" s="22"/>
      <c r="L15" s="4"/>
      <c r="M15" s="4"/>
    </row>
    <row r="16" spans="1:13" x14ac:dyDescent="0.4">
      <c r="A16" s="22" t="s">
        <v>29</v>
      </c>
      <c r="B16" s="22" t="s">
        <v>42</v>
      </c>
      <c r="C16" s="22"/>
      <c r="D16" s="22"/>
      <c r="E16" s="22"/>
      <c r="F16" s="22"/>
      <c r="G16" s="22"/>
      <c r="H16" s="22"/>
      <c r="I16" s="22"/>
      <c r="J16" s="22"/>
      <c r="K16" s="22"/>
      <c r="L16" s="4"/>
      <c r="M16" s="4"/>
    </row>
    <row r="17" spans="1:13" x14ac:dyDescent="0.4">
      <c r="A17" s="22" t="s">
        <v>29</v>
      </c>
      <c r="B17" s="22" t="s">
        <v>43</v>
      </c>
      <c r="C17" s="22"/>
      <c r="D17" s="22"/>
      <c r="E17" s="22"/>
      <c r="F17" s="22"/>
      <c r="G17" s="22"/>
      <c r="H17" s="22"/>
      <c r="I17" s="22"/>
      <c r="J17" s="22"/>
      <c r="K17" s="22"/>
      <c r="L17" s="4"/>
      <c r="M17" s="4"/>
    </row>
    <row r="18" spans="1:13" x14ac:dyDescent="0.4">
      <c r="A18" s="22" t="s">
        <v>29</v>
      </c>
      <c r="B18" s="22" t="s">
        <v>44</v>
      </c>
      <c r="C18" s="22"/>
      <c r="D18" s="22"/>
      <c r="E18" s="22"/>
      <c r="F18" s="22"/>
      <c r="G18" s="22"/>
      <c r="H18" s="22"/>
      <c r="I18" s="22"/>
      <c r="J18" s="22"/>
      <c r="K18" s="22"/>
      <c r="L18" s="4"/>
      <c r="M18" s="4"/>
    </row>
    <row r="19" spans="1:13" x14ac:dyDescent="0.4">
      <c r="A19" s="22" t="s">
        <v>29</v>
      </c>
      <c r="B19" s="22" t="s">
        <v>45</v>
      </c>
      <c r="C19" s="22"/>
      <c r="D19" s="22"/>
      <c r="E19" s="22"/>
      <c r="F19" s="22"/>
      <c r="G19" s="22"/>
      <c r="H19" s="22"/>
      <c r="I19" s="22"/>
      <c r="J19" s="22"/>
      <c r="K19" s="22"/>
      <c r="L19" s="4"/>
      <c r="M19" s="4"/>
    </row>
    <row r="20" spans="1:13" x14ac:dyDescent="0.4">
      <c r="A20" s="22" t="s">
        <v>29</v>
      </c>
      <c r="B20" s="22" t="s">
        <v>30</v>
      </c>
      <c r="C20" s="22"/>
      <c r="D20" s="22"/>
      <c r="E20" s="22"/>
      <c r="F20" s="22"/>
      <c r="G20" s="22"/>
      <c r="H20" s="22"/>
      <c r="I20" s="22"/>
      <c r="J20" s="22"/>
      <c r="K20" s="22"/>
      <c r="L20" s="4"/>
      <c r="M20" s="4"/>
    </row>
    <row r="21" spans="1:13" x14ac:dyDescent="0.4">
      <c r="A21" s="22" t="s">
        <v>29</v>
      </c>
      <c r="B21" s="22" t="s">
        <v>46</v>
      </c>
      <c r="C21" s="22"/>
      <c r="D21" s="22"/>
      <c r="E21" s="22"/>
      <c r="F21" s="22"/>
      <c r="G21" s="22"/>
      <c r="H21" s="22"/>
      <c r="I21" s="22"/>
      <c r="J21" s="22"/>
      <c r="K21" s="22"/>
      <c r="L21" s="4"/>
      <c r="M21" s="4"/>
    </row>
    <row r="22" spans="1:13" x14ac:dyDescent="0.4">
      <c r="A22" s="22" t="s">
        <v>29</v>
      </c>
      <c r="B22" s="22" t="s">
        <v>47</v>
      </c>
      <c r="C22" s="22"/>
      <c r="D22" s="22"/>
      <c r="E22" s="22"/>
      <c r="F22" s="22"/>
      <c r="G22" s="22"/>
      <c r="H22" s="22"/>
      <c r="I22" s="22"/>
      <c r="J22" s="22"/>
      <c r="K22" s="22"/>
      <c r="L22" s="4"/>
      <c r="M22" s="4"/>
    </row>
    <row r="23" spans="1:13" x14ac:dyDescent="0.4">
      <c r="A23" s="22" t="s">
        <v>29</v>
      </c>
      <c r="B23" s="22" t="s">
        <v>48</v>
      </c>
      <c r="C23" s="22"/>
      <c r="D23" s="22"/>
      <c r="E23" s="22"/>
      <c r="F23" s="22"/>
      <c r="G23" s="22"/>
      <c r="H23" s="22"/>
      <c r="I23" s="22"/>
      <c r="J23" s="22"/>
      <c r="K23" s="22"/>
      <c r="L23" s="4"/>
      <c r="M23" s="4"/>
    </row>
    <row r="24" spans="1:13" x14ac:dyDescent="0.4">
      <c r="A24" s="22" t="s">
        <v>29</v>
      </c>
      <c r="B24" s="22" t="s">
        <v>49</v>
      </c>
      <c r="C24" s="22"/>
      <c r="D24" s="22"/>
      <c r="E24" s="22"/>
      <c r="F24" s="22"/>
      <c r="G24" s="22"/>
      <c r="H24" s="22"/>
      <c r="I24" s="22"/>
      <c r="J24" s="22"/>
      <c r="K24" s="22"/>
      <c r="L24" s="4"/>
      <c r="M24" s="4"/>
    </row>
    <row r="25" spans="1:13" x14ac:dyDescent="0.4">
      <c r="A25" s="22" t="s">
        <v>29</v>
      </c>
      <c r="B25" s="22" t="s">
        <v>35</v>
      </c>
      <c r="C25" s="22"/>
      <c r="D25" s="22"/>
      <c r="E25" s="22"/>
      <c r="F25" s="22"/>
      <c r="G25" s="22"/>
      <c r="H25" s="22"/>
      <c r="I25" s="22"/>
      <c r="J25" s="22"/>
      <c r="K25" s="22"/>
      <c r="L25" s="4"/>
      <c r="M25" s="4"/>
    </row>
    <row r="26" spans="1:13" x14ac:dyDescent="0.4">
      <c r="A26" s="14" t="s">
        <v>928</v>
      </c>
      <c r="B26" s="22" t="s">
        <v>31</v>
      </c>
      <c r="C26" s="22"/>
      <c r="D26" s="22"/>
      <c r="E26" s="22"/>
      <c r="F26" s="22"/>
      <c r="G26" s="22"/>
      <c r="H26" s="22"/>
      <c r="I26" s="22"/>
      <c r="J26" s="22"/>
      <c r="K26" s="22"/>
      <c r="L26" s="4"/>
      <c r="M26" s="4"/>
    </row>
    <row r="27" spans="1:13" x14ac:dyDescent="0.4">
      <c r="A27" s="14" t="s">
        <v>929</v>
      </c>
      <c r="B27" s="22" t="s">
        <v>32</v>
      </c>
      <c r="C27" s="22"/>
      <c r="D27" s="22"/>
      <c r="E27" s="22"/>
      <c r="F27" s="22"/>
      <c r="G27" s="22"/>
      <c r="H27" s="22"/>
      <c r="I27" s="22"/>
      <c r="J27" s="22"/>
      <c r="K27" s="22"/>
      <c r="L27" s="4"/>
      <c r="M27" s="4"/>
    </row>
    <row r="28" spans="1:13" x14ac:dyDescent="0.4">
      <c r="A28" s="14" t="s">
        <v>929</v>
      </c>
      <c r="B28" s="22" t="s">
        <v>33</v>
      </c>
      <c r="C28" s="22"/>
      <c r="D28" s="22"/>
      <c r="E28" s="22"/>
      <c r="F28" s="22"/>
      <c r="G28" s="22"/>
      <c r="H28" s="22"/>
      <c r="I28" s="22"/>
      <c r="J28" s="22"/>
      <c r="K28" s="22"/>
      <c r="L28" s="4"/>
      <c r="M28" s="4"/>
    </row>
    <row r="29" spans="1:13" x14ac:dyDescent="0.4">
      <c r="A29" s="14" t="s">
        <v>929</v>
      </c>
      <c r="B29" s="22" t="s">
        <v>34</v>
      </c>
      <c r="C29" s="22"/>
      <c r="D29" s="22"/>
      <c r="E29" s="22"/>
      <c r="F29" s="22"/>
      <c r="G29" s="22"/>
      <c r="H29" s="22"/>
      <c r="I29" s="22"/>
      <c r="J29" s="22"/>
      <c r="K29" s="22"/>
      <c r="L29" s="4"/>
      <c r="M29" s="4"/>
    </row>
    <row r="30" spans="1:13" x14ac:dyDescent="0.4">
      <c r="A30" s="14" t="s">
        <v>929</v>
      </c>
      <c r="B30" s="22" t="s">
        <v>36</v>
      </c>
      <c r="C30" s="22"/>
      <c r="D30" s="22"/>
      <c r="E30" s="22"/>
      <c r="F30" s="22"/>
      <c r="G30" s="22"/>
      <c r="H30" s="22"/>
      <c r="I30" s="22"/>
      <c r="J30" s="22"/>
      <c r="K30" s="22"/>
      <c r="L30" s="4"/>
      <c r="M30" s="4"/>
    </row>
    <row r="31" spans="1:13" x14ac:dyDescent="0.4">
      <c r="A31" s="22"/>
      <c r="B31" s="22"/>
      <c r="C31" s="22"/>
      <c r="D31" s="22"/>
      <c r="E31" s="22"/>
      <c r="F31" s="22"/>
      <c r="G31" s="22"/>
      <c r="H31" s="22"/>
      <c r="I31" s="22"/>
      <c r="J31" s="22"/>
      <c r="K31" s="22"/>
      <c r="L31" s="4"/>
      <c r="M31" s="4"/>
    </row>
    <row r="32" spans="1:13" x14ac:dyDescent="0.4">
      <c r="A32" s="22" t="s">
        <v>26</v>
      </c>
      <c r="B32" s="22"/>
      <c r="C32" s="22" t="s">
        <v>122</v>
      </c>
      <c r="D32" s="22" t="s">
        <v>63</v>
      </c>
      <c r="E32" s="22" t="str">
        <f t="shared" ref="E32:E90" si="0">TRIM(F32&amp;"　"&amp;G32&amp;"　"&amp;H32&amp;"　"&amp;I32)</f>
        <v>事務所用又は美術館用のもの及び左記以外のもの</v>
      </c>
      <c r="F32" s="22" t="s">
        <v>71</v>
      </c>
      <c r="G32" s="22"/>
      <c r="H32" s="22"/>
      <c r="I32" s="22"/>
      <c r="J32" s="22" t="str">
        <f>TRIM(C32&amp;D32&amp;E32)</f>
        <v>建物鉄骨鉄筋コンクリート造又は鉄筋コンクリート造のもの事務所用又は美術館用のもの及び左記以外のもの</v>
      </c>
      <c r="K32" s="22">
        <v>50</v>
      </c>
      <c r="L32" s="22" t="str" cm="1">
        <f t="array" ref="L32:L34" si="0">_xlfn.UNIQUE(C32:C123,FALSE,FALSE)</f>
        <v>建物</v>
      </c>
      <c r="M32" s="22" t="str" cm="1">
        <f t="array" ref="M32:M39" si="0">_xlfn.UNIQUE(D32:D106,FALSE,FALSE)</f>
        <v>鉄骨鉄筋コンクリート造又は鉄筋コンクリート造のもの</v>
      </c>
    </row>
    <row r="33" spans="1:13" x14ac:dyDescent="0.4">
      <c r="A33" s="22" t="s">
        <v>26</v>
      </c>
      <c r="B33" s="22"/>
      <c r="C33" s="22" t="s">
        <v>92</v>
      </c>
      <c r="D33" s="22" t="s">
        <v>70</v>
      </c>
      <c r="E33" s="22" t="str">
        <f t="shared" si="0"/>
        <v>住宅用、寄宿舎用、宿泊所用、学校用又は体育館用のもの</v>
      </c>
      <c r="F33" s="22" t="s">
        <v>72</v>
      </c>
      <c r="G33" s="22"/>
      <c r="H33" s="22"/>
      <c r="I33" s="22"/>
      <c r="J33" s="22" t="str">
        <f t="shared" ref="J33:J346" si="1">TRIM(C33&amp;D33&amp;E33)</f>
        <v>建物鉄骨鉄筋コンクリート造又は鉄筋コンクリート造のもの住宅用、寄宿舎用、宿泊所用、学校用又は体育館用のもの</v>
      </c>
      <c r="K33" s="22">
        <v>47</v>
      </c>
      <c r="L33" s="4" t="str">
        <v>建物附属設備</v>
      </c>
      <c r="M33" s="22" t="str">
        <v>れんが造、石造又はブロック造のもの</v>
      </c>
    </row>
    <row r="34" spans="1:13" x14ac:dyDescent="0.4">
      <c r="A34" s="22" t="s">
        <v>26</v>
      </c>
      <c r="B34" s="22"/>
      <c r="C34" s="22" t="s">
        <v>92</v>
      </c>
      <c r="D34" s="22" t="s">
        <v>70</v>
      </c>
      <c r="E34" s="22" t="str">
        <f t="shared" si="0"/>
        <v>飲食店用、貸席用、劇場用、演奏場用、映画館用又は舞踏場用のもの　飲食店用又は貸席用のもので、延べ面積のうちに占める木造内装部分の面積が三割を超えるもの</v>
      </c>
      <c r="F34" s="22" t="s">
        <v>73</v>
      </c>
      <c r="G34" s="22" t="s">
        <v>74</v>
      </c>
      <c r="H34" s="22"/>
      <c r="I34" s="22"/>
      <c r="J34" s="22" t="str">
        <f t="shared" si="1"/>
        <v>建物鉄骨鉄筋コンクリート造又は鉄筋コンクリート造のもの飲食店用、貸席用、劇場用、演奏場用、映画館用又は舞踏場用のもの　飲食店用又は貸席用のもので、延べ面積のうちに占める木造内装部分の面積が三割を超えるもの</v>
      </c>
      <c r="K34" s="22">
        <v>34</v>
      </c>
      <c r="L34" s="4" t="str">
        <v>別表第六　建物及び建物附属設備／開発研究用減価償却資産</v>
      </c>
      <c r="M34" s="22" t="str">
        <v>金属造のもの（骨格材の肉厚が四ミリメートルを超えるものに限る。）</v>
      </c>
    </row>
    <row r="35" spans="1:13" x14ac:dyDescent="0.4">
      <c r="A35" s="22" t="s">
        <v>26</v>
      </c>
      <c r="B35" s="22"/>
      <c r="C35" s="22" t="s">
        <v>92</v>
      </c>
      <c r="D35" s="22" t="s">
        <v>70</v>
      </c>
      <c r="E35" s="22" t="str">
        <f t="shared" si="0"/>
        <v>飲食店用、貸席用、劇場用、演奏場用、映画館用又は舞踏場用のもの　その他のもの</v>
      </c>
      <c r="F35" s="22" t="s">
        <v>73</v>
      </c>
      <c r="G35" s="22" t="s">
        <v>75</v>
      </c>
      <c r="H35" s="22"/>
      <c r="I35" s="22"/>
      <c r="J35" s="22" t="str">
        <f t="shared" si="1"/>
        <v>建物鉄骨鉄筋コンクリート造又は鉄筋コンクリート造のもの飲食店用、貸席用、劇場用、演奏場用、映画館用又は舞踏場用のもの　その他のもの</v>
      </c>
      <c r="K35" s="22">
        <v>41</v>
      </c>
      <c r="L35" s="4"/>
      <c r="M35" s="22" t="str">
        <v>金属造のもの（骨格材の肉厚が三ミリメートルを超え四ミリメートル以下のものに限る。）</v>
      </c>
    </row>
    <row r="36" spans="1:13" x14ac:dyDescent="0.4">
      <c r="A36" s="22" t="s">
        <v>26</v>
      </c>
      <c r="B36" s="22"/>
      <c r="C36" s="22" t="s">
        <v>92</v>
      </c>
      <c r="D36" s="22" t="s">
        <v>63</v>
      </c>
      <c r="E36" s="22" t="str">
        <f t="shared" si="0"/>
        <v>旅館用又はホテル用のもの　延べ面積のうちに占める木造内装部分の面積が三割を超えるもの</v>
      </c>
      <c r="F36" s="22" t="s">
        <v>77</v>
      </c>
      <c r="G36" s="22" t="s">
        <v>78</v>
      </c>
      <c r="H36" s="22"/>
      <c r="I36" s="22"/>
      <c r="J36" s="22" t="str">
        <f t="shared" si="1"/>
        <v>建物鉄骨鉄筋コンクリート造又は鉄筋コンクリート造のもの旅館用又はホテル用のもの　延べ面積のうちに占める木造内装部分の面積が三割を超えるもの</v>
      </c>
      <c r="K36" s="22">
        <v>31</v>
      </c>
      <c r="L36" s="4"/>
      <c r="M36" s="22" t="str">
        <v>金属造のもの（骨格材の肉厚が三ミリメートル以下のものに限る。）</v>
      </c>
    </row>
    <row r="37" spans="1:13" x14ac:dyDescent="0.4">
      <c r="A37" s="22" t="s">
        <v>26</v>
      </c>
      <c r="B37" s="22"/>
      <c r="C37" s="22" t="s">
        <v>92</v>
      </c>
      <c r="D37" s="22" t="s">
        <v>63</v>
      </c>
      <c r="E37" s="22" t="str">
        <f t="shared" si="0"/>
        <v>旅館用又はホテル用のもの　その他のもの</v>
      </c>
      <c r="F37" s="22" t="s">
        <v>77</v>
      </c>
      <c r="G37" s="22" t="s">
        <v>75</v>
      </c>
      <c r="H37" s="22"/>
      <c r="I37" s="22"/>
      <c r="J37" s="22" t="str">
        <f t="shared" si="1"/>
        <v>建物鉄骨鉄筋コンクリート造又は鉄筋コンクリート造のもの旅館用又はホテル用のもの　その他のもの</v>
      </c>
      <c r="K37" s="22">
        <v>39</v>
      </c>
      <c r="L37" s="4"/>
      <c r="M37" s="22" t="str">
        <v>木造又は合成樹脂造のもの</v>
      </c>
    </row>
    <row r="38" spans="1:13" x14ac:dyDescent="0.4">
      <c r="A38" s="22" t="s">
        <v>26</v>
      </c>
      <c r="B38" s="22"/>
      <c r="C38" s="22" t="s">
        <v>92</v>
      </c>
      <c r="D38" s="22" t="s">
        <v>63</v>
      </c>
      <c r="E38" s="22" t="str">
        <f t="shared" si="0"/>
        <v>店舗用のもの</v>
      </c>
      <c r="F38" s="22" t="s">
        <v>79</v>
      </c>
      <c r="G38" s="22"/>
      <c r="H38" s="22"/>
      <c r="I38" s="22"/>
      <c r="J38" s="22" t="str">
        <f t="shared" si="1"/>
        <v>建物鉄骨鉄筋コンクリート造又は鉄筋コンクリート造のもの店舗用のもの</v>
      </c>
      <c r="K38" s="22">
        <v>39</v>
      </c>
      <c r="L38" s="4"/>
      <c r="M38" s="22" t="str">
        <v>木骨モルタル造のもの</v>
      </c>
    </row>
    <row r="39" spans="1:13" x14ac:dyDescent="0.4">
      <c r="A39" s="22" t="s">
        <v>26</v>
      </c>
      <c r="B39" s="22"/>
      <c r="C39" s="22" t="s">
        <v>92</v>
      </c>
      <c r="D39" s="22" t="s">
        <v>63</v>
      </c>
      <c r="E39" s="22" t="str">
        <f t="shared" si="0"/>
        <v>病院用のもの</v>
      </c>
      <c r="F39" s="22" t="s">
        <v>80</v>
      </c>
      <c r="G39" s="22"/>
      <c r="H39" s="22"/>
      <c r="I39" s="22"/>
      <c r="J39" s="22" t="str">
        <f t="shared" si="1"/>
        <v>建物鉄骨鉄筋コンクリート造又は鉄筋コンクリート造のもの病院用のもの</v>
      </c>
      <c r="K39" s="22">
        <v>39</v>
      </c>
      <c r="L39" s="4"/>
      <c r="M39" s="22" t="str">
        <v>簡易建物</v>
      </c>
    </row>
    <row r="40" spans="1:13" x14ac:dyDescent="0.4">
      <c r="A40" s="22" t="s">
        <v>26</v>
      </c>
      <c r="B40" s="22"/>
      <c r="C40" s="22" t="s">
        <v>92</v>
      </c>
      <c r="D40" s="22" t="s">
        <v>63</v>
      </c>
      <c r="E40" s="22" t="str">
        <f t="shared" si="0"/>
        <v>変電所用、発電所用、送受信所用、停車場用、車庫用、格納庫用、荷扱所用、映画製作ステージ用、屋内スケート場用、魚市場用又はと畜場用のもの</v>
      </c>
      <c r="F40" s="22" t="s">
        <v>81</v>
      </c>
      <c r="G40" s="22"/>
      <c r="H40" s="22"/>
      <c r="I40" s="22"/>
      <c r="J40" s="22" t="str">
        <f t="shared" si="1"/>
        <v>建物鉄骨鉄筋コンクリート造又は鉄筋コンクリート造のもの変電所用、発電所用、送受信所用、停車場用、車庫用、格納庫用、荷扱所用、映画製作ステージ用、屋内スケート場用、魚市場用又はと畜場用のもの</v>
      </c>
      <c r="K40" s="22">
        <v>38</v>
      </c>
      <c r="L40" s="4"/>
      <c r="M40" s="22"/>
    </row>
    <row r="41" spans="1:13" x14ac:dyDescent="0.4">
      <c r="A41" s="22" t="s">
        <v>26</v>
      </c>
      <c r="B41" s="22"/>
      <c r="C41" s="22" t="s">
        <v>92</v>
      </c>
      <c r="D41" s="22" t="s">
        <v>63</v>
      </c>
      <c r="E41" s="22" t="str">
        <f t="shared" si="0"/>
        <v>公衆浴場用のもの</v>
      </c>
      <c r="F41" s="22" t="s">
        <v>82</v>
      </c>
      <c r="G41" s="22"/>
      <c r="H41" s="22"/>
      <c r="I41" s="22"/>
      <c r="J41" s="22" t="str">
        <f t="shared" si="1"/>
        <v>建物鉄骨鉄筋コンクリート造又は鉄筋コンクリート造のもの公衆浴場用のもの</v>
      </c>
      <c r="K41" s="22">
        <v>31</v>
      </c>
      <c r="L41" s="4"/>
      <c r="M41" s="4"/>
    </row>
    <row r="42" spans="1:13" x14ac:dyDescent="0.4">
      <c r="A42" s="22" t="s">
        <v>26</v>
      </c>
      <c r="B42" s="22"/>
      <c r="C42" s="22" t="s">
        <v>92</v>
      </c>
      <c r="D42" s="22" t="s">
        <v>63</v>
      </c>
      <c r="E42" s="22" t="str">
        <f t="shared" si="0"/>
        <v>工場（作業場を含む。）用又は倉庫用のもの　塩素、塩酸、硫酸、硝酸その他の著しい腐食性を有する液体又は気体の影響を直接全面的に受けるもの、冷蔵倉庫用のもの（倉庫事業の倉庫用のものを除く。）及び放射性同位元素の放射線を直接受けるもの</v>
      </c>
      <c r="F42" s="22" t="s">
        <v>83</v>
      </c>
      <c r="G42" s="22" t="s">
        <v>84</v>
      </c>
      <c r="H42" s="22"/>
      <c r="I42" s="22"/>
      <c r="J42" s="22" t="str">
        <f t="shared" si="1"/>
        <v>建物鉄骨鉄筋コンクリート造又は鉄筋コンクリート造のもの工場（作業場を含む。）用又は倉庫用のもの　塩素、塩酸、硫酸、硝酸その他の著しい腐食性を有する液体又は気体の影響を直接全面的に受けるもの、冷蔵倉庫用のもの（倉庫事業の倉庫用のものを除く。）及び放射性同位元素の放射線を直接受けるもの</v>
      </c>
      <c r="K42" s="22">
        <v>24</v>
      </c>
      <c r="L42" s="4"/>
      <c r="M42" s="4"/>
    </row>
    <row r="43" spans="1:13" x14ac:dyDescent="0.4">
      <c r="A43" s="22" t="s">
        <v>26</v>
      </c>
      <c r="B43" s="22"/>
      <c r="C43" s="22" t="s">
        <v>92</v>
      </c>
      <c r="D43" s="22" t="s">
        <v>63</v>
      </c>
      <c r="E43" s="22" t="str">
        <f t="shared" si="0"/>
        <v>工場（作業場を含む。）用又は倉庫用のもの　塩、チリ硝石その他の著しい潮解性を有する固体を常時蔵置するためのもの及び著しい蒸気の影響を直接全面的に受けるもの</v>
      </c>
      <c r="F43" s="22" t="s">
        <v>83</v>
      </c>
      <c r="G43" s="22" t="s">
        <v>85</v>
      </c>
      <c r="H43" s="22"/>
      <c r="I43" s="22"/>
      <c r="J43" s="22" t="str">
        <f t="shared" si="1"/>
        <v>建物鉄骨鉄筋コンクリート造又は鉄筋コンクリート造のもの工場（作業場を含む。）用又は倉庫用のもの　塩、チリ硝石その他の著しい潮解性を有する固体を常時蔵置するためのもの及び著しい蒸気の影響を直接全面的に受けるもの</v>
      </c>
      <c r="K43" s="22">
        <v>31</v>
      </c>
      <c r="L43" s="4"/>
      <c r="M43" s="4"/>
    </row>
    <row r="44" spans="1:13" x14ac:dyDescent="0.4">
      <c r="A44" s="22" t="s">
        <v>26</v>
      </c>
      <c r="B44" s="22"/>
      <c r="C44" s="22" t="s">
        <v>92</v>
      </c>
      <c r="D44" s="22" t="s">
        <v>63</v>
      </c>
      <c r="E44" s="22" t="str">
        <f t="shared" si="0"/>
        <v>工場（作業場を含む。）用又は倉庫用のもの　その他のもの　倉庫事業の倉庫用のもの　冷蔵倉庫用のもの</v>
      </c>
      <c r="F44" s="22" t="s">
        <v>83</v>
      </c>
      <c r="G44" s="22" t="s">
        <v>75</v>
      </c>
      <c r="H44" s="22" t="s">
        <v>86</v>
      </c>
      <c r="I44" s="22" t="s">
        <v>87</v>
      </c>
      <c r="J44" s="22" t="str">
        <f t="shared" si="1"/>
        <v>建物鉄骨鉄筋コンクリート造又は鉄筋コンクリート造のもの工場（作業場を含む。）用又は倉庫用のもの　その他のもの　倉庫事業の倉庫用のもの　冷蔵倉庫用のもの</v>
      </c>
      <c r="K44" s="22">
        <v>21</v>
      </c>
      <c r="L44" s="4"/>
      <c r="M44" s="4"/>
    </row>
    <row r="45" spans="1:13" x14ac:dyDescent="0.4">
      <c r="A45" s="22" t="s">
        <v>26</v>
      </c>
      <c r="B45" s="22"/>
      <c r="C45" s="22" t="s">
        <v>92</v>
      </c>
      <c r="D45" s="22" t="s">
        <v>63</v>
      </c>
      <c r="E45" s="22" t="str">
        <f t="shared" si="0"/>
        <v>工場（作業場を含む。）用又は倉庫用のもの　その他のもの　倉庫事業の倉庫用のもの　その他のもの</v>
      </c>
      <c r="F45" s="22" t="s">
        <v>83</v>
      </c>
      <c r="G45" s="22" t="s">
        <v>65</v>
      </c>
      <c r="H45" s="22" t="s">
        <v>86</v>
      </c>
      <c r="I45" s="22" t="s">
        <v>88</v>
      </c>
      <c r="J45" s="22" t="str">
        <f t="shared" si="1"/>
        <v>建物鉄骨鉄筋コンクリート造又は鉄筋コンクリート造のもの工場（作業場を含む。）用又は倉庫用のもの　その他のもの　倉庫事業の倉庫用のもの　その他のもの</v>
      </c>
      <c r="K45" s="22">
        <v>31</v>
      </c>
      <c r="L45" s="4"/>
      <c r="M45" s="4"/>
    </row>
    <row r="46" spans="1:13" x14ac:dyDescent="0.4">
      <c r="A46" s="22" t="s">
        <v>26</v>
      </c>
      <c r="B46" s="22"/>
      <c r="C46" s="22" t="s">
        <v>92</v>
      </c>
      <c r="D46" s="22" t="s">
        <v>63</v>
      </c>
      <c r="E46" s="22" t="str">
        <f t="shared" si="0"/>
        <v>工場（作業場を含む。）用又は倉庫用のもの　その他のもの　その他のもの</v>
      </c>
      <c r="F46" s="22" t="s">
        <v>83</v>
      </c>
      <c r="G46" s="22" t="s">
        <v>65</v>
      </c>
      <c r="H46" s="22" t="s">
        <v>88</v>
      </c>
      <c r="I46" s="22"/>
      <c r="J46" s="22" t="str">
        <f t="shared" si="1"/>
        <v>建物鉄骨鉄筋コンクリート造又は鉄筋コンクリート造のもの工場（作業場を含む。）用又は倉庫用のもの　その他のもの　その他のもの</v>
      </c>
      <c r="K46" s="22">
        <v>38</v>
      </c>
      <c r="L46" s="4"/>
      <c r="M46" s="4"/>
    </row>
    <row r="47" spans="1:13" x14ac:dyDescent="0.4">
      <c r="A47" s="22" t="s">
        <v>26</v>
      </c>
      <c r="B47" s="22"/>
      <c r="C47" s="22" t="s">
        <v>92</v>
      </c>
      <c r="D47" s="22" t="s">
        <v>104</v>
      </c>
      <c r="E47" s="22" t="str">
        <f t="shared" si="0"/>
        <v>事務所用又は美術館用のもの及び左記以外のもの</v>
      </c>
      <c r="F47" s="22" t="s">
        <v>105</v>
      </c>
      <c r="G47" s="22"/>
      <c r="H47" s="22"/>
      <c r="I47" s="22"/>
      <c r="J47" s="22" t="str">
        <f t="shared" si="1"/>
        <v>建物れんが造、石造又はブロック造のもの事務所用又は美術館用のもの及び左記以外のもの</v>
      </c>
      <c r="K47" s="22">
        <v>41</v>
      </c>
      <c r="L47" s="4"/>
      <c r="M47" s="4"/>
    </row>
    <row r="48" spans="1:13" x14ac:dyDescent="0.4">
      <c r="A48" s="22" t="s">
        <v>26</v>
      </c>
      <c r="B48" s="22"/>
      <c r="C48" s="22" t="s">
        <v>92</v>
      </c>
      <c r="D48" s="22" t="s">
        <v>104</v>
      </c>
      <c r="E48" s="22" t="str">
        <f t="shared" si="0"/>
        <v>店舗用、住宅用、寄宿舎用、宿泊所用、学校用又は体育館用のもの</v>
      </c>
      <c r="F48" s="22" t="s">
        <v>106</v>
      </c>
      <c r="G48" s="22"/>
      <c r="H48" s="22"/>
      <c r="I48" s="22"/>
      <c r="J48" s="22" t="str">
        <f t="shared" si="1"/>
        <v>建物れんが造、石造又はブロック造のもの店舗用、住宅用、寄宿舎用、宿泊所用、学校用又は体育館用のもの</v>
      </c>
      <c r="K48" s="22">
        <v>38</v>
      </c>
      <c r="L48" s="4"/>
      <c r="M48" s="4"/>
    </row>
    <row r="49" spans="1:13" x14ac:dyDescent="0.4">
      <c r="A49" s="22" t="s">
        <v>26</v>
      </c>
      <c r="B49" s="22"/>
      <c r="C49" s="22" t="s">
        <v>92</v>
      </c>
      <c r="D49" s="22" t="s">
        <v>104</v>
      </c>
      <c r="E49" s="22" t="str">
        <f t="shared" si="0"/>
        <v>飲食店用、貸席用、劇場用、演奏場用、映画館用又は舞踏場用のもの</v>
      </c>
      <c r="F49" s="22" t="s">
        <v>107</v>
      </c>
      <c r="G49" s="22"/>
      <c r="H49" s="22"/>
      <c r="I49" s="22"/>
      <c r="J49" s="22" t="str">
        <f t="shared" si="1"/>
        <v>建物れんが造、石造又はブロック造のもの飲食店用、貸席用、劇場用、演奏場用、映画館用又は舞踏場用のもの</v>
      </c>
      <c r="K49" s="22">
        <v>38</v>
      </c>
      <c r="L49" s="4"/>
      <c r="M49" s="4"/>
    </row>
    <row r="50" spans="1:13" x14ac:dyDescent="0.4">
      <c r="A50" s="22" t="s">
        <v>26</v>
      </c>
      <c r="B50" s="22"/>
      <c r="C50" s="22" t="s">
        <v>92</v>
      </c>
      <c r="D50" s="22" t="s">
        <v>104</v>
      </c>
      <c r="E50" s="22" t="str">
        <f t="shared" si="0"/>
        <v>旅館用、ホテル用又は病院用のもの</v>
      </c>
      <c r="F50" s="22" t="s">
        <v>108</v>
      </c>
      <c r="G50" s="22"/>
      <c r="H50" s="22"/>
      <c r="I50" s="22"/>
      <c r="J50" s="22" t="str">
        <f t="shared" si="1"/>
        <v>建物れんが造、石造又はブロック造のもの旅館用、ホテル用又は病院用のもの</v>
      </c>
      <c r="K50" s="22">
        <v>36</v>
      </c>
      <c r="L50" s="4"/>
      <c r="M50" s="4"/>
    </row>
    <row r="51" spans="1:13" x14ac:dyDescent="0.4">
      <c r="A51" s="22" t="s">
        <v>26</v>
      </c>
      <c r="B51" s="22"/>
      <c r="C51" s="22" t="s">
        <v>92</v>
      </c>
      <c r="D51" s="22" t="s">
        <v>104</v>
      </c>
      <c r="E51" s="22" t="str">
        <f t="shared" si="0"/>
        <v>変電所用、発電所用、送受信所用、停車場用、車庫用、格納庫用、荷扱所用、映画製作ステージ用、屋内スケート場用、魚市場用又はと畜場用のもの</v>
      </c>
      <c r="F51" s="22" t="s">
        <v>109</v>
      </c>
      <c r="G51" s="22"/>
      <c r="H51" s="22"/>
      <c r="I51" s="22"/>
      <c r="J51" s="22" t="str">
        <f t="shared" si="1"/>
        <v>建物れんが造、石造又はブロック造のもの変電所用、発電所用、送受信所用、停車場用、車庫用、格納庫用、荷扱所用、映画製作ステージ用、屋内スケート場用、魚市場用又はと畜場用のもの</v>
      </c>
      <c r="K51" s="22">
        <v>34</v>
      </c>
      <c r="L51" s="4"/>
      <c r="M51" s="4"/>
    </row>
    <row r="52" spans="1:13" x14ac:dyDescent="0.4">
      <c r="A52" s="22" t="s">
        <v>26</v>
      </c>
      <c r="B52" s="22"/>
      <c r="C52" s="22" t="s">
        <v>92</v>
      </c>
      <c r="D52" s="22" t="s">
        <v>104</v>
      </c>
      <c r="E52" s="22" t="str">
        <f t="shared" si="0"/>
        <v>公衆浴場用のもの</v>
      </c>
      <c r="F52" s="22" t="s">
        <v>110</v>
      </c>
      <c r="G52" s="22"/>
      <c r="H52" s="22"/>
      <c r="I52" s="22"/>
      <c r="J52" s="22" t="str">
        <f t="shared" si="1"/>
        <v>建物れんが造、石造又はブロック造のもの公衆浴場用のもの</v>
      </c>
      <c r="K52" s="22">
        <v>30</v>
      </c>
      <c r="L52" s="4"/>
      <c r="M52" s="4"/>
    </row>
    <row r="53" spans="1:13" x14ac:dyDescent="0.4">
      <c r="A53" s="22" t="s">
        <v>26</v>
      </c>
      <c r="B53" s="22"/>
      <c r="C53" s="22" t="s">
        <v>92</v>
      </c>
      <c r="D53" s="22" t="s">
        <v>104</v>
      </c>
      <c r="E53" s="22" t="str">
        <f t="shared" si="0"/>
        <v>工場（作業場を含む。）用又は倉庫用のもの　塩素、塩酸、硫酸、硝酸その他の著しい腐食性を有する液体又は気体の影響を直接全面的に受けるもの及び冷蔵倉庫用のもの（倉庫事業の倉庫用のものを除く。）</v>
      </c>
      <c r="F53" s="22" t="s">
        <v>111</v>
      </c>
      <c r="G53" s="22" t="s">
        <v>112</v>
      </c>
      <c r="H53" s="22"/>
      <c r="I53" s="22"/>
      <c r="J53" s="22" t="str">
        <f t="shared" si="1"/>
        <v>建物れんが造、石造又はブロック造のもの工場（作業場を含む。）用又は倉庫用のもの　塩素、塩酸、硫酸、硝酸その他の著しい腐食性を有する液体又は気体の影響を直接全面的に受けるもの及び冷蔵倉庫用のもの（倉庫事業の倉庫用のものを除く。）</v>
      </c>
      <c r="K53" s="22">
        <v>22</v>
      </c>
      <c r="L53" s="4"/>
      <c r="M53" s="4"/>
    </row>
    <row r="54" spans="1:13" x14ac:dyDescent="0.4">
      <c r="A54" s="22" t="s">
        <v>26</v>
      </c>
      <c r="B54" s="22"/>
      <c r="C54" s="22" t="s">
        <v>92</v>
      </c>
      <c r="D54" s="22" t="s">
        <v>104</v>
      </c>
      <c r="E54" s="22" t="str">
        <f t="shared" si="0"/>
        <v>工場（作業場を含む。）用又は倉庫用のもの　塩、チリ硝石その他の著しい潮解性を有する固体を常時蔵置するためのもの及び著しい蒸気の影響を直接全面的に受けるもの</v>
      </c>
      <c r="F54" s="22" t="s">
        <v>111</v>
      </c>
      <c r="G54" s="22" t="s">
        <v>113</v>
      </c>
      <c r="H54" s="22"/>
      <c r="I54" s="22"/>
      <c r="J54" s="22" t="str">
        <f t="shared" si="1"/>
        <v>建物れんが造、石造又はブロック造のもの工場（作業場を含む。）用又は倉庫用のもの　塩、チリ硝石その他の著しい潮解性を有する固体を常時蔵置するためのもの及び著しい蒸気の影響を直接全面的に受けるもの</v>
      </c>
      <c r="K54" s="22">
        <v>28</v>
      </c>
      <c r="L54" s="4"/>
      <c r="M54" s="4"/>
    </row>
    <row r="55" spans="1:13" x14ac:dyDescent="0.4">
      <c r="A55" s="22" t="s">
        <v>26</v>
      </c>
      <c r="B55" s="22"/>
      <c r="C55" s="22" t="s">
        <v>92</v>
      </c>
      <c r="D55" s="22" t="s">
        <v>104</v>
      </c>
      <c r="E55" s="22" t="str">
        <f t="shared" si="0"/>
        <v>工場（作業場を含む。）用又は倉庫用のもの　その他のもの　倉庫事業の倉庫用のもの　冷蔵倉庫用のもの</v>
      </c>
      <c r="F55" s="22" t="s">
        <v>111</v>
      </c>
      <c r="G55" s="22" t="s">
        <v>93</v>
      </c>
      <c r="H55" s="22" t="s">
        <v>114</v>
      </c>
      <c r="I55" s="22" t="s">
        <v>115</v>
      </c>
      <c r="J55" s="22" t="str">
        <f t="shared" si="1"/>
        <v>建物れんが造、石造又はブロック造のもの工場（作業場を含む。）用又は倉庫用のもの　その他のもの　倉庫事業の倉庫用のもの　冷蔵倉庫用のもの</v>
      </c>
      <c r="K55" s="22">
        <v>20</v>
      </c>
      <c r="L55" s="4"/>
      <c r="M55" s="4"/>
    </row>
    <row r="56" spans="1:13" x14ac:dyDescent="0.4">
      <c r="A56" s="22" t="s">
        <v>26</v>
      </c>
      <c r="B56" s="22"/>
      <c r="C56" s="22" t="s">
        <v>92</v>
      </c>
      <c r="D56" s="22" t="s">
        <v>104</v>
      </c>
      <c r="E56" s="22" t="str">
        <f t="shared" si="0"/>
        <v>工場（作業場を含む。）用又は倉庫用のもの　その他のもの　倉庫事業の倉庫用のもの　その他のもの</v>
      </c>
      <c r="F56" s="22" t="s">
        <v>111</v>
      </c>
      <c r="G56" s="22" t="s">
        <v>93</v>
      </c>
      <c r="H56" s="22" t="s">
        <v>114</v>
      </c>
      <c r="I56" s="22" t="s">
        <v>93</v>
      </c>
      <c r="J56" s="22" t="str">
        <f t="shared" si="1"/>
        <v>建物れんが造、石造又はブロック造のもの工場（作業場を含む。）用又は倉庫用のもの　その他のもの　倉庫事業の倉庫用のもの　その他のもの</v>
      </c>
      <c r="K56" s="22">
        <v>30</v>
      </c>
      <c r="L56" s="4"/>
      <c r="M56" s="4"/>
    </row>
    <row r="57" spans="1:13" x14ac:dyDescent="0.4">
      <c r="A57" s="22" t="s">
        <v>26</v>
      </c>
      <c r="B57" s="22"/>
      <c r="C57" s="22" t="s">
        <v>92</v>
      </c>
      <c r="D57" s="22" t="s">
        <v>104</v>
      </c>
      <c r="E57" s="22" t="str">
        <f t="shared" si="0"/>
        <v>工場（作業場を含む。）用又は倉庫用のもの　その他のもの　その他のもの</v>
      </c>
      <c r="F57" s="22" t="s">
        <v>111</v>
      </c>
      <c r="G57" s="22" t="s">
        <v>93</v>
      </c>
      <c r="H57" s="22" t="s">
        <v>93</v>
      </c>
      <c r="I57" s="22"/>
      <c r="J57" s="22" t="str">
        <f t="shared" si="1"/>
        <v>建物れんが造、石造又はブロック造のもの工場（作業場を含む。）用又は倉庫用のもの　その他のもの　その他のもの</v>
      </c>
      <c r="K57" s="22">
        <v>34</v>
      </c>
      <c r="L57" s="4"/>
      <c r="M57" s="4"/>
    </row>
    <row r="58" spans="1:13" x14ac:dyDescent="0.4">
      <c r="A58" s="22" t="s">
        <v>26</v>
      </c>
      <c r="B58" s="22"/>
      <c r="C58" s="22" t="s">
        <v>92</v>
      </c>
      <c r="D58" s="22" t="s">
        <v>116</v>
      </c>
      <c r="E58" s="22" t="str">
        <f t="shared" si="0"/>
        <v>事務所用又は美術館用のもの及び左記以外のもの</v>
      </c>
      <c r="F58" s="22" t="s">
        <v>105</v>
      </c>
      <c r="G58" s="22"/>
      <c r="H58" s="22"/>
      <c r="I58" s="22"/>
      <c r="J58" s="22" t="str">
        <f t="shared" si="1"/>
        <v>建物金属造のもの（骨格材の肉厚が四ミリメートルを超えるものに限る。）事務所用又は美術館用のもの及び左記以外のもの</v>
      </c>
      <c r="K58" s="22">
        <v>38</v>
      </c>
      <c r="L58" s="4"/>
      <c r="M58" s="4"/>
    </row>
    <row r="59" spans="1:13" x14ac:dyDescent="0.4">
      <c r="A59" s="22" t="s">
        <v>26</v>
      </c>
      <c r="B59" s="22"/>
      <c r="C59" s="22" t="s">
        <v>92</v>
      </c>
      <c r="D59" s="22" t="s">
        <v>116</v>
      </c>
      <c r="E59" s="22" t="str">
        <f t="shared" si="0"/>
        <v>店舗用、住宅用、寄宿舎用、宿泊所用、学校用又は体育館用のもの</v>
      </c>
      <c r="F59" s="22" t="s">
        <v>106</v>
      </c>
      <c r="G59" s="22"/>
      <c r="H59" s="22"/>
      <c r="I59" s="22"/>
      <c r="J59" s="22" t="str">
        <f t="shared" si="1"/>
        <v>建物金属造のもの（骨格材の肉厚が四ミリメートルを超えるものに限る。）店舗用、住宅用、寄宿舎用、宿泊所用、学校用又は体育館用のもの</v>
      </c>
      <c r="K59" s="22">
        <v>34</v>
      </c>
      <c r="L59" s="4"/>
      <c r="M59" s="4"/>
    </row>
    <row r="60" spans="1:13" x14ac:dyDescent="0.4">
      <c r="A60" s="22" t="s">
        <v>26</v>
      </c>
      <c r="B60" s="22"/>
      <c r="C60" s="22" t="s">
        <v>92</v>
      </c>
      <c r="D60" s="22" t="s">
        <v>116</v>
      </c>
      <c r="E60" s="22" t="str">
        <f t="shared" si="0"/>
        <v>飲食店用、貸席用、劇場用、演奏場用、映画館用又は舞踏場用のもの</v>
      </c>
      <c r="F60" s="22" t="s">
        <v>107</v>
      </c>
      <c r="G60" s="22"/>
      <c r="H60" s="22"/>
      <c r="I60" s="22"/>
      <c r="J60" s="22" t="str">
        <f t="shared" si="1"/>
        <v>建物金属造のもの（骨格材の肉厚が四ミリメートルを超えるものに限る。）飲食店用、貸席用、劇場用、演奏場用、映画館用又は舞踏場用のもの</v>
      </c>
      <c r="K60" s="22">
        <v>31</v>
      </c>
      <c r="L60" s="4"/>
      <c r="M60" s="4"/>
    </row>
    <row r="61" spans="1:13" x14ac:dyDescent="0.4">
      <c r="A61" s="22" t="s">
        <v>26</v>
      </c>
      <c r="B61" s="22"/>
      <c r="C61" s="22" t="s">
        <v>92</v>
      </c>
      <c r="D61" s="22" t="s">
        <v>116</v>
      </c>
      <c r="E61" s="22" t="str">
        <f t="shared" si="0"/>
        <v>変電所用、発電所用、送受信所用、停車場用、車庫用、格納庫用、荷扱所用、映画製作ステージ用、屋内スケート場用、魚市場用又はと畜場用のもの</v>
      </c>
      <c r="F61" s="22" t="s">
        <v>109</v>
      </c>
      <c r="G61" s="22"/>
      <c r="H61" s="22"/>
      <c r="I61" s="22"/>
      <c r="J61" s="22" t="str">
        <f t="shared" si="1"/>
        <v>建物金属造のもの（骨格材の肉厚が四ミリメートルを超えるものに限る。）変電所用、発電所用、送受信所用、停車場用、車庫用、格納庫用、荷扱所用、映画製作ステージ用、屋内スケート場用、魚市場用又はと畜場用のもの</v>
      </c>
      <c r="K61" s="22">
        <v>31</v>
      </c>
      <c r="L61" s="4"/>
      <c r="M61" s="4"/>
    </row>
    <row r="62" spans="1:13" x14ac:dyDescent="0.4">
      <c r="A62" s="22" t="s">
        <v>26</v>
      </c>
      <c r="B62" s="22"/>
      <c r="C62" s="22" t="s">
        <v>92</v>
      </c>
      <c r="D62" s="22" t="s">
        <v>116</v>
      </c>
      <c r="E62" s="22" t="str">
        <f t="shared" si="0"/>
        <v>旅館用、ホテル用又は病院用のもの</v>
      </c>
      <c r="F62" s="22" t="s">
        <v>108</v>
      </c>
      <c r="G62" s="22"/>
      <c r="H62" s="22"/>
      <c r="I62" s="22"/>
      <c r="J62" s="22" t="str">
        <f t="shared" si="1"/>
        <v>建物金属造のもの（骨格材の肉厚が四ミリメートルを超えるものに限る。）旅館用、ホテル用又は病院用のもの</v>
      </c>
      <c r="K62" s="22">
        <v>29</v>
      </c>
      <c r="L62" s="4"/>
      <c r="M62" s="4"/>
    </row>
    <row r="63" spans="1:13" x14ac:dyDescent="0.4">
      <c r="A63" s="22" t="s">
        <v>26</v>
      </c>
      <c r="B63" s="22"/>
      <c r="C63" s="22" t="s">
        <v>92</v>
      </c>
      <c r="D63" s="22" t="s">
        <v>116</v>
      </c>
      <c r="E63" s="22" t="str">
        <f t="shared" si="0"/>
        <v>公衆浴場用のもの</v>
      </c>
      <c r="F63" s="22" t="s">
        <v>110</v>
      </c>
      <c r="G63" s="22"/>
      <c r="H63" s="22"/>
      <c r="I63" s="22"/>
      <c r="J63" s="22" t="str">
        <f t="shared" si="1"/>
        <v>建物金属造のもの（骨格材の肉厚が四ミリメートルを超えるものに限る。）公衆浴場用のもの</v>
      </c>
      <c r="K63" s="22">
        <v>27</v>
      </c>
      <c r="L63" s="4"/>
      <c r="M63" s="4"/>
    </row>
    <row r="64" spans="1:13" x14ac:dyDescent="0.4">
      <c r="A64" s="22" t="s">
        <v>26</v>
      </c>
      <c r="B64" s="22"/>
      <c r="C64" s="22" t="s">
        <v>92</v>
      </c>
      <c r="D64" s="22" t="s">
        <v>116</v>
      </c>
      <c r="E64" s="22" t="str">
        <f t="shared" si="0"/>
        <v>工場（作業場を含む。）用又は倉庫用のもの　塩素、塩酸、硫酸、硝酸その他の著しい腐食性を有する液体又は気体の影響を直接全面的に受けるもの、冷蔵倉庫用のもの（倉庫事業の倉庫用のものを除く。）及び放射性同位元素の放射線を直接受けるもの</v>
      </c>
      <c r="F64" s="22" t="s">
        <v>111</v>
      </c>
      <c r="G64" s="22" t="s">
        <v>117</v>
      </c>
      <c r="H64" s="22"/>
      <c r="I64" s="22"/>
      <c r="J64" s="22" t="str">
        <f t="shared" si="1"/>
        <v>建物金属造のもの（骨格材の肉厚が四ミリメートルを超えるものに限る。）工場（作業場を含む。）用又は倉庫用のもの　塩素、塩酸、硫酸、硝酸その他の著しい腐食性を有する液体又は気体の影響を直接全面的に受けるもの、冷蔵倉庫用のもの（倉庫事業の倉庫用のものを除く。）及び放射性同位元素の放射線を直接受けるもの</v>
      </c>
      <c r="K64" s="22">
        <v>20</v>
      </c>
      <c r="L64" s="4"/>
      <c r="M64" s="4"/>
    </row>
    <row r="65" spans="1:13" x14ac:dyDescent="0.4">
      <c r="A65" s="22" t="s">
        <v>26</v>
      </c>
      <c r="B65" s="22"/>
      <c r="C65" s="22" t="s">
        <v>92</v>
      </c>
      <c r="D65" s="22" t="s">
        <v>116</v>
      </c>
      <c r="E65" s="22" t="str">
        <f t="shared" si="0"/>
        <v>工場（作業場を含む。）用又は倉庫用のもの　塩、チリ硝石その他の著しい潮解性を有する固体を常時蔵置するためのもの及び著しい蒸気の影響を直接全面的に受けるもの</v>
      </c>
      <c r="F65" s="22" t="s">
        <v>111</v>
      </c>
      <c r="G65" s="22" t="s">
        <v>113</v>
      </c>
      <c r="H65" s="22"/>
      <c r="I65" s="22"/>
      <c r="J65" s="22" t="str">
        <f t="shared" si="1"/>
        <v>建物金属造のもの（骨格材の肉厚が四ミリメートルを超えるものに限る。）工場（作業場を含む。）用又は倉庫用のもの　塩、チリ硝石その他の著しい潮解性を有する固体を常時蔵置するためのもの及び著しい蒸気の影響を直接全面的に受けるもの</v>
      </c>
      <c r="K65" s="22">
        <v>25</v>
      </c>
      <c r="L65" s="4"/>
      <c r="M65" s="4"/>
    </row>
    <row r="66" spans="1:13" x14ac:dyDescent="0.4">
      <c r="A66" s="22" t="s">
        <v>26</v>
      </c>
      <c r="B66" s="22"/>
      <c r="C66" s="22" t="s">
        <v>92</v>
      </c>
      <c r="D66" s="22" t="s">
        <v>116</v>
      </c>
      <c r="E66" s="22" t="str">
        <f t="shared" si="0"/>
        <v>工場（作業場を含む。）用又は倉庫用のもの　その他のもの　倉庫事業の倉庫用のもの　冷蔵倉庫用のもの</v>
      </c>
      <c r="F66" s="22" t="s">
        <v>111</v>
      </c>
      <c r="G66" s="22" t="s">
        <v>64</v>
      </c>
      <c r="H66" s="22" t="s">
        <v>114</v>
      </c>
      <c r="I66" s="22" t="s">
        <v>115</v>
      </c>
      <c r="J66" s="22" t="str">
        <f t="shared" si="1"/>
        <v>建物金属造のもの（骨格材の肉厚が四ミリメートルを超えるものに限る。）工場（作業場を含む。）用又は倉庫用のもの　その他のもの　倉庫事業の倉庫用のもの　冷蔵倉庫用のもの</v>
      </c>
      <c r="K66" s="22">
        <v>19</v>
      </c>
      <c r="L66" s="4"/>
      <c r="M66" s="4"/>
    </row>
    <row r="67" spans="1:13" x14ac:dyDescent="0.4">
      <c r="A67" s="22" t="s">
        <v>26</v>
      </c>
      <c r="B67" s="22"/>
      <c r="C67" s="22" t="s">
        <v>92</v>
      </c>
      <c r="D67" s="22" t="s">
        <v>116</v>
      </c>
      <c r="E67" s="22" t="str">
        <f t="shared" si="0"/>
        <v>工場（作業場を含む。）用又は倉庫用のもの　その他のもの　倉庫事業の倉庫用のもの　その他のもの</v>
      </c>
      <c r="F67" s="22" t="s">
        <v>111</v>
      </c>
      <c r="G67" s="22" t="s">
        <v>64</v>
      </c>
      <c r="H67" s="22" t="s">
        <v>114</v>
      </c>
      <c r="I67" s="22" t="s">
        <v>93</v>
      </c>
      <c r="J67" s="22" t="str">
        <f t="shared" si="1"/>
        <v>建物金属造のもの（骨格材の肉厚が四ミリメートルを超えるものに限る。）工場（作業場を含む。）用又は倉庫用のもの　その他のもの　倉庫事業の倉庫用のもの　その他のもの</v>
      </c>
      <c r="K67" s="22">
        <v>26</v>
      </c>
      <c r="L67" s="4"/>
      <c r="M67" s="4"/>
    </row>
    <row r="68" spans="1:13" x14ac:dyDescent="0.4">
      <c r="A68" s="22" t="s">
        <v>26</v>
      </c>
      <c r="B68" s="22"/>
      <c r="C68" s="22" t="s">
        <v>92</v>
      </c>
      <c r="D68" s="22" t="s">
        <v>116</v>
      </c>
      <c r="E68" s="22" t="str">
        <f t="shared" si="0"/>
        <v>工場（作業場を含む。）用又は倉庫用のもの　その他のもの　その他のもの</v>
      </c>
      <c r="F68" s="22" t="s">
        <v>111</v>
      </c>
      <c r="G68" s="22" t="s">
        <v>64</v>
      </c>
      <c r="H68" s="22" t="s">
        <v>64</v>
      </c>
      <c r="I68" s="22"/>
      <c r="J68" s="22" t="str">
        <f t="shared" si="1"/>
        <v>建物金属造のもの（骨格材の肉厚が四ミリメートルを超えるものに限る。）工場（作業場を含む。）用又は倉庫用のもの　その他のもの　その他のもの</v>
      </c>
      <c r="K68" s="22">
        <v>31</v>
      </c>
      <c r="L68" s="4"/>
      <c r="M68" s="4"/>
    </row>
    <row r="69" spans="1:13" x14ac:dyDescent="0.4">
      <c r="A69" s="22" t="s">
        <v>26</v>
      </c>
      <c r="B69" s="22"/>
      <c r="C69" s="22" t="s">
        <v>92</v>
      </c>
      <c r="D69" s="22" t="s">
        <v>118</v>
      </c>
      <c r="E69" s="22" t="str">
        <f t="shared" si="0"/>
        <v>事務所用又は美術館用のもの及び左記以外のもの</v>
      </c>
      <c r="F69" s="22" t="s">
        <v>105</v>
      </c>
      <c r="G69" s="22"/>
      <c r="H69" s="22"/>
      <c r="I69" s="22"/>
      <c r="J69" s="22" t="str">
        <f t="shared" si="1"/>
        <v>建物金属造のもの（骨格材の肉厚が三ミリメートルを超え四ミリメートル以下のものに限る。）事務所用又は美術館用のもの及び左記以外のもの</v>
      </c>
      <c r="K69" s="22">
        <v>30</v>
      </c>
      <c r="L69" s="4"/>
      <c r="M69" s="4"/>
    </row>
    <row r="70" spans="1:13" x14ac:dyDescent="0.4">
      <c r="A70" s="22" t="s">
        <v>26</v>
      </c>
      <c r="B70" s="22"/>
      <c r="C70" s="22" t="s">
        <v>92</v>
      </c>
      <c r="D70" s="22" t="s">
        <v>118</v>
      </c>
      <c r="E70" s="22" t="str">
        <f t="shared" si="0"/>
        <v>店舗用、住宅用、寄宿舎用、宿泊所用、学校用又は体育館用のもの</v>
      </c>
      <c r="F70" s="22" t="s">
        <v>106</v>
      </c>
      <c r="G70" s="22"/>
      <c r="H70" s="22"/>
      <c r="I70" s="22"/>
      <c r="J70" s="22" t="str">
        <f t="shared" si="1"/>
        <v>建物金属造のもの（骨格材の肉厚が三ミリメートルを超え四ミリメートル以下のものに限る。）店舗用、住宅用、寄宿舎用、宿泊所用、学校用又は体育館用のもの</v>
      </c>
      <c r="K70" s="22">
        <v>27</v>
      </c>
      <c r="L70" s="4"/>
      <c r="M70" s="4"/>
    </row>
    <row r="71" spans="1:13" x14ac:dyDescent="0.4">
      <c r="A71" s="22" t="s">
        <v>26</v>
      </c>
      <c r="B71" s="22"/>
      <c r="C71" s="22" t="s">
        <v>92</v>
      </c>
      <c r="D71" s="22" t="s">
        <v>118</v>
      </c>
      <c r="E71" s="22" t="str">
        <f t="shared" si="0"/>
        <v>飲食店用、貸席用、劇場用、演奏場用、映画館用又は舞踏場用のもの</v>
      </c>
      <c r="F71" s="22" t="s">
        <v>107</v>
      </c>
      <c r="G71" s="22"/>
      <c r="H71" s="22"/>
      <c r="I71" s="22"/>
      <c r="J71" s="22" t="str">
        <f t="shared" si="1"/>
        <v>建物金属造のもの（骨格材の肉厚が三ミリメートルを超え四ミリメートル以下のものに限る。）飲食店用、貸席用、劇場用、演奏場用、映画館用又は舞踏場用のもの</v>
      </c>
      <c r="K71" s="22">
        <v>25</v>
      </c>
      <c r="L71" s="4"/>
      <c r="M71" s="4"/>
    </row>
    <row r="72" spans="1:13" x14ac:dyDescent="0.4">
      <c r="A72" s="22" t="s">
        <v>26</v>
      </c>
      <c r="B72" s="22"/>
      <c r="C72" s="22" t="s">
        <v>92</v>
      </c>
      <c r="D72" s="22" t="s">
        <v>118</v>
      </c>
      <c r="E72" s="22" t="str">
        <f t="shared" si="0"/>
        <v>変電所用、発電所用、送受信所用、停車場用、車庫用、格納庫用、荷扱所用、映画製作ステージ用、屋内スケート場用、魚市場用又はと畜場用のもの</v>
      </c>
      <c r="F72" s="22" t="s">
        <v>109</v>
      </c>
      <c r="G72" s="22"/>
      <c r="H72" s="22"/>
      <c r="I72" s="22"/>
      <c r="J72" s="22" t="str">
        <f t="shared" si="1"/>
        <v>建物金属造のもの（骨格材の肉厚が三ミリメートルを超え四ミリメートル以下のものに限る。）変電所用、発電所用、送受信所用、停車場用、車庫用、格納庫用、荷扱所用、映画製作ステージ用、屋内スケート場用、魚市場用又はと畜場用のもの</v>
      </c>
      <c r="K72" s="22">
        <v>25</v>
      </c>
      <c r="L72" s="4"/>
      <c r="M72" s="4"/>
    </row>
    <row r="73" spans="1:13" x14ac:dyDescent="0.4">
      <c r="A73" s="22" t="s">
        <v>26</v>
      </c>
      <c r="B73" s="22"/>
      <c r="C73" s="22" t="s">
        <v>92</v>
      </c>
      <c r="D73" s="22" t="s">
        <v>118</v>
      </c>
      <c r="E73" s="22" t="str">
        <f t="shared" si="0"/>
        <v>旅館用、ホテル用又は病院用のもの</v>
      </c>
      <c r="F73" s="22" t="s">
        <v>108</v>
      </c>
      <c r="G73" s="22"/>
      <c r="H73" s="22"/>
      <c r="I73" s="22"/>
      <c r="J73" s="22" t="str">
        <f t="shared" si="1"/>
        <v>建物金属造のもの（骨格材の肉厚が三ミリメートルを超え四ミリメートル以下のものに限る。）旅館用、ホテル用又は病院用のもの</v>
      </c>
      <c r="K73" s="22">
        <v>24</v>
      </c>
      <c r="L73" s="4"/>
      <c r="M73" s="4"/>
    </row>
    <row r="74" spans="1:13" x14ac:dyDescent="0.4">
      <c r="A74" s="22" t="s">
        <v>26</v>
      </c>
      <c r="B74" s="22"/>
      <c r="C74" s="22" t="s">
        <v>92</v>
      </c>
      <c r="D74" s="22" t="s">
        <v>118</v>
      </c>
      <c r="E74" s="22" t="str">
        <f t="shared" si="0"/>
        <v>公衆浴場用のもの</v>
      </c>
      <c r="F74" s="22" t="s">
        <v>110</v>
      </c>
      <c r="G74" s="22"/>
      <c r="H74" s="22"/>
      <c r="I74" s="22"/>
      <c r="J74" s="22" t="str">
        <f t="shared" si="1"/>
        <v>建物金属造のもの（骨格材の肉厚が三ミリメートルを超え四ミリメートル以下のものに限る。）公衆浴場用のもの</v>
      </c>
      <c r="K74" s="22">
        <v>19</v>
      </c>
      <c r="L74" s="4"/>
      <c r="M74" s="4"/>
    </row>
    <row r="75" spans="1:13" x14ac:dyDescent="0.4">
      <c r="A75" s="22" t="s">
        <v>26</v>
      </c>
      <c r="B75" s="22"/>
      <c r="C75" s="22" t="s">
        <v>92</v>
      </c>
      <c r="D75" s="22" t="s">
        <v>118</v>
      </c>
      <c r="E75" s="22" t="str">
        <f t="shared" si="0"/>
        <v>工場（作業場を含む。）用又は倉庫用のもの　塩素、塩酸、硫酸、硝酸その他の著しい腐食性を有する液体又は気体の影響を直接全面的に受けるもの及び冷蔵倉庫用のもの</v>
      </c>
      <c r="F75" s="22" t="s">
        <v>111</v>
      </c>
      <c r="G75" s="22" t="s">
        <v>119</v>
      </c>
      <c r="H75" s="22"/>
      <c r="I75" s="22"/>
      <c r="J75" s="22" t="str">
        <f t="shared" si="1"/>
        <v>建物金属造のもの（骨格材の肉厚が三ミリメートルを超え四ミリメートル以下のものに限る。）工場（作業場を含む。）用又は倉庫用のもの　塩素、塩酸、硫酸、硝酸その他の著しい腐食性を有する液体又は気体の影響を直接全面的に受けるもの及び冷蔵倉庫用のもの</v>
      </c>
      <c r="K75" s="22">
        <v>15</v>
      </c>
      <c r="L75" s="4"/>
      <c r="M75" s="4"/>
    </row>
    <row r="76" spans="1:13" x14ac:dyDescent="0.4">
      <c r="A76" s="22" t="s">
        <v>26</v>
      </c>
      <c r="B76" s="22"/>
      <c r="C76" s="22" t="s">
        <v>92</v>
      </c>
      <c r="D76" s="22" t="s">
        <v>118</v>
      </c>
      <c r="E76" s="22" t="str">
        <f t="shared" si="0"/>
        <v>工場（作業場を含む。）用又は倉庫用のもの　塩、チリ硝石その他の著しい潮解性を有する固体を常時蔵置するためのもの及び著しい蒸気の影響を直接全面的に受けるもの</v>
      </c>
      <c r="F76" s="22" t="s">
        <v>111</v>
      </c>
      <c r="G76" s="22" t="s">
        <v>113</v>
      </c>
      <c r="H76" s="22"/>
      <c r="I76" s="22"/>
      <c r="J76" s="22" t="str">
        <f t="shared" si="1"/>
        <v>建物金属造のもの（骨格材の肉厚が三ミリメートルを超え四ミリメートル以下のものに限る。）工場（作業場を含む。）用又は倉庫用のもの　塩、チリ硝石その他の著しい潮解性を有する固体を常時蔵置するためのもの及び著しい蒸気の影響を直接全面的に受けるもの</v>
      </c>
      <c r="K76" s="22">
        <v>19</v>
      </c>
      <c r="L76" s="4"/>
      <c r="M76" s="4"/>
    </row>
    <row r="77" spans="1:13" x14ac:dyDescent="0.4">
      <c r="A77" s="22" t="s">
        <v>26</v>
      </c>
      <c r="B77" s="22"/>
      <c r="C77" s="22" t="s">
        <v>92</v>
      </c>
      <c r="D77" s="22" t="s">
        <v>118</v>
      </c>
      <c r="E77" s="22" t="str">
        <f t="shared" si="0"/>
        <v>工場（作業場を含む。）用又は倉庫用のもの　その他のもの</v>
      </c>
      <c r="F77" s="22" t="s">
        <v>111</v>
      </c>
      <c r="G77" s="22" t="s">
        <v>93</v>
      </c>
      <c r="H77" s="22"/>
      <c r="I77" s="22"/>
      <c r="J77" s="22" t="str">
        <f t="shared" si="1"/>
        <v>建物金属造のもの（骨格材の肉厚が三ミリメートルを超え四ミリメートル以下のものに限る。）工場（作業場を含む。）用又は倉庫用のもの　その他のもの</v>
      </c>
      <c r="K77" s="22">
        <v>24</v>
      </c>
      <c r="L77" s="4"/>
      <c r="M77" s="4"/>
    </row>
    <row r="78" spans="1:13" x14ac:dyDescent="0.4">
      <c r="A78" s="22" t="s">
        <v>26</v>
      </c>
      <c r="B78" s="22"/>
      <c r="C78" s="22" t="s">
        <v>92</v>
      </c>
      <c r="D78" s="22" t="s">
        <v>126</v>
      </c>
      <c r="E78" s="22" t="str">
        <f t="shared" si="0"/>
        <v>事務所用又は美術館用のもの及び左記以外のもの</v>
      </c>
      <c r="F78" s="22" t="s">
        <v>131</v>
      </c>
      <c r="G78" s="22"/>
      <c r="H78" s="22"/>
      <c r="I78" s="22"/>
      <c r="J78" s="22" t="str">
        <f t="shared" ref="J78:J86" si="2">TRIM(C78&amp;D78&amp;E78)</f>
        <v>建物金属造のもの（骨格材の肉厚が三ミリメートル以下のものに限る。）事務所用又は美術館用のもの及び左記以外のもの</v>
      </c>
      <c r="K78" s="22">
        <v>22</v>
      </c>
      <c r="L78" s="4"/>
      <c r="M78" s="4"/>
    </row>
    <row r="79" spans="1:13" x14ac:dyDescent="0.4">
      <c r="A79" s="22" t="s">
        <v>26</v>
      </c>
      <c r="B79" s="22"/>
      <c r="C79" s="22" t="s">
        <v>92</v>
      </c>
      <c r="D79" s="22" t="s">
        <v>126</v>
      </c>
      <c r="E79" s="22" t="str">
        <f t="shared" si="0"/>
        <v>店舗用、住宅用、寄宿舎用、宿泊所用、学校用又は体育館用のもの</v>
      </c>
      <c r="F79" s="22" t="s">
        <v>132</v>
      </c>
      <c r="G79" s="22"/>
      <c r="H79" s="22"/>
      <c r="I79" s="22"/>
      <c r="J79" s="22" t="str">
        <f t="shared" si="2"/>
        <v>建物金属造のもの（骨格材の肉厚が三ミリメートル以下のものに限る。）店舗用、住宅用、寄宿舎用、宿泊所用、学校用又は体育館用のもの</v>
      </c>
      <c r="K79" s="22">
        <v>19</v>
      </c>
      <c r="L79" s="4"/>
      <c r="M79" s="4"/>
    </row>
    <row r="80" spans="1:13" x14ac:dyDescent="0.4">
      <c r="A80" s="22" t="s">
        <v>26</v>
      </c>
      <c r="B80" s="22"/>
      <c r="C80" s="22" t="s">
        <v>92</v>
      </c>
      <c r="D80" s="22" t="s">
        <v>126</v>
      </c>
      <c r="E80" s="22" t="str">
        <f t="shared" si="0"/>
        <v>飲食店用、貸席用、劇場用、演奏場用、映画館用又は舞踏場用のもの</v>
      </c>
      <c r="F80" s="22" t="s">
        <v>133</v>
      </c>
      <c r="G80" s="22"/>
      <c r="H80" s="22"/>
      <c r="I80" s="22"/>
      <c r="J80" s="22" t="str">
        <f t="shared" si="2"/>
        <v>建物金属造のもの（骨格材の肉厚が三ミリメートル以下のものに限る。）飲食店用、貸席用、劇場用、演奏場用、映画館用又は舞踏場用のもの</v>
      </c>
      <c r="K80" s="22">
        <v>19</v>
      </c>
      <c r="L80" s="4"/>
      <c r="M80" s="4"/>
    </row>
    <row r="81" spans="1:13" x14ac:dyDescent="0.4">
      <c r="A81" s="22" t="s">
        <v>26</v>
      </c>
      <c r="B81" s="22"/>
      <c r="C81" s="22" t="s">
        <v>92</v>
      </c>
      <c r="D81" s="22" t="s">
        <v>126</v>
      </c>
      <c r="E81" s="22" t="str">
        <f t="shared" si="0"/>
        <v>変電所用、発電所用、送受信所用、停車場用、車庫用、格納庫用、荷扱所用、映画製作ステージ用、屋内スケート場用、魚市場用又はと畜場用のもの</v>
      </c>
      <c r="F81" s="22" t="s">
        <v>134</v>
      </c>
      <c r="G81" s="22"/>
      <c r="H81" s="22"/>
      <c r="I81" s="22"/>
      <c r="J81" s="22" t="str">
        <f t="shared" si="2"/>
        <v>建物金属造のもの（骨格材の肉厚が三ミリメートル以下のものに限る。）変電所用、発電所用、送受信所用、停車場用、車庫用、格納庫用、荷扱所用、映画製作ステージ用、屋内スケート場用、魚市場用又はと畜場用のもの</v>
      </c>
      <c r="K81" s="22">
        <v>19</v>
      </c>
      <c r="L81" s="4"/>
      <c r="M81" s="4"/>
    </row>
    <row r="82" spans="1:13" x14ac:dyDescent="0.4">
      <c r="A82" s="22" t="s">
        <v>26</v>
      </c>
      <c r="B82" s="22"/>
      <c r="C82" s="22" t="s">
        <v>92</v>
      </c>
      <c r="D82" s="22" t="s">
        <v>126</v>
      </c>
      <c r="E82" s="22" t="str">
        <f t="shared" si="0"/>
        <v>旅館用、ホテル用又は病院用のもの</v>
      </c>
      <c r="F82" s="22" t="s">
        <v>135</v>
      </c>
      <c r="G82" s="22"/>
      <c r="H82" s="22"/>
      <c r="I82" s="22"/>
      <c r="J82" s="22" t="str">
        <f t="shared" si="2"/>
        <v>建物金属造のもの（骨格材の肉厚が三ミリメートル以下のものに限る。）旅館用、ホテル用又は病院用のもの</v>
      </c>
      <c r="K82" s="22">
        <v>17</v>
      </c>
      <c r="L82" s="4"/>
      <c r="M82" s="4"/>
    </row>
    <row r="83" spans="1:13" x14ac:dyDescent="0.4">
      <c r="A83" s="22" t="s">
        <v>26</v>
      </c>
      <c r="B83" s="22"/>
      <c r="C83" s="22" t="s">
        <v>92</v>
      </c>
      <c r="D83" s="22" t="s">
        <v>126</v>
      </c>
      <c r="E83" s="22" t="str">
        <f t="shared" si="0"/>
        <v>公衆浴場用のもの</v>
      </c>
      <c r="F83" s="22" t="s">
        <v>136</v>
      </c>
      <c r="G83" s="22"/>
      <c r="H83" s="22"/>
      <c r="I83" s="22"/>
      <c r="J83" s="22" t="str">
        <f t="shared" si="2"/>
        <v>建物金属造のもの（骨格材の肉厚が三ミリメートル以下のものに限る。）公衆浴場用のもの</v>
      </c>
      <c r="K83" s="22">
        <v>15</v>
      </c>
      <c r="L83" s="4"/>
      <c r="M83" s="4"/>
    </row>
    <row r="84" spans="1:13" x14ac:dyDescent="0.4">
      <c r="A84" s="22" t="s">
        <v>26</v>
      </c>
      <c r="B84" s="22"/>
      <c r="C84" s="22" t="s">
        <v>92</v>
      </c>
      <c r="D84" s="22" t="s">
        <v>126</v>
      </c>
      <c r="E84" s="22" t="str">
        <f t="shared" si="0"/>
        <v>工場（作業場を含む。）用又は倉庫用のもの　塩素、塩酸、硫酸、硝酸その他の著しい腐食性を有する液体又は気体の影響を直接全面的に受けるもの及び冷蔵倉庫用のもの</v>
      </c>
      <c r="F84" s="22" t="s">
        <v>137</v>
      </c>
      <c r="G84" s="22" t="s">
        <v>138</v>
      </c>
      <c r="H84" s="22"/>
      <c r="I84" s="22"/>
      <c r="J84" s="22" t="str">
        <f t="shared" si="2"/>
        <v>建物金属造のもの（骨格材の肉厚が三ミリメートル以下のものに限る。）工場（作業場を含む。）用又は倉庫用のもの　塩素、塩酸、硫酸、硝酸その他の著しい腐食性を有する液体又は気体の影響を直接全面的に受けるもの及び冷蔵倉庫用のもの</v>
      </c>
      <c r="K84" s="22">
        <v>12</v>
      </c>
      <c r="L84" s="4"/>
      <c r="M84" s="4"/>
    </row>
    <row r="85" spans="1:13" x14ac:dyDescent="0.4">
      <c r="A85" s="22" t="s">
        <v>26</v>
      </c>
      <c r="B85" s="22"/>
      <c r="C85" s="22" t="s">
        <v>92</v>
      </c>
      <c r="D85" s="22" t="s">
        <v>126</v>
      </c>
      <c r="E85" s="22" t="str">
        <f t="shared" si="0"/>
        <v>工場（作業場を含む。）用又は倉庫用のもの　塩、チリ硝石その他の著しい潮解性を有する固体を常時蔵置するためのもの及び著しい蒸気の影響を直接全面的に受けるもの</v>
      </c>
      <c r="F85" s="22" t="s">
        <v>137</v>
      </c>
      <c r="G85" s="22" t="s">
        <v>139</v>
      </c>
      <c r="H85" s="22"/>
      <c r="I85" s="22"/>
      <c r="J85" s="22" t="str">
        <f t="shared" si="2"/>
        <v>建物金属造のもの（骨格材の肉厚が三ミリメートル以下のものに限る。）工場（作業場を含む。）用又は倉庫用のもの　塩、チリ硝石その他の著しい潮解性を有する固体を常時蔵置するためのもの及び著しい蒸気の影響を直接全面的に受けるもの</v>
      </c>
      <c r="K85" s="22">
        <v>14</v>
      </c>
      <c r="L85" s="4"/>
      <c r="M85" s="4"/>
    </row>
    <row r="86" spans="1:13" x14ac:dyDescent="0.4">
      <c r="A86" s="22" t="s">
        <v>26</v>
      </c>
      <c r="B86" s="22"/>
      <c r="C86" s="22" t="s">
        <v>92</v>
      </c>
      <c r="D86" s="22" t="s">
        <v>126</v>
      </c>
      <c r="E86" s="22" t="str">
        <f t="shared" si="0"/>
        <v>工場（作業場を含む。）用又は倉庫用のもの　その他のもの</v>
      </c>
      <c r="F86" s="22" t="s">
        <v>137</v>
      </c>
      <c r="G86" s="22" t="s">
        <v>140</v>
      </c>
      <c r="H86" s="22"/>
      <c r="I86" s="22"/>
      <c r="J86" s="22" t="str">
        <f t="shared" si="2"/>
        <v>建物金属造のもの（骨格材の肉厚が三ミリメートル以下のものに限る。）工場（作業場を含む。）用又は倉庫用のもの　その他のもの</v>
      </c>
      <c r="K86" s="22">
        <v>17</v>
      </c>
      <c r="L86" s="4"/>
      <c r="M86" s="4"/>
    </row>
    <row r="87" spans="1:13" x14ac:dyDescent="0.4">
      <c r="A87" s="22" t="s">
        <v>26</v>
      </c>
      <c r="B87" s="22"/>
      <c r="C87" s="22" t="s">
        <v>92</v>
      </c>
      <c r="D87" s="22" t="s">
        <v>127</v>
      </c>
      <c r="E87" s="22" t="str">
        <f t="shared" si="0"/>
        <v>事務所用又は美術館用のもの及び左記以外のもの</v>
      </c>
      <c r="F87" s="22" t="s">
        <v>131</v>
      </c>
      <c r="G87" s="22"/>
      <c r="H87" s="22"/>
      <c r="I87" s="22"/>
      <c r="J87" s="22" t="str">
        <f t="shared" ref="J87:J95" si="3">TRIM(C87&amp;D87&amp;E87)</f>
        <v>建物木造又は合成樹脂造のもの事務所用又は美術館用のもの及び左記以外のもの</v>
      </c>
      <c r="K87" s="22">
        <v>24</v>
      </c>
      <c r="L87" s="4"/>
      <c r="M87" s="4"/>
    </row>
    <row r="88" spans="1:13" x14ac:dyDescent="0.4">
      <c r="A88" s="22" t="s">
        <v>26</v>
      </c>
      <c r="B88" s="22"/>
      <c r="C88" s="22" t="s">
        <v>92</v>
      </c>
      <c r="D88" s="22" t="s">
        <v>127</v>
      </c>
      <c r="E88" s="22" t="str">
        <f t="shared" si="0"/>
        <v>店舗用、住宅用、寄宿舎用、宿泊所用、学校用又は体育館用のもの</v>
      </c>
      <c r="F88" s="22" t="s">
        <v>132</v>
      </c>
      <c r="G88" s="22"/>
      <c r="H88" s="22"/>
      <c r="I88" s="22"/>
      <c r="J88" s="22" t="str">
        <f t="shared" si="3"/>
        <v>建物木造又は合成樹脂造のもの店舗用、住宅用、寄宿舎用、宿泊所用、学校用又は体育館用のもの</v>
      </c>
      <c r="K88" s="22">
        <v>22</v>
      </c>
      <c r="L88" s="4"/>
      <c r="M88" s="4"/>
    </row>
    <row r="89" spans="1:13" x14ac:dyDescent="0.4">
      <c r="A89" s="22" t="s">
        <v>26</v>
      </c>
      <c r="B89" s="22"/>
      <c r="C89" s="22" t="s">
        <v>92</v>
      </c>
      <c r="D89" s="22" t="s">
        <v>127</v>
      </c>
      <c r="E89" s="22" t="str">
        <f t="shared" si="0"/>
        <v>飲食店用、貸席用、劇場用、演奏場用、映画館用又は舞踏場用のもの</v>
      </c>
      <c r="F89" s="22" t="s">
        <v>133</v>
      </c>
      <c r="G89" s="22"/>
      <c r="H89" s="22"/>
      <c r="I89" s="22"/>
      <c r="J89" s="22" t="str">
        <f t="shared" si="3"/>
        <v>建物木造又は合成樹脂造のもの飲食店用、貸席用、劇場用、演奏場用、映画館用又は舞踏場用のもの</v>
      </c>
      <c r="K89" s="22">
        <v>20</v>
      </c>
      <c r="L89" s="4"/>
      <c r="M89" s="4"/>
    </row>
    <row r="90" spans="1:13" x14ac:dyDescent="0.4">
      <c r="A90" s="22" t="s">
        <v>26</v>
      </c>
      <c r="B90" s="22"/>
      <c r="C90" s="22" t="s">
        <v>92</v>
      </c>
      <c r="D90" s="22" t="s">
        <v>127</v>
      </c>
      <c r="E90" s="22" t="str">
        <f t="shared" si="0"/>
        <v>変電所用、発電所用、送受信所用、停車場用、車庫用、格納庫用、荷扱所用、映画製作ステージ用、屋内スケート場用、魚市場用又はと畜場用のもの</v>
      </c>
      <c r="F90" s="22" t="s">
        <v>134</v>
      </c>
      <c r="G90" s="22"/>
      <c r="H90" s="22"/>
      <c r="I90" s="22"/>
      <c r="J90" s="22" t="str">
        <f t="shared" si="3"/>
        <v>建物木造又は合成樹脂造のもの変電所用、発電所用、送受信所用、停車場用、車庫用、格納庫用、荷扱所用、映画製作ステージ用、屋内スケート場用、魚市場用又はと畜場用のもの</v>
      </c>
      <c r="K90" s="22">
        <v>17</v>
      </c>
      <c r="L90" s="4"/>
      <c r="M90" s="4"/>
    </row>
    <row r="91" spans="1:13" x14ac:dyDescent="0.4">
      <c r="A91" s="22" t="s">
        <v>26</v>
      </c>
      <c r="B91" s="22"/>
      <c r="C91" s="22" t="s">
        <v>92</v>
      </c>
      <c r="D91" s="22" t="s">
        <v>127</v>
      </c>
      <c r="E91" s="22" t="str">
        <f t="shared" ref="E91:E261" si="4">TRIM(F91&amp;"　"&amp;G91&amp;"　"&amp;H91&amp;"　"&amp;I91)</f>
        <v>旅館用、ホテル用又は病院用のもの</v>
      </c>
      <c r="F91" s="22" t="s">
        <v>135</v>
      </c>
      <c r="G91" s="22"/>
      <c r="H91" s="22"/>
      <c r="I91" s="22"/>
      <c r="J91" s="22" t="str">
        <f t="shared" si="3"/>
        <v>建物木造又は合成樹脂造のもの旅館用、ホテル用又は病院用のもの</v>
      </c>
      <c r="K91" s="22">
        <v>17</v>
      </c>
      <c r="L91" s="4"/>
      <c r="M91" s="4"/>
    </row>
    <row r="92" spans="1:13" x14ac:dyDescent="0.4">
      <c r="A92" s="22" t="s">
        <v>26</v>
      </c>
      <c r="B92" s="22"/>
      <c r="C92" s="22" t="s">
        <v>92</v>
      </c>
      <c r="D92" s="22" t="s">
        <v>127</v>
      </c>
      <c r="E92" s="22" t="str">
        <f t="shared" si="4"/>
        <v>公衆浴場用のもの</v>
      </c>
      <c r="F92" s="22" t="s">
        <v>136</v>
      </c>
      <c r="G92" s="22"/>
      <c r="H92" s="22"/>
      <c r="I92" s="22"/>
      <c r="J92" s="22" t="str">
        <f t="shared" si="3"/>
        <v>建物木造又は合成樹脂造のもの公衆浴場用のもの</v>
      </c>
      <c r="K92" s="22">
        <v>12</v>
      </c>
      <c r="L92" s="4"/>
      <c r="M92" s="4"/>
    </row>
    <row r="93" spans="1:13" x14ac:dyDescent="0.4">
      <c r="A93" s="22" t="s">
        <v>26</v>
      </c>
      <c r="B93" s="22"/>
      <c r="C93" s="22" t="s">
        <v>92</v>
      </c>
      <c r="D93" s="22" t="s">
        <v>127</v>
      </c>
      <c r="E93" s="22" t="str">
        <f t="shared" si="4"/>
        <v>工場（作業場を含む。）用又は倉庫用のもの　塩素、塩酸、硫酸、硝酸その他の著しい腐食性を有する液体又は気体の影響を直接全面的に受けるもの及び冷蔵倉庫用のもの</v>
      </c>
      <c r="F93" s="22" t="s">
        <v>137</v>
      </c>
      <c r="G93" s="22" t="s">
        <v>138</v>
      </c>
      <c r="H93" s="22"/>
      <c r="I93" s="22"/>
      <c r="J93" s="22" t="str">
        <f t="shared" si="3"/>
        <v>建物木造又は合成樹脂造のもの工場（作業場を含む。）用又は倉庫用のもの　塩素、塩酸、硫酸、硝酸その他の著しい腐食性を有する液体又は気体の影響を直接全面的に受けるもの及び冷蔵倉庫用のもの</v>
      </c>
      <c r="K93" s="22">
        <v>9</v>
      </c>
      <c r="L93" s="4"/>
      <c r="M93" s="4"/>
    </row>
    <row r="94" spans="1:13" x14ac:dyDescent="0.4">
      <c r="A94" s="22" t="s">
        <v>26</v>
      </c>
      <c r="B94" s="22"/>
      <c r="C94" s="22" t="s">
        <v>92</v>
      </c>
      <c r="D94" s="22" t="s">
        <v>127</v>
      </c>
      <c r="E94" s="22" t="str">
        <f t="shared" si="4"/>
        <v>工場（作業場を含む。）用又は倉庫用のもの　塩、チリ硝石その他の著しい潮解性を有する固体を常時蔵置するためのもの及び著しい蒸気の影響を直接全面的に受けるもの</v>
      </c>
      <c r="F94" s="22" t="s">
        <v>137</v>
      </c>
      <c r="G94" s="22" t="s">
        <v>139</v>
      </c>
      <c r="H94" s="22"/>
      <c r="I94" s="22"/>
      <c r="J94" s="22" t="str">
        <f t="shared" si="3"/>
        <v>建物木造又は合成樹脂造のもの工場（作業場を含む。）用又は倉庫用のもの　塩、チリ硝石その他の著しい潮解性を有する固体を常時蔵置するためのもの及び著しい蒸気の影響を直接全面的に受けるもの</v>
      </c>
      <c r="K94" s="22">
        <v>11</v>
      </c>
      <c r="L94" s="4"/>
      <c r="M94" s="4"/>
    </row>
    <row r="95" spans="1:13" x14ac:dyDescent="0.4">
      <c r="A95" s="22" t="s">
        <v>26</v>
      </c>
      <c r="B95" s="22"/>
      <c r="C95" s="22" t="s">
        <v>92</v>
      </c>
      <c r="D95" s="22" t="s">
        <v>127</v>
      </c>
      <c r="E95" s="22" t="str">
        <f t="shared" si="4"/>
        <v>工場（作業場を含む。）用又は倉庫用のもの　その他のもの</v>
      </c>
      <c r="F95" s="22" t="s">
        <v>137</v>
      </c>
      <c r="G95" s="22" t="s">
        <v>140</v>
      </c>
      <c r="H95" s="22"/>
      <c r="I95" s="22"/>
      <c r="J95" s="22" t="str">
        <f t="shared" si="3"/>
        <v>建物木造又は合成樹脂造のもの工場（作業場を含む。）用又は倉庫用のもの　その他のもの</v>
      </c>
      <c r="K95" s="22">
        <v>15</v>
      </c>
      <c r="L95" s="4"/>
      <c r="M95" s="4"/>
    </row>
    <row r="96" spans="1:13" x14ac:dyDescent="0.4">
      <c r="A96" s="22" t="s">
        <v>26</v>
      </c>
      <c r="B96" s="22"/>
      <c r="C96" s="22" t="s">
        <v>92</v>
      </c>
      <c r="D96" s="22" t="s">
        <v>128</v>
      </c>
      <c r="E96" s="22" t="str">
        <f t="shared" si="4"/>
        <v>事務所用又は美術館用のもの及び左記以外のもの</v>
      </c>
      <c r="F96" s="22" t="s">
        <v>131</v>
      </c>
      <c r="G96" s="22"/>
      <c r="H96" s="22"/>
      <c r="I96" s="22"/>
      <c r="J96" s="22" t="str">
        <f t="shared" ref="J96:J106" si="5">TRIM(C96&amp;D96&amp;E96)</f>
        <v>建物木骨モルタル造のもの事務所用又は美術館用のもの及び左記以外のもの</v>
      </c>
      <c r="K96" s="22">
        <v>22</v>
      </c>
      <c r="L96" s="4"/>
      <c r="M96" s="4"/>
    </row>
    <row r="97" spans="1:13" x14ac:dyDescent="0.4">
      <c r="A97" s="22" t="s">
        <v>26</v>
      </c>
      <c r="B97" s="22"/>
      <c r="C97" s="22" t="s">
        <v>92</v>
      </c>
      <c r="D97" s="22" t="s">
        <v>128</v>
      </c>
      <c r="E97" s="22" t="str">
        <f t="shared" si="4"/>
        <v>店舗用、住宅用、寄宿舎用、宿泊所用、学校用又は体育館用のもの</v>
      </c>
      <c r="F97" s="22" t="s">
        <v>132</v>
      </c>
      <c r="G97" s="22"/>
      <c r="H97" s="22"/>
      <c r="I97" s="22"/>
      <c r="J97" s="22" t="str">
        <f t="shared" si="5"/>
        <v>建物木骨モルタル造のもの店舗用、住宅用、寄宿舎用、宿泊所用、学校用又は体育館用のもの</v>
      </c>
      <c r="K97" s="22">
        <v>20</v>
      </c>
      <c r="L97" s="4"/>
      <c r="M97" s="4"/>
    </row>
    <row r="98" spans="1:13" x14ac:dyDescent="0.4">
      <c r="A98" s="22" t="s">
        <v>26</v>
      </c>
      <c r="B98" s="22"/>
      <c r="C98" s="22" t="s">
        <v>92</v>
      </c>
      <c r="D98" s="22" t="s">
        <v>128</v>
      </c>
      <c r="E98" s="22" t="str">
        <f t="shared" si="4"/>
        <v>飲食店用、貸席用、劇場用、演奏場用、映画館用又は舞踏場用のもの</v>
      </c>
      <c r="F98" s="22" t="s">
        <v>133</v>
      </c>
      <c r="G98" s="22"/>
      <c r="H98" s="22"/>
      <c r="I98" s="22"/>
      <c r="J98" s="22" t="str">
        <f t="shared" si="5"/>
        <v>建物木骨モルタル造のもの飲食店用、貸席用、劇場用、演奏場用、映画館用又は舞踏場用のもの</v>
      </c>
      <c r="K98" s="22">
        <v>19</v>
      </c>
      <c r="L98" s="4"/>
      <c r="M98" s="4"/>
    </row>
    <row r="99" spans="1:13" x14ac:dyDescent="0.4">
      <c r="A99" s="22" t="s">
        <v>26</v>
      </c>
      <c r="B99" s="22"/>
      <c r="C99" s="22" t="s">
        <v>92</v>
      </c>
      <c r="D99" s="22" t="s">
        <v>128</v>
      </c>
      <c r="E99" s="22" t="str">
        <f t="shared" si="4"/>
        <v>変電所用、発電所用、送受信所用、停車場用、車庫用、格納庫用、荷扱所用、映画製作ステージ用、屋内スケート場用、魚市場用又はと畜場用のもの</v>
      </c>
      <c r="F99" s="22" t="s">
        <v>134</v>
      </c>
      <c r="G99" s="22"/>
      <c r="H99" s="22"/>
      <c r="I99" s="22"/>
      <c r="J99" s="22" t="str">
        <f t="shared" si="5"/>
        <v>建物木骨モルタル造のもの変電所用、発電所用、送受信所用、停車場用、車庫用、格納庫用、荷扱所用、映画製作ステージ用、屋内スケート場用、魚市場用又はと畜場用のもの</v>
      </c>
      <c r="K99" s="22">
        <v>15</v>
      </c>
      <c r="L99" s="4"/>
      <c r="M99" s="4"/>
    </row>
    <row r="100" spans="1:13" x14ac:dyDescent="0.4">
      <c r="A100" s="22" t="s">
        <v>26</v>
      </c>
      <c r="B100" s="22"/>
      <c r="C100" s="22" t="s">
        <v>92</v>
      </c>
      <c r="D100" s="22" t="s">
        <v>128</v>
      </c>
      <c r="E100" s="22" t="str">
        <f t="shared" si="4"/>
        <v>旅館用、ホテル用又は病院用のもの</v>
      </c>
      <c r="F100" s="22" t="s">
        <v>135</v>
      </c>
      <c r="G100" s="22"/>
      <c r="H100" s="22"/>
      <c r="I100" s="22"/>
      <c r="J100" s="22" t="str">
        <f t="shared" si="5"/>
        <v>建物木骨モルタル造のもの旅館用、ホテル用又は病院用のもの</v>
      </c>
      <c r="K100" s="22">
        <v>15</v>
      </c>
      <c r="L100" s="4"/>
      <c r="M100" s="4"/>
    </row>
    <row r="101" spans="1:13" x14ac:dyDescent="0.4">
      <c r="A101" s="22" t="s">
        <v>26</v>
      </c>
      <c r="B101" s="22"/>
      <c r="C101" s="22" t="s">
        <v>92</v>
      </c>
      <c r="D101" s="22" t="s">
        <v>128</v>
      </c>
      <c r="E101" s="22" t="str">
        <f t="shared" si="4"/>
        <v>公衆浴場用のもの</v>
      </c>
      <c r="F101" s="22" t="s">
        <v>136</v>
      </c>
      <c r="G101" s="22"/>
      <c r="H101" s="22"/>
      <c r="I101" s="22"/>
      <c r="J101" s="22" t="str">
        <f t="shared" si="5"/>
        <v>建物木骨モルタル造のもの公衆浴場用のもの</v>
      </c>
      <c r="K101" s="22">
        <v>11</v>
      </c>
      <c r="L101" s="4"/>
      <c r="M101" s="4"/>
    </row>
    <row r="102" spans="1:13" x14ac:dyDescent="0.4">
      <c r="A102" s="22" t="s">
        <v>26</v>
      </c>
      <c r="B102" s="22"/>
      <c r="C102" s="22" t="s">
        <v>92</v>
      </c>
      <c r="D102" s="22" t="s">
        <v>128</v>
      </c>
      <c r="E102" s="22" t="str">
        <f t="shared" si="4"/>
        <v>工場（作業場を含む。）用又は倉庫用のもの　塩素、塩酸、硫酸、硝酸その他の著しい腐食性を有する液体又は気体の影響を直接全面的に受けるもの及び冷蔵倉庫用のもの</v>
      </c>
      <c r="F102" s="22" t="s">
        <v>137</v>
      </c>
      <c r="G102" s="22" t="s">
        <v>138</v>
      </c>
      <c r="H102" s="22"/>
      <c r="I102" s="22"/>
      <c r="J102" s="22" t="str">
        <f t="shared" si="5"/>
        <v>建物木骨モルタル造のもの工場（作業場を含む。）用又は倉庫用のもの　塩素、塩酸、硫酸、硝酸その他の著しい腐食性を有する液体又は気体の影響を直接全面的に受けるもの及び冷蔵倉庫用のもの</v>
      </c>
      <c r="K102" s="22">
        <v>7</v>
      </c>
      <c r="L102" s="4"/>
      <c r="M102" s="4"/>
    </row>
    <row r="103" spans="1:13" x14ac:dyDescent="0.4">
      <c r="A103" s="22" t="s">
        <v>26</v>
      </c>
      <c r="B103" s="22"/>
      <c r="C103" s="22" t="s">
        <v>92</v>
      </c>
      <c r="D103" s="22" t="s">
        <v>128</v>
      </c>
      <c r="E103" s="22" t="str">
        <f t="shared" si="4"/>
        <v>工場（作業場を含む。）用又は倉庫用のもの　塩、チリ硝石その他の著しい潮解性を有する固体を常時蔵置するためのもの及び著しい蒸気の影響を直接全面的に受けるもの</v>
      </c>
      <c r="F103" s="22" t="s">
        <v>137</v>
      </c>
      <c r="G103" s="22" t="s">
        <v>139</v>
      </c>
      <c r="H103" s="22"/>
      <c r="I103" s="22"/>
      <c r="J103" s="22" t="str">
        <f t="shared" si="5"/>
        <v>建物木骨モルタル造のもの工場（作業場を含む。）用又は倉庫用のもの　塩、チリ硝石その他の著しい潮解性を有する固体を常時蔵置するためのもの及び著しい蒸気の影響を直接全面的に受けるもの</v>
      </c>
      <c r="K103" s="22">
        <v>10</v>
      </c>
      <c r="L103" s="4"/>
      <c r="M103" s="4"/>
    </row>
    <row r="104" spans="1:13" x14ac:dyDescent="0.4">
      <c r="A104" s="22" t="s">
        <v>26</v>
      </c>
      <c r="B104" s="22"/>
      <c r="C104" s="22" t="s">
        <v>92</v>
      </c>
      <c r="D104" s="22" t="s">
        <v>128</v>
      </c>
      <c r="E104" s="22" t="str">
        <f t="shared" si="4"/>
        <v>工場（作業場を含む。）用又は倉庫用のもの　その他のもの</v>
      </c>
      <c r="F104" s="22" t="s">
        <v>137</v>
      </c>
      <c r="G104" s="22" t="s">
        <v>140</v>
      </c>
      <c r="H104" s="22"/>
      <c r="I104" s="22"/>
      <c r="J104" s="22" t="str">
        <f t="shared" si="5"/>
        <v>建物木骨モルタル造のもの工場（作業場を含む。）用又は倉庫用のもの　その他のもの</v>
      </c>
      <c r="K104" s="22">
        <v>14</v>
      </c>
      <c r="L104" s="4"/>
      <c r="M104" s="4"/>
    </row>
    <row r="105" spans="1:13" x14ac:dyDescent="0.4">
      <c r="A105" s="22" t="s">
        <v>26</v>
      </c>
      <c r="B105" s="22"/>
      <c r="C105" s="22" t="s">
        <v>92</v>
      </c>
      <c r="D105" s="22" t="s">
        <v>141</v>
      </c>
      <c r="E105" s="22" t="str">
        <f t="shared" si="4"/>
        <v>木製主要柱が十センチメートル角以下のもので、土居ぶき、杉皮ぶき、ルーフイングぶき又はトタンぶきのもの</v>
      </c>
      <c r="F105" s="22" t="s">
        <v>129</v>
      </c>
      <c r="G105" s="22"/>
      <c r="H105" s="22"/>
      <c r="I105" s="22"/>
      <c r="J105" s="22" t="str">
        <f t="shared" si="5"/>
        <v>建物簡易建物木製主要柱が十センチメートル角以下のもので、土居ぶき、杉皮ぶき、ルーフイングぶき又はトタンぶきのもの</v>
      </c>
      <c r="K105" s="22">
        <v>10</v>
      </c>
      <c r="L105" s="4"/>
      <c r="M105" s="4"/>
    </row>
    <row r="106" spans="1:13" x14ac:dyDescent="0.4">
      <c r="A106" s="22" t="s">
        <v>26</v>
      </c>
      <c r="B106" s="22"/>
      <c r="C106" s="22" t="s">
        <v>92</v>
      </c>
      <c r="D106" s="22" t="s">
        <v>141</v>
      </c>
      <c r="E106" s="22" t="str">
        <f t="shared" si="4"/>
        <v>掘立造のもの及び仮設のもの</v>
      </c>
      <c r="F106" s="22" t="s">
        <v>130</v>
      </c>
      <c r="G106" s="22"/>
      <c r="H106" s="22"/>
      <c r="I106" s="22"/>
      <c r="J106" s="22" t="str">
        <f t="shared" si="5"/>
        <v>建物簡易建物掘立造のもの及び仮設のもの</v>
      </c>
      <c r="K106" s="22">
        <v>7</v>
      </c>
      <c r="L106" s="4"/>
      <c r="M106" s="4"/>
    </row>
    <row r="107" spans="1:13" x14ac:dyDescent="0.4">
      <c r="A107" s="22" t="s">
        <v>26</v>
      </c>
      <c r="B107" s="22"/>
      <c r="C107" s="22" t="s">
        <v>737</v>
      </c>
      <c r="D107" s="22" t="s">
        <v>738</v>
      </c>
      <c r="E107" s="22" t="str">
        <f t="shared" ref="E107:E120" si="6">TRIM(F107&amp;"　"&amp;G107&amp;"　"&amp;H107&amp;"　"&amp;I107)</f>
        <v>蓄電池電源設備</v>
      </c>
      <c r="F107" s="22" t="s">
        <v>739</v>
      </c>
      <c r="G107" s="22"/>
      <c r="H107" s="22"/>
      <c r="I107" s="22"/>
      <c r="J107" s="22" t="str">
        <f t="shared" ref="J107:J120" si="7">TRIM(C107&amp;D107&amp;E107)</f>
        <v>建物附属設備電気設備（照明設備を含む。）蓄電池電源設備</v>
      </c>
      <c r="K107" s="22">
        <v>6</v>
      </c>
      <c r="L107" s="4"/>
      <c r="M107" s="4" t="str" cm="1">
        <f t="array" ref="M107:M116" si="0">_xlfn.UNIQUE(D107:D122,FALSE,FALSE)</f>
        <v>電気設備（照明設備を含む。）</v>
      </c>
    </row>
    <row r="108" spans="1:13" x14ac:dyDescent="0.4">
      <c r="A108" s="22" t="s">
        <v>26</v>
      </c>
      <c r="B108" s="22"/>
      <c r="C108" s="22" t="s">
        <v>737</v>
      </c>
      <c r="D108" s="22" t="s">
        <v>738</v>
      </c>
      <c r="E108" s="22" t="str">
        <f t="shared" si="6"/>
        <v>その他のもの</v>
      </c>
      <c r="F108" s="22" t="s">
        <v>740</v>
      </c>
      <c r="G108" s="22"/>
      <c r="H108" s="22"/>
      <c r="I108" s="22"/>
      <c r="J108" s="22" t="str">
        <f t="shared" si="7"/>
        <v>建物附属設備電気設備（照明設備を含む。）その他のもの</v>
      </c>
      <c r="K108" s="22">
        <v>15</v>
      </c>
      <c r="L108" s="4"/>
      <c r="M108" s="4" t="str">
        <v>給排水又は衛生設備及びガス設備</v>
      </c>
    </row>
    <row r="109" spans="1:13" x14ac:dyDescent="0.4">
      <c r="A109" s="22" t="s">
        <v>26</v>
      </c>
      <c r="B109" s="22"/>
      <c r="C109" s="22" t="s">
        <v>737</v>
      </c>
      <c r="D109" s="22" t="s">
        <v>741</v>
      </c>
      <c r="E109" s="22" t="str">
        <f t="shared" si="6"/>
        <v/>
      </c>
      <c r="F109" s="22"/>
      <c r="G109" s="22"/>
      <c r="H109" s="22"/>
      <c r="I109" s="22"/>
      <c r="J109" s="22" t="str">
        <f t="shared" si="7"/>
        <v>建物附属設備給排水又は衛生設備及びガス設備</v>
      </c>
      <c r="K109" s="22">
        <v>15</v>
      </c>
      <c r="L109" s="4"/>
      <c r="M109" s="4" t="str">
        <v>冷房、暖房、通風又はボイラー設備</v>
      </c>
    </row>
    <row r="110" spans="1:13" x14ac:dyDescent="0.4">
      <c r="A110" s="22" t="s">
        <v>26</v>
      </c>
      <c r="B110" s="22"/>
      <c r="C110" s="22" t="s">
        <v>737</v>
      </c>
      <c r="D110" s="22" t="s">
        <v>742</v>
      </c>
      <c r="E110" s="22" t="str">
        <f t="shared" si="6"/>
        <v>冷暖房設備（冷凍機の出力が二十二キロワット以下のもの）</v>
      </c>
      <c r="F110" s="22" t="s">
        <v>743</v>
      </c>
      <c r="G110" s="22"/>
      <c r="H110" s="22"/>
      <c r="I110" s="22"/>
      <c r="J110" s="22" t="str">
        <f t="shared" si="7"/>
        <v>建物附属設備冷房、暖房、通風又はボイラー設備冷暖房設備（冷凍機の出力が二十二キロワット以下のもの）</v>
      </c>
      <c r="K110" s="22">
        <v>13</v>
      </c>
      <c r="L110" s="4"/>
      <c r="M110" s="4" t="str">
        <v>昇降機設備</v>
      </c>
    </row>
    <row r="111" spans="1:13" x14ac:dyDescent="0.4">
      <c r="A111" s="22" t="s">
        <v>26</v>
      </c>
      <c r="B111" s="22"/>
      <c r="C111" s="22" t="s">
        <v>737</v>
      </c>
      <c r="D111" s="22" t="s">
        <v>742</v>
      </c>
      <c r="E111" s="22" t="str">
        <f t="shared" si="6"/>
        <v>その他のもの</v>
      </c>
      <c r="F111" s="22" t="s">
        <v>744</v>
      </c>
      <c r="G111" s="22"/>
      <c r="H111" s="22"/>
      <c r="I111" s="22"/>
      <c r="J111" s="22" t="str">
        <f t="shared" si="7"/>
        <v>建物附属設備冷房、暖房、通風又はボイラー設備その他のもの</v>
      </c>
      <c r="K111" s="22">
        <v>15</v>
      </c>
      <c r="L111" s="4"/>
      <c r="M111" s="4" t="str">
        <v>消火、排煙又は災害報知設備及び格納式避難設備</v>
      </c>
    </row>
    <row r="112" spans="1:13" x14ac:dyDescent="0.4">
      <c r="A112" s="22" t="s">
        <v>26</v>
      </c>
      <c r="B112" s="22"/>
      <c r="C112" s="22" t="s">
        <v>737</v>
      </c>
      <c r="D112" s="22" t="s">
        <v>745</v>
      </c>
      <c r="E112" s="22" t="str">
        <f t="shared" si="6"/>
        <v>エレベーター</v>
      </c>
      <c r="F112" s="22" t="s">
        <v>746</v>
      </c>
      <c r="G112" s="22"/>
      <c r="H112" s="22"/>
      <c r="I112" s="22"/>
      <c r="J112" s="22" t="str">
        <f t="shared" si="7"/>
        <v>建物附属設備昇降機設備エレベーター</v>
      </c>
      <c r="K112" s="22">
        <v>17</v>
      </c>
      <c r="L112" s="4"/>
      <c r="M112" s="4" t="str">
        <v>エヤーカーテン又はドアー自動開閉設備</v>
      </c>
    </row>
    <row r="113" spans="1:13" x14ac:dyDescent="0.4">
      <c r="A113" s="22" t="s">
        <v>26</v>
      </c>
      <c r="B113" s="22"/>
      <c r="C113" s="22" t="s">
        <v>737</v>
      </c>
      <c r="D113" s="22" t="s">
        <v>745</v>
      </c>
      <c r="E113" s="22" t="str">
        <f t="shared" si="6"/>
        <v>エスカレーター</v>
      </c>
      <c r="F113" s="22" t="s">
        <v>747</v>
      </c>
      <c r="G113" s="22"/>
      <c r="H113" s="22"/>
      <c r="I113" s="22"/>
      <c r="J113" s="22" t="str">
        <f t="shared" si="7"/>
        <v>建物附属設備昇降機設備エスカレーター</v>
      </c>
      <c r="K113" s="22">
        <v>15</v>
      </c>
      <c r="L113" s="4"/>
      <c r="M113" s="4" t="str">
        <v>アーケード又は日よけ設備</v>
      </c>
    </row>
    <row r="114" spans="1:13" x14ac:dyDescent="0.4">
      <c r="A114" s="22" t="s">
        <v>26</v>
      </c>
      <c r="B114" s="22"/>
      <c r="C114" s="22" t="s">
        <v>737</v>
      </c>
      <c r="D114" s="22" t="s">
        <v>748</v>
      </c>
      <c r="E114" s="22" t="str">
        <f t="shared" si="6"/>
        <v/>
      </c>
      <c r="F114" s="22"/>
      <c r="G114" s="22"/>
      <c r="H114" s="22"/>
      <c r="I114" s="22"/>
      <c r="J114" s="22" t="str">
        <f t="shared" si="7"/>
        <v>建物附属設備消火、排煙又は災害報知設備及び格納式避難設備</v>
      </c>
      <c r="K114" s="22">
        <v>8</v>
      </c>
      <c r="L114" s="4"/>
      <c r="M114" s="4" t="str">
        <v>店用簡易装備</v>
      </c>
    </row>
    <row r="115" spans="1:13" x14ac:dyDescent="0.4">
      <c r="A115" s="22" t="s">
        <v>26</v>
      </c>
      <c r="B115" s="22"/>
      <c r="C115" s="22" t="s">
        <v>737</v>
      </c>
      <c r="D115" s="22" t="s">
        <v>749</v>
      </c>
      <c r="E115" s="22" t="str">
        <f t="shared" si="6"/>
        <v/>
      </c>
      <c r="F115" s="22"/>
      <c r="G115" s="22"/>
      <c r="H115" s="22"/>
      <c r="I115" s="22"/>
      <c r="J115" s="22" t="str">
        <f t="shared" si="7"/>
        <v>建物附属設備エヤーカーテン又はドアー自動開閉設備</v>
      </c>
      <c r="K115" s="22">
        <v>12</v>
      </c>
      <c r="L115" s="4"/>
      <c r="M115" s="4" t="str">
        <v>可動間仕切り</v>
      </c>
    </row>
    <row r="116" spans="1:13" x14ac:dyDescent="0.4">
      <c r="A116" s="22" t="s">
        <v>26</v>
      </c>
      <c r="B116" s="22"/>
      <c r="C116" s="22" t="s">
        <v>737</v>
      </c>
      <c r="D116" s="22" t="s">
        <v>750</v>
      </c>
      <c r="E116" s="22" t="str">
        <f t="shared" si="6"/>
        <v>主として金属製のもの</v>
      </c>
      <c r="F116" s="22" t="s">
        <v>751</v>
      </c>
      <c r="G116" s="22"/>
      <c r="H116" s="22"/>
      <c r="I116" s="22"/>
      <c r="J116" s="22" t="str">
        <f t="shared" si="7"/>
        <v>建物附属設備アーケード又は日よけ設備主として金属製のもの</v>
      </c>
      <c r="K116" s="22">
        <v>15</v>
      </c>
      <c r="L116" s="4"/>
      <c r="M116" s="4" t="str">
        <v>前掲のもの以外のもの及び前掲の区分によらないもの</v>
      </c>
    </row>
    <row r="117" spans="1:13" x14ac:dyDescent="0.4">
      <c r="A117" s="22" t="s">
        <v>26</v>
      </c>
      <c r="B117" s="22"/>
      <c r="C117" s="22" t="s">
        <v>737</v>
      </c>
      <c r="D117" s="22" t="s">
        <v>750</v>
      </c>
      <c r="E117" s="22" t="str">
        <f t="shared" si="6"/>
        <v>その他のもの</v>
      </c>
      <c r="F117" s="22" t="s">
        <v>744</v>
      </c>
      <c r="G117" s="22"/>
      <c r="H117" s="22"/>
      <c r="I117" s="22"/>
      <c r="J117" s="22" t="str">
        <f t="shared" si="7"/>
        <v>建物附属設備アーケード又は日よけ設備その他のもの</v>
      </c>
      <c r="K117" s="22">
        <v>8</v>
      </c>
      <c r="L117" s="4"/>
      <c r="M117" s="4"/>
    </row>
    <row r="118" spans="1:13" x14ac:dyDescent="0.4">
      <c r="A118" s="22" t="s">
        <v>26</v>
      </c>
      <c r="B118" s="22"/>
      <c r="C118" s="22" t="s">
        <v>737</v>
      </c>
      <c r="D118" s="22" t="s">
        <v>752</v>
      </c>
      <c r="E118" s="22" t="str">
        <f t="shared" si="6"/>
        <v/>
      </c>
      <c r="F118" s="22"/>
      <c r="G118" s="22"/>
      <c r="H118" s="22"/>
      <c r="I118" s="22"/>
      <c r="J118" s="22" t="str">
        <f t="shared" si="7"/>
        <v>建物附属設備店用簡易装備</v>
      </c>
      <c r="K118" s="22">
        <v>3</v>
      </c>
      <c r="L118" s="4"/>
      <c r="M118" s="4"/>
    </row>
    <row r="119" spans="1:13" x14ac:dyDescent="0.4">
      <c r="A119" s="22" t="s">
        <v>26</v>
      </c>
      <c r="B119" s="22"/>
      <c r="C119" s="22" t="s">
        <v>737</v>
      </c>
      <c r="D119" s="22" t="s">
        <v>753</v>
      </c>
      <c r="E119" s="22" t="str">
        <f t="shared" si="6"/>
        <v>簡易なもの</v>
      </c>
      <c r="F119" s="22" t="s">
        <v>755</v>
      </c>
      <c r="G119" s="22"/>
      <c r="H119" s="22"/>
      <c r="I119" s="22"/>
      <c r="J119" s="22" t="str">
        <f t="shared" si="7"/>
        <v>建物附属設備可動間仕切り簡易なもの</v>
      </c>
      <c r="K119" s="22">
        <v>3</v>
      </c>
      <c r="L119" s="4"/>
      <c r="M119" s="4"/>
    </row>
    <row r="120" spans="1:13" x14ac:dyDescent="0.4">
      <c r="A120" s="22" t="s">
        <v>26</v>
      </c>
      <c r="B120" s="22"/>
      <c r="C120" s="22" t="s">
        <v>737</v>
      </c>
      <c r="D120" s="22" t="s">
        <v>753</v>
      </c>
      <c r="E120" s="22" t="str">
        <f t="shared" si="6"/>
        <v>その他のもの</v>
      </c>
      <c r="F120" s="22" t="s">
        <v>744</v>
      </c>
      <c r="G120" s="22"/>
      <c r="H120" s="22"/>
      <c r="I120" s="22"/>
      <c r="J120" s="22" t="str">
        <f t="shared" si="7"/>
        <v>建物附属設備可動間仕切りその他のもの</v>
      </c>
      <c r="K120" s="22">
        <v>15</v>
      </c>
      <c r="L120" s="4"/>
      <c r="M120" s="4"/>
    </row>
    <row r="121" spans="1:13" x14ac:dyDescent="0.4">
      <c r="A121" s="22" t="s">
        <v>26</v>
      </c>
      <c r="B121" s="22"/>
      <c r="C121" s="22" t="s">
        <v>737</v>
      </c>
      <c r="D121" s="22" t="s">
        <v>754</v>
      </c>
      <c r="E121" s="22" t="str">
        <f t="shared" ref="E121:E139" si="8">TRIM(F121&amp;"　"&amp;G121&amp;"　"&amp;H121&amp;"　"&amp;I121)</f>
        <v>主として金属製のもの</v>
      </c>
      <c r="F121" s="22" t="s">
        <v>751</v>
      </c>
      <c r="G121" s="22"/>
      <c r="H121" s="22"/>
      <c r="I121" s="22"/>
      <c r="J121" s="22" t="str">
        <f t="shared" ref="J121:J138" si="9">TRIM(C121&amp;D121&amp;E121)</f>
        <v>建物附属設備前掲のもの以外のもの及び前掲の区分によらないもの主として金属製のもの</v>
      </c>
      <c r="K121" s="22">
        <v>18</v>
      </c>
      <c r="L121" s="4"/>
      <c r="M121" s="4"/>
    </row>
    <row r="122" spans="1:13" x14ac:dyDescent="0.4">
      <c r="A122" s="22" t="s">
        <v>26</v>
      </c>
      <c r="B122" s="22"/>
      <c r="C122" s="22" t="s">
        <v>737</v>
      </c>
      <c r="D122" s="22" t="s">
        <v>754</v>
      </c>
      <c r="E122" s="22" t="str">
        <f t="shared" si="8"/>
        <v>その他のもの</v>
      </c>
      <c r="F122" s="22" t="s">
        <v>744</v>
      </c>
      <c r="G122" s="22"/>
      <c r="H122" s="22"/>
      <c r="I122" s="22"/>
      <c r="J122" s="22" t="str">
        <f t="shared" si="9"/>
        <v>建物附属設備前掲のもの以外のもの及び前掲の区分によらないものその他のもの</v>
      </c>
      <c r="K122" s="22">
        <v>10</v>
      </c>
      <c r="L122" s="4"/>
      <c r="M122" s="4"/>
    </row>
    <row r="123" spans="1:13" x14ac:dyDescent="0.4">
      <c r="A123" s="22" t="s">
        <v>26</v>
      </c>
      <c r="B123" s="22"/>
      <c r="C123" s="22" t="s">
        <v>919</v>
      </c>
      <c r="D123" s="22"/>
      <c r="E123" s="22" t="str">
        <f t="shared" si="8"/>
        <v>建物の全部又は一部を低温室、恒温室、無響室、電磁しやへい室、放射性同位元素取扱室その他の特殊室にするために特に施設した内部造作又は建物附属設備</v>
      </c>
      <c r="F123" s="22" t="s">
        <v>842</v>
      </c>
      <c r="G123" s="22"/>
      <c r="H123" s="22"/>
      <c r="I123" s="22"/>
      <c r="J123" s="22" t="str">
        <f t="shared" si="9"/>
        <v>別表第六　建物及び建物附属設備／開発研究用減価償却資産建物の全部又は一部を低温室、恒温室、無響室、電磁しやへい室、放射性同位元素取扱室その他の特殊室にするために特に施設した内部造作又は建物附属設備</v>
      </c>
      <c r="K123" s="22">
        <v>5</v>
      </c>
      <c r="L123" s="4"/>
      <c r="M123" s="4"/>
    </row>
    <row r="124" spans="1:13" x14ac:dyDescent="0.4">
      <c r="A124" s="22" t="s">
        <v>29</v>
      </c>
      <c r="B124" s="22"/>
      <c r="C124" s="22" t="s">
        <v>841</v>
      </c>
      <c r="D124" s="22" t="s">
        <v>845</v>
      </c>
      <c r="E124" s="22" t="str">
        <f t="shared" ref="E124:E138" si="10">TRIM(F124&amp;"　"&amp;G124&amp;"　"&amp;H124&amp;"　"&amp;I124)</f>
        <v/>
      </c>
      <c r="F124" s="22"/>
      <c r="G124" s="22"/>
      <c r="H124" s="22"/>
      <c r="I124" s="22"/>
      <c r="J124" s="22" t="str">
        <f t="shared" si="9"/>
        <v>工具測定工具及び検査工具（電気又は電子を利用するものを含む。）</v>
      </c>
      <c r="K124" s="22">
        <v>5</v>
      </c>
      <c r="L124" s="22" t="str" cm="1">
        <f t="array" ref="L124:L184" si="0">_xlfn.UNIQUE(C124:C343,FALSE,FALSE)</f>
        <v>工具</v>
      </c>
      <c r="M124" s="4" t="str" cm="1">
        <f t="array" ref="M124:M132" si="0">_xlfn.UNIQUE(D124:D138,FALSE,FALSE)&amp;""</f>
        <v>測定工具及び検査工具（電気又は電子を利用するものを含む。）</v>
      </c>
    </row>
    <row r="125" spans="1:13" x14ac:dyDescent="0.4">
      <c r="A125" s="22" t="s">
        <v>29</v>
      </c>
      <c r="B125" s="22"/>
      <c r="C125" s="22" t="s">
        <v>844</v>
      </c>
      <c r="D125" s="22" t="s">
        <v>846</v>
      </c>
      <c r="E125" s="22" t="str">
        <f t="shared" si="10"/>
        <v/>
      </c>
      <c r="F125" s="22"/>
      <c r="G125" s="22"/>
      <c r="H125" s="22"/>
      <c r="I125" s="22"/>
      <c r="J125" s="22" t="str">
        <f t="shared" si="9"/>
        <v>工具治具及び取付工具</v>
      </c>
      <c r="K125" s="22">
        <v>3</v>
      </c>
      <c r="L125" s="22" t="str">
        <v>別表第六　工具／開発研究用減価償却資産</v>
      </c>
      <c r="M125" s="4" t="str">
        <v>治具及び取付工具</v>
      </c>
    </row>
    <row r="126" spans="1:13" x14ac:dyDescent="0.4">
      <c r="A126" s="22" t="s">
        <v>29</v>
      </c>
      <c r="B126" s="22"/>
      <c r="C126" s="22" t="s">
        <v>844</v>
      </c>
      <c r="D126" s="109" t="s">
        <v>847</v>
      </c>
      <c r="E126" s="22" t="str">
        <f t="shared" si="10"/>
        <v>金属圧延用のもの</v>
      </c>
      <c r="F126" s="22" t="s">
        <v>848</v>
      </c>
      <c r="G126" s="22"/>
      <c r="H126" s="22"/>
      <c r="I126" s="22"/>
      <c r="J126" s="22" t="str">
        <f t="shared" si="9"/>
        <v>工具ロール金属圧延用のもの</v>
      </c>
      <c r="K126" s="22">
        <v>4</v>
      </c>
      <c r="L126" s="22" t="str">
        <v>器具及び備品</v>
      </c>
      <c r="M126" s="4" t="str">
        <v>ロール</v>
      </c>
    </row>
    <row r="127" spans="1:13" x14ac:dyDescent="0.4">
      <c r="A127" s="22" t="s">
        <v>29</v>
      </c>
      <c r="B127" s="22"/>
      <c r="C127" s="22" t="s">
        <v>844</v>
      </c>
      <c r="D127" s="109" t="s">
        <v>847</v>
      </c>
      <c r="E127" s="22" t="str">
        <f t="shared" si="10"/>
        <v>なつ染ロール、粉砕ロール、混練ロールその他のもの</v>
      </c>
      <c r="F127" s="22" t="s">
        <v>849</v>
      </c>
      <c r="G127" s="22"/>
      <c r="H127" s="22"/>
      <c r="I127" s="22"/>
      <c r="J127" s="22" t="str">
        <f t="shared" si="9"/>
        <v>工具ロールなつ染ロール、粉砕ロール、混練ロールその他のもの</v>
      </c>
      <c r="K127" s="22">
        <v>3</v>
      </c>
      <c r="L127" s="22" t="str">
        <v>別表第六　器具及び備品／開発研究用減価償却資産</v>
      </c>
      <c r="M127" s="4" t="str">
        <v>型（型枠を含む。）、鍛圧工具及び打抜工具</v>
      </c>
    </row>
    <row r="128" spans="1:13" x14ac:dyDescent="0.4">
      <c r="A128" s="22" t="s">
        <v>29</v>
      </c>
      <c r="B128" s="22"/>
      <c r="C128" s="22" t="s">
        <v>844</v>
      </c>
      <c r="D128" s="22" t="s">
        <v>850</v>
      </c>
      <c r="E128" s="22" t="str">
        <f t="shared" si="10"/>
        <v>プレスその他の金属加工用金型、合成樹脂、ゴム又はガラス成型用金型及び鋳造用型</v>
      </c>
      <c r="F128" s="22" t="s">
        <v>851</v>
      </c>
      <c r="G128" s="22"/>
      <c r="H128" s="22"/>
      <c r="I128" s="22"/>
      <c r="J128" s="22" t="str">
        <f t="shared" si="9"/>
        <v>工具型（型枠を含む。）、鍛圧工具及び打抜工具プレスその他の金属加工用金型、合成樹脂、ゴム又はガラス成型用金型及び鋳造用型</v>
      </c>
      <c r="K128" s="22">
        <v>2</v>
      </c>
      <c r="L128" s="22" t="str">
        <v>1 食料品製造業用設備</v>
      </c>
      <c r="M128" s="4" t="str">
        <v>切削工具</v>
      </c>
    </row>
    <row r="129" spans="1:13" x14ac:dyDescent="0.4">
      <c r="A129" s="22" t="s">
        <v>29</v>
      </c>
      <c r="B129" s="22"/>
      <c r="C129" s="22" t="s">
        <v>844</v>
      </c>
      <c r="D129" s="22" t="s">
        <v>850</v>
      </c>
      <c r="E129" s="22" t="str">
        <f t="shared" si="10"/>
        <v>その他のもの</v>
      </c>
      <c r="F129" s="22" t="s">
        <v>65</v>
      </c>
      <c r="G129" s="22"/>
      <c r="H129" s="22"/>
      <c r="I129" s="22"/>
      <c r="J129" s="22" t="str">
        <f t="shared" si="9"/>
        <v>工具型（型枠を含む。）、鍛圧工具及び打抜工具その他のもの</v>
      </c>
      <c r="K129" s="22">
        <v>3</v>
      </c>
      <c r="L129" s="22" t="str">
        <v>2 飲料、たばこ又は飼料製造業用設備</v>
      </c>
      <c r="M129" s="4" t="str">
        <v>金属製柱及びカッペ</v>
      </c>
    </row>
    <row r="130" spans="1:13" x14ac:dyDescent="0.4">
      <c r="A130" s="22" t="s">
        <v>29</v>
      </c>
      <c r="B130" s="22"/>
      <c r="C130" s="22" t="s">
        <v>844</v>
      </c>
      <c r="D130" s="22" t="s">
        <v>852</v>
      </c>
      <c r="E130" s="22" t="str">
        <f t="shared" si="10"/>
        <v/>
      </c>
      <c r="F130" s="22"/>
      <c r="G130" s="22"/>
      <c r="H130" s="22"/>
      <c r="I130" s="22"/>
      <c r="J130" s="22" t="str">
        <f t="shared" si="9"/>
        <v>工具切削工具</v>
      </c>
      <c r="K130" s="22">
        <v>2</v>
      </c>
      <c r="L130" s="22" t="str">
        <v>3 繊維工業用設備</v>
      </c>
      <c r="M130" s="4" t="str">
        <v>活字及び活字に常用される金属</v>
      </c>
    </row>
    <row r="131" spans="1:13" x14ac:dyDescent="0.4">
      <c r="A131" s="22" t="s">
        <v>29</v>
      </c>
      <c r="B131" s="22"/>
      <c r="C131" s="22" t="s">
        <v>844</v>
      </c>
      <c r="D131" s="22" t="s">
        <v>853</v>
      </c>
      <c r="E131" s="22" t="str">
        <f t="shared" si="10"/>
        <v/>
      </c>
      <c r="F131" s="22"/>
      <c r="G131" s="22"/>
      <c r="H131" s="22"/>
      <c r="I131" s="22"/>
      <c r="J131" s="22" t="str">
        <f t="shared" si="9"/>
        <v>工具金属製柱及びカッペ</v>
      </c>
      <c r="K131" s="22">
        <v>3</v>
      </c>
      <c r="L131" s="22" t="str">
        <v>4 木材又は木製品（家具を除く。）製造業用設備</v>
      </c>
      <c r="M131" s="4" t="str">
        <v>前掲のもの以外のもの</v>
      </c>
    </row>
    <row r="132" spans="1:13" x14ac:dyDescent="0.4">
      <c r="A132" s="22" t="s">
        <v>29</v>
      </c>
      <c r="B132" s="22"/>
      <c r="C132" s="22" t="s">
        <v>844</v>
      </c>
      <c r="D132" s="22" t="s">
        <v>854</v>
      </c>
      <c r="E132" s="22" t="str">
        <f t="shared" si="10"/>
        <v>購入活字（活字の形状のまま反復使用するものに限る。）</v>
      </c>
      <c r="F132" s="22" t="s">
        <v>855</v>
      </c>
      <c r="G132" s="22"/>
      <c r="H132" s="22"/>
      <c r="I132" s="22"/>
      <c r="J132" s="22" t="str">
        <f t="shared" si="9"/>
        <v>工具活字及び活字に常用される金属購入活字（活字の形状のまま反復使用するものに限る。）</v>
      </c>
      <c r="K132" s="22">
        <v>2</v>
      </c>
      <c r="L132" s="22" t="str">
        <v>5 家具又は装備品製造業用設備</v>
      </c>
      <c r="M132" s="4" t="str">
        <v>前掲の区分によらないもの</v>
      </c>
    </row>
    <row r="133" spans="1:13" x14ac:dyDescent="0.4">
      <c r="A133" s="22" t="s">
        <v>29</v>
      </c>
      <c r="B133" s="22"/>
      <c r="C133" s="22" t="s">
        <v>844</v>
      </c>
      <c r="D133" s="22" t="s">
        <v>854</v>
      </c>
      <c r="E133" s="22" t="str">
        <f t="shared" si="10"/>
        <v>自製活字及び活字に常用される金属</v>
      </c>
      <c r="F133" s="22" t="s">
        <v>856</v>
      </c>
      <c r="G133" s="22"/>
      <c r="H133" s="22"/>
      <c r="I133" s="22"/>
      <c r="J133" s="22" t="str">
        <f t="shared" si="9"/>
        <v>工具活字及び活字に常用される金属自製活字及び活字に常用される金属</v>
      </c>
      <c r="K133" s="22">
        <v>8</v>
      </c>
      <c r="L133" s="22" t="str">
        <v>6 パルプ、紙又は紙加工品製造業用設備</v>
      </c>
      <c r="M133" s="4"/>
    </row>
    <row r="134" spans="1:13" x14ac:dyDescent="0.4">
      <c r="A134" s="22" t="s">
        <v>29</v>
      </c>
      <c r="B134" s="22"/>
      <c r="C134" s="22" t="s">
        <v>844</v>
      </c>
      <c r="D134" s="22" t="s">
        <v>857</v>
      </c>
      <c r="E134" s="22" t="str">
        <f t="shared" si="10"/>
        <v>白金ノズル</v>
      </c>
      <c r="F134" s="22" t="s">
        <v>858</v>
      </c>
      <c r="G134" s="22"/>
      <c r="H134" s="22"/>
      <c r="I134" s="22"/>
      <c r="J134" s="22" t="str">
        <f t="shared" si="9"/>
        <v>工具前掲のもの以外のもの白金ノズル</v>
      </c>
      <c r="K134" s="22">
        <v>13</v>
      </c>
      <c r="L134" s="22" t="str">
        <v>7 印刷業又は印刷関連業用設備</v>
      </c>
      <c r="M134" s="4"/>
    </row>
    <row r="135" spans="1:13" x14ac:dyDescent="0.4">
      <c r="A135" s="22" t="s">
        <v>29</v>
      </c>
      <c r="B135" s="22"/>
      <c r="C135" s="22" t="s">
        <v>844</v>
      </c>
      <c r="D135" s="22" t="s">
        <v>857</v>
      </c>
      <c r="E135" s="22" t="str">
        <f t="shared" si="10"/>
        <v>その他のもの</v>
      </c>
      <c r="F135" s="22" t="s">
        <v>65</v>
      </c>
      <c r="G135" s="22"/>
      <c r="H135" s="22"/>
      <c r="I135" s="22"/>
      <c r="J135" s="22" t="str">
        <f t="shared" si="9"/>
        <v>工具前掲のもの以外のものその他のもの</v>
      </c>
      <c r="K135" s="22">
        <v>3</v>
      </c>
      <c r="L135" s="22" t="str">
        <v>8 化学工業用設備</v>
      </c>
      <c r="M135" s="4"/>
    </row>
    <row r="136" spans="1:13" x14ac:dyDescent="0.4">
      <c r="A136" s="22" t="s">
        <v>29</v>
      </c>
      <c r="B136" s="22"/>
      <c r="C136" s="22" t="s">
        <v>844</v>
      </c>
      <c r="D136" s="22" t="s">
        <v>859</v>
      </c>
      <c r="E136" s="22" t="str">
        <f t="shared" si="10"/>
        <v>白金ノズル</v>
      </c>
      <c r="F136" s="22" t="s">
        <v>858</v>
      </c>
      <c r="G136" s="22"/>
      <c r="H136" s="22"/>
      <c r="I136" s="22"/>
      <c r="J136" s="22" t="str">
        <f t="shared" si="9"/>
        <v>工具前掲の区分によらないもの白金ノズル</v>
      </c>
      <c r="K136" s="22">
        <v>13</v>
      </c>
      <c r="L136" s="22" t="str">
        <v>9 石油製品又は石炭製品製造業用設備</v>
      </c>
      <c r="M136" s="4"/>
    </row>
    <row r="137" spans="1:13" x14ac:dyDescent="0.4">
      <c r="A137" s="22" t="s">
        <v>29</v>
      </c>
      <c r="B137" s="22"/>
      <c r="C137" s="22" t="s">
        <v>844</v>
      </c>
      <c r="D137" s="22" t="s">
        <v>859</v>
      </c>
      <c r="E137" s="22" t="str">
        <f t="shared" si="10"/>
        <v>その他の主として金属製のもの</v>
      </c>
      <c r="F137" s="22" t="s">
        <v>860</v>
      </c>
      <c r="G137" s="22"/>
      <c r="H137" s="22"/>
      <c r="I137" s="22"/>
      <c r="J137" s="22" t="str">
        <f t="shared" si="9"/>
        <v>工具前掲の区分によらないものその他の主として金属製のもの</v>
      </c>
      <c r="K137" s="22">
        <v>8</v>
      </c>
      <c r="L137" s="22" t="str">
        <v>10 プラスチック製品製造業用設備（他の号に掲げるものを除く。）</v>
      </c>
      <c r="M137" s="4"/>
    </row>
    <row r="138" spans="1:13" x14ac:dyDescent="0.4">
      <c r="A138" s="22" t="s">
        <v>29</v>
      </c>
      <c r="B138" s="22"/>
      <c r="C138" s="22" t="s">
        <v>844</v>
      </c>
      <c r="D138" s="22" t="s">
        <v>859</v>
      </c>
      <c r="E138" s="22" t="str">
        <f t="shared" si="10"/>
        <v>その他のもの</v>
      </c>
      <c r="F138" s="22" t="s">
        <v>65</v>
      </c>
      <c r="G138" s="22"/>
      <c r="H138" s="22"/>
      <c r="I138" s="22"/>
      <c r="J138" s="22" t="str">
        <f t="shared" si="9"/>
        <v>工具前掲の区分によらないものその他のもの</v>
      </c>
      <c r="K138" s="22">
        <v>4</v>
      </c>
      <c r="L138" s="22" t="str">
        <v>11 ゴム製品製造業用設備</v>
      </c>
      <c r="M138" s="4"/>
    </row>
    <row r="139" spans="1:13" x14ac:dyDescent="0.4">
      <c r="A139" s="22" t="s">
        <v>29</v>
      </c>
      <c r="B139" s="22"/>
      <c r="C139" s="22" t="s">
        <v>922</v>
      </c>
      <c r="D139" s="22"/>
      <c r="E139" s="22" t="str">
        <f t="shared" si="8"/>
        <v/>
      </c>
      <c r="F139" s="22"/>
      <c r="G139" s="22"/>
      <c r="H139" s="22"/>
      <c r="I139" s="22"/>
      <c r="J139" s="22" t="str">
        <f t="shared" ref="J139:J187" si="11">TRIM(C139&amp;D139&amp;E139)</f>
        <v>別表第六　工具／開発研究用減価償却資産</v>
      </c>
      <c r="K139" s="22">
        <v>4</v>
      </c>
      <c r="L139" s="22" t="str">
        <v>12 なめし革、なめし革製品又は毛皮製造業用設備</v>
      </c>
      <c r="M139" s="4"/>
    </row>
    <row r="140" spans="1:13" x14ac:dyDescent="0.4">
      <c r="A140" s="22" t="s">
        <v>29</v>
      </c>
      <c r="B140" s="22"/>
      <c r="C140" s="22" t="s">
        <v>756</v>
      </c>
      <c r="D140" s="22" t="s">
        <v>757</v>
      </c>
      <c r="E140" s="22" t="str">
        <f>TRIM(F140&amp;"　"&amp;G140&amp;"　"&amp;H140&amp;"　"&amp;I140)</f>
        <v>事務机、事務いす及びキャビネット　主として金属製のもの</v>
      </c>
      <c r="F140" s="22" t="s">
        <v>758</v>
      </c>
      <c r="G140" s="22" t="s">
        <v>172</v>
      </c>
      <c r="H140" s="22"/>
      <c r="I140" s="22"/>
      <c r="J140" s="22" t="str">
        <f t="shared" si="11"/>
        <v>器具及び備品１　家具、電気機器、ガス機器及び家庭用品（他の項に掲げるものを除く。）事務机、事務いす及びキャビネット　主として金属製のもの</v>
      </c>
      <c r="K140" s="22">
        <v>15</v>
      </c>
      <c r="L140" s="22" t="str">
        <v>13 窯業又は土石製品製造業用設備</v>
      </c>
      <c r="M140" s="4" t="str" cm="1">
        <f t="array" ref="M140:M151" si="0">_xlfn.UNIQUE(D140:D232,FALSE,FALSE)&amp;""</f>
        <v>１　家具、電気機器、ガス機器及び家庭用品（他の項に掲げるものを除く。）</v>
      </c>
    </row>
    <row r="141" spans="1:13" x14ac:dyDescent="0.4">
      <c r="A141" s="22" t="s">
        <v>29</v>
      </c>
      <c r="B141" s="22"/>
      <c r="C141" s="22" t="s">
        <v>756</v>
      </c>
      <c r="D141" s="22" t="s">
        <v>757</v>
      </c>
      <c r="E141" s="22" t="str">
        <f t="shared" ref="E141" si="12">TRIM(F141&amp;"　"&amp;G141&amp;"　"&amp;H141&amp;"　"&amp;I141)</f>
        <v>事務机、事務いす及びキャビネット　その他のもの</v>
      </c>
      <c r="F141" s="22" t="s">
        <v>758</v>
      </c>
      <c r="G141" s="22" t="s">
        <v>65</v>
      </c>
      <c r="H141" s="22"/>
      <c r="I141" s="22"/>
      <c r="J141" s="22" t="str">
        <f t="shared" si="11"/>
        <v>器具及び備品１　家具、電気機器、ガス機器及び家庭用品（他の項に掲げるものを除く。）事務机、事務いす及びキャビネット　その他のもの</v>
      </c>
      <c r="K141" s="22">
        <v>8</v>
      </c>
      <c r="L141" s="4" t="str">
        <v>14 鉄鋼業用設備</v>
      </c>
      <c r="M141" s="4" t="str">
        <v>２　事務機器及び通信機器</v>
      </c>
    </row>
    <row r="142" spans="1:13" x14ac:dyDescent="0.4">
      <c r="A142" s="22" t="s">
        <v>29</v>
      </c>
      <c r="B142" s="22"/>
      <c r="C142" s="22" t="s">
        <v>756</v>
      </c>
      <c r="D142" s="22" t="s">
        <v>757</v>
      </c>
      <c r="E142" s="22" t="str">
        <f>TRIM(F142&amp;"　"&amp;G142&amp;"　"&amp;H142&amp;"　"&amp;I142)</f>
        <v>応接セット　接客業用のもの</v>
      </c>
      <c r="F142" s="22" t="s">
        <v>734</v>
      </c>
      <c r="G142" s="22" t="s">
        <v>759</v>
      </c>
      <c r="H142" s="22"/>
      <c r="I142" s="22"/>
      <c r="J142" s="22" t="str">
        <f t="shared" si="11"/>
        <v>器具及び備品１　家具、電気機器、ガス機器及び家庭用品（他の項に掲げるものを除く。）応接セット　接客業用のもの</v>
      </c>
      <c r="K142" s="22">
        <v>5</v>
      </c>
      <c r="L142" s="4" t="str">
        <v>15 非鉄金属製造業用設備</v>
      </c>
      <c r="M142" s="4" t="str">
        <v>３　時計、試験機器及び測定機器</v>
      </c>
    </row>
    <row r="143" spans="1:13" x14ac:dyDescent="0.4">
      <c r="A143" s="22" t="s">
        <v>29</v>
      </c>
      <c r="B143" s="22"/>
      <c r="C143" s="22" t="s">
        <v>756</v>
      </c>
      <c r="D143" s="22" t="s">
        <v>757</v>
      </c>
      <c r="E143" s="22" t="str">
        <f>TRIM(F143&amp;"　"&amp;G143&amp;"　"&amp;H143&amp;"　"&amp;I143)</f>
        <v>応接セット　その他のもの</v>
      </c>
      <c r="F143" s="22" t="s">
        <v>734</v>
      </c>
      <c r="G143" s="22" t="s">
        <v>65</v>
      </c>
      <c r="H143" s="22"/>
      <c r="I143" s="22"/>
      <c r="J143" s="22" t="str">
        <f t="shared" si="11"/>
        <v>器具及び備品１　家具、電気機器、ガス機器及び家庭用品（他の項に掲げるものを除く。）応接セット　その他のもの</v>
      </c>
      <c r="K143" s="22">
        <v>8</v>
      </c>
      <c r="L143" s="4" t="str">
        <v>16 金属製品製造業用設備</v>
      </c>
      <c r="M143" s="4" t="str">
        <v>４　光学機器及び写真製作機器</v>
      </c>
    </row>
    <row r="144" spans="1:13" x14ac:dyDescent="0.4">
      <c r="A144" s="22" t="s">
        <v>29</v>
      </c>
      <c r="B144" s="22"/>
      <c r="C144" s="22" t="s">
        <v>756</v>
      </c>
      <c r="D144" s="22" t="s">
        <v>757</v>
      </c>
      <c r="E144" s="22" t="str">
        <f t="shared" ref="E144:E207" si="13">TRIM(F144&amp;"　"&amp;G144&amp;"　"&amp;H144&amp;"　"&amp;I144)</f>
        <v>ベッド</v>
      </c>
      <c r="F144" s="22" t="s">
        <v>760</v>
      </c>
      <c r="G144" s="22"/>
      <c r="H144" s="22"/>
      <c r="I144" s="22"/>
      <c r="J144" s="22" t="str">
        <f t="shared" si="11"/>
        <v>器具及び備品１　家具、電気機器、ガス機器及び家庭用品（他の項に掲げるものを除く。）ベッド</v>
      </c>
      <c r="K144" s="22">
        <v>8</v>
      </c>
      <c r="L144" s="4" t="str">
        <v>17 はん用機械器具（はん用性を有するもので、他の器具及び備品並びに機械及び装置に組み込み、又は取り付けることによりその用に供されるものをいう。）製造業用設備（第二〇号及び第二二号に掲げるものを除く。）</v>
      </c>
      <c r="M144" s="4" t="str">
        <v>５　看板及び広告器具</v>
      </c>
    </row>
    <row r="145" spans="1:13" x14ac:dyDescent="0.4">
      <c r="A145" s="22" t="s">
        <v>29</v>
      </c>
      <c r="B145" s="22"/>
      <c r="C145" s="22" t="s">
        <v>756</v>
      </c>
      <c r="D145" s="22" t="s">
        <v>757</v>
      </c>
      <c r="E145" s="22" t="str">
        <f t="shared" si="13"/>
        <v>児童用机及びいす</v>
      </c>
      <c r="F145" s="22" t="s">
        <v>761</v>
      </c>
      <c r="G145" s="22"/>
      <c r="H145" s="22"/>
      <c r="I145" s="22"/>
      <c r="J145" s="22" t="str">
        <f t="shared" si="11"/>
        <v>器具及び備品１　家具、電気機器、ガス機器及び家庭用品（他の項に掲げるものを除く。）児童用机及びいす</v>
      </c>
      <c r="K145" s="22">
        <v>5</v>
      </c>
      <c r="L145" s="4" t="str">
        <v>18 生産用機械器具（物の生産の用に供されるものをいう。）製造業用設備（次号及び第二一号に掲げるものを除く。）</v>
      </c>
      <c r="M145" s="4" t="str">
        <v>６　容器及び金庫</v>
      </c>
    </row>
    <row r="146" spans="1:13" x14ac:dyDescent="0.4">
      <c r="A146" s="22" t="s">
        <v>29</v>
      </c>
      <c r="B146" s="22"/>
      <c r="C146" s="22" t="s">
        <v>756</v>
      </c>
      <c r="D146" s="22" t="s">
        <v>757</v>
      </c>
      <c r="E146" s="22" t="str">
        <f t="shared" si="13"/>
        <v>陳列だな及び陳列ケース　冷凍機付又は冷蔵機付のもの</v>
      </c>
      <c r="F146" s="22" t="s">
        <v>735</v>
      </c>
      <c r="G146" s="22" t="s">
        <v>762</v>
      </c>
      <c r="H146" s="22"/>
      <c r="I146" s="22"/>
      <c r="J146" s="22" t="str">
        <f t="shared" si="11"/>
        <v>器具及び備品１　家具、電気機器、ガス機器及び家庭用品（他の項に掲げるものを除く。）陳列だな及び陳列ケース　冷凍機付又は冷蔵機付のもの</v>
      </c>
      <c r="K146" s="22">
        <v>6</v>
      </c>
      <c r="L146" s="4" t="str">
        <v>19 業務用機械器具（業務用又はサービスの生産の用に供されるもの（これらのものであつて物の生産の用に供されるものを含む。）をいう。）製造業用設備（第一七号、第二一号及び第二三号に掲げるものを除く。）</v>
      </c>
      <c r="M146" s="4" t="str">
        <v>７　理容又は美容機器</v>
      </c>
    </row>
    <row r="147" spans="1:13" x14ac:dyDescent="0.4">
      <c r="A147" s="22" t="s">
        <v>29</v>
      </c>
      <c r="B147" s="22"/>
      <c r="C147" s="22" t="s">
        <v>756</v>
      </c>
      <c r="D147" s="22" t="s">
        <v>757</v>
      </c>
      <c r="E147" s="22" t="str">
        <f t="shared" si="13"/>
        <v>陳列だな及び陳列ケース　その他のもの</v>
      </c>
      <c r="F147" s="22" t="s">
        <v>735</v>
      </c>
      <c r="G147" s="22" t="s">
        <v>65</v>
      </c>
      <c r="H147" s="22"/>
      <c r="I147" s="22"/>
      <c r="J147" s="22" t="str">
        <f t="shared" si="11"/>
        <v>器具及び備品１　家具、電気機器、ガス機器及び家庭用品（他の項に掲げるものを除く。）陳列だな及び陳列ケース　その他のもの</v>
      </c>
      <c r="K147" s="22">
        <v>8</v>
      </c>
      <c r="L147" s="4" t="str">
        <v>20 電子部品、デバイス又は電子回路製造業用設備</v>
      </c>
      <c r="M147" s="4" t="str">
        <v>８　医療機器</v>
      </c>
    </row>
    <row r="148" spans="1:13" x14ac:dyDescent="0.4">
      <c r="A148" s="22" t="s">
        <v>29</v>
      </c>
      <c r="B148" s="22"/>
      <c r="C148" s="22" t="s">
        <v>756</v>
      </c>
      <c r="D148" s="22" t="s">
        <v>757</v>
      </c>
      <c r="E148" s="22" t="str">
        <f t="shared" si="13"/>
        <v>その他の家具　接客業用のもの</v>
      </c>
      <c r="F148" s="22" t="s">
        <v>471</v>
      </c>
      <c r="G148" s="22" t="s">
        <v>759</v>
      </c>
      <c r="H148" s="22"/>
      <c r="I148" s="22"/>
      <c r="J148" s="22" t="str">
        <f t="shared" si="11"/>
        <v>器具及び備品１　家具、電気機器、ガス機器及び家庭用品（他の項に掲げるものを除く。）その他の家具　接客業用のもの</v>
      </c>
      <c r="K148" s="22">
        <v>5</v>
      </c>
      <c r="L148" s="4" t="str">
        <v>21 電気機械器具製造業用設備</v>
      </c>
      <c r="M148" s="4" t="str">
        <v>９　娯楽又はスポーツ器具及び興行又は演劇用具</v>
      </c>
    </row>
    <row r="149" spans="1:13" x14ac:dyDescent="0.4">
      <c r="A149" s="22" t="s">
        <v>29</v>
      </c>
      <c r="B149" s="22"/>
      <c r="C149" s="22" t="s">
        <v>756</v>
      </c>
      <c r="D149" s="22" t="s">
        <v>757</v>
      </c>
      <c r="E149" s="22" t="str">
        <f t="shared" si="13"/>
        <v>その他の家具　その他のもの　主として金属製のもの</v>
      </c>
      <c r="F149" s="22" t="s">
        <v>471</v>
      </c>
      <c r="G149" s="22" t="s">
        <v>65</v>
      </c>
      <c r="H149" s="22" t="s">
        <v>172</v>
      </c>
      <c r="I149" s="22"/>
      <c r="J149" s="22" t="str">
        <f t="shared" si="11"/>
        <v>器具及び備品１　家具、電気機器、ガス機器及び家庭用品（他の項に掲げるものを除く。）その他の家具　その他のもの　主として金属製のもの</v>
      </c>
      <c r="K149" s="22">
        <v>15</v>
      </c>
      <c r="L149" s="4" t="str">
        <v>22 情報通信機械器具製造業用設備</v>
      </c>
      <c r="M149" s="4" t="str">
        <v>１０　生物</v>
      </c>
    </row>
    <row r="150" spans="1:13" x14ac:dyDescent="0.4">
      <c r="A150" s="22" t="s">
        <v>29</v>
      </c>
      <c r="B150" s="22"/>
      <c r="C150" s="22" t="s">
        <v>756</v>
      </c>
      <c r="D150" s="22" t="s">
        <v>757</v>
      </c>
      <c r="E150" s="22" t="str">
        <f t="shared" si="13"/>
        <v>その他の家具　その他のもの　その他のもの</v>
      </c>
      <c r="F150" s="22" t="s">
        <v>471</v>
      </c>
      <c r="G150" s="22" t="s">
        <v>65</v>
      </c>
      <c r="H150" s="22" t="s">
        <v>65</v>
      </c>
      <c r="I150" s="22"/>
      <c r="J150" s="22" t="str">
        <f t="shared" si="11"/>
        <v>器具及び備品１　家具、電気機器、ガス機器及び家庭用品（他の項に掲げるものを除く。）その他の家具　その他のもの　その他のもの</v>
      </c>
      <c r="K150" s="22">
        <v>8</v>
      </c>
      <c r="L150" s="4" t="str">
        <v>23 輸送用機械器具製造業用設備</v>
      </c>
      <c r="M150" s="4" t="str">
        <v>１１　前掲のもの以外のもの</v>
      </c>
    </row>
    <row r="151" spans="1:13" x14ac:dyDescent="0.4">
      <c r="A151" s="22" t="s">
        <v>29</v>
      </c>
      <c r="B151" s="22"/>
      <c r="C151" s="22" t="s">
        <v>756</v>
      </c>
      <c r="D151" s="22" t="s">
        <v>757</v>
      </c>
      <c r="E151" s="22" t="str">
        <f t="shared" si="13"/>
        <v>ラジオ、テレビジョン、テープレコーダーその他の音響機器</v>
      </c>
      <c r="F151" s="22" t="s">
        <v>763</v>
      </c>
      <c r="G151" s="22"/>
      <c r="H151" s="22"/>
      <c r="I151" s="22"/>
      <c r="J151" s="22" t="str">
        <f t="shared" si="11"/>
        <v>器具及び備品１　家具、電気機器、ガス機器及び家庭用品（他の項に掲げるものを除く。）ラジオ、テレビジョン、テープレコーダーその他の音響機器</v>
      </c>
      <c r="K151" s="22">
        <v>5</v>
      </c>
      <c r="L151" s="4" t="str">
        <v>24 その他の製造業用設備</v>
      </c>
      <c r="M151" s="4" t="str">
        <v>１２　前掲する資産のうち、当該資産について定められている前掲の耐用年数によるもの以外のもの及び前掲の区分によらないもの</v>
      </c>
    </row>
    <row r="152" spans="1:13" x14ac:dyDescent="0.4">
      <c r="A152" s="22" t="s">
        <v>29</v>
      </c>
      <c r="B152" s="22"/>
      <c r="C152" s="22" t="s">
        <v>756</v>
      </c>
      <c r="D152" s="22" t="s">
        <v>757</v>
      </c>
      <c r="E152" s="22" t="str">
        <f t="shared" si="13"/>
        <v>冷房用又は暖房用機器</v>
      </c>
      <c r="F152" s="22" t="s">
        <v>764</v>
      </c>
      <c r="G152" s="22"/>
      <c r="H152" s="22"/>
      <c r="I152" s="22"/>
      <c r="J152" s="22" t="str">
        <f t="shared" si="11"/>
        <v>器具及び備品１　家具、電気機器、ガス機器及び家庭用品（他の項に掲げるものを除く。）冷房用又は暖房用機器</v>
      </c>
      <c r="K152" s="22">
        <v>6</v>
      </c>
      <c r="L152" s="4" t="str">
        <v>25 農業用設備</v>
      </c>
      <c r="M152" s="4"/>
    </row>
    <row r="153" spans="1:13" x14ac:dyDescent="0.4">
      <c r="A153" s="22" t="s">
        <v>29</v>
      </c>
      <c r="B153" s="22"/>
      <c r="C153" s="22" t="s">
        <v>756</v>
      </c>
      <c r="D153" s="22" t="s">
        <v>757</v>
      </c>
      <c r="E153" s="22" t="str">
        <f t="shared" si="13"/>
        <v>電気冷蔵庫、電気洗濯機その他これらに類する電気又はガス機器</v>
      </c>
      <c r="F153" s="22" t="s">
        <v>765</v>
      </c>
      <c r="G153" s="22"/>
      <c r="H153" s="22"/>
      <c r="I153" s="22"/>
      <c r="J153" s="22" t="str">
        <f t="shared" si="11"/>
        <v>器具及び備品１　家具、電気機器、ガス機器及び家庭用品（他の項に掲げるものを除く。）電気冷蔵庫、電気洗濯機その他これらに類する電気又はガス機器</v>
      </c>
      <c r="K153" s="22">
        <v>6</v>
      </c>
      <c r="L153" s="4" t="str">
        <v>26 林業用設備</v>
      </c>
      <c r="M153" s="4"/>
    </row>
    <row r="154" spans="1:13" x14ac:dyDescent="0.4">
      <c r="A154" s="22" t="s">
        <v>29</v>
      </c>
      <c r="B154" s="22"/>
      <c r="C154" s="22" t="s">
        <v>756</v>
      </c>
      <c r="D154" s="22" t="s">
        <v>757</v>
      </c>
      <c r="E154" s="22" t="str">
        <f t="shared" si="13"/>
        <v>氷冷蔵庫及び冷蔵ストッカー（電気式のものを除く。）</v>
      </c>
      <c r="F154" s="22" t="s">
        <v>766</v>
      </c>
      <c r="G154" s="22"/>
      <c r="H154" s="22"/>
      <c r="I154" s="22"/>
      <c r="J154" s="22" t="str">
        <f t="shared" si="11"/>
        <v>器具及び備品１　家具、電気機器、ガス機器及び家庭用品（他の項に掲げるものを除く。）氷冷蔵庫及び冷蔵ストッカー（電気式のものを除く。）</v>
      </c>
      <c r="K154" s="22">
        <v>4</v>
      </c>
      <c r="L154" s="4" t="str">
        <v>27 漁業用設備（次号に掲げるものを除く。）</v>
      </c>
      <c r="M154" s="4"/>
    </row>
    <row r="155" spans="1:13" x14ac:dyDescent="0.4">
      <c r="A155" s="22" t="s">
        <v>29</v>
      </c>
      <c r="B155" s="22"/>
      <c r="C155" s="22" t="s">
        <v>756</v>
      </c>
      <c r="D155" s="22" t="s">
        <v>757</v>
      </c>
      <c r="E155" s="22" t="str">
        <f t="shared" si="13"/>
        <v>カーテン、座ぶとん、寝具、丹前その他これらに類する繊維製品</v>
      </c>
      <c r="F155" s="22" t="s">
        <v>767</v>
      </c>
      <c r="G155" s="22"/>
      <c r="H155" s="22"/>
      <c r="I155" s="22"/>
      <c r="J155" s="22" t="str">
        <f t="shared" si="11"/>
        <v>器具及び備品１　家具、電気機器、ガス機器及び家庭用品（他の項に掲げるものを除く。）カーテン、座ぶとん、寝具、丹前その他これらに類する繊維製品</v>
      </c>
      <c r="K155" s="22">
        <v>3</v>
      </c>
      <c r="L155" s="4" t="str">
        <v>28 水産養殖業用設備</v>
      </c>
      <c r="M155" s="4"/>
    </row>
    <row r="156" spans="1:13" x14ac:dyDescent="0.4">
      <c r="A156" s="22" t="s">
        <v>29</v>
      </c>
      <c r="B156" s="22"/>
      <c r="C156" s="22" t="s">
        <v>756</v>
      </c>
      <c r="D156" s="22" t="s">
        <v>757</v>
      </c>
      <c r="E156" s="22" t="str">
        <f t="shared" si="13"/>
        <v>じゆうたんその他の床用敷物　小売業用、接客業用、放送用、レコード吹込用又は劇場用のもの</v>
      </c>
      <c r="F156" s="22" t="s">
        <v>768</v>
      </c>
      <c r="G156" s="22" t="s">
        <v>769</v>
      </c>
      <c r="H156" s="22"/>
      <c r="I156" s="22"/>
      <c r="J156" s="22" t="str">
        <f t="shared" si="11"/>
        <v>器具及び備品１　家具、電気機器、ガス機器及び家庭用品（他の項に掲げるものを除く。）じゆうたんその他の床用敷物　小売業用、接客業用、放送用、レコード吹込用又は劇場用のもの</v>
      </c>
      <c r="K156" s="22">
        <v>3</v>
      </c>
      <c r="L156" s="4" t="str">
        <v>29 鉱業、採石業又は砂利採取業用設備</v>
      </c>
      <c r="M156" s="4"/>
    </row>
    <row r="157" spans="1:13" x14ac:dyDescent="0.4">
      <c r="A157" s="22" t="s">
        <v>29</v>
      </c>
      <c r="B157" s="22"/>
      <c r="C157" s="22" t="s">
        <v>756</v>
      </c>
      <c r="D157" s="22" t="s">
        <v>757</v>
      </c>
      <c r="E157" s="22" t="str">
        <f t="shared" si="13"/>
        <v>じゆうたんその他の床用敷物　その他のもの</v>
      </c>
      <c r="F157" s="22" t="s">
        <v>768</v>
      </c>
      <c r="G157" s="22" t="s">
        <v>65</v>
      </c>
      <c r="H157" s="22"/>
      <c r="I157" s="22"/>
      <c r="J157" s="22" t="str">
        <f t="shared" si="11"/>
        <v>器具及び備品１　家具、電気機器、ガス機器及び家庭用品（他の項に掲げるものを除く。）じゆうたんその他の床用敷物　その他のもの</v>
      </c>
      <c r="K157" s="22">
        <v>6</v>
      </c>
      <c r="L157" s="4" t="str">
        <v>30 総合工事業用設備</v>
      </c>
      <c r="M157" s="4"/>
    </row>
    <row r="158" spans="1:13" x14ac:dyDescent="0.4">
      <c r="A158" s="22" t="s">
        <v>29</v>
      </c>
      <c r="B158" s="22"/>
      <c r="C158" s="22" t="s">
        <v>756</v>
      </c>
      <c r="D158" s="22" t="s">
        <v>757</v>
      </c>
      <c r="E158" s="22" t="str">
        <f t="shared" si="13"/>
        <v>室内装飾品　主として金属製のもの</v>
      </c>
      <c r="F158" s="22" t="s">
        <v>770</v>
      </c>
      <c r="G158" s="22" t="s">
        <v>172</v>
      </c>
      <c r="H158" s="22"/>
      <c r="I158" s="22"/>
      <c r="J158" s="22" t="str">
        <f t="shared" si="11"/>
        <v>器具及び備品１　家具、電気機器、ガス機器及び家庭用品（他の項に掲げるものを除く。）室内装飾品　主として金属製のもの</v>
      </c>
      <c r="K158" s="22">
        <v>15</v>
      </c>
      <c r="L158" s="4" t="str">
        <v>31 電気業用設備</v>
      </c>
      <c r="M158" s="4"/>
    </row>
    <row r="159" spans="1:13" x14ac:dyDescent="0.4">
      <c r="A159" s="22" t="s">
        <v>29</v>
      </c>
      <c r="B159" s="22"/>
      <c r="C159" s="22" t="s">
        <v>756</v>
      </c>
      <c r="D159" s="22" t="s">
        <v>757</v>
      </c>
      <c r="E159" s="22" t="str">
        <f t="shared" si="13"/>
        <v>室内装飾品　その他のもの</v>
      </c>
      <c r="F159" s="22" t="s">
        <v>770</v>
      </c>
      <c r="G159" s="22" t="s">
        <v>65</v>
      </c>
      <c r="H159" s="22"/>
      <c r="I159" s="22"/>
      <c r="J159" s="22" t="str">
        <f t="shared" si="11"/>
        <v>器具及び備品１　家具、電気機器、ガス機器及び家庭用品（他の項に掲げるものを除く。）室内装飾品　その他のもの</v>
      </c>
      <c r="K159" s="22">
        <v>8</v>
      </c>
      <c r="L159" s="4" t="str">
        <v>32 ガス業用設備</v>
      </c>
      <c r="M159" s="4"/>
    </row>
    <row r="160" spans="1:13" x14ac:dyDescent="0.4">
      <c r="A160" s="22" t="s">
        <v>29</v>
      </c>
      <c r="B160" s="22"/>
      <c r="C160" s="22" t="s">
        <v>756</v>
      </c>
      <c r="D160" s="22" t="s">
        <v>757</v>
      </c>
      <c r="E160" s="22" t="str">
        <f t="shared" si="13"/>
        <v>食事又はちゆう房用品　陶磁器製又はガラス製のもの</v>
      </c>
      <c r="F160" s="22" t="s">
        <v>771</v>
      </c>
      <c r="G160" s="22" t="s">
        <v>772</v>
      </c>
      <c r="H160" s="22"/>
      <c r="I160" s="22"/>
      <c r="J160" s="22" t="str">
        <f t="shared" si="11"/>
        <v>器具及び備品１　家具、電気機器、ガス機器及び家庭用品（他の項に掲げるものを除く。）食事又はちゆう房用品　陶磁器製又はガラス製のもの</v>
      </c>
      <c r="K160" s="22">
        <v>2</v>
      </c>
      <c r="L160" s="4" t="str">
        <v>33 熱供給業用設備</v>
      </c>
      <c r="M160" s="4"/>
    </row>
    <row r="161" spans="1:13" x14ac:dyDescent="0.4">
      <c r="A161" s="22" t="s">
        <v>29</v>
      </c>
      <c r="B161" s="22"/>
      <c r="C161" s="22" t="s">
        <v>756</v>
      </c>
      <c r="D161" s="22" t="s">
        <v>757</v>
      </c>
      <c r="E161" s="22" t="str">
        <f t="shared" si="13"/>
        <v>食事又はちゆう房用品　その他のもの</v>
      </c>
      <c r="F161" s="22" t="s">
        <v>771</v>
      </c>
      <c r="G161" s="22" t="s">
        <v>65</v>
      </c>
      <c r="H161" s="22"/>
      <c r="I161" s="22"/>
      <c r="J161" s="22" t="str">
        <f t="shared" si="11"/>
        <v>器具及び備品１　家具、電気機器、ガス機器及び家庭用品（他の項に掲げるものを除く。）食事又はちゆう房用品　その他のもの</v>
      </c>
      <c r="K161" s="22">
        <v>5</v>
      </c>
      <c r="L161" s="4" t="str">
        <v>34 水道業用設備</v>
      </c>
      <c r="M161" s="4"/>
    </row>
    <row r="162" spans="1:13" x14ac:dyDescent="0.4">
      <c r="A162" s="22" t="s">
        <v>29</v>
      </c>
      <c r="B162" s="22"/>
      <c r="C162" s="22" t="s">
        <v>756</v>
      </c>
      <c r="D162" s="22" t="s">
        <v>757</v>
      </c>
      <c r="E162" s="22" t="str">
        <f t="shared" si="13"/>
        <v>その他のもの　主として金属製のもの</v>
      </c>
      <c r="F162" s="22" t="s">
        <v>65</v>
      </c>
      <c r="G162" s="22" t="s">
        <v>172</v>
      </c>
      <c r="H162" s="22"/>
      <c r="I162" s="22"/>
      <c r="J162" s="22" t="str">
        <f t="shared" si="11"/>
        <v>器具及び備品１　家具、電気機器、ガス機器及び家庭用品（他の項に掲げるものを除く。）その他のもの　主として金属製のもの</v>
      </c>
      <c r="K162" s="22">
        <v>15</v>
      </c>
      <c r="L162" s="4" t="str">
        <v>35 通信業用設備</v>
      </c>
      <c r="M162" s="4"/>
    </row>
    <row r="163" spans="1:13" x14ac:dyDescent="0.4">
      <c r="A163" s="22" t="s">
        <v>29</v>
      </c>
      <c r="B163" s="22"/>
      <c r="C163" s="22" t="s">
        <v>756</v>
      </c>
      <c r="D163" s="22" t="s">
        <v>757</v>
      </c>
      <c r="E163" s="22" t="str">
        <f t="shared" si="13"/>
        <v>その他のもの　その他のもの</v>
      </c>
      <c r="F163" s="22" t="s">
        <v>65</v>
      </c>
      <c r="G163" s="22" t="s">
        <v>65</v>
      </c>
      <c r="H163" s="22"/>
      <c r="I163" s="22"/>
      <c r="J163" s="22" t="str">
        <f t="shared" si="11"/>
        <v>器具及び備品１　家具、電気機器、ガス機器及び家庭用品（他の項に掲げるものを除く。）その他のもの　その他のもの</v>
      </c>
      <c r="K163" s="22">
        <v>8</v>
      </c>
      <c r="L163" s="4" t="str">
        <v>36 放送業用設備</v>
      </c>
      <c r="M163" s="4"/>
    </row>
    <row r="164" spans="1:13" x14ac:dyDescent="0.4">
      <c r="A164" s="22" t="s">
        <v>29</v>
      </c>
      <c r="B164" s="22"/>
      <c r="C164" s="22" t="s">
        <v>756</v>
      </c>
      <c r="D164" s="22" t="s">
        <v>773</v>
      </c>
      <c r="E164" s="22" t="str">
        <f t="shared" si="13"/>
        <v>謄写機器及びタイプライター　孔版印刷又は印書業用のもの</v>
      </c>
      <c r="F164" s="22" t="s">
        <v>774</v>
      </c>
      <c r="G164" s="22" t="s">
        <v>775</v>
      </c>
      <c r="H164" s="22"/>
      <c r="I164" s="22"/>
      <c r="J164" s="22" t="str">
        <f t="shared" si="11"/>
        <v>器具及び備品２　事務機器及び通信機器謄写機器及びタイプライター　孔版印刷又は印書業用のもの</v>
      </c>
      <c r="K164" s="22">
        <v>3</v>
      </c>
      <c r="L164" s="4" t="str">
        <v>37 映像、音声又は文字情報制作業用設備</v>
      </c>
      <c r="M164" s="4"/>
    </row>
    <row r="165" spans="1:13" x14ac:dyDescent="0.4">
      <c r="A165" s="22" t="s">
        <v>29</v>
      </c>
      <c r="B165" s="22"/>
      <c r="C165" s="22" t="s">
        <v>756</v>
      </c>
      <c r="D165" s="22" t="s">
        <v>773</v>
      </c>
      <c r="E165" s="22" t="str">
        <f t="shared" si="13"/>
        <v>謄写機器及びタイプライター　その他のもの</v>
      </c>
      <c r="F165" s="22" t="s">
        <v>774</v>
      </c>
      <c r="G165" s="22" t="s">
        <v>65</v>
      </c>
      <c r="H165" s="22"/>
      <c r="I165" s="22"/>
      <c r="J165" s="22" t="str">
        <f t="shared" si="11"/>
        <v>器具及び備品２　事務機器及び通信機器謄写機器及びタイプライター　その他のもの</v>
      </c>
      <c r="K165" s="22">
        <v>5</v>
      </c>
      <c r="L165" s="4" t="str">
        <v>38 鉄道業用設備</v>
      </c>
      <c r="M165" s="4"/>
    </row>
    <row r="166" spans="1:13" x14ac:dyDescent="0.4">
      <c r="A166" s="22" t="s">
        <v>29</v>
      </c>
      <c r="B166" s="22"/>
      <c r="C166" s="22" t="s">
        <v>756</v>
      </c>
      <c r="D166" s="22" t="s">
        <v>773</v>
      </c>
      <c r="E166" s="22" t="str">
        <f t="shared" si="13"/>
        <v>電子計算機　パーソナルコンピュータ（サーバー用のものを除く。）</v>
      </c>
      <c r="F166" s="22" t="s">
        <v>776</v>
      </c>
      <c r="G166" s="22" t="s">
        <v>777</v>
      </c>
      <c r="H166" s="22"/>
      <c r="I166" s="22"/>
      <c r="J166" s="22" t="str">
        <f t="shared" si="11"/>
        <v>器具及び備品２　事務機器及び通信機器電子計算機　パーソナルコンピュータ（サーバー用のものを除く。）</v>
      </c>
      <c r="K166" s="22">
        <v>4</v>
      </c>
      <c r="L166" s="4" t="str">
        <v>39 道路貨物運送業用設備</v>
      </c>
      <c r="M166" s="4"/>
    </row>
    <row r="167" spans="1:13" x14ac:dyDescent="0.4">
      <c r="A167" s="22" t="s">
        <v>29</v>
      </c>
      <c r="B167" s="22"/>
      <c r="C167" s="22" t="s">
        <v>756</v>
      </c>
      <c r="D167" s="22" t="s">
        <v>773</v>
      </c>
      <c r="E167" s="22" t="str">
        <f t="shared" si="13"/>
        <v>電子計算機　その他のもの</v>
      </c>
      <c r="F167" s="22" t="s">
        <v>776</v>
      </c>
      <c r="G167" s="22" t="s">
        <v>65</v>
      </c>
      <c r="H167" s="22"/>
      <c r="I167" s="22"/>
      <c r="J167" s="22" t="str">
        <f t="shared" si="11"/>
        <v>器具及び備品２　事務機器及び通信機器電子計算機　その他のもの</v>
      </c>
      <c r="K167" s="22">
        <v>5</v>
      </c>
      <c r="L167" s="4" t="str">
        <v>40 倉庫業用設備</v>
      </c>
      <c r="M167" s="4"/>
    </row>
    <row r="168" spans="1:13" x14ac:dyDescent="0.4">
      <c r="A168" s="22" t="s">
        <v>29</v>
      </c>
      <c r="B168" s="22"/>
      <c r="C168" s="22" t="s">
        <v>756</v>
      </c>
      <c r="D168" s="22" t="s">
        <v>773</v>
      </c>
      <c r="E168" s="22" t="str">
        <f t="shared" si="13"/>
        <v>複写機、計算機（電子計算機を除く。）、金銭登録機、タイムレコーダーその他これらに類するもの</v>
      </c>
      <c r="F168" s="22" t="s">
        <v>778</v>
      </c>
      <c r="G168" s="22"/>
      <c r="H168" s="22"/>
      <c r="I168" s="22"/>
      <c r="J168" s="22" t="str">
        <f t="shared" si="11"/>
        <v>器具及び備品２　事務機器及び通信機器複写機、計算機（電子計算機を除く。）、金銭登録機、タイムレコーダーその他これらに類するもの</v>
      </c>
      <c r="K168" s="22">
        <v>5</v>
      </c>
      <c r="L168" s="4" t="str">
        <v>41 運輸に附帯するサービス業用設備</v>
      </c>
      <c r="M168" s="4"/>
    </row>
    <row r="169" spans="1:13" x14ac:dyDescent="0.4">
      <c r="A169" s="22" t="s">
        <v>29</v>
      </c>
      <c r="B169" s="22"/>
      <c r="C169" s="22" t="s">
        <v>756</v>
      </c>
      <c r="D169" s="22" t="s">
        <v>773</v>
      </c>
      <c r="E169" s="22" t="str">
        <f t="shared" si="13"/>
        <v>その他の事務機器</v>
      </c>
      <c r="F169" s="22" t="s">
        <v>779</v>
      </c>
      <c r="G169" s="22"/>
      <c r="H169" s="22"/>
      <c r="I169" s="22"/>
      <c r="J169" s="22" t="str">
        <f t="shared" si="11"/>
        <v>器具及び備品２　事務機器及び通信機器その他の事務機器</v>
      </c>
      <c r="K169" s="22">
        <v>5</v>
      </c>
      <c r="L169" s="4" t="str">
        <v>42 飲食料品卸売業用設備</v>
      </c>
      <c r="M169" s="4"/>
    </row>
    <row r="170" spans="1:13" x14ac:dyDescent="0.4">
      <c r="A170" s="22" t="s">
        <v>29</v>
      </c>
      <c r="B170" s="22"/>
      <c r="C170" s="22" t="s">
        <v>756</v>
      </c>
      <c r="D170" s="22" t="s">
        <v>773</v>
      </c>
      <c r="E170" s="22" t="str">
        <f t="shared" si="13"/>
        <v>テレタイプライター及びファクシミリ</v>
      </c>
      <c r="F170" s="22" t="s">
        <v>780</v>
      </c>
      <c r="G170" s="22"/>
      <c r="H170" s="22"/>
      <c r="I170" s="22"/>
      <c r="J170" s="22" t="str">
        <f t="shared" si="11"/>
        <v>器具及び備品２　事務機器及び通信機器テレタイプライター及びファクシミリ</v>
      </c>
      <c r="K170" s="22">
        <v>5</v>
      </c>
      <c r="L170" s="4" t="str">
        <v>43 建築材料、鉱物又は金属材料等卸売業用設備</v>
      </c>
      <c r="M170" s="4"/>
    </row>
    <row r="171" spans="1:13" x14ac:dyDescent="0.4">
      <c r="A171" s="22" t="s">
        <v>29</v>
      </c>
      <c r="B171" s="22"/>
      <c r="C171" s="22" t="s">
        <v>756</v>
      </c>
      <c r="D171" s="22" t="s">
        <v>773</v>
      </c>
      <c r="E171" s="22" t="str">
        <f t="shared" si="13"/>
        <v>インターホーン及び放送用設備</v>
      </c>
      <c r="F171" s="22" t="s">
        <v>781</v>
      </c>
      <c r="G171" s="22"/>
      <c r="H171" s="22"/>
      <c r="I171" s="22"/>
      <c r="J171" s="22" t="str">
        <f t="shared" si="11"/>
        <v>器具及び備品２　事務機器及び通信機器インターホーン及び放送用設備</v>
      </c>
      <c r="K171" s="22">
        <v>6</v>
      </c>
      <c r="L171" s="4" t="str">
        <v>44 飲食料品小売業用設備</v>
      </c>
      <c r="M171" s="4"/>
    </row>
    <row r="172" spans="1:13" x14ac:dyDescent="0.4">
      <c r="A172" s="22" t="s">
        <v>29</v>
      </c>
      <c r="B172" s="22"/>
      <c r="C172" s="22" t="s">
        <v>756</v>
      </c>
      <c r="D172" s="22" t="s">
        <v>773</v>
      </c>
      <c r="E172" s="22" t="str">
        <f t="shared" si="13"/>
        <v>電話設備その他の通信機器　デジタル構内交換設備及びデジタルボタン電話設備</v>
      </c>
      <c r="F172" s="22" t="s">
        <v>782</v>
      </c>
      <c r="G172" s="22" t="s">
        <v>783</v>
      </c>
      <c r="H172" s="22"/>
      <c r="I172" s="22"/>
      <c r="J172" s="22" t="str">
        <f t="shared" si="11"/>
        <v>器具及び備品２　事務機器及び通信機器電話設備その他の通信機器　デジタル構内交換設備及びデジタルボタン電話設備</v>
      </c>
      <c r="K172" s="22">
        <v>6</v>
      </c>
      <c r="L172" s="4" t="str">
        <v>45 その他の小売業用設備</v>
      </c>
      <c r="M172" s="4"/>
    </row>
    <row r="173" spans="1:13" x14ac:dyDescent="0.4">
      <c r="A173" s="22" t="s">
        <v>29</v>
      </c>
      <c r="B173" s="22"/>
      <c r="C173" s="22" t="s">
        <v>756</v>
      </c>
      <c r="D173" s="22" t="s">
        <v>773</v>
      </c>
      <c r="E173" s="22" t="str">
        <f t="shared" si="13"/>
        <v>電話設備その他の通信機器　その他のもの</v>
      </c>
      <c r="F173" s="22" t="s">
        <v>782</v>
      </c>
      <c r="G173" s="22" t="s">
        <v>65</v>
      </c>
      <c r="H173" s="22"/>
      <c r="I173" s="22"/>
      <c r="J173" s="22" t="str">
        <f t="shared" si="11"/>
        <v>器具及び備品２　事務機器及び通信機器電話設備その他の通信機器　その他のもの</v>
      </c>
      <c r="K173" s="22">
        <v>10</v>
      </c>
      <c r="L173" s="4" t="str">
        <v>46 技術サービス業用設備（他の号に掲げるものを除く。）</v>
      </c>
      <c r="M173" s="4"/>
    </row>
    <row r="174" spans="1:13" x14ac:dyDescent="0.4">
      <c r="A174" s="22" t="s">
        <v>29</v>
      </c>
      <c r="B174" s="22"/>
      <c r="C174" s="22" t="s">
        <v>756</v>
      </c>
      <c r="D174" s="22" t="s">
        <v>784</v>
      </c>
      <c r="E174" s="22" t="str">
        <f t="shared" si="13"/>
        <v>時計</v>
      </c>
      <c r="F174" s="22" t="s">
        <v>785</v>
      </c>
      <c r="G174" s="22"/>
      <c r="H174" s="22"/>
      <c r="I174" s="22"/>
      <c r="J174" s="22" t="str">
        <f t="shared" si="11"/>
        <v>器具及び備品３　時計、試験機器及び測定機器時計</v>
      </c>
      <c r="K174" s="22">
        <v>10</v>
      </c>
      <c r="L174" s="4" t="str">
        <v>47 宿泊業用設備</v>
      </c>
      <c r="M174" s="4"/>
    </row>
    <row r="175" spans="1:13" x14ac:dyDescent="0.4">
      <c r="A175" s="22" t="s">
        <v>29</v>
      </c>
      <c r="B175" s="22"/>
      <c r="C175" s="22" t="s">
        <v>756</v>
      </c>
      <c r="D175" s="22" t="s">
        <v>784</v>
      </c>
      <c r="E175" s="22" t="str">
        <f t="shared" si="13"/>
        <v>度量衡器</v>
      </c>
      <c r="F175" s="22" t="s">
        <v>786</v>
      </c>
      <c r="G175" s="22"/>
      <c r="H175" s="22"/>
      <c r="I175" s="22"/>
      <c r="J175" s="22" t="str">
        <f t="shared" si="11"/>
        <v>器具及び備品３　時計、試験機器及び測定機器度量衡器</v>
      </c>
      <c r="K175" s="22">
        <v>5</v>
      </c>
      <c r="L175" s="4" t="str">
        <v>48 飲食店業用設備</v>
      </c>
      <c r="M175" s="4"/>
    </row>
    <row r="176" spans="1:13" x14ac:dyDescent="0.4">
      <c r="A176" s="22" t="s">
        <v>29</v>
      </c>
      <c r="B176" s="22"/>
      <c r="C176" s="22" t="s">
        <v>756</v>
      </c>
      <c r="D176" s="22" t="s">
        <v>784</v>
      </c>
      <c r="E176" s="22" t="str">
        <f t="shared" si="13"/>
        <v>試験又は測定機器</v>
      </c>
      <c r="F176" s="22" t="s">
        <v>787</v>
      </c>
      <c r="G176" s="22"/>
      <c r="H176" s="22"/>
      <c r="I176" s="22"/>
      <c r="J176" s="22" t="str">
        <f t="shared" si="11"/>
        <v>器具及び備品３　時計、試験機器及び測定機器試験又は測定機器</v>
      </c>
      <c r="K176" s="22">
        <v>5</v>
      </c>
      <c r="L176" s="4" t="str">
        <v>49 洗濯業、理容業、美容業又は浴場業用設備</v>
      </c>
      <c r="M176" s="4"/>
    </row>
    <row r="177" spans="1:13" x14ac:dyDescent="0.4">
      <c r="A177" s="22" t="s">
        <v>29</v>
      </c>
      <c r="B177" s="22"/>
      <c r="C177" s="22" t="s">
        <v>756</v>
      </c>
      <c r="D177" s="22" t="s">
        <v>788</v>
      </c>
      <c r="E177" s="22" t="str">
        <f t="shared" si="13"/>
        <v>オペラグラス</v>
      </c>
      <c r="F177" s="22" t="s">
        <v>789</v>
      </c>
      <c r="G177" s="22"/>
      <c r="H177" s="22"/>
      <c r="I177" s="22"/>
      <c r="J177" s="22" t="str">
        <f t="shared" si="11"/>
        <v>器具及び備品４　光学機器及び写真製作機器オペラグラス</v>
      </c>
      <c r="K177" s="22">
        <v>2</v>
      </c>
      <c r="L177" s="4" t="str">
        <v>50 その他の生活関連サービス業用設備</v>
      </c>
      <c r="M177" s="4"/>
    </row>
    <row r="178" spans="1:13" x14ac:dyDescent="0.4">
      <c r="A178" s="22" t="s">
        <v>29</v>
      </c>
      <c r="B178" s="22"/>
      <c r="C178" s="22" t="s">
        <v>756</v>
      </c>
      <c r="D178" s="22" t="s">
        <v>788</v>
      </c>
      <c r="E178" s="22" t="str">
        <f t="shared" si="13"/>
        <v>カメラ、映画撮影機、映写機及び望遠鏡</v>
      </c>
      <c r="F178" s="22" t="s">
        <v>790</v>
      </c>
      <c r="G178" s="22"/>
      <c r="H178" s="22"/>
      <c r="I178" s="22"/>
      <c r="J178" s="22" t="str">
        <f t="shared" si="11"/>
        <v>器具及び備品４　光学機器及び写真製作機器カメラ、映画撮影機、映写機及び望遠鏡</v>
      </c>
      <c r="K178" s="22">
        <v>5</v>
      </c>
      <c r="L178" s="4" t="str">
        <v>51 娯楽業用設備</v>
      </c>
      <c r="M178" s="4"/>
    </row>
    <row r="179" spans="1:13" x14ac:dyDescent="0.4">
      <c r="A179" s="22" t="s">
        <v>29</v>
      </c>
      <c r="B179" s="22"/>
      <c r="C179" s="22" t="s">
        <v>756</v>
      </c>
      <c r="D179" s="22" t="s">
        <v>788</v>
      </c>
      <c r="E179" s="22" t="str">
        <f t="shared" si="13"/>
        <v>引伸機、焼付機、乾燥機、顕微鏡その他の機器</v>
      </c>
      <c r="F179" s="22" t="s">
        <v>791</v>
      </c>
      <c r="G179" s="22"/>
      <c r="H179" s="22"/>
      <c r="I179" s="22"/>
      <c r="J179" s="22" t="str">
        <f t="shared" si="11"/>
        <v>器具及び備品４　光学機器及び写真製作機器引伸機、焼付機、乾燥機、顕微鏡その他の機器</v>
      </c>
      <c r="K179" s="22">
        <v>8</v>
      </c>
      <c r="L179" s="4" t="str">
        <v>52 教育業（学校教育業を除く。）又は学習支援業用設備</v>
      </c>
      <c r="M179" s="4"/>
    </row>
    <row r="180" spans="1:13" x14ac:dyDescent="0.4">
      <c r="A180" s="22" t="s">
        <v>29</v>
      </c>
      <c r="B180" s="22"/>
      <c r="C180" s="22" t="s">
        <v>756</v>
      </c>
      <c r="D180" s="22" t="s">
        <v>792</v>
      </c>
      <c r="E180" s="22" t="str">
        <f t="shared" si="13"/>
        <v>看板、ネオンサイン及び気球</v>
      </c>
      <c r="F180" s="22" t="s">
        <v>793</v>
      </c>
      <c r="G180" s="22"/>
      <c r="H180" s="22"/>
      <c r="I180" s="22"/>
      <c r="J180" s="22" t="str">
        <f t="shared" si="11"/>
        <v>器具及び備品５　看板及び広告器具看板、ネオンサイン及び気球</v>
      </c>
      <c r="K180" s="22">
        <v>3</v>
      </c>
      <c r="L180" s="4" t="str">
        <v>53 自動車整備業用設備</v>
      </c>
      <c r="M180" s="4"/>
    </row>
    <row r="181" spans="1:13" x14ac:dyDescent="0.4">
      <c r="A181" s="22" t="s">
        <v>29</v>
      </c>
      <c r="B181" s="22"/>
      <c r="C181" s="22" t="s">
        <v>756</v>
      </c>
      <c r="D181" s="22" t="s">
        <v>792</v>
      </c>
      <c r="E181" s="22" t="str">
        <f t="shared" si="13"/>
        <v>マネキン人形及び模型</v>
      </c>
      <c r="F181" s="22" t="s">
        <v>794</v>
      </c>
      <c r="G181" s="22"/>
      <c r="H181" s="22"/>
      <c r="I181" s="22"/>
      <c r="J181" s="22" t="str">
        <f t="shared" si="11"/>
        <v>器具及び備品５　看板及び広告器具マネキン人形及び模型</v>
      </c>
      <c r="K181" s="22">
        <v>2</v>
      </c>
      <c r="L181" s="4" t="str">
        <v>54 その他のサービス業用設備</v>
      </c>
      <c r="M181" s="4"/>
    </row>
    <row r="182" spans="1:13" x14ac:dyDescent="0.4">
      <c r="A182" s="22" t="s">
        <v>29</v>
      </c>
      <c r="B182" s="22"/>
      <c r="C182" s="22" t="s">
        <v>756</v>
      </c>
      <c r="D182" s="22" t="s">
        <v>792</v>
      </c>
      <c r="E182" s="22" t="str">
        <f t="shared" si="13"/>
        <v>その他のもの　主として金属製のもの</v>
      </c>
      <c r="F182" s="22" t="s">
        <v>65</v>
      </c>
      <c r="G182" s="22" t="s">
        <v>172</v>
      </c>
      <c r="H182" s="22"/>
      <c r="I182" s="22"/>
      <c r="J182" s="22" t="str">
        <f t="shared" si="11"/>
        <v>器具及び備品５　看板及び広告器具その他のもの　主として金属製のもの</v>
      </c>
      <c r="K182" s="22">
        <v>10</v>
      </c>
      <c r="L182" s="4" t="str">
        <v>55 前掲の機械及び装置以外のもの並びに前掲の区分によらないもの</v>
      </c>
      <c r="M182" s="4"/>
    </row>
    <row r="183" spans="1:13" x14ac:dyDescent="0.4">
      <c r="A183" s="22" t="s">
        <v>29</v>
      </c>
      <c r="B183" s="22"/>
      <c r="C183" s="22" t="s">
        <v>756</v>
      </c>
      <c r="D183" s="22" t="s">
        <v>792</v>
      </c>
      <c r="E183" s="22" t="str">
        <f t="shared" si="13"/>
        <v>その他のもの　その他のもの</v>
      </c>
      <c r="F183" s="22" t="s">
        <v>65</v>
      </c>
      <c r="G183" s="22" t="s">
        <v>65</v>
      </c>
      <c r="H183" s="22"/>
      <c r="I183" s="22"/>
      <c r="J183" s="22" t="str">
        <f t="shared" si="11"/>
        <v>器具及び備品５　看板及び広告器具その他のもの　その他のもの</v>
      </c>
      <c r="K183" s="22">
        <v>5</v>
      </c>
      <c r="L183" s="4" t="str">
        <v>別表第五　機械及び装置／公害防止用減価償却資産</v>
      </c>
      <c r="M183" s="4"/>
    </row>
    <row r="184" spans="1:13" x14ac:dyDescent="0.4">
      <c r="A184" s="22" t="s">
        <v>29</v>
      </c>
      <c r="B184" s="22"/>
      <c r="C184" s="22" t="s">
        <v>756</v>
      </c>
      <c r="D184" s="22" t="s">
        <v>795</v>
      </c>
      <c r="E184" s="22" t="str">
        <f t="shared" si="13"/>
        <v>ボンベ　溶接製のもの</v>
      </c>
      <c r="F184" s="22" t="s">
        <v>796</v>
      </c>
      <c r="G184" s="22" t="s">
        <v>797</v>
      </c>
      <c r="H184" s="22"/>
      <c r="I184" s="22"/>
      <c r="J184" s="22" t="str">
        <f t="shared" si="11"/>
        <v>器具及び備品６　容器及び金庫ボンベ　溶接製のもの</v>
      </c>
      <c r="K184" s="22">
        <v>6</v>
      </c>
      <c r="L184" s="4" t="str">
        <v>別表第六　機械及び装置／開発研究用減価償却資産</v>
      </c>
      <c r="M184" s="4"/>
    </row>
    <row r="185" spans="1:13" x14ac:dyDescent="0.4">
      <c r="A185" s="22" t="s">
        <v>29</v>
      </c>
      <c r="B185" s="22"/>
      <c r="C185" s="22" t="s">
        <v>756</v>
      </c>
      <c r="D185" s="22" t="s">
        <v>795</v>
      </c>
      <c r="E185" s="22" t="str">
        <f t="shared" si="13"/>
        <v>ボンベ　鍛造製のもの　塩素用のもの</v>
      </c>
      <c r="F185" s="22" t="s">
        <v>796</v>
      </c>
      <c r="G185" s="22" t="s">
        <v>798</v>
      </c>
      <c r="H185" s="22" t="s">
        <v>799</v>
      </c>
      <c r="I185" s="22"/>
      <c r="J185" s="22" t="str">
        <f t="shared" si="11"/>
        <v>器具及び備品６　容器及び金庫ボンベ　鍛造製のもの　塩素用のもの</v>
      </c>
      <c r="K185" s="22">
        <v>8</v>
      </c>
      <c r="L185" s="4"/>
      <c r="M185" s="4"/>
    </row>
    <row r="186" spans="1:13" x14ac:dyDescent="0.4">
      <c r="A186" s="22" t="s">
        <v>29</v>
      </c>
      <c r="B186" s="22"/>
      <c r="C186" s="22" t="s">
        <v>756</v>
      </c>
      <c r="D186" s="22" t="s">
        <v>795</v>
      </c>
      <c r="E186" s="22" t="str">
        <f t="shared" si="13"/>
        <v>ボンベ　鍛造製のもの　その他のもの</v>
      </c>
      <c r="F186" s="22" t="s">
        <v>796</v>
      </c>
      <c r="G186" s="22" t="s">
        <v>798</v>
      </c>
      <c r="H186" s="22" t="s">
        <v>65</v>
      </c>
      <c r="I186" s="22"/>
      <c r="J186" s="22" t="str">
        <f t="shared" si="11"/>
        <v>器具及び備品６　容器及び金庫ボンベ　鍛造製のもの　その他のもの</v>
      </c>
      <c r="K186" s="22">
        <v>10</v>
      </c>
      <c r="L186" s="4"/>
      <c r="M186" s="4"/>
    </row>
    <row r="187" spans="1:13" x14ac:dyDescent="0.4">
      <c r="A187" s="22" t="s">
        <v>29</v>
      </c>
      <c r="B187" s="22"/>
      <c r="C187" s="22" t="s">
        <v>756</v>
      </c>
      <c r="D187" s="22" t="s">
        <v>795</v>
      </c>
      <c r="E187" s="22" t="str">
        <f t="shared" si="13"/>
        <v>ドラムかん、コンテナーその他の容器　大型コンテナー（長さが六メートル以上のものに限る。）</v>
      </c>
      <c r="F187" s="22" t="s">
        <v>800</v>
      </c>
      <c r="G187" s="22" t="s">
        <v>801</v>
      </c>
      <c r="H187" s="22"/>
      <c r="I187" s="22"/>
      <c r="J187" s="22" t="str">
        <f t="shared" si="11"/>
        <v>器具及び備品６　容器及び金庫ドラムかん、コンテナーその他の容器　大型コンテナー（長さが六メートル以上のものに限る。）</v>
      </c>
      <c r="K187" s="22">
        <v>7</v>
      </c>
      <c r="L187" s="4"/>
      <c r="M187" s="4"/>
    </row>
    <row r="188" spans="1:13" x14ac:dyDescent="0.4">
      <c r="A188" s="22" t="s">
        <v>29</v>
      </c>
      <c r="B188" s="22"/>
      <c r="C188" s="22" t="s">
        <v>756</v>
      </c>
      <c r="D188" s="22" t="s">
        <v>795</v>
      </c>
      <c r="E188" s="22" t="str">
        <f t="shared" si="13"/>
        <v>ドラムかん、コンテナーその他の容器　その他のもの　金属製のもの</v>
      </c>
      <c r="F188" s="22" t="s">
        <v>800</v>
      </c>
      <c r="G188" s="22" t="s">
        <v>65</v>
      </c>
      <c r="H188" s="22" t="s">
        <v>802</v>
      </c>
      <c r="I188" s="22"/>
      <c r="J188" s="22" t="str">
        <f t="shared" ref="J188:J232" si="14">TRIM(C188&amp;D188&amp;E188)</f>
        <v>器具及び備品６　容器及び金庫ドラムかん、コンテナーその他の容器　その他のもの　金属製のもの</v>
      </c>
      <c r="K188" s="22">
        <v>3</v>
      </c>
      <c r="L188" s="4"/>
      <c r="M188" s="4"/>
    </row>
    <row r="189" spans="1:13" x14ac:dyDescent="0.4">
      <c r="A189" s="22" t="s">
        <v>29</v>
      </c>
      <c r="B189" s="22"/>
      <c r="C189" s="22" t="s">
        <v>756</v>
      </c>
      <c r="D189" s="22" t="s">
        <v>795</v>
      </c>
      <c r="E189" s="22" t="str">
        <f t="shared" si="13"/>
        <v>ドラムかん、コンテナーその他の容器　その他のもの　その他のもの</v>
      </c>
      <c r="F189" s="22" t="s">
        <v>800</v>
      </c>
      <c r="G189" s="22" t="s">
        <v>65</v>
      </c>
      <c r="H189" s="22" t="s">
        <v>65</v>
      </c>
      <c r="I189" s="22"/>
      <c r="J189" s="22" t="str">
        <f t="shared" si="14"/>
        <v>器具及び備品６　容器及び金庫ドラムかん、コンテナーその他の容器　その他のもの　その他のもの</v>
      </c>
      <c r="K189" s="22">
        <v>2</v>
      </c>
      <c r="L189" s="4"/>
      <c r="M189" s="4"/>
    </row>
    <row r="190" spans="1:13" x14ac:dyDescent="0.4">
      <c r="A190" s="22" t="s">
        <v>29</v>
      </c>
      <c r="B190" s="22"/>
      <c r="C190" s="22" t="s">
        <v>756</v>
      </c>
      <c r="D190" s="22" t="s">
        <v>795</v>
      </c>
      <c r="E190" s="22" t="str">
        <f t="shared" si="13"/>
        <v>金庫　手さげ金庫</v>
      </c>
      <c r="F190" s="22" t="s">
        <v>803</v>
      </c>
      <c r="G190" s="22" t="s">
        <v>804</v>
      </c>
      <c r="H190" s="22"/>
      <c r="I190" s="22"/>
      <c r="J190" s="22" t="str">
        <f t="shared" si="14"/>
        <v>器具及び備品６　容器及び金庫金庫　手さげ金庫</v>
      </c>
      <c r="K190" s="22">
        <v>5</v>
      </c>
      <c r="L190" s="4"/>
      <c r="M190" s="4"/>
    </row>
    <row r="191" spans="1:13" x14ac:dyDescent="0.4">
      <c r="A191" s="22" t="s">
        <v>29</v>
      </c>
      <c r="B191" s="22"/>
      <c r="C191" s="22" t="s">
        <v>756</v>
      </c>
      <c r="D191" s="22" t="s">
        <v>795</v>
      </c>
      <c r="E191" s="22" t="str">
        <f t="shared" si="13"/>
        <v>金庫　その他のもの</v>
      </c>
      <c r="F191" s="22" t="s">
        <v>803</v>
      </c>
      <c r="G191" s="22" t="s">
        <v>65</v>
      </c>
      <c r="H191" s="22"/>
      <c r="I191" s="22"/>
      <c r="J191" s="22" t="str">
        <f t="shared" si="14"/>
        <v>器具及び備品６　容器及び金庫金庫　その他のもの</v>
      </c>
      <c r="K191" s="22">
        <v>20</v>
      </c>
      <c r="L191" s="4"/>
      <c r="M191" s="4"/>
    </row>
    <row r="192" spans="1:13" x14ac:dyDescent="0.4">
      <c r="A192" s="22" t="s">
        <v>29</v>
      </c>
      <c r="B192" s="22"/>
      <c r="C192" s="22" t="s">
        <v>756</v>
      </c>
      <c r="D192" s="22" t="s">
        <v>805</v>
      </c>
      <c r="E192" s="22" t="str">
        <f t="shared" si="13"/>
        <v/>
      </c>
      <c r="F192" s="22"/>
      <c r="G192" s="22"/>
      <c r="H192" s="22"/>
      <c r="I192" s="22"/>
      <c r="J192" s="22" t="str">
        <f t="shared" si="14"/>
        <v>器具及び備品７　理容又は美容機器</v>
      </c>
      <c r="K192" s="22">
        <v>5</v>
      </c>
      <c r="L192" s="4"/>
      <c r="M192" s="4"/>
    </row>
    <row r="193" spans="1:13" x14ac:dyDescent="0.4">
      <c r="A193" s="22" t="s">
        <v>29</v>
      </c>
      <c r="B193" s="22"/>
      <c r="C193" s="22" t="s">
        <v>756</v>
      </c>
      <c r="D193" s="22" t="s">
        <v>806</v>
      </c>
      <c r="E193" s="22" t="str">
        <f t="shared" si="13"/>
        <v>消毒殺菌用機器</v>
      </c>
      <c r="F193" s="22" t="s">
        <v>807</v>
      </c>
      <c r="G193" s="22"/>
      <c r="H193" s="22"/>
      <c r="I193" s="22"/>
      <c r="J193" s="22" t="str">
        <f t="shared" si="14"/>
        <v>器具及び備品８　医療機器消毒殺菌用機器</v>
      </c>
      <c r="K193" s="22">
        <v>4</v>
      </c>
      <c r="L193" s="4"/>
      <c r="M193" s="4"/>
    </row>
    <row r="194" spans="1:13" x14ac:dyDescent="0.4">
      <c r="A194" s="22" t="s">
        <v>29</v>
      </c>
      <c r="B194" s="22"/>
      <c r="C194" s="22" t="s">
        <v>756</v>
      </c>
      <c r="D194" s="22" t="s">
        <v>806</v>
      </c>
      <c r="E194" s="22" t="str">
        <f t="shared" si="13"/>
        <v>手術機器</v>
      </c>
      <c r="F194" s="22" t="s">
        <v>808</v>
      </c>
      <c r="G194" s="22"/>
      <c r="H194" s="22"/>
      <c r="I194" s="22"/>
      <c r="J194" s="22" t="str">
        <f t="shared" si="14"/>
        <v>器具及び備品８　医療機器手術機器</v>
      </c>
      <c r="K194" s="22">
        <v>5</v>
      </c>
      <c r="L194" s="4"/>
      <c r="M194" s="4"/>
    </row>
    <row r="195" spans="1:13" x14ac:dyDescent="0.4">
      <c r="A195" s="22" t="s">
        <v>29</v>
      </c>
      <c r="B195" s="22"/>
      <c r="C195" s="22" t="s">
        <v>756</v>
      </c>
      <c r="D195" s="22" t="s">
        <v>806</v>
      </c>
      <c r="E195" s="22" t="str">
        <f t="shared" si="13"/>
        <v>血液透析又は血しよう交換用機器</v>
      </c>
      <c r="F195" s="22" t="s">
        <v>809</v>
      </c>
      <c r="G195" s="22"/>
      <c r="H195" s="22"/>
      <c r="I195" s="22"/>
      <c r="J195" s="22" t="str">
        <f t="shared" si="14"/>
        <v>器具及び備品８　医療機器血液透析又は血しよう交換用機器</v>
      </c>
      <c r="K195" s="22">
        <v>7</v>
      </c>
      <c r="L195" s="4"/>
      <c r="M195" s="4"/>
    </row>
    <row r="196" spans="1:13" x14ac:dyDescent="0.4">
      <c r="A196" s="22" t="s">
        <v>29</v>
      </c>
      <c r="B196" s="22"/>
      <c r="C196" s="22" t="s">
        <v>756</v>
      </c>
      <c r="D196" s="22" t="s">
        <v>806</v>
      </c>
      <c r="E196" s="22" t="str">
        <f t="shared" si="13"/>
        <v>ハバードタンクその他の作動部分を有する機能回復訓練機器</v>
      </c>
      <c r="F196" s="22" t="s">
        <v>810</v>
      </c>
      <c r="G196" s="22"/>
      <c r="H196" s="22"/>
      <c r="I196" s="22"/>
      <c r="J196" s="22" t="str">
        <f t="shared" si="14"/>
        <v>器具及び備品８　医療機器ハバードタンクその他の作動部分を有する機能回復訓練機器</v>
      </c>
      <c r="K196" s="22">
        <v>6</v>
      </c>
      <c r="L196" s="4"/>
      <c r="M196" s="4"/>
    </row>
    <row r="197" spans="1:13" x14ac:dyDescent="0.4">
      <c r="A197" s="22" t="s">
        <v>29</v>
      </c>
      <c r="B197" s="22"/>
      <c r="C197" s="22" t="s">
        <v>756</v>
      </c>
      <c r="D197" s="22" t="s">
        <v>806</v>
      </c>
      <c r="E197" s="22" t="str">
        <f t="shared" si="13"/>
        <v>調剤機器</v>
      </c>
      <c r="F197" s="22" t="s">
        <v>811</v>
      </c>
      <c r="G197" s="22"/>
      <c r="H197" s="22"/>
      <c r="I197" s="22"/>
      <c r="J197" s="22" t="str">
        <f t="shared" si="14"/>
        <v>器具及び備品８　医療機器調剤機器</v>
      </c>
      <c r="K197" s="22">
        <v>6</v>
      </c>
      <c r="L197" s="4"/>
      <c r="M197" s="4"/>
    </row>
    <row r="198" spans="1:13" x14ac:dyDescent="0.4">
      <c r="A198" s="22" t="s">
        <v>29</v>
      </c>
      <c r="B198" s="22"/>
      <c r="C198" s="22" t="s">
        <v>756</v>
      </c>
      <c r="D198" s="22" t="s">
        <v>806</v>
      </c>
      <c r="E198" s="22" t="str">
        <f t="shared" si="13"/>
        <v>歯科診療用ユニット</v>
      </c>
      <c r="F198" s="22" t="s">
        <v>812</v>
      </c>
      <c r="G198" s="22"/>
      <c r="H198" s="22"/>
      <c r="I198" s="22"/>
      <c r="J198" s="22" t="str">
        <f t="shared" si="14"/>
        <v>器具及び備品８　医療機器歯科診療用ユニット</v>
      </c>
      <c r="K198" s="22">
        <v>7</v>
      </c>
      <c r="L198" s="4"/>
      <c r="M198" s="4"/>
    </row>
    <row r="199" spans="1:13" x14ac:dyDescent="0.4">
      <c r="A199" s="22" t="s">
        <v>29</v>
      </c>
      <c r="B199" s="22"/>
      <c r="C199" s="22" t="s">
        <v>756</v>
      </c>
      <c r="D199" s="22" t="s">
        <v>806</v>
      </c>
      <c r="E199" s="22" t="str">
        <f t="shared" si="13"/>
        <v>光学検査機器　ファイバースコープ</v>
      </c>
      <c r="F199" s="22" t="s">
        <v>813</v>
      </c>
      <c r="G199" s="22" t="s">
        <v>814</v>
      </c>
      <c r="H199" s="22"/>
      <c r="I199" s="22"/>
      <c r="J199" s="22" t="str">
        <f t="shared" si="14"/>
        <v>器具及び備品８　医療機器光学検査機器　ファイバースコープ</v>
      </c>
      <c r="K199" s="22">
        <v>6</v>
      </c>
      <c r="L199" s="4"/>
      <c r="M199" s="4"/>
    </row>
    <row r="200" spans="1:13" x14ac:dyDescent="0.4">
      <c r="A200" s="22" t="s">
        <v>29</v>
      </c>
      <c r="B200" s="22"/>
      <c r="C200" s="22" t="s">
        <v>756</v>
      </c>
      <c r="D200" s="22" t="s">
        <v>806</v>
      </c>
      <c r="E200" s="22" t="str">
        <f t="shared" si="13"/>
        <v>光学検査機器　その他のもの</v>
      </c>
      <c r="F200" s="22" t="s">
        <v>813</v>
      </c>
      <c r="G200" s="22" t="s">
        <v>65</v>
      </c>
      <c r="H200" s="22"/>
      <c r="I200" s="22"/>
      <c r="J200" s="22" t="str">
        <f t="shared" si="14"/>
        <v>器具及び備品８　医療機器光学検査機器　その他のもの</v>
      </c>
      <c r="K200" s="22">
        <v>8</v>
      </c>
      <c r="L200" s="4"/>
      <c r="M200" s="4"/>
    </row>
    <row r="201" spans="1:13" x14ac:dyDescent="0.4">
      <c r="A201" s="22" t="s">
        <v>29</v>
      </c>
      <c r="B201" s="22"/>
      <c r="C201" s="22" t="s">
        <v>756</v>
      </c>
      <c r="D201" s="22" t="s">
        <v>806</v>
      </c>
      <c r="E201" s="22" t="str">
        <f t="shared" si="13"/>
        <v>その他のもの　レントゲンその他の電子装置を使用する機器　移動式のもの、救急医療用のもの及び自動血液分析器</v>
      </c>
      <c r="F201" s="22" t="s">
        <v>65</v>
      </c>
      <c r="G201" s="22" t="s">
        <v>815</v>
      </c>
      <c r="H201" s="22" t="s">
        <v>816</v>
      </c>
      <c r="I201" s="22"/>
      <c r="J201" s="22" t="str">
        <f t="shared" si="14"/>
        <v>器具及び備品８　医療機器その他のもの　レントゲンその他の電子装置を使用する機器　移動式のもの、救急医療用のもの及び自動血液分析器</v>
      </c>
      <c r="K201" s="22">
        <v>4</v>
      </c>
      <c r="L201" s="4"/>
      <c r="M201" s="4"/>
    </row>
    <row r="202" spans="1:13" x14ac:dyDescent="0.4">
      <c r="A202" s="22" t="s">
        <v>29</v>
      </c>
      <c r="B202" s="22"/>
      <c r="C202" s="22" t="s">
        <v>756</v>
      </c>
      <c r="D202" s="22" t="s">
        <v>806</v>
      </c>
      <c r="E202" s="22" t="str">
        <f t="shared" si="13"/>
        <v>その他のもの　レントゲンその他の電子装置を使用する機器　その他のもの</v>
      </c>
      <c r="F202" s="22" t="s">
        <v>65</v>
      </c>
      <c r="G202" s="22" t="s">
        <v>815</v>
      </c>
      <c r="H202" s="22" t="s">
        <v>65</v>
      </c>
      <c r="I202" s="22"/>
      <c r="J202" s="22" t="str">
        <f t="shared" si="14"/>
        <v>器具及び備品８　医療機器その他のもの　レントゲンその他の電子装置を使用する機器　その他のもの</v>
      </c>
      <c r="K202" s="22">
        <v>6</v>
      </c>
      <c r="L202" s="4"/>
      <c r="M202" s="4"/>
    </row>
    <row r="203" spans="1:13" x14ac:dyDescent="0.4">
      <c r="A203" s="22" t="s">
        <v>29</v>
      </c>
      <c r="B203" s="22"/>
      <c r="C203" s="22" t="s">
        <v>756</v>
      </c>
      <c r="D203" s="22" t="s">
        <v>806</v>
      </c>
      <c r="E203" s="22" t="str">
        <f t="shared" si="13"/>
        <v>その他のもの　その他のもの　陶磁器製又はガラス製のもの</v>
      </c>
      <c r="F203" s="22" t="s">
        <v>65</v>
      </c>
      <c r="G203" s="22" t="s">
        <v>65</v>
      </c>
      <c r="H203" s="22" t="s">
        <v>772</v>
      </c>
      <c r="I203" s="22"/>
      <c r="J203" s="22" t="str">
        <f t="shared" si="14"/>
        <v>器具及び備品８　医療機器その他のもの　その他のもの　陶磁器製又はガラス製のもの</v>
      </c>
      <c r="K203" s="22">
        <v>3</v>
      </c>
      <c r="L203" s="4"/>
      <c r="M203" s="4"/>
    </row>
    <row r="204" spans="1:13" x14ac:dyDescent="0.4">
      <c r="A204" s="22" t="s">
        <v>29</v>
      </c>
      <c r="B204" s="22"/>
      <c r="C204" s="22" t="s">
        <v>756</v>
      </c>
      <c r="D204" s="22" t="s">
        <v>806</v>
      </c>
      <c r="E204" s="22" t="str">
        <f t="shared" si="13"/>
        <v>その他のもの　その他のもの　主として金属製のもの</v>
      </c>
      <c r="F204" s="22" t="s">
        <v>65</v>
      </c>
      <c r="G204" s="22" t="s">
        <v>65</v>
      </c>
      <c r="H204" s="22" t="s">
        <v>172</v>
      </c>
      <c r="I204" s="22"/>
      <c r="J204" s="22" t="str">
        <f t="shared" si="14"/>
        <v>器具及び備品８　医療機器その他のもの　その他のもの　主として金属製のもの</v>
      </c>
      <c r="K204" s="22">
        <v>10</v>
      </c>
      <c r="L204" s="4"/>
      <c r="M204" s="4"/>
    </row>
    <row r="205" spans="1:13" x14ac:dyDescent="0.4">
      <c r="A205" s="22" t="s">
        <v>29</v>
      </c>
      <c r="B205" s="22"/>
      <c r="C205" s="22" t="s">
        <v>756</v>
      </c>
      <c r="D205" s="22" t="s">
        <v>806</v>
      </c>
      <c r="E205" s="22" t="str">
        <f t="shared" si="13"/>
        <v>その他のもの　その他のもの　その他のもの</v>
      </c>
      <c r="F205" s="22" t="s">
        <v>65</v>
      </c>
      <c r="G205" s="22" t="s">
        <v>65</v>
      </c>
      <c r="H205" s="22" t="s">
        <v>65</v>
      </c>
      <c r="I205" s="22"/>
      <c r="J205" s="22" t="str">
        <f t="shared" si="14"/>
        <v>器具及び備品８　医療機器その他のもの　その他のもの　その他のもの</v>
      </c>
      <c r="K205" s="22">
        <v>5</v>
      </c>
      <c r="L205" s="4"/>
      <c r="M205" s="4"/>
    </row>
    <row r="206" spans="1:13" x14ac:dyDescent="0.4">
      <c r="A206" s="22" t="s">
        <v>29</v>
      </c>
      <c r="B206" s="22"/>
      <c r="C206" s="22" t="s">
        <v>756</v>
      </c>
      <c r="D206" s="22" t="s">
        <v>817</v>
      </c>
      <c r="E206" s="22" t="str">
        <f t="shared" si="13"/>
        <v>たまつき用具</v>
      </c>
      <c r="F206" s="22" t="s">
        <v>818</v>
      </c>
      <c r="G206" s="22"/>
      <c r="H206" s="22"/>
      <c r="I206" s="22"/>
      <c r="J206" s="22" t="str">
        <f t="shared" si="14"/>
        <v>器具及び備品９　娯楽又はスポーツ器具及び興行又は演劇用具たまつき用具</v>
      </c>
      <c r="K206" s="22">
        <v>8</v>
      </c>
      <c r="L206" s="4"/>
      <c r="M206" s="4"/>
    </row>
    <row r="207" spans="1:13" x14ac:dyDescent="0.4">
      <c r="A207" s="22" t="s">
        <v>29</v>
      </c>
      <c r="B207" s="22"/>
      <c r="C207" s="22" t="s">
        <v>756</v>
      </c>
      <c r="D207" s="22" t="s">
        <v>817</v>
      </c>
      <c r="E207" s="22" t="str">
        <f t="shared" si="13"/>
        <v>パチンコ器、ビンゴ器その他これらに類する球戯用具及び射的用具</v>
      </c>
      <c r="F207" s="22" t="s">
        <v>819</v>
      </c>
      <c r="G207" s="22"/>
      <c r="H207" s="22"/>
      <c r="I207" s="22"/>
      <c r="J207" s="22" t="str">
        <f t="shared" si="14"/>
        <v>器具及び備品９　娯楽又はスポーツ器具及び興行又は演劇用具パチンコ器、ビンゴ器その他これらに類する球戯用具及び射的用具</v>
      </c>
      <c r="K207" s="22">
        <v>2</v>
      </c>
      <c r="L207" s="4"/>
      <c r="M207" s="4"/>
    </row>
    <row r="208" spans="1:13" x14ac:dyDescent="0.4">
      <c r="A208" s="22" t="s">
        <v>29</v>
      </c>
      <c r="B208" s="22"/>
      <c r="C208" s="22" t="s">
        <v>756</v>
      </c>
      <c r="D208" s="22" t="s">
        <v>817</v>
      </c>
      <c r="E208" s="22" t="str">
        <f t="shared" ref="E208:E232" si="15">TRIM(F208&amp;"　"&amp;G208&amp;"　"&amp;H208&amp;"　"&amp;I208)</f>
        <v>ご、しようぎ、まあじやん、その他の遊戯具</v>
      </c>
      <c r="F208" s="22" t="s">
        <v>820</v>
      </c>
      <c r="G208" s="22"/>
      <c r="H208" s="22"/>
      <c r="I208" s="22"/>
      <c r="J208" s="22" t="str">
        <f t="shared" si="14"/>
        <v>器具及び備品９　娯楽又はスポーツ器具及び興行又は演劇用具ご、しようぎ、まあじやん、その他の遊戯具</v>
      </c>
      <c r="K208" s="22">
        <v>5</v>
      </c>
      <c r="L208" s="4"/>
      <c r="M208" s="4"/>
    </row>
    <row r="209" spans="1:13" x14ac:dyDescent="0.4">
      <c r="A209" s="22" t="s">
        <v>29</v>
      </c>
      <c r="B209" s="22"/>
      <c r="C209" s="22" t="s">
        <v>756</v>
      </c>
      <c r="D209" s="22" t="s">
        <v>817</v>
      </c>
      <c r="E209" s="22" t="str">
        <f t="shared" si="15"/>
        <v>スポーツ具</v>
      </c>
      <c r="F209" s="22" t="s">
        <v>821</v>
      </c>
      <c r="G209" s="22"/>
      <c r="H209" s="22"/>
      <c r="I209" s="22"/>
      <c r="J209" s="22" t="str">
        <f t="shared" si="14"/>
        <v>器具及び備品９　娯楽又はスポーツ器具及び興行又は演劇用具スポーツ具</v>
      </c>
      <c r="K209" s="22">
        <v>3</v>
      </c>
      <c r="L209" s="4"/>
      <c r="M209" s="4"/>
    </row>
    <row r="210" spans="1:13" x14ac:dyDescent="0.4">
      <c r="A210" s="22" t="s">
        <v>29</v>
      </c>
      <c r="B210" s="22"/>
      <c r="C210" s="22" t="s">
        <v>756</v>
      </c>
      <c r="D210" s="22" t="s">
        <v>817</v>
      </c>
      <c r="E210" s="22" t="str">
        <f t="shared" si="15"/>
        <v>劇場用観客いす</v>
      </c>
      <c r="F210" s="22" t="s">
        <v>822</v>
      </c>
      <c r="G210" s="22"/>
      <c r="H210" s="22"/>
      <c r="I210" s="22"/>
      <c r="J210" s="22" t="str">
        <f t="shared" si="14"/>
        <v>器具及び備品９　娯楽又はスポーツ器具及び興行又は演劇用具劇場用観客いす</v>
      </c>
      <c r="K210" s="22">
        <v>3</v>
      </c>
      <c r="L210" s="4"/>
      <c r="M210" s="4"/>
    </row>
    <row r="211" spans="1:13" x14ac:dyDescent="0.4">
      <c r="A211" s="22" t="s">
        <v>29</v>
      </c>
      <c r="B211" s="22"/>
      <c r="C211" s="22" t="s">
        <v>756</v>
      </c>
      <c r="D211" s="22" t="s">
        <v>817</v>
      </c>
      <c r="E211" s="22" t="str">
        <f t="shared" si="15"/>
        <v>どんちよう及び幕</v>
      </c>
      <c r="F211" s="22" t="s">
        <v>823</v>
      </c>
      <c r="G211" s="22"/>
      <c r="H211" s="22"/>
      <c r="I211" s="22"/>
      <c r="J211" s="22" t="str">
        <f t="shared" si="14"/>
        <v>器具及び備品９　娯楽又はスポーツ器具及び興行又は演劇用具どんちよう及び幕</v>
      </c>
      <c r="K211" s="22">
        <v>5</v>
      </c>
      <c r="L211" s="4"/>
      <c r="M211" s="4"/>
    </row>
    <row r="212" spans="1:13" x14ac:dyDescent="0.4">
      <c r="A212" s="22" t="s">
        <v>29</v>
      </c>
      <c r="B212" s="22"/>
      <c r="C212" s="22" t="s">
        <v>756</v>
      </c>
      <c r="D212" s="22" t="s">
        <v>817</v>
      </c>
      <c r="E212" s="22" t="str">
        <f t="shared" si="15"/>
        <v>衣しよう、かつら、小道具及び大道具</v>
      </c>
      <c r="F212" s="22" t="s">
        <v>824</v>
      </c>
      <c r="G212" s="22"/>
      <c r="H212" s="22"/>
      <c r="I212" s="22"/>
      <c r="J212" s="22" t="str">
        <f t="shared" si="14"/>
        <v>器具及び備品９　娯楽又はスポーツ器具及び興行又は演劇用具衣しよう、かつら、小道具及び大道具</v>
      </c>
      <c r="K212" s="22">
        <v>2</v>
      </c>
      <c r="L212" s="4"/>
      <c r="M212" s="4"/>
    </row>
    <row r="213" spans="1:13" x14ac:dyDescent="0.4">
      <c r="A213" s="22" t="s">
        <v>29</v>
      </c>
      <c r="B213" s="22"/>
      <c r="C213" s="22" t="s">
        <v>756</v>
      </c>
      <c r="D213" s="22" t="s">
        <v>817</v>
      </c>
      <c r="E213" s="22" t="str">
        <f t="shared" si="15"/>
        <v>その他のもの　主として金属製のもの</v>
      </c>
      <c r="F213" s="22" t="s">
        <v>65</v>
      </c>
      <c r="G213" s="22" t="s">
        <v>172</v>
      </c>
      <c r="H213" s="22"/>
      <c r="I213" s="22"/>
      <c r="J213" s="22" t="str">
        <f t="shared" si="14"/>
        <v>器具及び備品９　娯楽又はスポーツ器具及び興行又は演劇用具その他のもの　主として金属製のもの</v>
      </c>
      <c r="K213" s="22">
        <v>10</v>
      </c>
      <c r="L213" s="4"/>
      <c r="M213" s="4"/>
    </row>
    <row r="214" spans="1:13" x14ac:dyDescent="0.4">
      <c r="A214" s="22" t="s">
        <v>29</v>
      </c>
      <c r="B214" s="22"/>
      <c r="C214" s="22" t="s">
        <v>756</v>
      </c>
      <c r="D214" s="22" t="s">
        <v>817</v>
      </c>
      <c r="E214" s="22" t="str">
        <f t="shared" si="15"/>
        <v>その他のもの　その他のもの</v>
      </c>
      <c r="F214" s="22" t="s">
        <v>65</v>
      </c>
      <c r="G214" s="22" t="s">
        <v>65</v>
      </c>
      <c r="H214" s="22"/>
      <c r="I214" s="22"/>
      <c r="J214" s="22" t="str">
        <f t="shared" si="14"/>
        <v>器具及び備品９　娯楽又はスポーツ器具及び興行又は演劇用具その他のもの　その他のもの</v>
      </c>
      <c r="K214" s="22">
        <v>5</v>
      </c>
      <c r="L214" s="4"/>
      <c r="M214" s="4"/>
    </row>
    <row r="215" spans="1:13" x14ac:dyDescent="0.4">
      <c r="A215" s="22" t="s">
        <v>29</v>
      </c>
      <c r="B215" s="22"/>
      <c r="C215" s="22" t="s">
        <v>756</v>
      </c>
      <c r="D215" s="22" t="s">
        <v>736</v>
      </c>
      <c r="E215" s="22" t="str">
        <f t="shared" si="15"/>
        <v>植物　貸付業用のもの</v>
      </c>
      <c r="F215" s="22" t="s">
        <v>825</v>
      </c>
      <c r="G215" s="22" t="s">
        <v>826</v>
      </c>
      <c r="H215" s="22"/>
      <c r="I215" s="22"/>
      <c r="J215" s="22" t="str">
        <f t="shared" si="14"/>
        <v>器具及び備品１０　生物植物　貸付業用のもの</v>
      </c>
      <c r="K215" s="22">
        <v>2</v>
      </c>
      <c r="L215" s="4"/>
      <c r="M215" s="4"/>
    </row>
    <row r="216" spans="1:13" x14ac:dyDescent="0.4">
      <c r="A216" s="22" t="s">
        <v>29</v>
      </c>
      <c r="B216" s="22"/>
      <c r="C216" s="22" t="s">
        <v>756</v>
      </c>
      <c r="D216" s="22" t="s">
        <v>736</v>
      </c>
      <c r="E216" s="22" t="str">
        <f t="shared" si="15"/>
        <v>植物　その他のもの</v>
      </c>
      <c r="F216" s="22" t="s">
        <v>825</v>
      </c>
      <c r="G216" s="22" t="s">
        <v>65</v>
      </c>
      <c r="H216" s="22"/>
      <c r="I216" s="22"/>
      <c r="J216" s="22" t="str">
        <f t="shared" si="14"/>
        <v>器具及び備品１０　生物植物　その他のもの</v>
      </c>
      <c r="K216" s="22">
        <v>15</v>
      </c>
      <c r="L216" s="4"/>
      <c r="M216" s="4"/>
    </row>
    <row r="217" spans="1:13" x14ac:dyDescent="0.4">
      <c r="A217" s="22" t="s">
        <v>29</v>
      </c>
      <c r="B217" s="22"/>
      <c r="C217" s="22" t="s">
        <v>756</v>
      </c>
      <c r="D217" s="22" t="s">
        <v>736</v>
      </c>
      <c r="E217" s="22" t="str">
        <f t="shared" si="15"/>
        <v>動物　魚類</v>
      </c>
      <c r="F217" s="22" t="s">
        <v>827</v>
      </c>
      <c r="G217" s="22" t="s">
        <v>828</v>
      </c>
      <c r="H217" s="22"/>
      <c r="I217" s="22"/>
      <c r="J217" s="22" t="str">
        <f t="shared" si="14"/>
        <v>器具及び備品１０　生物動物　魚類</v>
      </c>
      <c r="K217" s="22">
        <v>2</v>
      </c>
      <c r="L217" s="4"/>
      <c r="M217" s="4"/>
    </row>
    <row r="218" spans="1:13" x14ac:dyDescent="0.4">
      <c r="A218" s="22" t="s">
        <v>29</v>
      </c>
      <c r="B218" s="22"/>
      <c r="C218" s="22" t="s">
        <v>756</v>
      </c>
      <c r="D218" s="22" t="s">
        <v>736</v>
      </c>
      <c r="E218" s="22" t="str">
        <f t="shared" si="15"/>
        <v>動物　鳥類</v>
      </c>
      <c r="F218" s="22" t="s">
        <v>827</v>
      </c>
      <c r="G218" s="22" t="s">
        <v>829</v>
      </c>
      <c r="H218" s="22"/>
      <c r="I218" s="22"/>
      <c r="J218" s="22" t="str">
        <f t="shared" si="14"/>
        <v>器具及び備品１０　生物動物　鳥類</v>
      </c>
      <c r="K218" s="22">
        <v>4</v>
      </c>
      <c r="L218" s="4"/>
      <c r="M218" s="4"/>
    </row>
    <row r="219" spans="1:13" x14ac:dyDescent="0.4">
      <c r="A219" s="22" t="s">
        <v>29</v>
      </c>
      <c r="B219" s="22"/>
      <c r="C219" s="22" t="s">
        <v>756</v>
      </c>
      <c r="D219" s="22" t="s">
        <v>736</v>
      </c>
      <c r="E219" s="22" t="str">
        <f t="shared" si="15"/>
        <v>動物　その他のもの</v>
      </c>
      <c r="F219" s="22" t="s">
        <v>827</v>
      </c>
      <c r="G219" s="22" t="s">
        <v>64</v>
      </c>
      <c r="H219" s="22"/>
      <c r="I219" s="22"/>
      <c r="J219" s="22" t="str">
        <f t="shared" si="14"/>
        <v>器具及び備品１０　生物動物　その他のもの</v>
      </c>
      <c r="K219" s="22">
        <v>8</v>
      </c>
      <c r="L219" s="4"/>
      <c r="M219" s="4"/>
    </row>
    <row r="220" spans="1:13" x14ac:dyDescent="0.4">
      <c r="A220" s="22" t="s">
        <v>29</v>
      </c>
      <c r="B220" s="22"/>
      <c r="C220" s="22" t="s">
        <v>756</v>
      </c>
      <c r="D220" s="22" t="s">
        <v>830</v>
      </c>
      <c r="E220" s="22" t="str">
        <f t="shared" si="15"/>
        <v>映画フィルム（スライドを含む。）、磁気テープ及びレコード</v>
      </c>
      <c r="F220" s="22" t="s">
        <v>831</v>
      </c>
      <c r="G220" s="22"/>
      <c r="H220" s="22"/>
      <c r="I220" s="22"/>
      <c r="J220" s="22" t="str">
        <f t="shared" si="14"/>
        <v>器具及び備品１１　前掲のもの以外のもの映画フィルム（スライドを含む。）、磁気テープ及びレコード</v>
      </c>
      <c r="K220" s="22">
        <v>2</v>
      </c>
      <c r="L220" s="4"/>
      <c r="M220" s="4"/>
    </row>
    <row r="221" spans="1:13" x14ac:dyDescent="0.4">
      <c r="A221" s="22" t="s">
        <v>29</v>
      </c>
      <c r="B221" s="22"/>
      <c r="C221" s="22" t="s">
        <v>756</v>
      </c>
      <c r="D221" s="22" t="s">
        <v>830</v>
      </c>
      <c r="E221" s="22" t="str">
        <f t="shared" si="15"/>
        <v>シート及びロープ</v>
      </c>
      <c r="F221" s="22" t="s">
        <v>832</v>
      </c>
      <c r="G221" s="22"/>
      <c r="H221" s="22"/>
      <c r="I221" s="22"/>
      <c r="J221" s="22" t="str">
        <f t="shared" si="14"/>
        <v>器具及び備品１１　前掲のもの以外のものシート及びロープ</v>
      </c>
      <c r="K221" s="22">
        <v>2</v>
      </c>
      <c r="L221" s="4"/>
      <c r="M221" s="4"/>
    </row>
    <row r="222" spans="1:13" x14ac:dyDescent="0.4">
      <c r="A222" s="22" t="s">
        <v>29</v>
      </c>
      <c r="B222" s="22"/>
      <c r="C222" s="22" t="s">
        <v>756</v>
      </c>
      <c r="D222" s="22" t="s">
        <v>830</v>
      </c>
      <c r="E222" s="22" t="str">
        <f t="shared" si="15"/>
        <v>きのこ栽培用ほだ木</v>
      </c>
      <c r="F222" s="22" t="s">
        <v>833</v>
      </c>
      <c r="G222" s="22"/>
      <c r="H222" s="22"/>
      <c r="I222" s="22"/>
      <c r="J222" s="22" t="str">
        <f t="shared" si="14"/>
        <v>器具及び備品１１　前掲のもの以外のものきのこ栽培用ほだ木</v>
      </c>
      <c r="K222" s="22">
        <v>3</v>
      </c>
      <c r="L222" s="4"/>
      <c r="M222" s="4"/>
    </row>
    <row r="223" spans="1:13" x14ac:dyDescent="0.4">
      <c r="A223" s="22" t="s">
        <v>29</v>
      </c>
      <c r="B223" s="22"/>
      <c r="C223" s="22" t="s">
        <v>756</v>
      </c>
      <c r="D223" s="22" t="s">
        <v>830</v>
      </c>
      <c r="E223" s="22" t="str">
        <f t="shared" si="15"/>
        <v>漁具</v>
      </c>
      <c r="F223" s="22" t="s">
        <v>834</v>
      </c>
      <c r="G223" s="22"/>
      <c r="H223" s="22"/>
      <c r="I223" s="22"/>
      <c r="J223" s="22" t="str">
        <f t="shared" si="14"/>
        <v>器具及び備品１１　前掲のもの以外のもの漁具</v>
      </c>
      <c r="K223" s="22">
        <v>3</v>
      </c>
      <c r="L223" s="4"/>
      <c r="M223" s="4"/>
    </row>
    <row r="224" spans="1:13" x14ac:dyDescent="0.4">
      <c r="A224" s="22" t="s">
        <v>29</v>
      </c>
      <c r="B224" s="22"/>
      <c r="C224" s="22" t="s">
        <v>756</v>
      </c>
      <c r="D224" s="22" t="s">
        <v>830</v>
      </c>
      <c r="E224" s="22" t="str">
        <f t="shared" si="15"/>
        <v>葬儀用具</v>
      </c>
      <c r="F224" s="22" t="s">
        <v>835</v>
      </c>
      <c r="G224" s="22"/>
      <c r="H224" s="22"/>
      <c r="I224" s="22"/>
      <c r="J224" s="22" t="str">
        <f t="shared" si="14"/>
        <v>器具及び備品１１　前掲のもの以外のもの葬儀用具</v>
      </c>
      <c r="K224" s="22">
        <v>3</v>
      </c>
      <c r="L224" s="4"/>
      <c r="M224" s="4"/>
    </row>
    <row r="225" spans="1:13" x14ac:dyDescent="0.4">
      <c r="A225" s="22" t="s">
        <v>29</v>
      </c>
      <c r="B225" s="22"/>
      <c r="C225" s="22" t="s">
        <v>756</v>
      </c>
      <c r="D225" s="22" t="s">
        <v>830</v>
      </c>
      <c r="E225" s="22" t="str">
        <f t="shared" si="15"/>
        <v>楽器</v>
      </c>
      <c r="F225" s="22" t="s">
        <v>836</v>
      </c>
      <c r="G225" s="22"/>
      <c r="H225" s="22"/>
      <c r="I225" s="22"/>
      <c r="J225" s="22" t="str">
        <f t="shared" si="14"/>
        <v>器具及び備品１１　前掲のもの以外のもの楽器</v>
      </c>
      <c r="K225" s="22">
        <v>5</v>
      </c>
      <c r="L225" s="4"/>
      <c r="M225" s="4"/>
    </row>
    <row r="226" spans="1:13" x14ac:dyDescent="0.4">
      <c r="A226" s="22" t="s">
        <v>29</v>
      </c>
      <c r="B226" s="22"/>
      <c r="C226" s="22" t="s">
        <v>756</v>
      </c>
      <c r="D226" s="22" t="s">
        <v>830</v>
      </c>
      <c r="E226" s="22" t="str">
        <f t="shared" si="15"/>
        <v>自動販売機（手動のものを含む。）</v>
      </c>
      <c r="F226" s="22" t="s">
        <v>837</v>
      </c>
      <c r="G226" s="22"/>
      <c r="H226" s="22"/>
      <c r="I226" s="22"/>
      <c r="J226" s="22" t="str">
        <f t="shared" si="14"/>
        <v>器具及び備品１１　前掲のもの以外のもの自動販売機（手動のものを含む。）</v>
      </c>
      <c r="K226" s="22">
        <v>5</v>
      </c>
      <c r="L226" s="4"/>
      <c r="M226" s="4"/>
    </row>
    <row r="227" spans="1:13" x14ac:dyDescent="0.4">
      <c r="A227" s="22" t="s">
        <v>29</v>
      </c>
      <c r="B227" s="22"/>
      <c r="C227" s="22" t="s">
        <v>756</v>
      </c>
      <c r="D227" s="22" t="s">
        <v>830</v>
      </c>
      <c r="E227" s="22" t="str">
        <f t="shared" si="15"/>
        <v>無人駐車管理装置</v>
      </c>
      <c r="F227" s="22" t="s">
        <v>838</v>
      </c>
      <c r="G227" s="22"/>
      <c r="H227" s="22"/>
      <c r="I227" s="22"/>
      <c r="J227" s="22" t="str">
        <f t="shared" si="14"/>
        <v>器具及び備品１１　前掲のもの以外のもの無人駐車管理装置</v>
      </c>
      <c r="K227" s="22">
        <v>5</v>
      </c>
      <c r="L227" s="4"/>
      <c r="M227" s="4"/>
    </row>
    <row r="228" spans="1:13" x14ac:dyDescent="0.4">
      <c r="A228" s="22" t="s">
        <v>29</v>
      </c>
      <c r="B228" s="22"/>
      <c r="C228" s="22" t="s">
        <v>756</v>
      </c>
      <c r="D228" s="22" t="s">
        <v>830</v>
      </c>
      <c r="E228" s="22" t="str">
        <f t="shared" si="15"/>
        <v>焼却炉</v>
      </c>
      <c r="F228" s="22" t="s">
        <v>839</v>
      </c>
      <c r="G228" s="22"/>
      <c r="H228" s="22"/>
      <c r="I228" s="22"/>
      <c r="J228" s="22" t="str">
        <f t="shared" si="14"/>
        <v>器具及び備品１１　前掲のもの以外のもの焼却炉</v>
      </c>
      <c r="K228" s="22">
        <v>5</v>
      </c>
      <c r="L228" s="4"/>
      <c r="M228" s="4"/>
    </row>
    <row r="229" spans="1:13" x14ac:dyDescent="0.4">
      <c r="A229" s="22" t="s">
        <v>29</v>
      </c>
      <c r="B229" s="22"/>
      <c r="C229" s="22" t="s">
        <v>756</v>
      </c>
      <c r="D229" s="22" t="s">
        <v>830</v>
      </c>
      <c r="E229" s="22" t="str">
        <f t="shared" si="15"/>
        <v>その他のもの　主として金属製のもの</v>
      </c>
      <c r="F229" s="22" t="s">
        <v>65</v>
      </c>
      <c r="G229" s="22" t="s">
        <v>172</v>
      </c>
      <c r="H229" s="22"/>
      <c r="I229" s="22"/>
      <c r="J229" s="22" t="str">
        <f t="shared" si="14"/>
        <v>器具及び備品１１　前掲のもの以外のものその他のもの　主として金属製のもの</v>
      </c>
      <c r="K229" s="22">
        <v>10</v>
      </c>
      <c r="L229" s="4"/>
      <c r="M229" s="4"/>
    </row>
    <row r="230" spans="1:13" x14ac:dyDescent="0.4">
      <c r="A230" s="22" t="s">
        <v>29</v>
      </c>
      <c r="B230" s="22"/>
      <c r="C230" s="22" t="s">
        <v>756</v>
      </c>
      <c r="D230" s="22" t="s">
        <v>830</v>
      </c>
      <c r="E230" s="22" t="str">
        <f t="shared" si="15"/>
        <v>その他のもの　その他のもの</v>
      </c>
      <c r="F230" s="22" t="s">
        <v>65</v>
      </c>
      <c r="G230" s="22" t="s">
        <v>65</v>
      </c>
      <c r="H230" s="22"/>
      <c r="I230" s="22"/>
      <c r="J230" s="22" t="str">
        <f t="shared" si="14"/>
        <v>器具及び備品１１　前掲のもの以外のものその他のもの　その他のもの</v>
      </c>
      <c r="K230" s="22">
        <v>5</v>
      </c>
      <c r="L230" s="4"/>
      <c r="M230" s="4"/>
    </row>
    <row r="231" spans="1:13" x14ac:dyDescent="0.4">
      <c r="A231" s="22" t="s">
        <v>29</v>
      </c>
      <c r="B231" s="22"/>
      <c r="C231" s="22" t="s">
        <v>756</v>
      </c>
      <c r="D231" s="22" t="s">
        <v>840</v>
      </c>
      <c r="E231" s="22" t="str">
        <f t="shared" si="15"/>
        <v>主として金属製のもの</v>
      </c>
      <c r="F231" s="22" t="s">
        <v>172</v>
      </c>
      <c r="G231" s="22"/>
      <c r="H231" s="22"/>
      <c r="I231" s="22"/>
      <c r="J231" s="22" t="str">
        <f t="shared" si="14"/>
        <v>器具及び備品１２　前掲する資産のうち、当該資産について定められている前掲の耐用年数によるもの以外のもの及び前掲の区分によらないもの主として金属製のもの</v>
      </c>
      <c r="K231" s="22">
        <v>15</v>
      </c>
      <c r="L231" s="4"/>
      <c r="M231" s="4"/>
    </row>
    <row r="232" spans="1:13" x14ac:dyDescent="0.4">
      <c r="A232" s="22" t="s">
        <v>29</v>
      </c>
      <c r="B232" s="22"/>
      <c r="C232" s="22" t="s">
        <v>756</v>
      </c>
      <c r="D232" s="22" t="s">
        <v>840</v>
      </c>
      <c r="E232" s="22" t="str">
        <f t="shared" si="15"/>
        <v>その他のもの</v>
      </c>
      <c r="F232" s="22" t="s">
        <v>65</v>
      </c>
      <c r="G232" s="22"/>
      <c r="H232" s="22"/>
      <c r="I232" s="22"/>
      <c r="J232" s="22" t="str">
        <f t="shared" si="14"/>
        <v>器具及び備品１２　前掲する資産のうち、当該資産について定められている前掲の耐用年数によるもの以外のもの及び前掲の区分によらないものその他のもの</v>
      </c>
      <c r="K232" s="22">
        <v>8</v>
      </c>
      <c r="L232" s="4"/>
      <c r="M232" s="4"/>
    </row>
    <row r="233" spans="1:13" x14ac:dyDescent="0.4">
      <c r="A233" s="22" t="s">
        <v>29</v>
      </c>
      <c r="B233" s="22"/>
      <c r="C233" s="22" t="s">
        <v>920</v>
      </c>
      <c r="D233" s="22"/>
      <c r="E233" s="22" t="str">
        <f t="shared" ref="E233" si="16">TRIM(F233&amp;"　"&amp;G233&amp;"　"&amp;H233&amp;"　"&amp;I233)</f>
        <v>試験又は測定機器、計算機器、撮影機及び顕微鏡</v>
      </c>
      <c r="F233" s="22" t="s">
        <v>921</v>
      </c>
      <c r="G233" s="22"/>
      <c r="H233" s="22"/>
      <c r="I233" s="22"/>
      <c r="J233" s="22" t="str">
        <f t="shared" ref="J233" si="17">TRIM(C233&amp;D233&amp;E233)</f>
        <v>別表第六　器具及び備品／開発研究用減価償却資産試験又は測定機器、計算機器、撮影機及び顕微鏡</v>
      </c>
      <c r="K233" s="22">
        <v>4</v>
      </c>
      <c r="L233" s="4"/>
      <c r="M233" s="4"/>
    </row>
    <row r="234" spans="1:13" x14ac:dyDescent="0.4">
      <c r="A234" s="22" t="s">
        <v>97</v>
      </c>
      <c r="B234" s="22"/>
      <c r="C234" s="22" t="s">
        <v>864</v>
      </c>
      <c r="D234" s="22"/>
      <c r="E234" s="22" t="str">
        <f t="shared" si="4"/>
        <v/>
      </c>
      <c r="F234" s="22"/>
      <c r="G234" s="22"/>
      <c r="H234" s="22"/>
      <c r="I234" s="22"/>
      <c r="J234" s="22" t="str">
        <f t="shared" si="1"/>
        <v>1 食料品製造業用設備</v>
      </c>
      <c r="K234" s="22">
        <v>10</v>
      </c>
      <c r="L234" s="22"/>
      <c r="M234" s="4"/>
    </row>
    <row r="235" spans="1:13" x14ac:dyDescent="0.4">
      <c r="A235" s="22" t="s">
        <v>97</v>
      </c>
      <c r="B235" s="22"/>
      <c r="C235" s="22" t="s">
        <v>865</v>
      </c>
      <c r="D235" s="22"/>
      <c r="E235" s="22" t="str">
        <f t="shared" si="4"/>
        <v/>
      </c>
      <c r="F235" s="22"/>
      <c r="G235" s="22"/>
      <c r="H235" s="22"/>
      <c r="I235" s="22"/>
      <c r="J235" s="22" t="str">
        <f t="shared" si="1"/>
        <v>2 飲料、たばこ又は飼料製造業用設備</v>
      </c>
      <c r="K235" s="22">
        <v>10</v>
      </c>
      <c r="L235" s="22"/>
      <c r="M235" s="4"/>
    </row>
    <row r="236" spans="1:13" x14ac:dyDescent="0.4">
      <c r="A236" s="22" t="s">
        <v>97</v>
      </c>
      <c r="B236" s="22"/>
      <c r="C236" s="22" t="s">
        <v>866</v>
      </c>
      <c r="D236" s="22"/>
      <c r="E236" s="22" t="str">
        <f t="shared" si="4"/>
        <v>炭素繊維製造設備　黒鉛化炉</v>
      </c>
      <c r="F236" s="22" t="s">
        <v>94</v>
      </c>
      <c r="G236" s="22" t="s">
        <v>95</v>
      </c>
      <c r="H236" s="22"/>
      <c r="I236" s="22"/>
      <c r="J236" s="22" t="str">
        <f t="shared" si="1"/>
        <v>3 繊維工業用設備炭素繊維製造設備　黒鉛化炉</v>
      </c>
      <c r="K236" s="22">
        <v>3</v>
      </c>
      <c r="L236" s="22"/>
      <c r="M236" s="4"/>
    </row>
    <row r="237" spans="1:13" x14ac:dyDescent="0.4">
      <c r="A237" s="22" t="s">
        <v>97</v>
      </c>
      <c r="B237" s="22"/>
      <c r="C237" s="22" t="s">
        <v>866</v>
      </c>
      <c r="D237" s="22"/>
      <c r="E237" s="22" t="str">
        <f t="shared" si="4"/>
        <v>炭素繊維製造設備　その他の設備</v>
      </c>
      <c r="F237" s="22" t="s">
        <v>94</v>
      </c>
      <c r="G237" s="22" t="s">
        <v>96</v>
      </c>
      <c r="H237" s="22"/>
      <c r="I237" s="22"/>
      <c r="J237" s="22" t="str">
        <f t="shared" si="1"/>
        <v>3 繊維工業用設備炭素繊維製造設備　その他の設備</v>
      </c>
      <c r="K237" s="22">
        <v>7</v>
      </c>
      <c r="L237" s="22"/>
      <c r="M237" s="4"/>
    </row>
    <row r="238" spans="1:13" x14ac:dyDescent="0.4">
      <c r="A238" s="22" t="s">
        <v>97</v>
      </c>
      <c r="B238" s="22"/>
      <c r="C238" s="22" t="s">
        <v>866</v>
      </c>
      <c r="D238" s="22"/>
      <c r="E238" s="22" t="str">
        <f t="shared" si="4"/>
        <v>その他の設備</v>
      </c>
      <c r="F238" s="22" t="s">
        <v>96</v>
      </c>
      <c r="G238" s="22"/>
      <c r="H238" s="22"/>
      <c r="I238" s="22"/>
      <c r="J238" s="22" t="str">
        <f t="shared" si="1"/>
        <v>3 繊維工業用設備その他の設備</v>
      </c>
      <c r="K238" s="22">
        <v>7</v>
      </c>
      <c r="L238" s="22"/>
      <c r="M238" s="4"/>
    </row>
    <row r="239" spans="1:13" x14ac:dyDescent="0.4">
      <c r="A239" s="22" t="s">
        <v>29</v>
      </c>
      <c r="B239" s="22"/>
      <c r="C239" s="22" t="s">
        <v>867</v>
      </c>
      <c r="D239" s="22"/>
      <c r="E239" s="22" t="str">
        <f t="shared" si="4"/>
        <v/>
      </c>
      <c r="F239" s="22"/>
      <c r="G239" s="22"/>
      <c r="H239" s="22"/>
      <c r="I239" s="22"/>
      <c r="J239" s="22" t="str">
        <f t="shared" ref="J239:J241" si="18">TRIM(C239&amp;D239&amp;E239)</f>
        <v>4 木材又は木製品（家具を除く。）製造業用設備</v>
      </c>
      <c r="K239" s="22">
        <v>8</v>
      </c>
      <c r="L239" s="22"/>
      <c r="M239" s="4"/>
    </row>
    <row r="240" spans="1:13" x14ac:dyDescent="0.4">
      <c r="A240" s="22" t="s">
        <v>29</v>
      </c>
      <c r="B240" s="22"/>
      <c r="C240" s="22" t="s">
        <v>868</v>
      </c>
      <c r="D240" s="22"/>
      <c r="E240" s="22" t="str">
        <f t="shared" si="4"/>
        <v/>
      </c>
      <c r="F240" s="22"/>
      <c r="G240" s="22"/>
      <c r="H240" s="22"/>
      <c r="I240" s="22"/>
      <c r="J240" s="22" t="str">
        <f t="shared" si="18"/>
        <v>5 家具又は装備品製造業用設備</v>
      </c>
      <c r="K240" s="22">
        <v>11</v>
      </c>
      <c r="L240" s="22"/>
      <c r="M240" s="4"/>
    </row>
    <row r="241" spans="1:13" x14ac:dyDescent="0.4">
      <c r="A241" s="22" t="s">
        <v>29</v>
      </c>
      <c r="B241" s="22"/>
      <c r="C241" s="22" t="s">
        <v>869</v>
      </c>
      <c r="D241" s="22"/>
      <c r="E241" s="22" t="str">
        <f t="shared" si="4"/>
        <v/>
      </c>
      <c r="F241" s="22"/>
      <c r="G241" s="22"/>
      <c r="H241" s="22"/>
      <c r="I241" s="22"/>
      <c r="J241" s="22" t="str">
        <f t="shared" si="18"/>
        <v>6 パルプ、紙又は紙加工品製造業用設備</v>
      </c>
      <c r="K241" s="22">
        <v>12</v>
      </c>
      <c r="L241" s="22"/>
      <c r="M241" s="4"/>
    </row>
    <row r="242" spans="1:13" x14ac:dyDescent="0.4">
      <c r="A242" s="22" t="s">
        <v>29</v>
      </c>
      <c r="B242" s="22"/>
      <c r="C242" s="22" t="s">
        <v>870</v>
      </c>
      <c r="D242" s="22"/>
      <c r="E242" s="22" t="str">
        <f t="shared" si="4"/>
        <v>デジタル印刷システム設備</v>
      </c>
      <c r="F242" s="22" t="s">
        <v>142</v>
      </c>
      <c r="G242" s="22"/>
      <c r="H242" s="22"/>
      <c r="I242" s="22"/>
      <c r="J242" s="22" t="str">
        <f t="shared" ref="J242" si="19">TRIM(C242&amp;D242&amp;E242)</f>
        <v>7 印刷業又は印刷関連業用設備デジタル印刷システム設備</v>
      </c>
      <c r="K242" s="22">
        <v>4</v>
      </c>
      <c r="L242" s="22"/>
      <c r="M242" s="4"/>
    </row>
    <row r="243" spans="1:13" x14ac:dyDescent="0.4">
      <c r="A243" s="22" t="s">
        <v>29</v>
      </c>
      <c r="B243" s="22"/>
      <c r="C243" s="22" t="s">
        <v>870</v>
      </c>
      <c r="D243" s="22"/>
      <c r="E243" s="22" t="str">
        <f t="shared" si="4"/>
        <v>製本業用設備</v>
      </c>
      <c r="F243" s="22" t="s">
        <v>143</v>
      </c>
      <c r="G243" s="22"/>
      <c r="H243" s="22"/>
      <c r="I243" s="22"/>
      <c r="J243" s="22" t="str">
        <f t="shared" ref="J243:J253" si="20">TRIM(C243&amp;D243&amp;E243)</f>
        <v>7 印刷業又は印刷関連業用設備製本業用設備</v>
      </c>
      <c r="K243" s="22">
        <v>7</v>
      </c>
      <c r="L243" s="22"/>
      <c r="M243" s="4"/>
    </row>
    <row r="244" spans="1:13" x14ac:dyDescent="0.4">
      <c r="A244" s="22" t="s">
        <v>29</v>
      </c>
      <c r="B244" s="22"/>
      <c r="C244" s="22" t="s">
        <v>870</v>
      </c>
      <c r="D244" s="22"/>
      <c r="E244" s="22" t="str">
        <f t="shared" si="4"/>
        <v>新聞業用設備　モノタイプ、写真又は通信設備</v>
      </c>
      <c r="F244" s="22" t="s">
        <v>144</v>
      </c>
      <c r="G244" s="22" t="s">
        <v>145</v>
      </c>
      <c r="H244" s="22"/>
      <c r="I244" s="22"/>
      <c r="J244" s="22" t="str">
        <f t="shared" si="20"/>
        <v>7 印刷業又は印刷関連業用設備新聞業用設備　モノタイプ、写真又は通信設備</v>
      </c>
      <c r="K244" s="22">
        <v>3</v>
      </c>
      <c r="L244" s="22"/>
      <c r="M244" s="4"/>
    </row>
    <row r="245" spans="1:13" x14ac:dyDescent="0.4">
      <c r="A245" s="22" t="s">
        <v>29</v>
      </c>
      <c r="B245" s="22"/>
      <c r="C245" s="22" t="s">
        <v>870</v>
      </c>
      <c r="D245" s="22"/>
      <c r="E245" s="22" t="str">
        <f t="shared" si="4"/>
        <v>新聞業用設備　その他の設備</v>
      </c>
      <c r="F245" s="22" t="s">
        <v>144</v>
      </c>
      <c r="G245" s="22" t="s">
        <v>146</v>
      </c>
      <c r="H245" s="22"/>
      <c r="I245" s="22"/>
      <c r="J245" s="22" t="str">
        <f t="shared" si="20"/>
        <v>7 印刷業又は印刷関連業用設備新聞業用設備　その他の設備</v>
      </c>
      <c r="K245" s="22">
        <v>10</v>
      </c>
      <c r="L245" s="22"/>
      <c r="M245" s="4"/>
    </row>
    <row r="246" spans="1:13" x14ac:dyDescent="0.4">
      <c r="A246" s="22" t="s">
        <v>29</v>
      </c>
      <c r="B246" s="22"/>
      <c r="C246" s="22" t="s">
        <v>870</v>
      </c>
      <c r="D246" s="22"/>
      <c r="E246" s="22" t="str">
        <f t="shared" si="4"/>
        <v>その他の設備</v>
      </c>
      <c r="F246" s="22" t="s">
        <v>146</v>
      </c>
      <c r="G246" s="22"/>
      <c r="H246" s="22"/>
      <c r="I246" s="22"/>
      <c r="J246" s="22" t="str">
        <f t="shared" si="20"/>
        <v>7 印刷業又は印刷関連業用設備その他の設備</v>
      </c>
      <c r="K246" s="22">
        <v>10</v>
      </c>
      <c r="L246" s="22"/>
      <c r="M246" s="4"/>
    </row>
    <row r="247" spans="1:13" x14ac:dyDescent="0.4">
      <c r="A247" s="22" t="s">
        <v>29</v>
      </c>
      <c r="B247" s="22"/>
      <c r="C247" s="22" t="s">
        <v>871</v>
      </c>
      <c r="D247" s="22"/>
      <c r="E247" s="22" t="str">
        <f t="shared" si="4"/>
        <v>臭素、よう素又は塩素、臭素若しくはよう素化合物製造設備</v>
      </c>
      <c r="F247" s="22" t="s">
        <v>147</v>
      </c>
      <c r="G247" s="22"/>
      <c r="H247" s="22"/>
      <c r="I247" s="22"/>
      <c r="J247" s="22" t="str">
        <f t="shared" ref="J247" si="21">TRIM(C247&amp;D247&amp;E247)</f>
        <v>8 化学工業用設備臭素、よう素又は塩素、臭素若しくはよう素化合物製造設備</v>
      </c>
      <c r="K247" s="22">
        <v>5</v>
      </c>
      <c r="L247" s="22"/>
      <c r="M247" s="4"/>
    </row>
    <row r="248" spans="1:13" x14ac:dyDescent="0.4">
      <c r="A248" s="22" t="s">
        <v>29</v>
      </c>
      <c r="B248" s="22"/>
      <c r="C248" s="22" t="s">
        <v>871</v>
      </c>
      <c r="D248" s="22"/>
      <c r="E248" s="22" t="str">
        <f t="shared" si="4"/>
        <v>塩化りん製造設備</v>
      </c>
      <c r="F248" s="22" t="s">
        <v>148</v>
      </c>
      <c r="G248" s="22"/>
      <c r="H248" s="22"/>
      <c r="I248" s="22"/>
      <c r="J248" s="22" t="str">
        <f t="shared" si="20"/>
        <v>8 化学工業用設備塩化りん製造設備</v>
      </c>
      <c r="K248" s="22">
        <v>4</v>
      </c>
      <c r="L248" s="22"/>
      <c r="M248" s="4"/>
    </row>
    <row r="249" spans="1:13" x14ac:dyDescent="0.4">
      <c r="A249" s="22" t="s">
        <v>29</v>
      </c>
      <c r="B249" s="22"/>
      <c r="C249" s="22" t="s">
        <v>871</v>
      </c>
      <c r="D249" s="22"/>
      <c r="E249" s="22" t="str">
        <f t="shared" si="4"/>
        <v>活性炭製造設備</v>
      </c>
      <c r="F249" s="22" t="s">
        <v>149</v>
      </c>
      <c r="G249" s="22"/>
      <c r="H249" s="22"/>
      <c r="I249" s="22"/>
      <c r="J249" s="22" t="str">
        <f t="shared" si="20"/>
        <v>8 化学工業用設備活性炭製造設備</v>
      </c>
      <c r="K249" s="22">
        <v>5</v>
      </c>
      <c r="L249" s="22"/>
      <c r="M249" s="4"/>
    </row>
    <row r="250" spans="1:13" x14ac:dyDescent="0.4">
      <c r="A250" s="22" t="s">
        <v>29</v>
      </c>
      <c r="B250" s="22"/>
      <c r="C250" s="22" t="s">
        <v>871</v>
      </c>
      <c r="D250" s="22"/>
      <c r="E250" s="22" t="str">
        <f t="shared" si="4"/>
        <v>ゼラチン又はにかわ製造設備</v>
      </c>
      <c r="F250" s="22" t="s">
        <v>150</v>
      </c>
      <c r="G250" s="22"/>
      <c r="H250" s="22"/>
      <c r="I250" s="22"/>
      <c r="J250" s="22" t="str">
        <f t="shared" si="20"/>
        <v>8 化学工業用設備ゼラチン又はにかわ製造設備</v>
      </c>
      <c r="K250" s="22">
        <v>5</v>
      </c>
      <c r="L250" s="22"/>
      <c r="M250" s="4"/>
    </row>
    <row r="251" spans="1:13" x14ac:dyDescent="0.4">
      <c r="A251" s="22" t="s">
        <v>29</v>
      </c>
      <c r="B251" s="22"/>
      <c r="C251" s="22" t="s">
        <v>871</v>
      </c>
      <c r="D251" s="22"/>
      <c r="E251" s="22" t="str">
        <f t="shared" si="4"/>
        <v>半導体用フォトレジスト製造設備</v>
      </c>
      <c r="F251" s="22" t="s">
        <v>151</v>
      </c>
      <c r="G251" s="22"/>
      <c r="H251" s="22"/>
      <c r="I251" s="22"/>
      <c r="J251" s="22" t="str">
        <f t="shared" si="20"/>
        <v>8 化学工業用設備半導体用フォトレジスト製造設備</v>
      </c>
      <c r="K251" s="22">
        <v>5</v>
      </c>
      <c r="L251" s="22"/>
      <c r="M251" s="4"/>
    </row>
    <row r="252" spans="1:13" x14ac:dyDescent="0.4">
      <c r="A252" s="22" t="s">
        <v>29</v>
      </c>
      <c r="B252" s="22"/>
      <c r="C252" s="22" t="s">
        <v>871</v>
      </c>
      <c r="D252" s="22"/>
      <c r="E252" s="22" t="str">
        <f t="shared" si="4"/>
        <v>フラットパネル用カラーフィルター、偏光板又は偏光板用フィルム製造設備</v>
      </c>
      <c r="F252" s="22" t="s">
        <v>152</v>
      </c>
      <c r="G252" s="22"/>
      <c r="H252" s="22"/>
      <c r="I252" s="22"/>
      <c r="J252" s="22" t="str">
        <f t="shared" si="20"/>
        <v>8 化学工業用設備フラットパネル用カラーフィルター、偏光板又は偏光板用フィルム製造設備</v>
      </c>
      <c r="K252" s="22">
        <v>5</v>
      </c>
      <c r="L252" s="22"/>
      <c r="M252" s="4"/>
    </row>
    <row r="253" spans="1:13" x14ac:dyDescent="0.4">
      <c r="A253" s="22" t="s">
        <v>29</v>
      </c>
      <c r="B253" s="22"/>
      <c r="C253" s="22" t="s">
        <v>871</v>
      </c>
      <c r="D253" s="22"/>
      <c r="E253" s="22" t="str">
        <f t="shared" si="4"/>
        <v>その他の設備</v>
      </c>
      <c r="F253" s="22" t="s">
        <v>146</v>
      </c>
      <c r="G253" s="22"/>
      <c r="H253" s="22"/>
      <c r="I253" s="22"/>
      <c r="J253" s="22" t="str">
        <f t="shared" si="20"/>
        <v>8 化学工業用設備その他の設備</v>
      </c>
      <c r="K253" s="22">
        <v>8</v>
      </c>
      <c r="L253" s="22"/>
      <c r="M253" s="4"/>
    </row>
    <row r="254" spans="1:13" x14ac:dyDescent="0.4">
      <c r="A254" s="22" t="s">
        <v>29</v>
      </c>
      <c r="B254" s="22"/>
      <c r="C254" s="22" t="s">
        <v>872</v>
      </c>
      <c r="D254" s="22"/>
      <c r="E254" s="22" t="str">
        <f t="shared" si="4"/>
        <v/>
      </c>
      <c r="F254" s="22"/>
      <c r="G254" s="22"/>
      <c r="H254" s="22"/>
      <c r="I254" s="22"/>
      <c r="J254" s="22" t="str">
        <f t="shared" ref="J254:J257" si="22">TRIM(C254&amp;D254&amp;E254)</f>
        <v>9 石油製品又は石炭製品製造業用設備</v>
      </c>
      <c r="K254" s="22">
        <v>7</v>
      </c>
      <c r="L254" s="22"/>
      <c r="M254" s="4"/>
    </row>
    <row r="255" spans="1:13" x14ac:dyDescent="0.4">
      <c r="A255" s="22" t="s">
        <v>29</v>
      </c>
      <c r="B255" s="22"/>
      <c r="C255" s="22" t="s">
        <v>873</v>
      </c>
      <c r="D255" s="22"/>
      <c r="E255" s="22" t="str">
        <f t="shared" si="4"/>
        <v/>
      </c>
      <c r="F255" s="22"/>
      <c r="G255" s="22"/>
      <c r="H255" s="22"/>
      <c r="I255" s="22"/>
      <c r="J255" s="22" t="str">
        <f t="shared" si="22"/>
        <v>10 プラスチック製品製造業用設備（他の号に掲げるものを除く。）</v>
      </c>
      <c r="K255" s="22">
        <v>8</v>
      </c>
      <c r="L255" s="22"/>
      <c r="M255" s="4"/>
    </row>
    <row r="256" spans="1:13" x14ac:dyDescent="0.4">
      <c r="A256" s="22" t="s">
        <v>29</v>
      </c>
      <c r="B256" s="22"/>
      <c r="C256" s="22" t="s">
        <v>874</v>
      </c>
      <c r="D256" s="22"/>
      <c r="E256" s="22" t="str">
        <f t="shared" si="4"/>
        <v/>
      </c>
      <c r="F256" s="22"/>
      <c r="G256" s="22"/>
      <c r="H256" s="22"/>
      <c r="I256" s="22"/>
      <c r="J256" s="22" t="str">
        <f t="shared" si="22"/>
        <v>11 ゴム製品製造業用設備</v>
      </c>
      <c r="K256" s="22">
        <v>9</v>
      </c>
      <c r="L256" s="22"/>
      <c r="M256" s="4"/>
    </row>
    <row r="257" spans="1:13" x14ac:dyDescent="0.4">
      <c r="A257" s="22" t="s">
        <v>29</v>
      </c>
      <c r="B257" s="22"/>
      <c r="C257" s="22" t="s">
        <v>875</v>
      </c>
      <c r="D257" s="22"/>
      <c r="E257" s="22" t="str">
        <f t="shared" si="4"/>
        <v/>
      </c>
      <c r="F257" s="22"/>
      <c r="G257" s="22"/>
      <c r="H257" s="22"/>
      <c r="I257" s="22"/>
      <c r="J257" s="22" t="str">
        <f t="shared" si="22"/>
        <v>12 なめし革、なめし革製品又は毛皮製造業用設備</v>
      </c>
      <c r="K257" s="22">
        <v>9</v>
      </c>
      <c r="L257" s="22"/>
      <c r="M257" s="4"/>
    </row>
    <row r="258" spans="1:13" x14ac:dyDescent="0.4">
      <c r="A258" s="22" t="s">
        <v>29</v>
      </c>
      <c r="B258" s="22"/>
      <c r="C258" s="22" t="s">
        <v>876</v>
      </c>
      <c r="D258" s="22"/>
      <c r="E258" s="22" t="str">
        <f t="shared" si="4"/>
        <v/>
      </c>
      <c r="F258" s="22"/>
      <c r="G258" s="22"/>
      <c r="H258" s="22"/>
      <c r="I258" s="22"/>
      <c r="J258" s="22" t="str">
        <f t="shared" ref="J258:J269" si="23">TRIM(C258&amp;D258&amp;E258)</f>
        <v>13 窯業又は土石製品製造業用設備</v>
      </c>
      <c r="K258" s="22">
        <v>9</v>
      </c>
      <c r="L258" s="22"/>
      <c r="M258" s="4"/>
    </row>
    <row r="259" spans="1:13" x14ac:dyDescent="0.4">
      <c r="A259" s="22" t="s">
        <v>29</v>
      </c>
      <c r="B259" s="22"/>
      <c r="C259" s="22" t="s">
        <v>877</v>
      </c>
      <c r="D259" s="22"/>
      <c r="E259" s="22" t="str">
        <f t="shared" si="4"/>
        <v>表面処理鋼材若しくは鉄粉製造業又は鉄スクラップ加工処理業用設備</v>
      </c>
      <c r="F259" s="22" t="s">
        <v>153</v>
      </c>
      <c r="G259" s="22"/>
      <c r="H259" s="22"/>
      <c r="I259" s="22"/>
      <c r="J259" s="22" t="str">
        <f t="shared" si="23"/>
        <v>14 鉄鋼業用設備表面処理鋼材若しくは鉄粉製造業又は鉄スクラップ加工処理業用設備</v>
      </c>
      <c r="K259" s="22">
        <v>5</v>
      </c>
      <c r="L259" s="22"/>
      <c r="M259" s="4"/>
    </row>
    <row r="260" spans="1:13" x14ac:dyDescent="0.4">
      <c r="A260" s="22" t="s">
        <v>29</v>
      </c>
      <c r="B260" s="22"/>
      <c r="C260" s="22" t="s">
        <v>877</v>
      </c>
      <c r="D260" s="22"/>
      <c r="E260" s="22" t="str">
        <f t="shared" si="4"/>
        <v>純鉄、原鉄、ベースメタル、フェロアロイ、鉄素形材又は鋳鉄管製造業用設備</v>
      </c>
      <c r="F260" s="22" t="s">
        <v>154</v>
      </c>
      <c r="G260" s="22"/>
      <c r="H260" s="22"/>
      <c r="I260" s="22"/>
      <c r="J260" s="22" t="str">
        <f t="shared" si="23"/>
        <v>14 鉄鋼業用設備純鉄、原鉄、ベースメタル、フェロアロイ、鉄素形材又は鋳鉄管製造業用設備</v>
      </c>
      <c r="K260" s="22">
        <v>9</v>
      </c>
      <c r="L260" s="22"/>
      <c r="M260" s="4"/>
    </row>
    <row r="261" spans="1:13" x14ac:dyDescent="0.4">
      <c r="A261" s="22" t="s">
        <v>29</v>
      </c>
      <c r="B261" s="22"/>
      <c r="C261" s="22" t="s">
        <v>877</v>
      </c>
      <c r="D261" s="22"/>
      <c r="E261" s="22" t="str">
        <f t="shared" si="4"/>
        <v>その他の設備</v>
      </c>
      <c r="F261" s="22" t="s">
        <v>146</v>
      </c>
      <c r="G261" s="22"/>
      <c r="H261" s="22"/>
      <c r="I261" s="22"/>
      <c r="J261" s="22" t="str">
        <f t="shared" si="23"/>
        <v>14 鉄鋼業用設備その他の設備</v>
      </c>
      <c r="K261" s="22">
        <v>14</v>
      </c>
      <c r="L261" s="22"/>
      <c r="M261" s="4"/>
    </row>
    <row r="262" spans="1:13" x14ac:dyDescent="0.4">
      <c r="A262" s="22" t="s">
        <v>29</v>
      </c>
      <c r="B262" s="22"/>
      <c r="C262" s="22" t="s">
        <v>878</v>
      </c>
      <c r="D262" s="22"/>
      <c r="E262" s="22" t="str">
        <f t="shared" ref="E262:E300" si="24">TRIM(F262&amp;"　"&amp;G262&amp;"　"&amp;H262&amp;"　"&amp;I262)</f>
        <v>核燃料物質加工設備</v>
      </c>
      <c r="F262" s="22" t="s">
        <v>155</v>
      </c>
      <c r="G262" s="22"/>
      <c r="H262" s="22"/>
      <c r="I262" s="22"/>
      <c r="J262" s="22" t="str">
        <f t="shared" si="23"/>
        <v>15 非鉄金属製造業用設備核燃料物質加工設備</v>
      </c>
      <c r="K262" s="22">
        <v>11</v>
      </c>
      <c r="L262" s="22"/>
      <c r="M262" s="4"/>
    </row>
    <row r="263" spans="1:13" x14ac:dyDescent="0.4">
      <c r="A263" s="22" t="s">
        <v>29</v>
      </c>
      <c r="B263" s="22"/>
      <c r="C263" s="22" t="s">
        <v>878</v>
      </c>
      <c r="D263" s="22"/>
      <c r="E263" s="22" t="str">
        <f t="shared" si="24"/>
        <v>その他の設備</v>
      </c>
      <c r="F263" s="22" t="s">
        <v>146</v>
      </c>
      <c r="G263" s="22"/>
      <c r="H263" s="22"/>
      <c r="I263" s="22"/>
      <c r="J263" s="22" t="str">
        <f t="shared" si="23"/>
        <v>15 非鉄金属製造業用設備その他の設備</v>
      </c>
      <c r="K263" s="22">
        <v>7</v>
      </c>
      <c r="L263" s="22"/>
      <c r="M263" s="4"/>
    </row>
    <row r="264" spans="1:13" x14ac:dyDescent="0.4">
      <c r="A264" s="22" t="s">
        <v>29</v>
      </c>
      <c r="B264" s="22"/>
      <c r="C264" s="22" t="s">
        <v>879</v>
      </c>
      <c r="D264" s="22"/>
      <c r="E264" s="22" t="str">
        <f t="shared" si="24"/>
        <v>金属被覆及び彫刻業又は打はく及び金属製ネームプレート製造業用設備</v>
      </c>
      <c r="F264" s="22" t="s">
        <v>156</v>
      </c>
      <c r="G264" s="22"/>
      <c r="H264" s="22"/>
      <c r="I264" s="22"/>
      <c r="J264" s="22" t="str">
        <f t="shared" si="23"/>
        <v>16 金属製品製造業用設備金属被覆及び彫刻業又は打はく及び金属製ネームプレート製造業用設備</v>
      </c>
      <c r="K264" s="22">
        <v>6</v>
      </c>
      <c r="L264" s="22"/>
      <c r="M264" s="4"/>
    </row>
    <row r="265" spans="1:13" x14ac:dyDescent="0.4">
      <c r="A265" s="22" t="s">
        <v>29</v>
      </c>
      <c r="B265" s="22"/>
      <c r="C265" s="22" t="s">
        <v>879</v>
      </c>
      <c r="D265" s="22"/>
      <c r="E265" s="22" t="str">
        <f t="shared" si="24"/>
        <v>その他の設備</v>
      </c>
      <c r="F265" s="22" t="s">
        <v>146</v>
      </c>
      <c r="G265" s="22"/>
      <c r="H265" s="22"/>
      <c r="I265" s="22"/>
      <c r="J265" s="22" t="str">
        <f t="shared" si="23"/>
        <v>16 金属製品製造業用設備その他の設備</v>
      </c>
      <c r="K265" s="22">
        <v>10</v>
      </c>
      <c r="L265" s="22"/>
      <c r="M265" s="4"/>
    </row>
    <row r="266" spans="1:13" x14ac:dyDescent="0.4">
      <c r="A266" s="22" t="s">
        <v>29</v>
      </c>
      <c r="B266" s="22"/>
      <c r="C266" s="22" t="s">
        <v>880</v>
      </c>
      <c r="D266" s="22"/>
      <c r="E266" s="22" t="str">
        <f t="shared" si="24"/>
        <v/>
      </c>
      <c r="F266" s="22"/>
      <c r="G266" s="22"/>
      <c r="H266" s="22"/>
      <c r="I266" s="22"/>
      <c r="J266" s="22" t="str">
        <f t="shared" si="23"/>
        <v>17 はん用機械器具（はん用性を有するもので、他の器具及び備品並びに機械及び装置に組み込み、又は取り付けることによりその用に供されるものをいう。）製造業用設備（第二〇号及び第二二号に掲げるものを除く。）</v>
      </c>
      <c r="K266" s="22">
        <v>12</v>
      </c>
      <c r="L266" s="22"/>
      <c r="M266" s="4"/>
    </row>
    <row r="267" spans="1:13" x14ac:dyDescent="0.4">
      <c r="A267" s="22" t="s">
        <v>29</v>
      </c>
      <c r="B267" s="22"/>
      <c r="C267" s="22" t="s">
        <v>881</v>
      </c>
      <c r="D267" s="22"/>
      <c r="E267" s="22" t="str">
        <f t="shared" si="24"/>
        <v>金属加工機械製造設備</v>
      </c>
      <c r="F267" s="22" t="s">
        <v>157</v>
      </c>
      <c r="G267" s="22"/>
      <c r="H267" s="22"/>
      <c r="I267" s="22"/>
      <c r="J267" s="22" t="str">
        <f t="shared" si="23"/>
        <v>18 生産用機械器具（物の生産の用に供されるものをいう。）製造業用設備（次号及び第二一号に掲げるものを除く。）金属加工機械製造設備</v>
      </c>
      <c r="K267" s="22">
        <v>9</v>
      </c>
      <c r="L267" s="22"/>
      <c r="M267" s="4"/>
    </row>
    <row r="268" spans="1:13" x14ac:dyDescent="0.4">
      <c r="A268" s="22" t="s">
        <v>29</v>
      </c>
      <c r="B268" s="22"/>
      <c r="C268" s="22" t="s">
        <v>881</v>
      </c>
      <c r="D268" s="22"/>
      <c r="E268" s="22" t="str">
        <f t="shared" si="24"/>
        <v>その他の設備</v>
      </c>
      <c r="F268" s="22" t="s">
        <v>146</v>
      </c>
      <c r="G268" s="22"/>
      <c r="H268" s="22"/>
      <c r="I268" s="22"/>
      <c r="J268" s="22" t="str">
        <f t="shared" ref="J268" si="25">TRIM(C268&amp;D268&amp;E268)</f>
        <v>18 生産用機械器具（物の生産の用に供されるものをいう。）製造業用設備（次号及び第二一号に掲げるものを除く。）その他の設備</v>
      </c>
      <c r="K268" s="22">
        <v>12</v>
      </c>
      <c r="L268" s="22"/>
      <c r="M268" s="4"/>
    </row>
    <row r="269" spans="1:13" x14ac:dyDescent="0.4">
      <c r="A269" s="22" t="s">
        <v>29</v>
      </c>
      <c r="B269" s="22"/>
      <c r="C269" s="22" t="s">
        <v>882</v>
      </c>
      <c r="D269" s="22"/>
      <c r="E269" s="22" t="str">
        <f t="shared" si="24"/>
        <v/>
      </c>
      <c r="F269" s="22"/>
      <c r="G269" s="22"/>
      <c r="H269" s="22"/>
      <c r="I269" s="22"/>
      <c r="J269" s="22" t="str">
        <f t="shared" si="23"/>
        <v>19 業務用機械器具（業務用又はサービスの生産の用に供されるもの（これらのものであつて物の生産の用に供されるものを含む。）をいう。）製造業用設備（第一七号、第二一号及び第二三号に掲げるものを除く。）</v>
      </c>
      <c r="K269" s="22">
        <v>7</v>
      </c>
      <c r="L269" s="22"/>
      <c r="M269" s="4"/>
    </row>
    <row r="270" spans="1:13" x14ac:dyDescent="0.4">
      <c r="A270" s="22" t="s">
        <v>29</v>
      </c>
      <c r="B270" s="22"/>
      <c r="C270" s="22" t="s">
        <v>883</v>
      </c>
      <c r="D270" s="22"/>
      <c r="E270" s="22" t="str">
        <f t="shared" si="24"/>
        <v>光ディスク（追記型又は書換え型のものに限る。）製造設備</v>
      </c>
      <c r="F270" s="22" t="s">
        <v>158</v>
      </c>
      <c r="G270" s="22"/>
      <c r="H270" s="22"/>
      <c r="I270" s="22"/>
      <c r="J270" s="22" t="str">
        <f t="shared" ref="J270:J281" si="26">TRIM(C270&amp;D270&amp;E270)</f>
        <v>20 電子部品、デバイス又は電子回路製造業用設備光ディスク（追記型又は書換え型のものに限る。）製造設備</v>
      </c>
      <c r="K270" s="22">
        <v>6</v>
      </c>
      <c r="L270" s="22"/>
      <c r="M270" s="4"/>
    </row>
    <row r="271" spans="1:13" x14ac:dyDescent="0.4">
      <c r="A271" s="22" t="s">
        <v>29</v>
      </c>
      <c r="B271" s="22"/>
      <c r="C271" s="22" t="s">
        <v>883</v>
      </c>
      <c r="D271" s="22"/>
      <c r="E271" s="22" t="str">
        <f t="shared" si="24"/>
        <v>プリント配線基板製造設備</v>
      </c>
      <c r="F271" s="22" t="s">
        <v>159</v>
      </c>
      <c r="G271" s="22"/>
      <c r="H271" s="22"/>
      <c r="I271" s="22"/>
      <c r="J271" s="22" t="str">
        <f t="shared" si="26"/>
        <v>20 電子部品、デバイス又は電子回路製造業用設備プリント配線基板製造設備</v>
      </c>
      <c r="K271" s="22">
        <v>6</v>
      </c>
      <c r="L271" s="22"/>
      <c r="M271" s="4"/>
    </row>
    <row r="272" spans="1:13" x14ac:dyDescent="0.4">
      <c r="A272" s="22" t="s">
        <v>29</v>
      </c>
      <c r="B272" s="22"/>
      <c r="C272" s="22" t="s">
        <v>883</v>
      </c>
      <c r="D272" s="22"/>
      <c r="E272" s="22" t="str">
        <f t="shared" si="24"/>
        <v>フラットパネルディスプレイ、半導体集積回路又は半導体素子製造設備</v>
      </c>
      <c r="F272" s="22" t="s">
        <v>160</v>
      </c>
      <c r="G272" s="22"/>
      <c r="H272" s="22"/>
      <c r="I272" s="22"/>
      <c r="J272" s="22" t="str">
        <f t="shared" si="26"/>
        <v>20 電子部品、デバイス又は電子回路製造業用設備フラットパネルディスプレイ、半導体集積回路又は半導体素子製造設備</v>
      </c>
      <c r="K272" s="22">
        <v>5</v>
      </c>
      <c r="L272" s="22"/>
      <c r="M272" s="4"/>
    </row>
    <row r="273" spans="1:13" x14ac:dyDescent="0.4">
      <c r="A273" s="22" t="s">
        <v>29</v>
      </c>
      <c r="B273" s="22"/>
      <c r="C273" s="22" t="s">
        <v>883</v>
      </c>
      <c r="D273" s="22"/>
      <c r="E273" s="22" t="str">
        <f t="shared" si="24"/>
        <v>その他の設備</v>
      </c>
      <c r="F273" s="22" t="s">
        <v>146</v>
      </c>
      <c r="G273" s="22"/>
      <c r="H273" s="22"/>
      <c r="I273" s="22"/>
      <c r="J273" s="22" t="str">
        <f t="shared" si="26"/>
        <v>20 電子部品、デバイス又は電子回路製造業用設備その他の設備</v>
      </c>
      <c r="K273" s="22">
        <v>8</v>
      </c>
      <c r="L273" s="22"/>
      <c r="M273" s="4"/>
    </row>
    <row r="274" spans="1:13" x14ac:dyDescent="0.4">
      <c r="A274" s="22" t="s">
        <v>29</v>
      </c>
      <c r="B274" s="22"/>
      <c r="C274" s="22" t="s">
        <v>884</v>
      </c>
      <c r="D274" s="22"/>
      <c r="E274" s="22" t="str">
        <f t="shared" si="24"/>
        <v/>
      </c>
      <c r="F274" s="22"/>
      <c r="G274" s="22"/>
      <c r="H274" s="22"/>
      <c r="I274" s="22"/>
      <c r="J274" s="22" t="str">
        <f t="shared" si="26"/>
        <v>21 電気機械器具製造業用設備</v>
      </c>
      <c r="K274" s="22">
        <v>7</v>
      </c>
      <c r="L274" s="22"/>
      <c r="M274" s="4"/>
    </row>
    <row r="275" spans="1:13" x14ac:dyDescent="0.4">
      <c r="A275" s="22" t="s">
        <v>29</v>
      </c>
      <c r="B275" s="22"/>
      <c r="C275" s="22" t="s">
        <v>885</v>
      </c>
      <c r="D275" s="22"/>
      <c r="E275" s="22" t="str">
        <f t="shared" si="24"/>
        <v/>
      </c>
      <c r="F275" s="22"/>
      <c r="G275" s="22"/>
      <c r="H275" s="22"/>
      <c r="I275" s="22"/>
      <c r="J275" s="22" t="str">
        <f t="shared" si="26"/>
        <v>22 情報通信機械器具製造業用設備</v>
      </c>
      <c r="K275" s="22">
        <v>8</v>
      </c>
      <c r="L275" s="22"/>
      <c r="M275" s="4"/>
    </row>
    <row r="276" spans="1:13" x14ac:dyDescent="0.4">
      <c r="A276" s="22" t="s">
        <v>29</v>
      </c>
      <c r="B276" s="22"/>
      <c r="C276" s="22" t="s">
        <v>886</v>
      </c>
      <c r="D276" s="22"/>
      <c r="E276" s="22" t="str">
        <f t="shared" si="24"/>
        <v/>
      </c>
      <c r="F276" s="22"/>
      <c r="G276" s="22"/>
      <c r="H276" s="22"/>
      <c r="I276" s="22"/>
      <c r="J276" s="22" t="str">
        <f t="shared" si="26"/>
        <v>23 輸送用機械器具製造業用設備</v>
      </c>
      <c r="K276" s="22">
        <v>9</v>
      </c>
      <c r="L276" s="22"/>
      <c r="M276" s="4"/>
    </row>
    <row r="277" spans="1:13" x14ac:dyDescent="0.4">
      <c r="A277" s="22" t="s">
        <v>29</v>
      </c>
      <c r="B277" s="22"/>
      <c r="C277" s="22" t="s">
        <v>887</v>
      </c>
      <c r="D277" s="22"/>
      <c r="E277" s="22" t="str">
        <f t="shared" si="24"/>
        <v/>
      </c>
      <c r="F277" s="22"/>
      <c r="G277" s="22"/>
      <c r="H277" s="22"/>
      <c r="I277" s="22"/>
      <c r="J277" s="22" t="str">
        <f t="shared" si="26"/>
        <v>24 その他の製造業用設備</v>
      </c>
      <c r="K277" s="22">
        <v>9</v>
      </c>
      <c r="L277" s="22"/>
      <c r="M277" s="4"/>
    </row>
    <row r="278" spans="1:13" x14ac:dyDescent="0.4">
      <c r="A278" s="22" t="s">
        <v>29</v>
      </c>
      <c r="B278" s="22"/>
      <c r="C278" s="22" t="s">
        <v>888</v>
      </c>
      <c r="D278" s="22"/>
      <c r="E278" s="22" t="str">
        <f t="shared" si="24"/>
        <v/>
      </c>
      <c r="F278" s="22"/>
      <c r="G278" s="22"/>
      <c r="H278" s="22"/>
      <c r="I278" s="22"/>
      <c r="J278" s="22" t="str">
        <f t="shared" si="26"/>
        <v>25 農業用設備</v>
      </c>
      <c r="K278" s="22">
        <v>7</v>
      </c>
      <c r="L278" s="4"/>
      <c r="M278" s="4"/>
    </row>
    <row r="279" spans="1:13" x14ac:dyDescent="0.4">
      <c r="A279" s="22" t="s">
        <v>29</v>
      </c>
      <c r="B279" s="22"/>
      <c r="C279" s="22" t="s">
        <v>889</v>
      </c>
      <c r="D279" s="22"/>
      <c r="E279" s="22" t="str">
        <f t="shared" si="24"/>
        <v/>
      </c>
      <c r="F279" s="22"/>
      <c r="G279" s="22"/>
      <c r="H279" s="22"/>
      <c r="I279" s="22"/>
      <c r="J279" s="22" t="str">
        <f t="shared" si="26"/>
        <v>26 林業用設備</v>
      </c>
      <c r="K279" s="22">
        <v>5</v>
      </c>
      <c r="L279" s="4"/>
      <c r="M279" s="4"/>
    </row>
    <row r="280" spans="1:13" x14ac:dyDescent="0.4">
      <c r="A280" s="22" t="s">
        <v>29</v>
      </c>
      <c r="B280" s="22"/>
      <c r="C280" s="22" t="s">
        <v>890</v>
      </c>
      <c r="D280" s="22"/>
      <c r="E280" s="22" t="str">
        <f t="shared" si="24"/>
        <v/>
      </c>
      <c r="F280" s="22"/>
      <c r="G280" s="22"/>
      <c r="H280" s="22"/>
      <c r="I280" s="22"/>
      <c r="J280" s="22" t="str">
        <f t="shared" si="26"/>
        <v>27 漁業用設備（次号に掲げるものを除く。）</v>
      </c>
      <c r="K280" s="22">
        <v>5</v>
      </c>
      <c r="L280" s="22"/>
      <c r="M280" s="4"/>
    </row>
    <row r="281" spans="1:13" x14ac:dyDescent="0.4">
      <c r="A281" s="22" t="s">
        <v>29</v>
      </c>
      <c r="B281" s="22"/>
      <c r="C281" s="22" t="s">
        <v>891</v>
      </c>
      <c r="D281" s="22"/>
      <c r="E281" s="22" t="str">
        <f t="shared" si="24"/>
        <v/>
      </c>
      <c r="F281" s="22"/>
      <c r="G281" s="22"/>
      <c r="H281" s="22"/>
      <c r="I281" s="22"/>
      <c r="J281" s="22" t="str">
        <f t="shared" si="26"/>
        <v>28 水産養殖業用設備</v>
      </c>
      <c r="K281" s="22">
        <v>5</v>
      </c>
      <c r="L281" s="4"/>
      <c r="M281" s="4"/>
    </row>
    <row r="282" spans="1:13" x14ac:dyDescent="0.4">
      <c r="A282" s="22" t="s">
        <v>29</v>
      </c>
      <c r="B282" s="22"/>
      <c r="C282" s="22" t="s">
        <v>892</v>
      </c>
      <c r="D282" s="22"/>
      <c r="E282" s="22" t="str">
        <f t="shared" si="24"/>
        <v>石油又は天然ガス鉱業用設備　坑井設備</v>
      </c>
      <c r="F282" s="22" t="s">
        <v>161</v>
      </c>
      <c r="G282" s="22" t="s">
        <v>162</v>
      </c>
      <c r="H282" s="22"/>
      <c r="I282" s="22"/>
      <c r="J282" s="22" t="str">
        <f t="shared" ref="J282:J311" si="27">TRIM(C282&amp;D282&amp;E282)</f>
        <v>29 鉱業、採石業又は砂利採取業用設備石油又は天然ガス鉱業用設備　坑井設備</v>
      </c>
      <c r="K282" s="22">
        <v>3</v>
      </c>
      <c r="L282" s="22"/>
      <c r="M282" s="4"/>
    </row>
    <row r="283" spans="1:13" x14ac:dyDescent="0.4">
      <c r="A283" s="22" t="s">
        <v>29</v>
      </c>
      <c r="B283" s="22"/>
      <c r="C283" s="22" t="s">
        <v>892</v>
      </c>
      <c r="D283" s="22"/>
      <c r="E283" s="22" t="str">
        <f t="shared" si="24"/>
        <v>石油又は天然ガス鉱業用設備　掘さく設備</v>
      </c>
      <c r="F283" s="22" t="s">
        <v>161</v>
      </c>
      <c r="G283" s="22" t="s">
        <v>163</v>
      </c>
      <c r="H283" s="22"/>
      <c r="I283" s="22"/>
      <c r="J283" s="22" t="str">
        <f t="shared" si="27"/>
        <v>29 鉱業、採石業又は砂利採取業用設備石油又は天然ガス鉱業用設備　掘さく設備</v>
      </c>
      <c r="K283" s="22">
        <v>6</v>
      </c>
      <c r="L283" s="22"/>
      <c r="M283" s="4"/>
    </row>
    <row r="284" spans="1:13" x14ac:dyDescent="0.4">
      <c r="A284" s="22" t="s">
        <v>29</v>
      </c>
      <c r="B284" s="22"/>
      <c r="C284" s="22" t="s">
        <v>892</v>
      </c>
      <c r="D284" s="22"/>
      <c r="E284" s="22" t="str">
        <f t="shared" si="24"/>
        <v>石油又は天然ガス鉱業用設備　その他の設備</v>
      </c>
      <c r="F284" s="22" t="s">
        <v>161</v>
      </c>
      <c r="G284" s="22" t="s">
        <v>146</v>
      </c>
      <c r="H284" s="22"/>
      <c r="I284" s="22"/>
      <c r="J284" s="22" t="str">
        <f t="shared" si="27"/>
        <v>29 鉱業、採石業又は砂利採取業用設備石油又は天然ガス鉱業用設備　その他の設備</v>
      </c>
      <c r="K284" s="22">
        <v>12</v>
      </c>
      <c r="L284" s="22"/>
      <c r="M284" s="4"/>
    </row>
    <row r="285" spans="1:13" x14ac:dyDescent="0.4">
      <c r="A285" s="22" t="s">
        <v>29</v>
      </c>
      <c r="B285" s="22"/>
      <c r="C285" s="22" t="s">
        <v>892</v>
      </c>
      <c r="D285" s="22"/>
      <c r="E285" s="22" t="str">
        <f t="shared" si="24"/>
        <v>その他の設備</v>
      </c>
      <c r="F285" s="22" t="s">
        <v>146</v>
      </c>
      <c r="G285" s="22"/>
      <c r="H285" s="22"/>
      <c r="I285" s="22"/>
      <c r="J285" s="22" t="str">
        <f t="shared" si="27"/>
        <v>29 鉱業、採石業又は砂利採取業用設備その他の設備</v>
      </c>
      <c r="K285" s="22">
        <v>6</v>
      </c>
      <c r="L285" s="4"/>
      <c r="M285" s="4"/>
    </row>
    <row r="286" spans="1:13" x14ac:dyDescent="0.4">
      <c r="A286" s="22" t="s">
        <v>29</v>
      </c>
      <c r="B286" s="22"/>
      <c r="C286" s="22" t="s">
        <v>893</v>
      </c>
      <c r="D286" s="22"/>
      <c r="E286" s="22" t="str">
        <f t="shared" si="24"/>
        <v/>
      </c>
      <c r="F286" s="22"/>
      <c r="G286" s="22"/>
      <c r="H286" s="22"/>
      <c r="I286" s="22"/>
      <c r="J286" s="22" t="str">
        <f t="shared" si="27"/>
        <v>30 総合工事業用設備</v>
      </c>
      <c r="K286" s="22">
        <v>6</v>
      </c>
      <c r="L286" s="4"/>
      <c r="M286" s="4"/>
    </row>
    <row r="287" spans="1:13" x14ac:dyDescent="0.4">
      <c r="A287" s="22" t="s">
        <v>29</v>
      </c>
      <c r="B287" s="22"/>
      <c r="C287" s="22" t="s">
        <v>894</v>
      </c>
      <c r="D287" s="22"/>
      <c r="E287" s="22" t="str">
        <f t="shared" si="24"/>
        <v>電気業用水力発電設備</v>
      </c>
      <c r="F287" s="22" t="s">
        <v>164</v>
      </c>
      <c r="G287" s="22"/>
      <c r="H287" s="22"/>
      <c r="I287" s="22"/>
      <c r="J287" s="22" t="str">
        <f t="shared" si="27"/>
        <v>31 電気業用設備電気業用水力発電設備</v>
      </c>
      <c r="K287" s="22">
        <v>22</v>
      </c>
      <c r="L287" s="22"/>
      <c r="M287" s="4"/>
    </row>
    <row r="288" spans="1:13" x14ac:dyDescent="0.4">
      <c r="A288" s="22" t="s">
        <v>29</v>
      </c>
      <c r="B288" s="22"/>
      <c r="C288" s="22" t="s">
        <v>894</v>
      </c>
      <c r="D288" s="22"/>
      <c r="E288" s="22" t="str">
        <f t="shared" si="24"/>
        <v>その他の水力発電設備</v>
      </c>
      <c r="F288" s="22" t="s">
        <v>165</v>
      </c>
      <c r="G288" s="22"/>
      <c r="H288" s="22"/>
      <c r="I288" s="22"/>
      <c r="J288" s="22" t="str">
        <f t="shared" si="27"/>
        <v>31 電気業用設備その他の水力発電設備</v>
      </c>
      <c r="K288" s="22">
        <v>20</v>
      </c>
      <c r="L288" s="22"/>
      <c r="M288" s="4"/>
    </row>
    <row r="289" spans="1:13" x14ac:dyDescent="0.4">
      <c r="A289" s="22" t="s">
        <v>29</v>
      </c>
      <c r="B289" s="22"/>
      <c r="C289" s="22" t="s">
        <v>894</v>
      </c>
      <c r="D289" s="22"/>
      <c r="E289" s="22" t="str">
        <f t="shared" si="24"/>
        <v>汽力発電設備</v>
      </c>
      <c r="F289" s="22" t="s">
        <v>166</v>
      </c>
      <c r="G289" s="22"/>
      <c r="H289" s="22"/>
      <c r="I289" s="22"/>
      <c r="J289" s="22" t="str">
        <f t="shared" si="27"/>
        <v>31 電気業用設備汽力発電設備</v>
      </c>
      <c r="K289" s="22">
        <v>15</v>
      </c>
      <c r="L289" s="22"/>
      <c r="M289" s="4"/>
    </row>
    <row r="290" spans="1:13" x14ac:dyDescent="0.4">
      <c r="A290" s="22" t="s">
        <v>29</v>
      </c>
      <c r="B290" s="22"/>
      <c r="C290" s="22" t="s">
        <v>894</v>
      </c>
      <c r="D290" s="22"/>
      <c r="E290" s="22" t="str">
        <f t="shared" si="24"/>
        <v>内燃力又はガスタービン発電設備</v>
      </c>
      <c r="F290" s="22" t="s">
        <v>167</v>
      </c>
      <c r="G290" s="22"/>
      <c r="H290" s="22"/>
      <c r="I290" s="22"/>
      <c r="J290" s="22" t="str">
        <f t="shared" si="27"/>
        <v>31 電気業用設備内燃力又はガスタービン発電設備</v>
      </c>
      <c r="K290" s="22">
        <v>15</v>
      </c>
      <c r="L290" s="22"/>
      <c r="M290" s="4"/>
    </row>
    <row r="291" spans="1:13" x14ac:dyDescent="0.4">
      <c r="A291" s="22" t="s">
        <v>29</v>
      </c>
      <c r="B291" s="22"/>
      <c r="C291" s="22" t="s">
        <v>894</v>
      </c>
      <c r="D291" s="22"/>
      <c r="E291" s="22" t="str">
        <f t="shared" si="24"/>
        <v>送電又は電気業用変電若しくは配電設備　需要者用計器</v>
      </c>
      <c r="F291" s="22" t="s">
        <v>168</v>
      </c>
      <c r="G291" s="22" t="s">
        <v>169</v>
      </c>
      <c r="H291" s="22"/>
      <c r="I291" s="22"/>
      <c r="J291" s="22" t="str">
        <f t="shared" si="27"/>
        <v>31 電気業用設備送電又は電気業用変電若しくは配電設備　需要者用計器</v>
      </c>
      <c r="K291" s="22">
        <v>15</v>
      </c>
      <c r="L291" s="22"/>
      <c r="M291" s="4"/>
    </row>
    <row r="292" spans="1:13" x14ac:dyDescent="0.4">
      <c r="A292" s="22" t="s">
        <v>29</v>
      </c>
      <c r="B292" s="22"/>
      <c r="C292" s="22" t="s">
        <v>894</v>
      </c>
      <c r="D292" s="22"/>
      <c r="E292" s="22" t="str">
        <f t="shared" si="24"/>
        <v>送電又は電気業用変電若しくは配電設備　柱上変圧器</v>
      </c>
      <c r="F292" s="22" t="s">
        <v>168</v>
      </c>
      <c r="G292" s="22" t="s">
        <v>170</v>
      </c>
      <c r="H292" s="22"/>
      <c r="I292" s="22"/>
      <c r="J292" s="22" t="str">
        <f t="shared" si="27"/>
        <v>31 電気業用設備送電又は電気業用変電若しくは配電設備　柱上変圧器</v>
      </c>
      <c r="K292" s="22">
        <v>18</v>
      </c>
      <c r="L292" s="4"/>
      <c r="M292" s="4"/>
    </row>
    <row r="293" spans="1:13" x14ac:dyDescent="0.4">
      <c r="A293" s="22" t="s">
        <v>29</v>
      </c>
      <c r="B293" s="22"/>
      <c r="C293" s="22" t="s">
        <v>894</v>
      </c>
      <c r="D293" s="22"/>
      <c r="E293" s="22" t="str">
        <f t="shared" si="24"/>
        <v>送電又は電気業用変電若しくは配電設備　その他の設備</v>
      </c>
      <c r="F293" s="22" t="s">
        <v>168</v>
      </c>
      <c r="G293" s="22" t="s">
        <v>146</v>
      </c>
      <c r="H293" s="22"/>
      <c r="I293" s="22"/>
      <c r="J293" s="22" t="str">
        <f t="shared" si="27"/>
        <v>31 電気業用設備送電又は電気業用変電若しくは配電設備　その他の設備</v>
      </c>
      <c r="K293" s="22">
        <v>22</v>
      </c>
      <c r="L293" s="4"/>
      <c r="M293" s="4"/>
    </row>
    <row r="294" spans="1:13" x14ac:dyDescent="0.4">
      <c r="A294" s="22" t="s">
        <v>29</v>
      </c>
      <c r="B294" s="22"/>
      <c r="C294" s="22" t="s">
        <v>894</v>
      </c>
      <c r="D294" s="22"/>
      <c r="E294" s="22" t="str">
        <f t="shared" si="24"/>
        <v>鉄道又は軌道業用変電設備</v>
      </c>
      <c r="F294" s="22" t="s">
        <v>171</v>
      </c>
      <c r="G294" s="22"/>
      <c r="H294" s="22"/>
      <c r="I294" s="22"/>
      <c r="J294" s="22" t="str">
        <f t="shared" si="27"/>
        <v>31 電気業用設備鉄道又は軌道業用変電設備</v>
      </c>
      <c r="K294" s="22">
        <v>15</v>
      </c>
      <c r="L294" s="4"/>
      <c r="M294" s="4"/>
    </row>
    <row r="295" spans="1:13" x14ac:dyDescent="0.4">
      <c r="A295" s="22" t="s">
        <v>29</v>
      </c>
      <c r="B295" s="22"/>
      <c r="C295" s="22" t="s">
        <v>894</v>
      </c>
      <c r="D295" s="22"/>
      <c r="E295" s="22" t="str">
        <f t="shared" si="24"/>
        <v>その他の設備　主として金属製のもの</v>
      </c>
      <c r="F295" s="22" t="s">
        <v>146</v>
      </c>
      <c r="G295" s="22" t="s">
        <v>172</v>
      </c>
      <c r="H295" s="22"/>
      <c r="I295" s="22"/>
      <c r="J295" s="22" t="str">
        <f t="shared" si="27"/>
        <v>31 電気業用設備その他の設備　主として金属製のもの</v>
      </c>
      <c r="K295" s="22">
        <v>17</v>
      </c>
      <c r="L295" s="22"/>
      <c r="M295" s="4"/>
    </row>
    <row r="296" spans="1:13" x14ac:dyDescent="0.4">
      <c r="A296" s="22" t="s">
        <v>29</v>
      </c>
      <c r="B296" s="22"/>
      <c r="C296" s="22" t="s">
        <v>894</v>
      </c>
      <c r="D296" s="22"/>
      <c r="E296" s="22" t="str">
        <f t="shared" si="24"/>
        <v>その他の設備　その他のもの</v>
      </c>
      <c r="F296" s="22" t="s">
        <v>146</v>
      </c>
      <c r="G296" s="22" t="s">
        <v>140</v>
      </c>
      <c r="H296" s="22"/>
      <c r="I296" s="22"/>
      <c r="J296" s="22" t="str">
        <f t="shared" si="27"/>
        <v>31 電気業用設備その他の設備　その他のもの</v>
      </c>
      <c r="K296" s="22">
        <v>8</v>
      </c>
      <c r="L296" s="22"/>
      <c r="M296" s="4"/>
    </row>
    <row r="297" spans="1:13" x14ac:dyDescent="0.4">
      <c r="A297" s="22" t="s">
        <v>29</v>
      </c>
      <c r="B297" s="22"/>
      <c r="C297" s="22" t="s">
        <v>895</v>
      </c>
      <c r="D297" s="22"/>
      <c r="E297" s="22" t="str">
        <f t="shared" si="24"/>
        <v>製造用設備</v>
      </c>
      <c r="F297" s="22" t="s">
        <v>173</v>
      </c>
      <c r="G297" s="22"/>
      <c r="H297" s="22"/>
      <c r="I297" s="22"/>
      <c r="J297" s="22" t="str">
        <f t="shared" si="27"/>
        <v>32 ガス業用設備製造用設備</v>
      </c>
      <c r="K297" s="22">
        <v>10</v>
      </c>
      <c r="L297" s="4"/>
      <c r="M297" s="4"/>
    </row>
    <row r="298" spans="1:13" x14ac:dyDescent="0.4">
      <c r="A298" s="22" t="s">
        <v>29</v>
      </c>
      <c r="B298" s="22"/>
      <c r="C298" s="22" t="s">
        <v>895</v>
      </c>
      <c r="D298" s="22"/>
      <c r="E298" s="22" t="str">
        <f t="shared" si="24"/>
        <v>供給用設備　鋳鉄製導管</v>
      </c>
      <c r="F298" s="22" t="s">
        <v>174</v>
      </c>
      <c r="G298" s="22" t="s">
        <v>175</v>
      </c>
      <c r="H298" s="22"/>
      <c r="I298" s="22"/>
      <c r="J298" s="22" t="str">
        <f t="shared" si="27"/>
        <v>32 ガス業用設備供給用設備　鋳鉄製導管</v>
      </c>
      <c r="K298" s="22">
        <v>22</v>
      </c>
      <c r="L298" s="4"/>
      <c r="M298" s="4"/>
    </row>
    <row r="299" spans="1:13" x14ac:dyDescent="0.4">
      <c r="A299" s="22" t="s">
        <v>29</v>
      </c>
      <c r="B299" s="22"/>
      <c r="C299" s="22" t="s">
        <v>895</v>
      </c>
      <c r="D299" s="22"/>
      <c r="E299" s="22" t="str">
        <f t="shared" si="24"/>
        <v>供給用設備　鋳鉄製導管以外の導管</v>
      </c>
      <c r="F299" s="22" t="s">
        <v>174</v>
      </c>
      <c r="G299" s="22" t="s">
        <v>176</v>
      </c>
      <c r="H299" s="22"/>
      <c r="I299" s="22"/>
      <c r="J299" s="22" t="str">
        <f t="shared" si="27"/>
        <v>32 ガス業用設備供給用設備　鋳鉄製導管以外の導管</v>
      </c>
      <c r="K299" s="22">
        <v>13</v>
      </c>
      <c r="L299" s="22"/>
      <c r="M299" s="4"/>
    </row>
    <row r="300" spans="1:13" x14ac:dyDescent="0.4">
      <c r="A300" s="22" t="s">
        <v>29</v>
      </c>
      <c r="B300" s="22"/>
      <c r="C300" s="22" t="s">
        <v>895</v>
      </c>
      <c r="D300" s="22"/>
      <c r="E300" s="22" t="str">
        <f t="shared" si="24"/>
        <v>供給用設備　需要者用計量器</v>
      </c>
      <c r="F300" s="22" t="s">
        <v>174</v>
      </c>
      <c r="G300" s="22" t="s">
        <v>177</v>
      </c>
      <c r="H300" s="22"/>
      <c r="I300" s="22"/>
      <c r="J300" s="22" t="str">
        <f t="shared" si="27"/>
        <v>32 ガス業用設備供給用設備　需要者用計量器</v>
      </c>
      <c r="K300" s="22">
        <v>13</v>
      </c>
      <c r="L300" s="22"/>
      <c r="M300" s="4"/>
    </row>
    <row r="301" spans="1:13" x14ac:dyDescent="0.4">
      <c r="A301" s="22" t="s">
        <v>29</v>
      </c>
      <c r="B301" s="22"/>
      <c r="C301" s="22" t="s">
        <v>895</v>
      </c>
      <c r="D301" s="22"/>
      <c r="E301" s="22" t="str">
        <f t="shared" ref="E301:E336" si="28">TRIM(F301&amp;"　"&amp;G301&amp;"　"&amp;H301&amp;"　"&amp;I301)</f>
        <v>供給用設備　その他の設備</v>
      </c>
      <c r="F301" s="22" t="s">
        <v>174</v>
      </c>
      <c r="G301" s="22" t="s">
        <v>96</v>
      </c>
      <c r="H301" s="22"/>
      <c r="I301" s="22"/>
      <c r="J301" s="22" t="str">
        <f t="shared" si="27"/>
        <v>32 ガス業用設備供給用設備　その他の設備</v>
      </c>
      <c r="K301" s="22">
        <v>15</v>
      </c>
      <c r="L301" s="22"/>
      <c r="M301" s="4"/>
    </row>
    <row r="302" spans="1:13" x14ac:dyDescent="0.4">
      <c r="A302" s="22" t="s">
        <v>29</v>
      </c>
      <c r="B302" s="22"/>
      <c r="C302" s="22" t="s">
        <v>895</v>
      </c>
      <c r="D302" s="22"/>
      <c r="E302" s="22" t="str">
        <f t="shared" si="28"/>
        <v>その他の設備　主として金属製のもの</v>
      </c>
      <c r="F302" s="22" t="s">
        <v>146</v>
      </c>
      <c r="G302" s="22" t="s">
        <v>172</v>
      </c>
      <c r="H302" s="22"/>
      <c r="I302" s="22"/>
      <c r="J302" s="22" t="str">
        <f t="shared" si="27"/>
        <v>32 ガス業用設備その他の設備　主として金属製のもの</v>
      </c>
      <c r="K302" s="22">
        <v>17</v>
      </c>
      <c r="L302" s="4"/>
      <c r="M302" s="4"/>
    </row>
    <row r="303" spans="1:13" x14ac:dyDescent="0.4">
      <c r="A303" s="22" t="s">
        <v>29</v>
      </c>
      <c r="B303" s="22"/>
      <c r="C303" s="22" t="s">
        <v>895</v>
      </c>
      <c r="D303" s="22"/>
      <c r="E303" s="22" t="str">
        <f t="shared" si="28"/>
        <v>その他の設備　その他のもの</v>
      </c>
      <c r="F303" s="22" t="s">
        <v>146</v>
      </c>
      <c r="G303" s="22" t="s">
        <v>140</v>
      </c>
      <c r="H303" s="22"/>
      <c r="I303" s="22"/>
      <c r="J303" s="22" t="str">
        <f t="shared" si="27"/>
        <v>32 ガス業用設備その他の設備　その他のもの</v>
      </c>
      <c r="K303" s="22">
        <v>8</v>
      </c>
      <c r="L303" s="4"/>
      <c r="M303" s="4"/>
    </row>
    <row r="304" spans="1:13" x14ac:dyDescent="0.4">
      <c r="A304" s="22" t="s">
        <v>29</v>
      </c>
      <c r="B304" s="22"/>
      <c r="C304" s="22" t="s">
        <v>896</v>
      </c>
      <c r="D304" s="22"/>
      <c r="E304" s="22" t="str">
        <f t="shared" si="28"/>
        <v/>
      </c>
      <c r="F304" s="22"/>
      <c r="G304" s="22"/>
      <c r="H304" s="22"/>
      <c r="I304" s="22"/>
      <c r="J304" s="22" t="str">
        <f t="shared" si="27"/>
        <v>33 熱供給業用設備</v>
      </c>
      <c r="K304" s="22">
        <v>17</v>
      </c>
      <c r="L304" s="4"/>
      <c r="M304" s="4"/>
    </row>
    <row r="305" spans="1:13" x14ac:dyDescent="0.4">
      <c r="A305" s="22" t="s">
        <v>29</v>
      </c>
      <c r="B305" s="22"/>
      <c r="C305" s="22" t="s">
        <v>897</v>
      </c>
      <c r="D305" s="22"/>
      <c r="E305" s="22" t="str">
        <f t="shared" si="28"/>
        <v/>
      </c>
      <c r="F305" s="22"/>
      <c r="G305" s="22"/>
      <c r="H305" s="22"/>
      <c r="I305" s="22"/>
      <c r="J305" s="22" t="str">
        <f t="shared" si="27"/>
        <v>34 水道業用設備</v>
      </c>
      <c r="K305" s="22">
        <v>18</v>
      </c>
      <c r="L305" s="22"/>
      <c r="M305" s="4"/>
    </row>
    <row r="306" spans="1:13" x14ac:dyDescent="0.4">
      <c r="A306" s="22" t="s">
        <v>29</v>
      </c>
      <c r="B306" s="22"/>
      <c r="C306" s="22" t="s">
        <v>898</v>
      </c>
      <c r="D306" s="22"/>
      <c r="E306" s="22" t="str">
        <f t="shared" si="28"/>
        <v/>
      </c>
      <c r="F306" s="22"/>
      <c r="G306" s="22"/>
      <c r="H306" s="22"/>
      <c r="I306" s="22"/>
      <c r="J306" s="22" t="str">
        <f t="shared" si="27"/>
        <v>35 通信業用設備</v>
      </c>
      <c r="K306" s="22">
        <v>9</v>
      </c>
      <c r="L306" s="22"/>
      <c r="M306" s="4"/>
    </row>
    <row r="307" spans="1:13" x14ac:dyDescent="0.4">
      <c r="A307" s="22" t="s">
        <v>29</v>
      </c>
      <c r="B307" s="22"/>
      <c r="C307" s="22" t="s">
        <v>899</v>
      </c>
      <c r="D307" s="22"/>
      <c r="E307" s="22" t="str">
        <f t="shared" si="28"/>
        <v/>
      </c>
      <c r="F307" s="22"/>
      <c r="G307" s="22"/>
      <c r="H307" s="22"/>
      <c r="I307" s="22"/>
      <c r="J307" s="22" t="str">
        <f t="shared" si="27"/>
        <v>36 放送業用設備</v>
      </c>
      <c r="K307" s="22">
        <v>6</v>
      </c>
      <c r="L307" s="22"/>
      <c r="M307" s="4"/>
    </row>
    <row r="308" spans="1:13" x14ac:dyDescent="0.4">
      <c r="A308" s="22" t="s">
        <v>29</v>
      </c>
      <c r="B308" s="22"/>
      <c r="C308" s="22" t="s">
        <v>900</v>
      </c>
      <c r="D308" s="22"/>
      <c r="E308" s="22" t="str">
        <f t="shared" si="28"/>
        <v/>
      </c>
      <c r="F308" s="22"/>
      <c r="G308" s="22"/>
      <c r="H308" s="22"/>
      <c r="I308" s="22"/>
      <c r="J308" s="22" t="str">
        <f t="shared" si="27"/>
        <v>37 映像、音声又は文字情報制作業用設備</v>
      </c>
      <c r="K308" s="22">
        <v>8</v>
      </c>
      <c r="L308" s="4"/>
      <c r="M308" s="4"/>
    </row>
    <row r="309" spans="1:13" x14ac:dyDescent="0.4">
      <c r="A309" s="22" t="s">
        <v>29</v>
      </c>
      <c r="B309" s="22"/>
      <c r="C309" s="22" t="s">
        <v>901</v>
      </c>
      <c r="D309" s="22"/>
      <c r="E309" s="22" t="str">
        <f t="shared" si="28"/>
        <v>自動改札装置</v>
      </c>
      <c r="F309" s="22" t="s">
        <v>178</v>
      </c>
      <c r="G309" s="22"/>
      <c r="H309" s="22"/>
      <c r="I309" s="22"/>
      <c r="J309" s="22" t="str">
        <f t="shared" si="27"/>
        <v>38 鉄道業用設備自動改札装置</v>
      </c>
      <c r="K309" s="22">
        <v>5</v>
      </c>
      <c r="L309" s="22"/>
      <c r="M309" s="4"/>
    </row>
    <row r="310" spans="1:13" x14ac:dyDescent="0.4">
      <c r="A310" s="22" t="s">
        <v>29</v>
      </c>
      <c r="B310" s="22"/>
      <c r="C310" s="22" t="s">
        <v>901</v>
      </c>
      <c r="D310" s="22"/>
      <c r="E310" s="22" t="str">
        <f t="shared" si="28"/>
        <v>その他の設備</v>
      </c>
      <c r="F310" s="22" t="s">
        <v>146</v>
      </c>
      <c r="G310" s="22"/>
      <c r="H310" s="22"/>
      <c r="I310" s="22"/>
      <c r="J310" s="22" t="str">
        <f t="shared" si="27"/>
        <v>38 鉄道業用設備その他の設備</v>
      </c>
      <c r="K310" s="22">
        <v>12</v>
      </c>
      <c r="L310" s="22"/>
      <c r="M310" s="4"/>
    </row>
    <row r="311" spans="1:13" x14ac:dyDescent="0.4">
      <c r="A311" s="22" t="s">
        <v>29</v>
      </c>
      <c r="B311" s="22"/>
      <c r="C311" s="22" t="s">
        <v>902</v>
      </c>
      <c r="D311" s="22"/>
      <c r="E311" s="22" t="str">
        <f t="shared" si="28"/>
        <v/>
      </c>
      <c r="F311" s="22"/>
      <c r="G311" s="22"/>
      <c r="H311" s="22"/>
      <c r="I311" s="22"/>
      <c r="J311" s="22" t="str">
        <f t="shared" si="27"/>
        <v>39 道路貨物運送業用設備</v>
      </c>
      <c r="K311" s="22">
        <v>12</v>
      </c>
      <c r="L311" s="4"/>
      <c r="M311" s="4"/>
    </row>
    <row r="312" spans="1:13" x14ac:dyDescent="0.4">
      <c r="A312" s="22" t="s">
        <v>29</v>
      </c>
      <c r="B312" s="22"/>
      <c r="C312" s="22" t="s">
        <v>903</v>
      </c>
      <c r="D312" s="22"/>
      <c r="E312" s="22" t="str">
        <f t="shared" si="28"/>
        <v/>
      </c>
      <c r="F312" s="22"/>
      <c r="G312" s="22"/>
      <c r="H312" s="22"/>
      <c r="I312" s="22"/>
      <c r="J312" s="22" t="str">
        <f t="shared" ref="J312:J340" si="29">TRIM(C312&amp;D312&amp;E312)</f>
        <v>40 倉庫業用設備</v>
      </c>
      <c r="K312" s="22">
        <v>12</v>
      </c>
      <c r="L312" s="22"/>
      <c r="M312" s="4"/>
    </row>
    <row r="313" spans="1:13" x14ac:dyDescent="0.4">
      <c r="A313" s="22" t="s">
        <v>29</v>
      </c>
      <c r="B313" s="22"/>
      <c r="C313" s="22" t="s">
        <v>904</v>
      </c>
      <c r="D313" s="22"/>
      <c r="E313" s="22" t="str">
        <f t="shared" si="28"/>
        <v/>
      </c>
      <c r="F313" s="22"/>
      <c r="G313" s="22"/>
      <c r="H313" s="22"/>
      <c r="I313" s="22"/>
      <c r="J313" s="22" t="str">
        <f t="shared" si="29"/>
        <v>41 運輸に附帯するサービス業用設備</v>
      </c>
      <c r="K313" s="22">
        <v>10</v>
      </c>
      <c r="L313" s="22"/>
      <c r="M313" s="4"/>
    </row>
    <row r="314" spans="1:13" x14ac:dyDescent="0.4">
      <c r="A314" s="22" t="s">
        <v>29</v>
      </c>
      <c r="B314" s="22"/>
      <c r="C314" s="22" t="s">
        <v>905</v>
      </c>
      <c r="D314" s="22"/>
      <c r="E314" s="22" t="str">
        <f t="shared" si="28"/>
        <v/>
      </c>
      <c r="F314" s="22"/>
      <c r="G314" s="22"/>
      <c r="H314" s="22"/>
      <c r="I314" s="22"/>
      <c r="J314" s="22" t="str">
        <f t="shared" si="29"/>
        <v>42 飲食料品卸売業用設備</v>
      </c>
      <c r="K314" s="22">
        <v>10</v>
      </c>
      <c r="L314" s="4"/>
      <c r="M314" s="4"/>
    </row>
    <row r="315" spans="1:13" x14ac:dyDescent="0.4">
      <c r="A315" s="22" t="s">
        <v>29</v>
      </c>
      <c r="B315" s="22"/>
      <c r="C315" s="22" t="s">
        <v>906</v>
      </c>
      <c r="D315" s="22"/>
      <c r="E315" s="22" t="str">
        <f t="shared" si="28"/>
        <v>石油又は液化石油ガス卸売用設備（貯そうを除く。）</v>
      </c>
      <c r="F315" s="22" t="s">
        <v>179</v>
      </c>
      <c r="G315" s="22"/>
      <c r="H315" s="22"/>
      <c r="I315" s="22"/>
      <c r="J315" s="22" t="str">
        <f t="shared" si="29"/>
        <v>43 建築材料、鉱物又は金属材料等卸売業用設備石油又は液化石油ガス卸売用設備（貯そうを除く。）</v>
      </c>
      <c r="K315" s="22">
        <v>13</v>
      </c>
      <c r="L315" s="22"/>
      <c r="M315" s="4"/>
    </row>
    <row r="316" spans="1:13" x14ac:dyDescent="0.4">
      <c r="A316" s="22" t="s">
        <v>29</v>
      </c>
      <c r="B316" s="22"/>
      <c r="C316" s="22" t="s">
        <v>906</v>
      </c>
      <c r="D316" s="22"/>
      <c r="E316" s="22" t="str">
        <f t="shared" si="28"/>
        <v>その他の設備</v>
      </c>
      <c r="F316" s="22" t="s">
        <v>146</v>
      </c>
      <c r="G316" s="22"/>
      <c r="H316" s="22"/>
      <c r="I316" s="22"/>
      <c r="J316" s="22" t="str">
        <f t="shared" si="29"/>
        <v>43 建築材料、鉱物又は金属材料等卸売業用設備その他の設備</v>
      </c>
      <c r="K316" s="22">
        <v>8</v>
      </c>
      <c r="L316" s="22"/>
      <c r="M316" s="4"/>
    </row>
    <row r="317" spans="1:13" x14ac:dyDescent="0.4">
      <c r="A317" s="22" t="s">
        <v>29</v>
      </c>
      <c r="B317" s="22"/>
      <c r="C317" s="22" t="s">
        <v>907</v>
      </c>
      <c r="D317" s="22"/>
      <c r="E317" s="22" t="str">
        <f t="shared" si="28"/>
        <v/>
      </c>
      <c r="F317" s="22"/>
      <c r="G317" s="22"/>
      <c r="H317" s="22"/>
      <c r="I317" s="22"/>
      <c r="J317" s="22" t="str">
        <f t="shared" si="29"/>
        <v>44 飲食料品小売業用設備</v>
      </c>
      <c r="K317" s="22">
        <v>9</v>
      </c>
      <c r="L317" s="4"/>
      <c r="M317" s="4"/>
    </row>
    <row r="318" spans="1:13" x14ac:dyDescent="0.4">
      <c r="A318" s="22" t="s">
        <v>29</v>
      </c>
      <c r="B318" s="22"/>
      <c r="C318" s="22" t="s">
        <v>908</v>
      </c>
      <c r="D318" s="22"/>
      <c r="E318" s="22" t="str">
        <f t="shared" si="28"/>
        <v>ガソリン又は液化石油ガススタンド設備</v>
      </c>
      <c r="F318" s="22" t="s">
        <v>180</v>
      </c>
      <c r="G318" s="22"/>
      <c r="H318" s="22"/>
      <c r="I318" s="22"/>
      <c r="J318" s="22" t="str">
        <f t="shared" si="29"/>
        <v>45 その他の小売業用設備ガソリン又は液化石油ガススタンド設備</v>
      </c>
      <c r="K318" s="22">
        <v>8</v>
      </c>
      <c r="L318" s="22"/>
      <c r="M318" s="4"/>
    </row>
    <row r="319" spans="1:13" x14ac:dyDescent="0.4">
      <c r="A319" s="22" t="s">
        <v>29</v>
      </c>
      <c r="B319" s="22"/>
      <c r="C319" s="22" t="s">
        <v>908</v>
      </c>
      <c r="D319" s="22"/>
      <c r="E319" s="22" t="str">
        <f t="shared" si="28"/>
        <v>その他の設備　主として金属製のもの</v>
      </c>
      <c r="F319" s="22" t="s">
        <v>146</v>
      </c>
      <c r="G319" s="22" t="s">
        <v>172</v>
      </c>
      <c r="H319" s="22"/>
      <c r="I319" s="22"/>
      <c r="J319" s="22" t="str">
        <f t="shared" si="29"/>
        <v>45 その他の小売業用設備その他の設備　主として金属製のもの</v>
      </c>
      <c r="K319" s="22">
        <v>17</v>
      </c>
      <c r="L319" s="22"/>
      <c r="M319" s="4"/>
    </row>
    <row r="320" spans="1:13" x14ac:dyDescent="0.4">
      <c r="A320" s="22" t="s">
        <v>29</v>
      </c>
      <c r="B320" s="22"/>
      <c r="C320" s="22" t="s">
        <v>908</v>
      </c>
      <c r="D320" s="22"/>
      <c r="E320" s="22" t="str">
        <f t="shared" si="28"/>
        <v>その他の設備　その他のもの</v>
      </c>
      <c r="F320" s="22" t="s">
        <v>146</v>
      </c>
      <c r="G320" s="22" t="s">
        <v>140</v>
      </c>
      <c r="H320" s="22"/>
      <c r="I320" s="22"/>
      <c r="J320" s="22" t="str">
        <f t="shared" si="29"/>
        <v>45 その他の小売業用設備その他の設備　その他のもの</v>
      </c>
      <c r="K320" s="22">
        <v>8</v>
      </c>
      <c r="L320" s="22"/>
      <c r="M320" s="4"/>
    </row>
    <row r="321" spans="1:13" x14ac:dyDescent="0.4">
      <c r="A321" s="22" t="s">
        <v>29</v>
      </c>
      <c r="B321" s="22"/>
      <c r="C321" s="22" t="s">
        <v>909</v>
      </c>
      <c r="D321" s="22"/>
      <c r="E321" s="22" t="str">
        <f t="shared" si="28"/>
        <v>計量証明業用設備</v>
      </c>
      <c r="F321" s="22" t="s">
        <v>181</v>
      </c>
      <c r="G321" s="22"/>
      <c r="H321" s="22"/>
      <c r="I321" s="22"/>
      <c r="J321" s="22" t="str">
        <f t="shared" si="29"/>
        <v>46 技術サービス業用設備（他の号に掲げるものを除く。）計量証明業用設備</v>
      </c>
      <c r="K321" s="22">
        <v>8</v>
      </c>
      <c r="L321" s="22"/>
      <c r="M321" s="4"/>
    </row>
    <row r="322" spans="1:13" x14ac:dyDescent="0.4">
      <c r="A322" s="22" t="s">
        <v>29</v>
      </c>
      <c r="B322" s="22"/>
      <c r="C322" s="22" t="s">
        <v>909</v>
      </c>
      <c r="D322" s="22"/>
      <c r="E322" s="22" t="str">
        <f t="shared" si="28"/>
        <v>その他の設備</v>
      </c>
      <c r="F322" s="22" t="s">
        <v>146</v>
      </c>
      <c r="G322" s="22"/>
      <c r="H322" s="22"/>
      <c r="I322" s="22"/>
      <c r="J322" s="22" t="str">
        <f t="shared" si="29"/>
        <v>46 技術サービス業用設備（他の号に掲げるものを除く。）その他の設備</v>
      </c>
      <c r="K322" s="22">
        <v>14</v>
      </c>
      <c r="L322" s="4"/>
      <c r="M322" s="4"/>
    </row>
    <row r="323" spans="1:13" x14ac:dyDescent="0.4">
      <c r="A323" s="22" t="s">
        <v>29</v>
      </c>
      <c r="B323" s="22"/>
      <c r="C323" s="22" t="s">
        <v>910</v>
      </c>
      <c r="D323" s="22"/>
      <c r="E323" s="22" t="str">
        <f t="shared" si="28"/>
        <v/>
      </c>
      <c r="F323" s="22"/>
      <c r="G323" s="22"/>
      <c r="H323" s="22"/>
      <c r="I323" s="22"/>
      <c r="J323" s="22" t="str">
        <f t="shared" si="29"/>
        <v>47 宿泊業用設備</v>
      </c>
      <c r="K323" s="22">
        <v>10</v>
      </c>
      <c r="L323" s="4"/>
      <c r="M323" s="4"/>
    </row>
    <row r="324" spans="1:13" x14ac:dyDescent="0.4">
      <c r="A324" s="22" t="s">
        <v>29</v>
      </c>
      <c r="B324" s="22"/>
      <c r="C324" s="22" t="s">
        <v>911</v>
      </c>
      <c r="D324" s="22"/>
      <c r="E324" s="22" t="str">
        <f t="shared" si="28"/>
        <v/>
      </c>
      <c r="F324" s="22"/>
      <c r="G324" s="22"/>
      <c r="H324" s="22"/>
      <c r="I324" s="22"/>
      <c r="J324" s="22" t="str">
        <f t="shared" si="29"/>
        <v>48 飲食店業用設備</v>
      </c>
      <c r="K324" s="22">
        <v>8</v>
      </c>
      <c r="L324" s="22"/>
      <c r="M324" s="4"/>
    </row>
    <row r="325" spans="1:13" x14ac:dyDescent="0.4">
      <c r="A325" s="22" t="s">
        <v>29</v>
      </c>
      <c r="B325" s="22"/>
      <c r="C325" s="22" t="s">
        <v>912</v>
      </c>
      <c r="D325" s="22"/>
      <c r="E325" s="22" t="str">
        <f t="shared" si="28"/>
        <v/>
      </c>
      <c r="F325" s="22"/>
      <c r="G325" s="22"/>
      <c r="H325" s="22"/>
      <c r="I325" s="22"/>
      <c r="J325" s="22" t="str">
        <f t="shared" si="29"/>
        <v>49 洗濯業、理容業、美容業又は浴場業用設備</v>
      </c>
      <c r="K325" s="22">
        <v>13</v>
      </c>
      <c r="L325" s="4"/>
      <c r="M325" s="4"/>
    </row>
    <row r="326" spans="1:13" x14ac:dyDescent="0.4">
      <c r="A326" s="22" t="s">
        <v>29</v>
      </c>
      <c r="B326" s="22"/>
      <c r="C326" s="22" t="s">
        <v>913</v>
      </c>
      <c r="D326" s="22"/>
      <c r="E326" s="22" t="str">
        <f t="shared" si="28"/>
        <v/>
      </c>
      <c r="F326" s="22"/>
      <c r="G326" s="22"/>
      <c r="H326" s="22"/>
      <c r="I326" s="22"/>
      <c r="J326" s="22" t="str">
        <f t="shared" si="29"/>
        <v>50 その他の生活関連サービス業用設備</v>
      </c>
      <c r="K326" s="22">
        <v>6</v>
      </c>
      <c r="L326" s="4"/>
      <c r="M326" s="4"/>
    </row>
    <row r="327" spans="1:13" x14ac:dyDescent="0.4">
      <c r="A327" s="22" t="s">
        <v>29</v>
      </c>
      <c r="B327" s="22"/>
      <c r="C327" s="22" t="s">
        <v>914</v>
      </c>
      <c r="D327" s="22"/>
      <c r="E327" s="22" t="str">
        <f t="shared" si="28"/>
        <v>映画館又は劇場用設備</v>
      </c>
      <c r="F327" s="22" t="s">
        <v>182</v>
      </c>
      <c r="G327" s="22"/>
      <c r="H327" s="22"/>
      <c r="I327" s="22"/>
      <c r="J327" s="22" t="str">
        <f t="shared" si="29"/>
        <v>51 娯楽業用設備映画館又は劇場用設備</v>
      </c>
      <c r="K327" s="22">
        <v>11</v>
      </c>
      <c r="L327" s="22"/>
      <c r="M327" s="4"/>
    </row>
    <row r="328" spans="1:13" x14ac:dyDescent="0.4">
      <c r="A328" s="22" t="s">
        <v>29</v>
      </c>
      <c r="B328" s="22"/>
      <c r="C328" s="22" t="s">
        <v>914</v>
      </c>
      <c r="D328" s="22"/>
      <c r="E328" s="22" t="str">
        <f t="shared" si="28"/>
        <v>遊園地用設備</v>
      </c>
      <c r="F328" s="22" t="s">
        <v>183</v>
      </c>
      <c r="G328" s="22"/>
      <c r="H328" s="22"/>
      <c r="I328" s="22"/>
      <c r="J328" s="22" t="str">
        <f t="shared" si="29"/>
        <v>51 娯楽業用設備遊園地用設備</v>
      </c>
      <c r="K328" s="22">
        <v>7</v>
      </c>
      <c r="L328" s="4"/>
      <c r="M328" s="4"/>
    </row>
    <row r="329" spans="1:13" x14ac:dyDescent="0.4">
      <c r="A329" s="22" t="s">
        <v>29</v>
      </c>
      <c r="B329" s="22"/>
      <c r="C329" s="22" t="s">
        <v>914</v>
      </c>
      <c r="D329" s="22"/>
      <c r="E329" s="22" t="str">
        <f t="shared" si="28"/>
        <v>ボウリング場用設備</v>
      </c>
      <c r="F329" s="22" t="s">
        <v>184</v>
      </c>
      <c r="G329" s="22"/>
      <c r="H329" s="22"/>
      <c r="I329" s="22"/>
      <c r="J329" s="22" t="str">
        <f t="shared" si="29"/>
        <v>51 娯楽業用設備ボウリング場用設備</v>
      </c>
      <c r="K329" s="22">
        <v>13</v>
      </c>
      <c r="L329" s="4"/>
      <c r="M329" s="4"/>
    </row>
    <row r="330" spans="1:13" x14ac:dyDescent="0.4">
      <c r="A330" s="22" t="s">
        <v>29</v>
      </c>
      <c r="B330" s="22"/>
      <c r="C330" s="22" t="s">
        <v>914</v>
      </c>
      <c r="D330" s="22"/>
      <c r="E330" s="22" t="str">
        <f t="shared" si="28"/>
        <v>その他の設備　主として金属製のもの</v>
      </c>
      <c r="F330" s="22" t="s">
        <v>146</v>
      </c>
      <c r="G330" s="22" t="s">
        <v>172</v>
      </c>
      <c r="H330" s="22"/>
      <c r="I330" s="22"/>
      <c r="J330" s="22" t="str">
        <f t="shared" si="29"/>
        <v>51 娯楽業用設備その他の設備　主として金属製のもの</v>
      </c>
      <c r="K330" s="22">
        <v>17</v>
      </c>
      <c r="L330" s="4"/>
      <c r="M330" s="4"/>
    </row>
    <row r="331" spans="1:13" x14ac:dyDescent="0.4">
      <c r="A331" s="22" t="s">
        <v>29</v>
      </c>
      <c r="B331" s="22"/>
      <c r="C331" s="22" t="s">
        <v>914</v>
      </c>
      <c r="D331" s="22"/>
      <c r="E331" s="22" t="str">
        <f t="shared" si="28"/>
        <v>その他の設備　その他のもの</v>
      </c>
      <c r="F331" s="22" t="s">
        <v>146</v>
      </c>
      <c r="G331" s="22" t="s">
        <v>140</v>
      </c>
      <c r="H331" s="22"/>
      <c r="I331" s="22"/>
      <c r="J331" s="22" t="str">
        <f t="shared" si="29"/>
        <v>51 娯楽業用設備その他の設備　その他のもの</v>
      </c>
      <c r="K331" s="22">
        <v>8</v>
      </c>
      <c r="L331" s="4"/>
      <c r="M331" s="4"/>
    </row>
    <row r="332" spans="1:13" x14ac:dyDescent="0.4">
      <c r="A332" s="22" t="s">
        <v>29</v>
      </c>
      <c r="B332" s="22"/>
      <c r="C332" s="22" t="s">
        <v>915</v>
      </c>
      <c r="D332" s="22"/>
      <c r="E332" s="22" t="str">
        <f t="shared" si="28"/>
        <v>教習用運転シミュレータ設備</v>
      </c>
      <c r="F332" s="22" t="s">
        <v>185</v>
      </c>
      <c r="G332" s="22"/>
      <c r="H332" s="22"/>
      <c r="I332" s="22"/>
      <c r="J332" s="22" t="str">
        <f t="shared" si="29"/>
        <v>52 教育業（学校教育業を除く。）又は学習支援業用設備教習用運転シミュレータ設備</v>
      </c>
      <c r="K332" s="22">
        <v>5</v>
      </c>
      <c r="L332" s="22"/>
      <c r="M332" s="4"/>
    </row>
    <row r="333" spans="1:13" x14ac:dyDescent="0.4">
      <c r="A333" s="22" t="s">
        <v>29</v>
      </c>
      <c r="B333" s="22"/>
      <c r="C333" s="22" t="s">
        <v>915</v>
      </c>
      <c r="D333" s="22"/>
      <c r="E333" s="22" t="str">
        <f t="shared" si="28"/>
        <v>その他の設備　主として金属製のもの</v>
      </c>
      <c r="F333" s="22" t="s">
        <v>146</v>
      </c>
      <c r="G333" s="22" t="s">
        <v>172</v>
      </c>
      <c r="H333" s="22"/>
      <c r="I333" s="22"/>
      <c r="J333" s="22" t="str">
        <f t="shared" si="29"/>
        <v>52 教育業（学校教育業を除く。）又は学習支援業用設備その他の設備　主として金属製のもの</v>
      </c>
      <c r="K333" s="22">
        <v>17</v>
      </c>
      <c r="L333" s="22"/>
      <c r="M333" s="4"/>
    </row>
    <row r="334" spans="1:13" x14ac:dyDescent="0.4">
      <c r="A334" s="22" t="s">
        <v>29</v>
      </c>
      <c r="B334" s="22"/>
      <c r="C334" s="22" t="s">
        <v>915</v>
      </c>
      <c r="D334" s="22"/>
      <c r="E334" s="22" t="str">
        <f t="shared" si="28"/>
        <v>その他の設備　その他のもの</v>
      </c>
      <c r="F334" s="22" t="s">
        <v>146</v>
      </c>
      <c r="G334" s="22" t="s">
        <v>140</v>
      </c>
      <c r="H334" s="22"/>
      <c r="I334" s="22"/>
      <c r="J334" s="22" t="str">
        <f t="shared" si="29"/>
        <v>52 教育業（学校教育業を除く。）又は学習支援業用設備その他の設備　その他のもの</v>
      </c>
      <c r="K334" s="22">
        <v>8</v>
      </c>
      <c r="L334" s="22"/>
      <c r="M334" s="4"/>
    </row>
    <row r="335" spans="1:13" x14ac:dyDescent="0.4">
      <c r="A335" s="22" t="s">
        <v>29</v>
      </c>
      <c r="B335" s="22"/>
      <c r="C335" s="22" t="s">
        <v>916</v>
      </c>
      <c r="D335" s="22"/>
      <c r="E335" s="22" t="str">
        <f t="shared" si="28"/>
        <v/>
      </c>
      <c r="F335" s="22"/>
      <c r="G335" s="22"/>
      <c r="H335" s="22"/>
      <c r="I335" s="22"/>
      <c r="J335" s="22" t="str">
        <f t="shared" si="29"/>
        <v>53 自動車整備業用設備</v>
      </c>
      <c r="K335" s="22">
        <v>15</v>
      </c>
      <c r="L335" s="4"/>
      <c r="M335" s="4"/>
    </row>
    <row r="336" spans="1:13" x14ac:dyDescent="0.4">
      <c r="A336" s="22" t="s">
        <v>29</v>
      </c>
      <c r="B336" s="22"/>
      <c r="C336" s="22" t="s">
        <v>917</v>
      </c>
      <c r="D336" s="22"/>
      <c r="E336" s="22" t="str">
        <f t="shared" si="28"/>
        <v/>
      </c>
      <c r="F336" s="22"/>
      <c r="G336" s="22"/>
      <c r="H336" s="22"/>
      <c r="I336" s="22"/>
      <c r="J336" s="22" t="str">
        <f t="shared" si="29"/>
        <v>54 その他のサービス業用設備</v>
      </c>
      <c r="K336" s="22">
        <v>12</v>
      </c>
      <c r="L336" s="4"/>
      <c r="M336" s="4"/>
    </row>
    <row r="337" spans="1:13" x14ac:dyDescent="0.4">
      <c r="A337" s="22" t="s">
        <v>29</v>
      </c>
      <c r="B337" s="22"/>
      <c r="C337" s="22" t="s">
        <v>918</v>
      </c>
      <c r="D337" s="22"/>
      <c r="E337" s="22" t="str">
        <f t="shared" ref="E337:E350" si="30">TRIM(F337&amp;"　"&amp;G337&amp;"　"&amp;H337&amp;"　"&amp;I337)</f>
        <v>機械式駐車設備</v>
      </c>
      <c r="F337" s="22" t="s">
        <v>186</v>
      </c>
      <c r="G337" s="22"/>
      <c r="H337" s="22"/>
      <c r="I337" s="22"/>
      <c r="J337" s="22" t="str">
        <f t="shared" si="29"/>
        <v>55 前掲の機械及び装置以外のもの並びに前掲の区分によらないもの機械式駐車設備</v>
      </c>
      <c r="K337" s="22">
        <v>10</v>
      </c>
      <c r="L337" s="22"/>
      <c r="M337" s="4"/>
    </row>
    <row r="338" spans="1:13" x14ac:dyDescent="0.4">
      <c r="A338" s="22" t="s">
        <v>29</v>
      </c>
      <c r="B338" s="22"/>
      <c r="C338" s="22" t="s">
        <v>918</v>
      </c>
      <c r="D338" s="22"/>
      <c r="E338" s="22" t="str">
        <f t="shared" si="30"/>
        <v>ブルドーザー、パワーショベルその他の自走式作業用機械設備</v>
      </c>
      <c r="F338" s="22" t="s">
        <v>187</v>
      </c>
      <c r="G338" s="22"/>
      <c r="H338" s="22"/>
      <c r="I338" s="22"/>
      <c r="J338" s="22" t="str">
        <f t="shared" si="29"/>
        <v>55 前掲の機械及び装置以外のもの並びに前掲の区分によらないものブルドーザー、パワーショベルその他の自走式作業用機械設備</v>
      </c>
      <c r="K338" s="22">
        <v>8</v>
      </c>
      <c r="L338" s="4"/>
      <c r="M338" s="4"/>
    </row>
    <row r="339" spans="1:13" x14ac:dyDescent="0.4">
      <c r="A339" s="22" t="s">
        <v>29</v>
      </c>
      <c r="B339" s="22"/>
      <c r="C339" s="22" t="s">
        <v>918</v>
      </c>
      <c r="D339" s="22"/>
      <c r="E339" s="22" t="str">
        <f t="shared" si="30"/>
        <v>その他の設備　主として金属製のもの</v>
      </c>
      <c r="F339" s="22" t="s">
        <v>146</v>
      </c>
      <c r="G339" s="22" t="s">
        <v>172</v>
      </c>
      <c r="H339" s="22"/>
      <c r="I339" s="22"/>
      <c r="J339" s="22" t="str">
        <f t="shared" si="29"/>
        <v>55 前掲の機械及び装置以外のもの並びに前掲の区分によらないものその他の設備　主として金属製のもの</v>
      </c>
      <c r="K339" s="22">
        <v>17</v>
      </c>
      <c r="L339" s="4"/>
      <c r="M339" s="4"/>
    </row>
    <row r="340" spans="1:13" x14ac:dyDescent="0.4">
      <c r="A340" s="22" t="s">
        <v>29</v>
      </c>
      <c r="B340" s="22"/>
      <c r="C340" s="22" t="s">
        <v>918</v>
      </c>
      <c r="D340" s="22"/>
      <c r="E340" s="22" t="str">
        <f t="shared" si="30"/>
        <v>その他の設備　その他のもの</v>
      </c>
      <c r="F340" s="22" t="s">
        <v>146</v>
      </c>
      <c r="G340" s="22" t="s">
        <v>140</v>
      </c>
      <c r="H340" s="22"/>
      <c r="I340" s="22"/>
      <c r="J340" s="22" t="str">
        <f t="shared" si="29"/>
        <v>55 前掲の機械及び装置以外のもの並びに前掲の区分によらないものその他の設備　その他のもの</v>
      </c>
      <c r="K340" s="22">
        <v>8</v>
      </c>
      <c r="L340" s="4"/>
      <c r="M340" s="4"/>
    </row>
    <row r="341" spans="1:13" x14ac:dyDescent="0.4">
      <c r="A341" s="22" t="s">
        <v>29</v>
      </c>
      <c r="B341" s="22"/>
      <c r="C341" s="22" t="s">
        <v>923</v>
      </c>
      <c r="D341" s="22"/>
      <c r="E341" s="22" t="str">
        <f t="shared" ref="E341:E343" si="31">TRIM(F341&amp;"　"&amp;G341&amp;"　"&amp;H341&amp;"　"&amp;I341)</f>
        <v/>
      </c>
      <c r="F341" s="22"/>
      <c r="G341" s="22"/>
      <c r="H341" s="22"/>
      <c r="I341" s="22"/>
      <c r="J341" s="22" t="str">
        <f t="shared" ref="J341:J343" si="32">TRIM(C341&amp;D341&amp;E341)</f>
        <v>別表第五　機械及び装置／公害防止用減価償却資産</v>
      </c>
      <c r="K341" s="22">
        <v>5</v>
      </c>
      <c r="L341" s="22"/>
      <c r="M341" s="4"/>
    </row>
    <row r="342" spans="1:13" x14ac:dyDescent="0.4">
      <c r="A342" s="22" t="s">
        <v>29</v>
      </c>
      <c r="B342" s="22"/>
      <c r="C342" s="22" t="s">
        <v>924</v>
      </c>
      <c r="D342" s="22"/>
      <c r="E342" s="22" t="str">
        <f t="shared" si="31"/>
        <v>汎用ポンプ、汎用モーター、汎用金属工作機械、汎用金属加工機械その他これらに類するもの</v>
      </c>
      <c r="F342" s="22" t="s">
        <v>843</v>
      </c>
      <c r="G342" s="22"/>
      <c r="H342" s="22"/>
      <c r="I342" s="22"/>
      <c r="J342" s="22" t="str">
        <f t="shared" si="32"/>
        <v>別表第六　機械及び装置／開発研究用減価償却資産汎用ポンプ、汎用モーター、汎用金属工作機械、汎用金属加工機械その他これらに類するもの</v>
      </c>
      <c r="K342" s="22">
        <v>7</v>
      </c>
      <c r="L342" s="22"/>
      <c r="M342" s="4"/>
    </row>
    <row r="343" spans="1:13" x14ac:dyDescent="0.4">
      <c r="A343" s="22" t="s">
        <v>29</v>
      </c>
      <c r="B343" s="22"/>
      <c r="C343" s="22" t="s">
        <v>924</v>
      </c>
      <c r="D343" s="22"/>
      <c r="E343" s="22" t="str">
        <f t="shared" si="31"/>
        <v>その他のもの</v>
      </c>
      <c r="F343" s="22" t="s">
        <v>65</v>
      </c>
      <c r="G343" s="22"/>
      <c r="H343" s="22"/>
      <c r="I343" s="22"/>
      <c r="J343" s="22" t="str">
        <f t="shared" si="32"/>
        <v>別表第六　機械及び装置／開発研究用減価償却資産その他のもの</v>
      </c>
      <c r="K343" s="22">
        <v>4</v>
      </c>
      <c r="L343" s="22"/>
      <c r="M343" s="4"/>
    </row>
    <row r="344" spans="1:13" x14ac:dyDescent="0.4">
      <c r="A344" s="22" t="s">
        <v>929</v>
      </c>
      <c r="B344" s="22"/>
      <c r="C344" s="22" t="s">
        <v>98</v>
      </c>
      <c r="D344" s="22"/>
      <c r="E344" s="22" t="str">
        <f t="shared" si="30"/>
        <v/>
      </c>
      <c r="F344" s="22"/>
      <c r="G344" s="22"/>
      <c r="H344" s="22"/>
      <c r="I344" s="22"/>
      <c r="J344" s="22" t="str">
        <f t="shared" si="1"/>
        <v>特許権</v>
      </c>
      <c r="K344" s="22">
        <v>8</v>
      </c>
      <c r="L344" s="22" t="str" cm="1">
        <f t="array" ref="L344:L357" si="0">_xlfn.UNIQUE(C344:C359,FALSE,FALSE)</f>
        <v>特許権</v>
      </c>
      <c r="M344" s="4"/>
    </row>
    <row r="345" spans="1:13" x14ac:dyDescent="0.4">
      <c r="A345" s="22" t="s">
        <v>929</v>
      </c>
      <c r="B345" s="22"/>
      <c r="C345" s="22" t="s">
        <v>99</v>
      </c>
      <c r="D345" s="22"/>
      <c r="E345" s="22" t="str">
        <f t="shared" si="30"/>
        <v/>
      </c>
      <c r="F345" s="22"/>
      <c r="G345" s="22"/>
      <c r="H345" s="22"/>
      <c r="I345" s="22"/>
      <c r="J345" s="22" t="str">
        <f t="shared" si="1"/>
        <v>実用新案権</v>
      </c>
      <c r="K345" s="22">
        <v>5</v>
      </c>
      <c r="L345" s="22" t="str">
        <v>実用新案権</v>
      </c>
      <c r="M345" s="4"/>
    </row>
    <row r="346" spans="1:13" x14ac:dyDescent="0.4">
      <c r="A346" s="22" t="s">
        <v>929</v>
      </c>
      <c r="B346" s="22"/>
      <c r="C346" s="22" t="s">
        <v>100</v>
      </c>
      <c r="D346" s="22"/>
      <c r="E346" s="22" t="str">
        <f t="shared" si="30"/>
        <v/>
      </c>
      <c r="F346" s="22"/>
      <c r="G346" s="22"/>
      <c r="H346" s="22"/>
      <c r="I346" s="22"/>
      <c r="J346" s="22" t="str">
        <f t="shared" si="1"/>
        <v>意匠権</v>
      </c>
      <c r="K346" s="22">
        <v>7</v>
      </c>
      <c r="L346" s="22" t="str">
        <v>意匠権</v>
      </c>
      <c r="M346" s="4"/>
    </row>
    <row r="347" spans="1:13" x14ac:dyDescent="0.4">
      <c r="A347" s="22" t="s">
        <v>929</v>
      </c>
      <c r="B347" s="22"/>
      <c r="C347" s="22" t="s">
        <v>101</v>
      </c>
      <c r="D347" s="22"/>
      <c r="E347" s="22" t="str">
        <f t="shared" si="30"/>
        <v/>
      </c>
      <c r="F347" s="22"/>
      <c r="G347" s="22"/>
      <c r="H347" s="22"/>
      <c r="I347" s="22"/>
      <c r="J347" s="22" t="str">
        <f t="shared" ref="J347:J350" si="33">TRIM(C347&amp;D347&amp;E347)</f>
        <v>商標権</v>
      </c>
      <c r="K347" s="22">
        <v>10</v>
      </c>
      <c r="L347" s="22" t="str">
        <v>商標権</v>
      </c>
      <c r="M347" s="4"/>
    </row>
    <row r="348" spans="1:13" x14ac:dyDescent="0.4">
      <c r="A348" s="22" t="s">
        <v>929</v>
      </c>
      <c r="B348" s="22"/>
      <c r="C348" s="22" t="s">
        <v>102</v>
      </c>
      <c r="D348" s="22"/>
      <c r="E348" s="22" t="str">
        <f t="shared" ref="E348:E349" si="34">TRIM(F348&amp;"　"&amp;G348&amp;"　"&amp;H348&amp;"　"&amp;I348)</f>
        <v>複写して販売するための原本</v>
      </c>
      <c r="F348" s="22" t="s">
        <v>103</v>
      </c>
      <c r="G348" s="22"/>
      <c r="H348" s="22"/>
      <c r="I348" s="22"/>
      <c r="J348" s="22" t="str">
        <f t="shared" ref="J348:J349" si="35">TRIM(C348&amp;D348&amp;E348)</f>
        <v>ソフトウエア複写して販売するための原本</v>
      </c>
      <c r="K348" s="22">
        <v>3</v>
      </c>
      <c r="L348" s="22" t="str">
        <v>ソフトウエア</v>
      </c>
      <c r="M348" s="4"/>
    </row>
    <row r="349" spans="1:13" x14ac:dyDescent="0.4">
      <c r="A349" s="22" t="s">
        <v>929</v>
      </c>
      <c r="B349" s="22"/>
      <c r="C349" s="22" t="s">
        <v>102</v>
      </c>
      <c r="D349" s="22"/>
      <c r="E349" s="22" t="str">
        <f t="shared" si="34"/>
        <v>その他のもの</v>
      </c>
      <c r="F349" s="22" t="s">
        <v>65</v>
      </c>
      <c r="G349" s="22"/>
      <c r="H349" s="22"/>
      <c r="I349" s="22"/>
      <c r="J349" s="22" t="str">
        <f t="shared" si="35"/>
        <v>ソフトウエアその他のもの</v>
      </c>
      <c r="K349" s="22">
        <v>5</v>
      </c>
      <c r="L349" s="22" t="str">
        <v>別表第六　ソフトウエア／開発研究用減価償却資産</v>
      </c>
      <c r="M349" s="4"/>
    </row>
    <row r="350" spans="1:13" x14ac:dyDescent="0.4">
      <c r="A350" s="22" t="s">
        <v>929</v>
      </c>
      <c r="B350" s="22"/>
      <c r="C350" s="22" t="s">
        <v>925</v>
      </c>
      <c r="D350" s="22"/>
      <c r="E350" s="22" t="str">
        <f t="shared" si="30"/>
        <v/>
      </c>
      <c r="F350" s="22"/>
      <c r="G350" s="22"/>
      <c r="H350" s="22"/>
      <c r="I350" s="22"/>
      <c r="J350" s="22" t="str">
        <f t="shared" si="33"/>
        <v>別表第六　ソフトウエア／開発研究用減価償却資産</v>
      </c>
      <c r="K350" s="22">
        <v>3</v>
      </c>
      <c r="L350" s="4" t="str">
        <v>育成者権</v>
      </c>
      <c r="M350" s="4"/>
    </row>
    <row r="351" spans="1:13" x14ac:dyDescent="0.4">
      <c r="A351" s="22" t="s">
        <v>929</v>
      </c>
      <c r="B351" s="22"/>
      <c r="C351" s="22" t="s">
        <v>188</v>
      </c>
      <c r="D351" s="22"/>
      <c r="E351" s="22" t="str">
        <f t="shared" ref="E351:E353" si="36">TRIM(F351&amp;"　"&amp;G351&amp;"　"&amp;H351&amp;"　"&amp;I351)</f>
        <v>種苗法（平成十年法律第八十三号）第四条第二項に規定する品種</v>
      </c>
      <c r="F351" s="22" t="s">
        <v>189</v>
      </c>
      <c r="G351" s="22"/>
      <c r="H351" s="22"/>
      <c r="I351" s="22"/>
      <c r="J351" s="22" t="str">
        <f t="shared" ref="J351:J353" si="37">TRIM(C351&amp;D351&amp;E351)</f>
        <v>育成者権種苗法（平成十年法律第八十三号）第四条第二項に規定する品種</v>
      </c>
      <c r="K351" s="22">
        <v>10</v>
      </c>
      <c r="L351" s="4" t="str">
        <v>営業権</v>
      </c>
      <c r="M351" s="4"/>
    </row>
    <row r="352" spans="1:13" x14ac:dyDescent="0.4">
      <c r="A352" s="22" t="s">
        <v>929</v>
      </c>
      <c r="B352" s="22"/>
      <c r="C352" s="22" t="s">
        <v>188</v>
      </c>
      <c r="D352" s="22"/>
      <c r="E352" s="22" t="str">
        <f>TRIM(F352&amp;"　"&amp;G352&amp;"　"&amp;H352&amp;"　"&amp;I352)</f>
        <v>その他</v>
      </c>
      <c r="F352" s="22" t="s">
        <v>190</v>
      </c>
      <c r="G352" s="22"/>
      <c r="H352" s="22"/>
      <c r="I352" s="22"/>
      <c r="J352" s="22" t="str">
        <f>TRIM(C352&amp;D352&amp;E352)</f>
        <v>育成者権その他</v>
      </c>
      <c r="K352" s="22">
        <v>8</v>
      </c>
      <c r="L352" s="4" t="str">
        <v>専用側線利用権</v>
      </c>
      <c r="M352" s="4"/>
    </row>
    <row r="353" spans="1:13" x14ac:dyDescent="0.4">
      <c r="A353" s="22" t="s">
        <v>929</v>
      </c>
      <c r="B353" s="22"/>
      <c r="C353" s="22" t="s">
        <v>191</v>
      </c>
      <c r="D353" s="22"/>
      <c r="E353" s="22" t="str">
        <f t="shared" si="36"/>
        <v/>
      </c>
      <c r="F353" s="22"/>
      <c r="G353" s="22"/>
      <c r="H353" s="22"/>
      <c r="I353" s="22"/>
      <c r="J353" s="22" t="str">
        <f t="shared" si="37"/>
        <v>営業権</v>
      </c>
      <c r="K353" s="22">
        <v>5</v>
      </c>
      <c r="L353" s="4" t="str">
        <v>鉄道軌道連絡通行施設利用権</v>
      </c>
      <c r="M353" s="4"/>
    </row>
    <row r="354" spans="1:13" x14ac:dyDescent="0.4">
      <c r="A354" s="22" t="s">
        <v>929</v>
      </c>
      <c r="B354" s="22"/>
      <c r="C354" s="22" t="s">
        <v>192</v>
      </c>
      <c r="D354" s="22"/>
      <c r="E354" s="22" t="str">
        <f t="shared" ref="E354:E358" si="38">TRIM(F354&amp;"　"&amp;G354&amp;"　"&amp;H354&amp;"　"&amp;I354)</f>
        <v/>
      </c>
      <c r="F354" s="22"/>
      <c r="G354" s="22"/>
      <c r="H354" s="22"/>
      <c r="I354" s="22"/>
      <c r="J354" s="22" t="str">
        <f t="shared" ref="J354:J358" si="39">TRIM(C354&amp;D354&amp;E354)</f>
        <v>専用側線利用権</v>
      </c>
      <c r="K354" s="22">
        <v>30</v>
      </c>
      <c r="L354" s="4" t="str">
        <v>電気ガス供給施設利用権</v>
      </c>
      <c r="M354" s="4"/>
    </row>
    <row r="355" spans="1:13" x14ac:dyDescent="0.4">
      <c r="A355" s="22" t="s">
        <v>929</v>
      </c>
      <c r="B355" s="22"/>
      <c r="C355" s="22" t="s">
        <v>195</v>
      </c>
      <c r="D355" s="22"/>
      <c r="E355" s="22" t="str">
        <f t="shared" ref="E355:E356" si="40">TRIM(F355&amp;"　"&amp;G355&amp;"　"&amp;H355&amp;"　"&amp;I355)</f>
        <v/>
      </c>
      <c r="F355" s="22"/>
      <c r="G355" s="22"/>
      <c r="H355" s="22"/>
      <c r="I355" s="22"/>
      <c r="J355" s="22" t="str">
        <f t="shared" ref="J355:J356" si="41">TRIM(C355&amp;D355&amp;E355)</f>
        <v>鉄道軌道連絡通行施設利用権</v>
      </c>
      <c r="K355" s="22">
        <v>30</v>
      </c>
      <c r="L355" s="4" t="str">
        <v>水道施設利用権</v>
      </c>
      <c r="M355" s="4"/>
    </row>
    <row r="356" spans="1:13" x14ac:dyDescent="0.4">
      <c r="A356" s="22" t="s">
        <v>929</v>
      </c>
      <c r="B356" s="22"/>
      <c r="C356" s="22" t="s">
        <v>196</v>
      </c>
      <c r="D356" s="22"/>
      <c r="E356" s="22" t="str">
        <f t="shared" si="40"/>
        <v/>
      </c>
      <c r="F356" s="22"/>
      <c r="G356" s="22"/>
      <c r="H356" s="22"/>
      <c r="I356" s="22"/>
      <c r="J356" s="22" t="str">
        <f t="shared" si="41"/>
        <v>電気ガス供給施設利用権</v>
      </c>
      <c r="K356" s="22">
        <v>15</v>
      </c>
      <c r="L356" s="4" t="str">
        <v>工業用水道施設利用権</v>
      </c>
      <c r="M356" s="4"/>
    </row>
    <row r="357" spans="1:13" x14ac:dyDescent="0.4">
      <c r="A357" s="22" t="s">
        <v>929</v>
      </c>
      <c r="B357" s="22"/>
      <c r="C357" s="22" t="s">
        <v>193</v>
      </c>
      <c r="D357" s="22"/>
      <c r="E357" s="22" t="str">
        <f t="shared" ref="E357" si="42">TRIM(F357&amp;"　"&amp;G357&amp;"　"&amp;H357&amp;"　"&amp;I357)</f>
        <v/>
      </c>
      <c r="F357" s="22"/>
      <c r="G357" s="22"/>
      <c r="H357" s="22"/>
      <c r="I357" s="22"/>
      <c r="J357" s="22" t="str">
        <f t="shared" ref="J357" si="43">TRIM(C357&amp;D357&amp;E357)</f>
        <v>水道施設利用権</v>
      </c>
      <c r="K357" s="22">
        <v>15</v>
      </c>
      <c r="L357" s="4" t="str">
        <v>電気通信施設利用権</v>
      </c>
      <c r="M357" s="4"/>
    </row>
    <row r="358" spans="1:13" x14ac:dyDescent="0.4">
      <c r="A358" s="22" t="s">
        <v>929</v>
      </c>
      <c r="B358" s="22"/>
      <c r="C358" s="22" t="s">
        <v>194</v>
      </c>
      <c r="D358" s="22"/>
      <c r="E358" s="22" t="str">
        <f t="shared" si="38"/>
        <v/>
      </c>
      <c r="F358" s="22"/>
      <c r="G358" s="22"/>
      <c r="H358" s="22"/>
      <c r="I358" s="22"/>
      <c r="J358" s="22" t="str">
        <f t="shared" si="39"/>
        <v>工業用水道施設利用権</v>
      </c>
      <c r="K358" s="22">
        <v>15</v>
      </c>
      <c r="L358" s="4"/>
      <c r="M358" s="4"/>
    </row>
    <row r="359" spans="1:13" x14ac:dyDescent="0.4">
      <c r="A359" s="22" t="s">
        <v>929</v>
      </c>
      <c r="B359" s="22"/>
      <c r="C359" s="22" t="s">
        <v>197</v>
      </c>
      <c r="D359" s="22"/>
      <c r="E359" s="22" t="str">
        <f t="shared" ref="E359" si="44">TRIM(F359&amp;"　"&amp;G359&amp;"　"&amp;H359&amp;"　"&amp;I359)</f>
        <v/>
      </c>
      <c r="F359" s="22"/>
      <c r="G359" s="22"/>
      <c r="H359" s="22"/>
      <c r="I359" s="22"/>
      <c r="J359" s="22" t="str">
        <f t="shared" ref="J359" si="45">TRIM(C359&amp;D359&amp;E359)</f>
        <v>電気通信施設利用権</v>
      </c>
      <c r="K359" s="22">
        <v>20</v>
      </c>
      <c r="L359" s="4"/>
      <c r="M359" s="4"/>
    </row>
  </sheetData>
  <sheetProtection algorithmName="SHA-512" hashValue="Lq2ib0HlzpTZeXtjbDM0jq3+zNJwfG4YodcBvwiyWYjMCJjW2vywmoEA6E55xFz1CrzvRP2BY8a3KW2olkO7IA==" saltValue="34jlPQnviyOzk+xHQBO3xg==" spinCount="100000" sheet="1" objects="1" scenarios="1"/>
  <phoneticPr fontId="1" type="fullwidthKatakana"/>
  <pageMargins left="0.7" right="0.7" top="0.75" bottom="0.75" header="0.3" footer="0.3"/>
  <pageSetup paperSize="9" orientation="portrait" r:id="rId1"/>
</worksheet>
</file>

<file path=docProps/app.xml><?xml version="1.0" encoding="utf-8"?>
<Properties xmlns:vt="http://schemas.openxmlformats.org/officeDocument/2006/docPropsVTypes" xmlns="http://schemas.openxmlformats.org/officeDocument/2006/extended-properties">
  <Manager/>
  <Company/>
  <ScaleCrop>false</ScaleCrop>
  <HeadingPairs>
    <vt:vector baseType="variant" size="4">
      <vt:variant>
        <vt:lpstr>ワークシート</vt:lpstr>
      </vt:variant>
      <vt:variant>
        <vt:i4>5</vt:i4>
      </vt:variant>
      <vt:variant>
        <vt:lpstr>名前付き一覧</vt:lpstr>
      </vt:variant>
      <vt:variant>
        <vt:i4>50</vt:i4>
      </vt:variant>
    </vt:vector>
  </HeadingPairs>
  <TitlesOfParts>
    <vt:vector baseType="lpstr" size="55">
      <vt:lpstr>記載要領</vt:lpstr>
      <vt:lpstr>取得財産等管理台帳</vt:lpstr>
      <vt:lpstr>取得財産等管理台帳 (共同申請事業者)</vt:lpstr>
      <vt:lpstr>耐用年数表</vt:lpstr>
      <vt:lpstr>リストデータ</vt:lpstr>
      <vt:lpstr>記載要領!Print_Area</vt:lpstr>
      <vt:lpstr>取得財産等管理台帳!Print_Area</vt:lpstr>
      <vt:lpstr>'取得財産等管理台帳 (共同申請事業者)'!Print_Area</vt:lpstr>
      <vt:lpstr>ガス業用設備種類</vt:lpstr>
      <vt:lpstr>その他の小売業用設備種類</vt:lpstr>
      <vt:lpstr>その他の製造業用設備種類</vt:lpstr>
      <vt:lpstr>なめし革なめし革製品又は毛皮製造業用設備種類</vt:lpstr>
      <vt:lpstr>パルプ紙又は紙加工品製造業用設備種類</vt:lpstr>
      <vt:lpstr>はん用機械器具はん用性を有するもので他の器具及び備品並びに機械及び装置に組み込み又は取り付けることによりその用に供されるものをいう。製造業用設備第二〇号及び第二二号に掲げるものを除く。種類</vt:lpstr>
      <vt:lpstr>プラスチック製品製造業用設備他の号に掲げるものを除く。種類</vt:lpstr>
      <vt:lpstr>育成者権種類</vt:lpstr>
      <vt:lpstr>印刷業又は印刷関連業用設備種類</vt:lpstr>
      <vt:lpstr>飲食店業用設備種類</vt:lpstr>
      <vt:lpstr>飲食料品小売業用設備種類</vt:lpstr>
      <vt:lpstr>化学工業用設備種類</vt:lpstr>
      <vt:lpstr>器具及び備品種類</vt:lpstr>
      <vt:lpstr>機械・装置・工具・器具</vt:lpstr>
      <vt:lpstr>漁業用設備次号に掲げるものを除く。種類</vt:lpstr>
      <vt:lpstr>教育業学校教育業を除く。又は学習支援業用設備種類</vt:lpstr>
      <vt:lpstr>業務用機械器具業務用又はサービスの生産の用に供されるものこれらのものであつて物の生産の用に供されるものを含む。をいう。製造業用設備第一七号第二一号及び第二三号に掲げるものを除く。種類</vt:lpstr>
      <vt:lpstr>建築材料鉱物又は金属材料等卸売業用設備種類</vt:lpstr>
      <vt:lpstr>建物</vt:lpstr>
      <vt:lpstr>建物種類</vt:lpstr>
      <vt:lpstr>建物附属設備種類</vt:lpstr>
      <vt:lpstr>工業用水道施設利用権種類</vt:lpstr>
      <vt:lpstr>工具種類</vt:lpstr>
      <vt:lpstr>鉱業採石業又は砂利採取業用設備種類</vt:lpstr>
      <vt:lpstr>自動車整備業用設備種類</vt:lpstr>
      <vt:lpstr>種類</vt:lpstr>
      <vt:lpstr>商標権種類</vt:lpstr>
      <vt:lpstr>食料品製造業用設備種類</vt:lpstr>
      <vt:lpstr>水産養殖業用設備種類</vt:lpstr>
      <vt:lpstr>水道業用設備種類</vt:lpstr>
      <vt:lpstr>生産用機械器具物の生産の用に供されるものをいう。製造業用設備次号及び第二一号に掲げるものを除く。種類</vt:lpstr>
      <vt:lpstr>専用側線利用権種類</vt:lpstr>
      <vt:lpstr>洗濯業理容業美容業又は浴場業用設備種類</vt:lpstr>
      <vt:lpstr>繊維工業用設備種類</vt:lpstr>
      <vt:lpstr>前掲の機械及び装置以外のもの並びに前掲の区分によらないもの種類</vt:lpstr>
      <vt:lpstr>倉庫業用設備種類</vt:lpstr>
      <vt:lpstr>総合工事業用設備種類</vt:lpstr>
      <vt:lpstr>鉄鋼業用設備種類</vt:lpstr>
      <vt:lpstr>鉄道業用設備種類</vt:lpstr>
      <vt:lpstr>電気ガス供給施設利用権種類</vt:lpstr>
      <vt:lpstr>電気機械器具製造業用設備種類</vt:lpstr>
      <vt:lpstr>電気通信施設利用権種類</vt:lpstr>
      <vt:lpstr>電子部品デバイス又は電子回路製造業用設備種類</vt:lpstr>
      <vt:lpstr>農業用設備種類</vt:lpstr>
      <vt:lpstr>放送業用設備種類</vt:lpstr>
      <vt:lpstr>無体財産権知的財産権等を他者から取得した場合</vt:lpstr>
      <vt:lpstr>林業用設備種類</vt:lpstr>
    </vt:vector>
  </TitlesOfParts>
  <LinksUpToDate>false</LinksUpToDate>
  <SharedDoc>false</SharedDoc>
  <HyperlinkBase/>
  <HyperlinksChanged>false</HyperlinksChanged>
  <Application>Microsoft Excel</Application>
  <AppVersion>16.0300</AppVers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2023-05-12T04:53:15Z</dcterms:created>
  <dcterms:modified xsi:type="dcterms:W3CDTF">2023-05-12T04:54:47Z</dcterms:modified>
  <cp:revision>1</cp:revision>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2.5.4</vt:lpwstr>
  </q1:property>
</q1:Properties>
</file>