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izzTest\TestResult\"/>
    </mc:Choice>
  </mc:AlternateContent>
  <xr:revisionPtr revIDLastSave="0" documentId="13_ncr:1_{EE2BDB02-E56D-4D03-AA17-1BA7136C8C1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enchmarks" sheetId="1" r:id="rId1"/>
    <sheet name="实测" sheetId="3" r:id="rId2"/>
    <sheet name="C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10" i="3"/>
  <c r="H9" i="3"/>
  <c r="H8" i="3"/>
  <c r="H7" i="3"/>
  <c r="H6" i="3"/>
  <c r="H5" i="3"/>
  <c r="H4" i="3"/>
  <c r="H3" i="3"/>
  <c r="H2" i="3"/>
  <c r="P49" i="1" l="1"/>
  <c r="P48" i="1"/>
  <c r="P47" i="1"/>
  <c r="P46" i="1"/>
  <c r="P45" i="1"/>
  <c r="P44" i="1"/>
  <c r="P43" i="1"/>
  <c r="P42" i="1"/>
  <c r="P41" i="1"/>
  <c r="S19" i="1" l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8" i="1"/>
  <c r="H22" i="1" l="1"/>
  <c r="H23" i="1"/>
  <c r="H20" i="1" l="1"/>
  <c r="H21" i="1"/>
  <c r="H24" i="1"/>
  <c r="H25" i="1"/>
  <c r="H26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<sst xmlns="http://schemas.openxmlformats.org/spreadsheetml/2006/main" count="218" uniqueCount="98">
  <si>
    <t>sk_len</t>
    <phoneticPr fontId="1" type="noConversion"/>
  </si>
  <si>
    <t>pk_len</t>
    <phoneticPr fontId="1" type="noConversion"/>
  </si>
  <si>
    <t>ct_len</t>
    <phoneticPr fontId="1" type="noConversion"/>
  </si>
  <si>
    <t>keypair</t>
    <phoneticPr fontId="1" type="noConversion"/>
  </si>
  <si>
    <t>kyber512</t>
    <phoneticPr fontId="1" type="noConversion"/>
  </si>
  <si>
    <t>kyber768</t>
    <phoneticPr fontId="1" type="noConversion"/>
  </si>
  <si>
    <t>kyber1024</t>
    <phoneticPr fontId="1" type="noConversion"/>
  </si>
  <si>
    <t>lightsaber</t>
    <phoneticPr fontId="1" type="noConversion"/>
  </si>
  <si>
    <t>saber</t>
    <phoneticPr fontId="1" type="noConversion"/>
  </si>
  <si>
    <t>firesaber</t>
    <phoneticPr fontId="1" type="noConversion"/>
  </si>
  <si>
    <t>vrfy</t>
    <phoneticPr fontId="1" type="noConversion"/>
  </si>
  <si>
    <t>ntru509</t>
    <phoneticPr fontId="1" type="noConversion"/>
  </si>
  <si>
    <t>ntru677</t>
    <phoneticPr fontId="1" type="noConversion"/>
  </si>
  <si>
    <t>ntru701</t>
    <phoneticPr fontId="1" type="noConversion"/>
  </si>
  <si>
    <t>ntru821</t>
    <phoneticPr fontId="1" type="noConversion"/>
  </si>
  <si>
    <t>dilithium2</t>
    <phoneticPr fontId="1" type="noConversion"/>
  </si>
  <si>
    <t>dilithium3</t>
    <phoneticPr fontId="1" type="noConversion"/>
  </si>
  <si>
    <t>dilithium4</t>
    <phoneticPr fontId="1" type="noConversion"/>
  </si>
  <si>
    <t>falcon512</t>
    <phoneticPr fontId="1" type="noConversion"/>
  </si>
  <si>
    <t>falcon1024</t>
    <phoneticPr fontId="1" type="noConversion"/>
  </si>
  <si>
    <t>sign</t>
    <phoneticPr fontId="1" type="noConversion"/>
  </si>
  <si>
    <t>sig_len</t>
    <phoneticPr fontId="1" type="noConversion"/>
  </si>
  <si>
    <t>dilithium3_avx</t>
    <phoneticPr fontId="1" type="noConversion"/>
  </si>
  <si>
    <t>aigis-sig</t>
    <phoneticPr fontId="1" type="noConversion"/>
  </si>
  <si>
    <t>kyber768-90s_avx</t>
    <phoneticPr fontId="1" type="noConversion"/>
  </si>
  <si>
    <t>aigis-enc</t>
    <phoneticPr fontId="1" type="noConversion"/>
  </si>
  <si>
    <t>akcn</t>
    <phoneticPr fontId="1" type="noConversion"/>
  </si>
  <si>
    <t>mulan</t>
    <phoneticPr fontId="1" type="noConversion"/>
  </si>
  <si>
    <t>encaps</t>
    <phoneticPr fontId="1" type="noConversion"/>
  </si>
  <si>
    <t>decaps</t>
    <phoneticPr fontId="1" type="noConversion"/>
  </si>
  <si>
    <t>bandwidth</t>
    <phoneticPr fontId="1" type="noConversion"/>
  </si>
  <si>
    <t>kyber768-90s</t>
    <phoneticPr fontId="1" type="noConversion"/>
  </si>
  <si>
    <t>kypair(tm:us)</t>
    <phoneticPr fontId="1" type="noConversion"/>
  </si>
  <si>
    <t>encaps(tm:us)</t>
    <phoneticPr fontId="1" type="noConversion"/>
  </si>
  <si>
    <t>decaps(tm:us)</t>
    <phoneticPr fontId="1" type="noConversion"/>
  </si>
  <si>
    <t>keypair(us)</t>
    <phoneticPr fontId="1" type="noConversion"/>
  </si>
  <si>
    <t>sign(us)</t>
    <phoneticPr fontId="1" type="noConversion"/>
  </si>
  <si>
    <t>vrfy(us)</t>
    <phoneticPr fontId="1" type="noConversion"/>
  </si>
  <si>
    <t>p256_dilithium2</t>
    <phoneticPr fontId="1" type="noConversion"/>
  </si>
  <si>
    <t>ca</t>
    <phoneticPr fontId="1" type="noConversion"/>
  </si>
  <si>
    <t>ica</t>
    <phoneticPr fontId="1" type="noConversion"/>
  </si>
  <si>
    <t>crt</t>
    <phoneticPr fontId="1" type="noConversion"/>
  </si>
  <si>
    <t>chain</t>
    <phoneticPr fontId="1" type="noConversion"/>
  </si>
  <si>
    <t>p256_dilithium3</t>
    <phoneticPr fontId="1" type="noConversion"/>
  </si>
  <si>
    <t>p384_dilithium4</t>
    <phoneticPr fontId="1" type="noConversion"/>
  </si>
  <si>
    <t>p256_falcon512</t>
    <phoneticPr fontId="1" type="noConversion"/>
  </si>
  <si>
    <t>p521_falcon1024</t>
    <phoneticPr fontId="1" type="noConversion"/>
  </si>
  <si>
    <t>ClientHello</t>
    <phoneticPr fontId="1" type="noConversion"/>
  </si>
  <si>
    <t>ServerHello</t>
    <phoneticPr fontId="1" type="noConversion"/>
  </si>
  <si>
    <t>kex</t>
    <phoneticPr fontId="1" type="noConversion"/>
  </si>
  <si>
    <t>sig</t>
    <phoneticPr fontId="1" type="noConversion"/>
  </si>
  <si>
    <t>kyber512</t>
    <phoneticPr fontId="1" type="noConversion"/>
  </si>
  <si>
    <t>dilithium2</t>
    <phoneticPr fontId="1" type="noConversion"/>
  </si>
  <si>
    <t>kyber768</t>
    <phoneticPr fontId="1" type="noConversion"/>
  </si>
  <si>
    <t>lightsaber</t>
    <phoneticPr fontId="1" type="noConversion"/>
  </si>
  <si>
    <t>ntru509</t>
    <phoneticPr fontId="1" type="noConversion"/>
  </si>
  <si>
    <t>falcon521</t>
    <phoneticPr fontId="1" type="noConversion"/>
  </si>
  <si>
    <t>NIST1</t>
    <phoneticPr fontId="1" type="noConversion"/>
  </si>
  <si>
    <t>saber</t>
    <phoneticPr fontId="1" type="noConversion"/>
  </si>
  <si>
    <t>ntru677</t>
    <phoneticPr fontId="1" type="noConversion"/>
  </si>
  <si>
    <t>kyber1024</t>
    <phoneticPr fontId="1" type="noConversion"/>
  </si>
  <si>
    <t>firesaber</t>
    <phoneticPr fontId="1" type="noConversion"/>
  </si>
  <si>
    <t>NIST3</t>
    <phoneticPr fontId="1" type="noConversion"/>
  </si>
  <si>
    <t>dilithium4</t>
    <phoneticPr fontId="1" type="noConversion"/>
  </si>
  <si>
    <t>falcon1024</t>
    <phoneticPr fontId="1" type="noConversion"/>
  </si>
  <si>
    <t>MTU=1460</t>
    <phoneticPr fontId="1" type="noConversion"/>
  </si>
  <si>
    <t>p256_mulan</t>
    <phoneticPr fontId="1" type="noConversion"/>
  </si>
  <si>
    <t>NIST5</t>
    <phoneticPr fontId="1" type="noConversion"/>
  </si>
  <si>
    <t>akcn</t>
    <phoneticPr fontId="1" type="noConversion"/>
  </si>
  <si>
    <t>mulan</t>
    <phoneticPr fontId="1" type="noConversion"/>
  </si>
  <si>
    <t>CCAC1</t>
    <phoneticPr fontId="1" type="noConversion"/>
  </si>
  <si>
    <t>kyber768</t>
    <phoneticPr fontId="1" type="noConversion"/>
  </si>
  <si>
    <t>dilithium3</t>
    <phoneticPr fontId="1" type="noConversion"/>
  </si>
  <si>
    <t>CCAC2</t>
  </si>
  <si>
    <t>aigis-enc</t>
    <phoneticPr fontId="1" type="noConversion"/>
  </si>
  <si>
    <t>aigis-sig</t>
    <phoneticPr fontId="1" type="noConversion"/>
  </si>
  <si>
    <t>kyber768-90s</t>
    <phoneticPr fontId="1" type="noConversion"/>
  </si>
  <si>
    <t>ca-ica-srv</t>
    <phoneticPr fontId="1" type="noConversion"/>
  </si>
  <si>
    <t>算法</t>
  </si>
  <si>
    <t>单位：字节</t>
  </si>
  <si>
    <t>公钥长度</t>
  </si>
  <si>
    <t>密文长度</t>
  </si>
  <si>
    <t>Kypair</t>
  </si>
  <si>
    <t>(单位:us)</t>
  </si>
  <si>
    <t>Encaps</t>
  </si>
  <si>
    <t>Decaps</t>
  </si>
  <si>
    <t>密钥长度</t>
    <phoneticPr fontId="1" type="noConversion"/>
  </si>
  <si>
    <t>kyber768-90s-avx2</t>
    <phoneticPr fontId="1" type="noConversion"/>
  </si>
  <si>
    <t>akcn-mlwe</t>
    <phoneticPr fontId="1" type="noConversion"/>
  </si>
  <si>
    <t xml:space="preserve">cd </t>
    <phoneticPr fontId="1" type="noConversion"/>
  </si>
  <si>
    <t>dilithium3(avx2)</t>
    <phoneticPr fontId="1" type="noConversion"/>
  </si>
  <si>
    <t>ls</t>
    <phoneticPr fontId="1" type="noConversion"/>
  </si>
  <si>
    <t xml:space="preserve">falcon512 </t>
    <phoneticPr fontId="1" type="noConversion"/>
  </si>
  <si>
    <t>9.06ms</t>
    <phoneticPr fontId="1" type="noConversion"/>
  </si>
  <si>
    <t>395.9us</t>
    <phoneticPr fontId="1" type="noConversion"/>
  </si>
  <si>
    <t>dilithium2</t>
    <phoneticPr fontId="1" type="noConversion"/>
  </si>
  <si>
    <t>104.89us</t>
    <phoneticPr fontId="1" type="noConversion"/>
  </si>
  <si>
    <t>54.62us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</si>
</sst>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opLeftCell="A13" workbookViewId="0">
      <selection activeCell="I24" sqref="I24"/>
    </sheetView>
  </sheetViews>
  <sheetFormatPr defaultRowHeight="14.25" x14ac:dyDescent="0.2"/>
  <cols>
    <col min="1" max="1" width="12.75" customWidth="1"/>
    <col min="5" max="5" width="9.5" bestFit="1" customWidth="1"/>
    <col min="9" max="9" width="11.25" customWidth="1"/>
    <col min="15" max="15" width="9" customWidth="1"/>
    <col min="17" max="17" width="10.875" customWidth="1"/>
    <col min="20" max="20" width="13.62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O1" t="s">
        <v>3</v>
      </c>
      <c r="P1" t="s">
        <v>28</v>
      </c>
      <c r="Q1" t="s">
        <v>29</v>
      </c>
      <c r="R1" t="s">
        <v>30</v>
      </c>
      <c r="U1" t="s">
        <v>3</v>
      </c>
      <c r="V1" t="s">
        <v>28</v>
      </c>
      <c r="W1" t="s">
        <v>29</v>
      </c>
      <c r="X1" t="s">
        <v>30</v>
      </c>
    </row>
    <row r="2" spans="1:24" x14ac:dyDescent="0.2">
      <c r="A2" t="s">
        <v>4</v>
      </c>
      <c r="B2">
        <v>1632</v>
      </c>
      <c r="C2">
        <v>800</v>
      </c>
      <c r="D2">
        <v>736</v>
      </c>
      <c r="E2">
        <v>80378</v>
      </c>
      <c r="F2">
        <v>107201</v>
      </c>
      <c r="G2">
        <v>125243</v>
      </c>
      <c r="H2">
        <f>C2+D2</f>
        <v>1536</v>
      </c>
      <c r="I2">
        <v>33</v>
      </c>
      <c r="J2">
        <v>44</v>
      </c>
      <c r="K2">
        <v>51</v>
      </c>
      <c r="N2" t="s">
        <v>5</v>
      </c>
      <c r="O2">
        <v>144180</v>
      </c>
      <c r="P2">
        <v>175238</v>
      </c>
      <c r="Q2">
        <v>204086</v>
      </c>
      <c r="R2">
        <v>2272</v>
      </c>
      <c r="T2" t="s">
        <v>31</v>
      </c>
      <c r="U2">
        <v>28422</v>
      </c>
      <c r="V2">
        <v>26777</v>
      </c>
      <c r="W2">
        <v>20743</v>
      </c>
      <c r="X2">
        <v>2272</v>
      </c>
    </row>
    <row r="3" spans="1:24" x14ac:dyDescent="0.2">
      <c r="A3" t="s">
        <v>5</v>
      </c>
      <c r="B3">
        <v>2400</v>
      </c>
      <c r="C3">
        <v>1184</v>
      </c>
      <c r="D3">
        <v>1088</v>
      </c>
      <c r="E3">
        <v>144180</v>
      </c>
      <c r="F3">
        <v>175238</v>
      </c>
      <c r="G3">
        <v>204086</v>
      </c>
      <c r="H3">
        <f t="shared" ref="H3:H14" si="0">C3+D3</f>
        <v>2272</v>
      </c>
      <c r="I3">
        <v>60</v>
      </c>
      <c r="J3">
        <v>72</v>
      </c>
      <c r="K3">
        <v>81</v>
      </c>
      <c r="N3" t="s">
        <v>26</v>
      </c>
      <c r="O3">
        <v>141105</v>
      </c>
      <c r="P3">
        <v>190125</v>
      </c>
      <c r="Q3">
        <v>228495</v>
      </c>
      <c r="R3">
        <v>2048</v>
      </c>
      <c r="T3" t="s">
        <v>25</v>
      </c>
      <c r="U3">
        <v>28336</v>
      </c>
      <c r="V3">
        <v>36656</v>
      </c>
      <c r="W3">
        <v>31911</v>
      </c>
      <c r="X3">
        <v>1888</v>
      </c>
    </row>
    <row r="4" spans="1:24" x14ac:dyDescent="0.2">
      <c r="A4" t="s">
        <v>6</v>
      </c>
      <c r="B4">
        <v>3168</v>
      </c>
      <c r="C4">
        <v>1568</v>
      </c>
      <c r="D4">
        <v>1568</v>
      </c>
      <c r="E4">
        <v>221179</v>
      </c>
      <c r="F4">
        <v>258943</v>
      </c>
      <c r="G4">
        <v>296957</v>
      </c>
      <c r="H4">
        <f t="shared" si="0"/>
        <v>3136</v>
      </c>
      <c r="I4">
        <v>91</v>
      </c>
      <c r="J4">
        <v>106</v>
      </c>
      <c r="K4">
        <v>119</v>
      </c>
    </row>
    <row r="5" spans="1:24" x14ac:dyDescent="0.2">
      <c r="A5" t="s">
        <v>7</v>
      </c>
      <c r="B5">
        <v>1568</v>
      </c>
      <c r="C5">
        <v>672</v>
      </c>
      <c r="D5">
        <v>736</v>
      </c>
      <c r="E5">
        <v>69344</v>
      </c>
      <c r="F5">
        <v>88252</v>
      </c>
      <c r="G5">
        <v>99899</v>
      </c>
      <c r="H5">
        <f t="shared" si="0"/>
        <v>1408</v>
      </c>
      <c r="I5">
        <v>26</v>
      </c>
      <c r="J5">
        <v>35</v>
      </c>
      <c r="K5">
        <v>39</v>
      </c>
    </row>
    <row r="6" spans="1:24" x14ac:dyDescent="0.2">
      <c r="A6" t="s">
        <v>8</v>
      </c>
      <c r="B6">
        <v>2304</v>
      </c>
      <c r="C6">
        <v>992</v>
      </c>
      <c r="D6">
        <v>1088</v>
      </c>
      <c r="E6">
        <v>93538</v>
      </c>
      <c r="F6">
        <v>115694</v>
      </c>
      <c r="G6">
        <v>127934</v>
      </c>
      <c r="H6">
        <f t="shared" si="0"/>
        <v>2080</v>
      </c>
      <c r="I6">
        <v>55</v>
      </c>
      <c r="J6">
        <v>63</v>
      </c>
      <c r="K6">
        <v>71</v>
      </c>
      <c r="O6" t="s">
        <v>3</v>
      </c>
      <c r="P6" t="s">
        <v>20</v>
      </c>
      <c r="Q6" t="s">
        <v>10</v>
      </c>
      <c r="R6" t="s">
        <v>30</v>
      </c>
      <c r="U6" t="s">
        <v>3</v>
      </c>
      <c r="V6" t="s">
        <v>20</v>
      </c>
      <c r="W6" t="s">
        <v>10</v>
      </c>
      <c r="X6" t="s">
        <v>30</v>
      </c>
    </row>
    <row r="7" spans="1:24" x14ac:dyDescent="0.2">
      <c r="A7" t="s">
        <v>89</v>
      </c>
      <c r="B7">
        <v>3040</v>
      </c>
      <c r="C7">
        <v>1312</v>
      </c>
      <c r="D7">
        <v>1472</v>
      </c>
      <c r="E7">
        <v>152541</v>
      </c>
      <c r="F7">
        <v>181793</v>
      </c>
      <c r="G7">
        <v>202180</v>
      </c>
      <c r="H7">
        <f t="shared" si="0"/>
        <v>2784</v>
      </c>
      <c r="I7">
        <v>84</v>
      </c>
      <c r="J7">
        <v>102</v>
      </c>
      <c r="K7">
        <v>109</v>
      </c>
      <c r="N7" t="s">
        <v>16</v>
      </c>
      <c r="O7">
        <v>267193</v>
      </c>
      <c r="P7">
        <v>1370502</v>
      </c>
      <c r="Q7">
        <v>264774</v>
      </c>
      <c r="R7">
        <v>4173</v>
      </c>
      <c r="T7" t="s">
        <v>22</v>
      </c>
      <c r="U7">
        <v>47959</v>
      </c>
      <c r="V7">
        <v>236558</v>
      </c>
      <c r="W7">
        <v>56971</v>
      </c>
      <c r="X7">
        <v>4173</v>
      </c>
    </row>
    <row r="8" spans="1:24" x14ac:dyDescent="0.2">
      <c r="A8" t="s">
        <v>11</v>
      </c>
      <c r="B8">
        <v>935</v>
      </c>
      <c r="C8">
        <v>699</v>
      </c>
      <c r="D8">
        <v>699</v>
      </c>
      <c r="E8">
        <v>5875802</v>
      </c>
      <c r="F8">
        <v>420486</v>
      </c>
      <c r="G8">
        <v>1073007</v>
      </c>
      <c r="H8">
        <f t="shared" si="0"/>
        <v>1398</v>
      </c>
      <c r="I8">
        <v>2356</v>
      </c>
      <c r="J8">
        <v>167</v>
      </c>
      <c r="K8">
        <v>432</v>
      </c>
      <c r="N8" t="s">
        <v>27</v>
      </c>
      <c r="O8">
        <v>210248</v>
      </c>
      <c r="P8">
        <v>1059839</v>
      </c>
      <c r="Q8">
        <v>234099</v>
      </c>
      <c r="R8">
        <v>3885</v>
      </c>
      <c r="T8" t="s">
        <v>23</v>
      </c>
      <c r="U8">
        <v>76009</v>
      </c>
      <c r="V8">
        <v>245524</v>
      </c>
      <c r="W8">
        <v>59273</v>
      </c>
      <c r="X8">
        <v>3757</v>
      </c>
    </row>
    <row r="9" spans="1:24" x14ac:dyDescent="0.2">
      <c r="A9" t="s">
        <v>12</v>
      </c>
      <c r="B9">
        <v>1234</v>
      </c>
      <c r="C9">
        <v>930</v>
      </c>
      <c r="D9">
        <v>930</v>
      </c>
      <c r="E9">
        <v>9774925</v>
      </c>
      <c r="F9">
        <v>697799</v>
      </c>
      <c r="G9">
        <v>1803544</v>
      </c>
      <c r="H9">
        <f t="shared" si="0"/>
        <v>1860</v>
      </c>
      <c r="I9">
        <v>4128</v>
      </c>
      <c r="J9">
        <v>300</v>
      </c>
      <c r="K9">
        <v>781</v>
      </c>
    </row>
    <row r="10" spans="1:24" x14ac:dyDescent="0.2">
      <c r="A10" t="s">
        <v>13</v>
      </c>
      <c r="B10">
        <v>1450</v>
      </c>
      <c r="C10">
        <v>1138</v>
      </c>
      <c r="D10">
        <v>1138</v>
      </c>
      <c r="E10">
        <v>10606877</v>
      </c>
      <c r="F10">
        <v>682357</v>
      </c>
      <c r="G10">
        <v>1977469</v>
      </c>
      <c r="H10">
        <f t="shared" si="0"/>
        <v>2276</v>
      </c>
      <c r="I10">
        <v>4345</v>
      </c>
      <c r="J10">
        <v>283</v>
      </c>
      <c r="K10">
        <v>810</v>
      </c>
    </row>
    <row r="11" spans="1:24" x14ac:dyDescent="0.2">
      <c r="A11" t="s">
        <v>14</v>
      </c>
      <c r="B11">
        <v>1590</v>
      </c>
      <c r="C11">
        <v>1230</v>
      </c>
      <c r="D11">
        <v>1230</v>
      </c>
      <c r="E11">
        <v>14256632</v>
      </c>
      <c r="F11">
        <v>997823</v>
      </c>
      <c r="G11">
        <v>2684525</v>
      </c>
      <c r="H11">
        <f t="shared" si="0"/>
        <v>2460</v>
      </c>
      <c r="I11">
        <v>5812</v>
      </c>
      <c r="J11">
        <v>411</v>
      </c>
      <c r="K11">
        <v>1103</v>
      </c>
    </row>
    <row r="12" spans="1:24" x14ac:dyDescent="0.2">
      <c r="A12" t="s">
        <v>26</v>
      </c>
      <c r="B12">
        <v>2304</v>
      </c>
      <c r="C12">
        <v>992</v>
      </c>
      <c r="D12">
        <v>1056</v>
      </c>
      <c r="E12">
        <v>141105</v>
      </c>
      <c r="F12">
        <v>190125</v>
      </c>
      <c r="G12">
        <v>228495</v>
      </c>
      <c r="H12">
        <f t="shared" si="0"/>
        <v>2048</v>
      </c>
      <c r="I12">
        <v>55</v>
      </c>
      <c r="J12">
        <v>74</v>
      </c>
      <c r="K12">
        <v>90</v>
      </c>
    </row>
    <row r="13" spans="1:24" x14ac:dyDescent="0.2">
      <c r="A13" t="s">
        <v>24</v>
      </c>
      <c r="B13">
        <v>2400</v>
      </c>
      <c r="C13">
        <v>1184</v>
      </c>
      <c r="D13">
        <v>1088</v>
      </c>
      <c r="E13">
        <v>28422</v>
      </c>
      <c r="F13">
        <v>26777</v>
      </c>
      <c r="G13">
        <v>20743</v>
      </c>
      <c r="H13">
        <f t="shared" si="0"/>
        <v>2272</v>
      </c>
      <c r="I13">
        <v>7.3849999999999998</v>
      </c>
      <c r="J13">
        <v>10.481999999999999</v>
      </c>
      <c r="K13">
        <v>8.25</v>
      </c>
    </row>
    <row r="14" spans="1:24" x14ac:dyDescent="0.2">
      <c r="A14" t="s">
        <v>25</v>
      </c>
      <c r="B14">
        <v>2208</v>
      </c>
      <c r="C14">
        <v>896</v>
      </c>
      <c r="D14">
        <v>992</v>
      </c>
      <c r="E14">
        <v>28336</v>
      </c>
      <c r="F14">
        <v>36656</v>
      </c>
      <c r="G14">
        <v>31911</v>
      </c>
      <c r="H14">
        <f t="shared" si="0"/>
        <v>1888</v>
      </c>
      <c r="I14">
        <v>9.6530000000000005</v>
      </c>
      <c r="J14">
        <v>14.366</v>
      </c>
      <c r="K14">
        <v>12.759</v>
      </c>
      <c r="N14" t="s">
        <v>65</v>
      </c>
    </row>
    <row r="17" spans="1:24" x14ac:dyDescent="0.2">
      <c r="N17" t="s">
        <v>77</v>
      </c>
      <c r="O17" t="s">
        <v>49</v>
      </c>
      <c r="P17" t="s">
        <v>50</v>
      </c>
      <c r="Q17" t="s">
        <v>47</v>
      </c>
      <c r="R17" t="s">
        <v>48</v>
      </c>
      <c r="U17" t="s">
        <v>49</v>
      </c>
      <c r="V17" t="s">
        <v>50</v>
      </c>
      <c r="W17" t="s">
        <v>47</v>
      </c>
      <c r="X17" t="s">
        <v>48</v>
      </c>
    </row>
    <row r="18" spans="1:24" x14ac:dyDescent="0.2">
      <c r="B18" t="s">
        <v>0</v>
      </c>
      <c r="C18" t="s">
        <v>1</v>
      </c>
      <c r="D18" t="s">
        <v>21</v>
      </c>
      <c r="E18" t="s">
        <v>3</v>
      </c>
      <c r="F18" t="s">
        <v>20</v>
      </c>
      <c r="G18" t="s">
        <v>10</v>
      </c>
      <c r="H18" t="s">
        <v>30</v>
      </c>
      <c r="I18" t="s">
        <v>35</v>
      </c>
      <c r="J18" t="s">
        <v>36</v>
      </c>
      <c r="K18" t="s">
        <v>37</v>
      </c>
      <c r="N18" s="8" t="s">
        <v>57</v>
      </c>
      <c r="O18" t="s">
        <v>51</v>
      </c>
      <c r="P18" t="s">
        <v>52</v>
      </c>
      <c r="Q18">
        <v>1044</v>
      </c>
      <c r="R18">
        <v>10718</v>
      </c>
      <c r="S18">
        <f>R18/1460</f>
        <v>7.3410958904109593</v>
      </c>
      <c r="T18" s="7" t="s">
        <v>70</v>
      </c>
      <c r="U18" t="s">
        <v>26</v>
      </c>
      <c r="V18" t="s">
        <v>27</v>
      </c>
      <c r="W18">
        <v>1270</v>
      </c>
      <c r="X18">
        <v>12989</v>
      </c>
    </row>
    <row r="19" spans="1:24" x14ac:dyDescent="0.2">
      <c r="A19" t="s">
        <v>15</v>
      </c>
      <c r="B19">
        <v>2800</v>
      </c>
      <c r="C19">
        <v>1184</v>
      </c>
      <c r="D19">
        <v>2044</v>
      </c>
      <c r="E19">
        <v>178626</v>
      </c>
      <c r="F19">
        <v>981517</v>
      </c>
      <c r="G19">
        <v>192077</v>
      </c>
      <c r="H19">
        <f>C19+D19</f>
        <v>3228</v>
      </c>
      <c r="I19">
        <v>73</v>
      </c>
      <c r="J19">
        <v>379</v>
      </c>
      <c r="K19">
        <v>75</v>
      </c>
      <c r="N19" s="8"/>
      <c r="O19" t="s">
        <v>54</v>
      </c>
      <c r="P19" t="s">
        <v>52</v>
      </c>
      <c r="Q19">
        <v>916</v>
      </c>
      <c r="R19">
        <v>10718</v>
      </c>
      <c r="S19">
        <f t="shared" ref="S19:S33" si="1">R19/1460</f>
        <v>7.3410958904109593</v>
      </c>
      <c r="T19" s="7"/>
      <c r="U19" t="s">
        <v>5</v>
      </c>
      <c r="V19" t="s">
        <v>16</v>
      </c>
      <c r="W19">
        <v>1462</v>
      </c>
      <c r="X19">
        <v>13693</v>
      </c>
    </row>
    <row r="20" spans="1:24" x14ac:dyDescent="0.2">
      <c r="A20" t="s">
        <v>16</v>
      </c>
      <c r="B20">
        <v>3504</v>
      </c>
      <c r="C20">
        <v>1472</v>
      </c>
      <c r="D20">
        <v>2701</v>
      </c>
      <c r="E20">
        <v>267193</v>
      </c>
      <c r="F20">
        <v>1370502</v>
      </c>
      <c r="G20">
        <v>264774</v>
      </c>
      <c r="H20">
        <f t="shared" ref="H20:H26" si="2">C20+D20</f>
        <v>4173</v>
      </c>
      <c r="I20">
        <v>113</v>
      </c>
      <c r="J20">
        <v>590</v>
      </c>
      <c r="K20">
        <v>113</v>
      </c>
      <c r="N20" s="8"/>
      <c r="O20" t="s">
        <v>55</v>
      </c>
      <c r="P20" t="s">
        <v>52</v>
      </c>
      <c r="Q20">
        <v>943</v>
      </c>
      <c r="R20">
        <v>10682</v>
      </c>
      <c r="S20">
        <f t="shared" si="1"/>
        <v>7.316438356164384</v>
      </c>
      <c r="T20" s="7" t="s">
        <v>73</v>
      </c>
      <c r="U20" t="s">
        <v>25</v>
      </c>
      <c r="V20" t="s">
        <v>23</v>
      </c>
      <c r="W20">
        <v>1174</v>
      </c>
      <c r="X20">
        <v>12520</v>
      </c>
    </row>
    <row r="21" spans="1:24" x14ac:dyDescent="0.2">
      <c r="A21" t="s">
        <v>17</v>
      </c>
      <c r="B21">
        <v>3856</v>
      </c>
      <c r="C21">
        <v>1760</v>
      </c>
      <c r="D21">
        <v>3366</v>
      </c>
      <c r="E21">
        <v>347848</v>
      </c>
      <c r="F21">
        <v>1262511</v>
      </c>
      <c r="G21">
        <v>359984</v>
      </c>
      <c r="H21">
        <f t="shared" si="2"/>
        <v>5126</v>
      </c>
      <c r="I21">
        <v>140</v>
      </c>
      <c r="J21">
        <v>495</v>
      </c>
      <c r="K21">
        <v>143</v>
      </c>
      <c r="N21" s="8"/>
      <c r="O21" t="s">
        <v>51</v>
      </c>
      <c r="P21" t="s">
        <v>56</v>
      </c>
      <c r="Q21">
        <v>1044</v>
      </c>
      <c r="R21">
        <v>5910</v>
      </c>
      <c r="S21">
        <f t="shared" si="1"/>
        <v>4.0479452054794525</v>
      </c>
      <c r="T21" s="7"/>
      <c r="U21" t="s">
        <v>31</v>
      </c>
      <c r="V21" t="s">
        <v>16</v>
      </c>
      <c r="W21">
        <v>1462</v>
      </c>
      <c r="X21">
        <v>13694</v>
      </c>
    </row>
    <row r="22" spans="1:24" x14ac:dyDescent="0.2">
      <c r="A22" t="s">
        <v>18</v>
      </c>
      <c r="B22">
        <v>1281</v>
      </c>
      <c r="C22">
        <v>897</v>
      </c>
      <c r="D22">
        <v>690</v>
      </c>
      <c r="H22">
        <f t="shared" si="2"/>
        <v>1587</v>
      </c>
      <c r="I22">
        <v>6880</v>
      </c>
      <c r="J22">
        <v>331</v>
      </c>
      <c r="K22">
        <v>28</v>
      </c>
      <c r="N22" s="8"/>
      <c r="O22" t="s">
        <v>54</v>
      </c>
      <c r="P22" t="s">
        <v>56</v>
      </c>
      <c r="Q22">
        <v>916</v>
      </c>
      <c r="R22">
        <v>5915</v>
      </c>
      <c r="S22">
        <f t="shared" si="1"/>
        <v>4.0513698630136989</v>
      </c>
    </row>
    <row r="23" spans="1:24" x14ac:dyDescent="0.2">
      <c r="A23" t="s">
        <v>19</v>
      </c>
      <c r="B23">
        <v>2305</v>
      </c>
      <c r="C23">
        <v>1793</v>
      </c>
      <c r="D23">
        <v>1330</v>
      </c>
      <c r="H23">
        <f t="shared" si="2"/>
        <v>3123</v>
      </c>
      <c r="I23">
        <v>19360</v>
      </c>
      <c r="J23">
        <v>654</v>
      </c>
      <c r="K23">
        <v>59</v>
      </c>
      <c r="N23" s="8"/>
      <c r="O23" t="s">
        <v>55</v>
      </c>
      <c r="P23" t="s">
        <v>56</v>
      </c>
      <c r="Q23">
        <v>943</v>
      </c>
      <c r="R23">
        <v>5878</v>
      </c>
      <c r="S23">
        <f t="shared" si="1"/>
        <v>4.0260273972602736</v>
      </c>
    </row>
    <row r="24" spans="1:24" x14ac:dyDescent="0.2">
      <c r="A24" t="s">
        <v>22</v>
      </c>
      <c r="B24">
        <v>3504</v>
      </c>
      <c r="C24">
        <v>1472</v>
      </c>
      <c r="D24">
        <v>2701</v>
      </c>
      <c r="E24">
        <v>47959</v>
      </c>
      <c r="F24">
        <v>236558</v>
      </c>
      <c r="G24">
        <v>56971</v>
      </c>
      <c r="H24">
        <f t="shared" si="2"/>
        <v>4173</v>
      </c>
      <c r="I24">
        <v>34</v>
      </c>
      <c r="J24">
        <v>124</v>
      </c>
      <c r="K24">
        <v>35</v>
      </c>
      <c r="N24" s="8" t="s">
        <v>62</v>
      </c>
      <c r="O24" t="s">
        <v>53</v>
      </c>
      <c r="P24" t="s">
        <v>63</v>
      </c>
      <c r="Q24">
        <v>1462</v>
      </c>
      <c r="R24">
        <v>16472</v>
      </c>
      <c r="S24">
        <f t="shared" si="1"/>
        <v>11.282191780821918</v>
      </c>
    </row>
    <row r="25" spans="1:24" x14ac:dyDescent="0.2">
      <c r="A25" t="s">
        <v>23</v>
      </c>
      <c r="B25">
        <v>3376</v>
      </c>
      <c r="C25">
        <v>1312</v>
      </c>
      <c r="D25">
        <v>2445</v>
      </c>
      <c r="E25">
        <v>76009</v>
      </c>
      <c r="F25">
        <v>245524</v>
      </c>
      <c r="G25">
        <v>59273</v>
      </c>
      <c r="H25">
        <f t="shared" si="2"/>
        <v>3757</v>
      </c>
      <c r="I25">
        <v>30</v>
      </c>
      <c r="J25">
        <v>79</v>
      </c>
      <c r="K25">
        <v>24</v>
      </c>
      <c r="N25" s="8"/>
      <c r="O25" t="s">
        <v>58</v>
      </c>
      <c r="P25" t="s">
        <v>63</v>
      </c>
      <c r="Q25">
        <v>1270</v>
      </c>
      <c r="R25">
        <v>16472</v>
      </c>
      <c r="S25">
        <f t="shared" si="1"/>
        <v>11.282191780821918</v>
      </c>
    </row>
    <row r="26" spans="1:24" x14ac:dyDescent="0.2">
      <c r="A26" t="s">
        <v>27</v>
      </c>
      <c r="B26">
        <v>3056</v>
      </c>
      <c r="C26">
        <v>1312</v>
      </c>
      <c r="D26">
        <v>2573</v>
      </c>
      <c r="E26">
        <v>210248</v>
      </c>
      <c r="F26">
        <v>1059839</v>
      </c>
      <c r="G26">
        <v>234099</v>
      </c>
      <c r="H26">
        <f t="shared" si="2"/>
        <v>3885</v>
      </c>
      <c r="I26">
        <v>86</v>
      </c>
      <c r="J26" t="s">
        <v>91</v>
      </c>
      <c r="K26">
        <v>92</v>
      </c>
      <c r="N26" s="8"/>
      <c r="O26" t="s">
        <v>59</v>
      </c>
      <c r="P26" t="s">
        <v>63</v>
      </c>
      <c r="Q26">
        <v>1208</v>
      </c>
      <c r="R26">
        <v>16313</v>
      </c>
      <c r="S26">
        <f t="shared" si="1"/>
        <v>11.173287671232877</v>
      </c>
    </row>
    <row r="27" spans="1:24" x14ac:dyDescent="0.2">
      <c r="N27" s="8" t="s">
        <v>67</v>
      </c>
      <c r="O27" t="s">
        <v>60</v>
      </c>
      <c r="P27" t="s">
        <v>64</v>
      </c>
      <c r="Q27">
        <v>1882</v>
      </c>
      <c r="R27">
        <v>10863</v>
      </c>
      <c r="S27">
        <f t="shared" si="1"/>
        <v>7.4404109589041099</v>
      </c>
    </row>
    <row r="28" spans="1:24" x14ac:dyDescent="0.2">
      <c r="A28" t="s">
        <v>92</v>
      </c>
      <c r="B28" t="s">
        <v>93</v>
      </c>
      <c r="C28" t="s">
        <v>94</v>
      </c>
      <c r="D28" t="s">
        <v>97</v>
      </c>
      <c r="N28" s="8"/>
      <c r="O28" t="s">
        <v>61</v>
      </c>
      <c r="P28" t="s">
        <v>64</v>
      </c>
      <c r="Q28">
        <v>1626</v>
      </c>
      <c r="R28">
        <v>10763</v>
      </c>
      <c r="S28">
        <f t="shared" si="1"/>
        <v>7.3719178082191785</v>
      </c>
    </row>
    <row r="29" spans="1:24" x14ac:dyDescent="0.2">
      <c r="A29" t="s">
        <v>95</v>
      </c>
      <c r="B29" t="s">
        <v>96</v>
      </c>
      <c r="C29">
        <v>551</v>
      </c>
      <c r="D29">
        <v>106</v>
      </c>
      <c r="G29">
        <f>1000/37156</f>
        <v>2.6913553665626009E-2</v>
      </c>
      <c r="N29" s="8"/>
      <c r="O29" t="s">
        <v>14</v>
      </c>
      <c r="P29" t="s">
        <v>64</v>
      </c>
      <c r="Q29">
        <v>1544</v>
      </c>
      <c r="R29">
        <v>10525</v>
      </c>
      <c r="S29">
        <f t="shared" si="1"/>
        <v>7.2089041095890414</v>
      </c>
    </row>
    <row r="30" spans="1:24" x14ac:dyDescent="0.2">
      <c r="B30">
        <v>157.12799999999999</v>
      </c>
      <c r="C30">
        <v>245.815</v>
      </c>
      <c r="D30">
        <v>32.366999999999997</v>
      </c>
      <c r="N30" s="7" t="s">
        <v>70</v>
      </c>
      <c r="O30" t="s">
        <v>68</v>
      </c>
      <c r="P30" t="s">
        <v>69</v>
      </c>
      <c r="Q30">
        <v>1270</v>
      </c>
      <c r="R30">
        <v>12989</v>
      </c>
      <c r="S30">
        <f t="shared" si="1"/>
        <v>8.8965753424657539</v>
      </c>
    </row>
    <row r="31" spans="1:24" x14ac:dyDescent="0.2">
      <c r="B31">
        <v>20648</v>
      </c>
      <c r="C31">
        <v>5999</v>
      </c>
      <c r="D31">
        <v>60.064</v>
      </c>
      <c r="N31" s="7"/>
      <c r="O31" t="s">
        <v>71</v>
      </c>
      <c r="P31" t="s">
        <v>16</v>
      </c>
      <c r="Q31">
        <v>1462</v>
      </c>
      <c r="R31">
        <v>13693</v>
      </c>
      <c r="S31">
        <f t="shared" si="1"/>
        <v>9.3787671232876715</v>
      </c>
    </row>
    <row r="32" spans="1:24" x14ac:dyDescent="0.2">
      <c r="N32" s="7" t="s">
        <v>73</v>
      </c>
      <c r="O32" t="s">
        <v>74</v>
      </c>
      <c r="P32" t="s">
        <v>75</v>
      </c>
      <c r="Q32">
        <v>1174</v>
      </c>
      <c r="R32">
        <v>12520</v>
      </c>
      <c r="S32">
        <f t="shared" si="1"/>
        <v>8.5753424657534243</v>
      </c>
    </row>
    <row r="33" spans="1:19" x14ac:dyDescent="0.2">
      <c r="N33" s="7"/>
      <c r="O33" t="s">
        <v>76</v>
      </c>
      <c r="P33" t="s">
        <v>72</v>
      </c>
      <c r="Q33">
        <v>1462</v>
      </c>
      <c r="R33">
        <v>13694</v>
      </c>
      <c r="S33">
        <f t="shared" si="1"/>
        <v>9.3794520547945197</v>
      </c>
    </row>
    <row r="40" spans="1:19" x14ac:dyDescent="0.2">
      <c r="J40" t="s">
        <v>0</v>
      </c>
      <c r="K40" t="s">
        <v>1</v>
      </c>
      <c r="L40" t="s">
        <v>2</v>
      </c>
      <c r="M40" t="s">
        <v>3</v>
      </c>
      <c r="N40" t="s">
        <v>28</v>
      </c>
      <c r="O40" t="s">
        <v>29</v>
      </c>
      <c r="P40" t="s">
        <v>30</v>
      </c>
      <c r="Q40" t="s">
        <v>32</v>
      </c>
      <c r="R40" t="s">
        <v>33</v>
      </c>
      <c r="S40" t="s">
        <v>34</v>
      </c>
    </row>
    <row r="41" spans="1:19" x14ac:dyDescent="0.2">
      <c r="I41" t="s">
        <v>4</v>
      </c>
      <c r="J41">
        <v>1632</v>
      </c>
      <c r="K41">
        <v>800</v>
      </c>
      <c r="L41">
        <v>736</v>
      </c>
      <c r="M41">
        <v>80378</v>
      </c>
      <c r="N41">
        <v>107201</v>
      </c>
      <c r="O41">
        <v>125243</v>
      </c>
      <c r="P41">
        <f>K41+L41</f>
        <v>1536</v>
      </c>
      <c r="Q41">
        <v>33</v>
      </c>
      <c r="R41">
        <v>44</v>
      </c>
      <c r="S41">
        <v>51</v>
      </c>
    </row>
    <row r="42" spans="1:19" x14ac:dyDescent="0.2">
      <c r="B42" t="s">
        <v>32</v>
      </c>
      <c r="C42" t="s">
        <v>33</v>
      </c>
      <c r="D42" t="s">
        <v>34</v>
      </c>
      <c r="I42" t="s">
        <v>7</v>
      </c>
      <c r="J42">
        <v>1568</v>
      </c>
      <c r="K42">
        <v>672</v>
      </c>
      <c r="L42">
        <v>736</v>
      </c>
      <c r="M42">
        <v>69344</v>
      </c>
      <c r="N42">
        <v>88252</v>
      </c>
      <c r="O42">
        <v>99899</v>
      </c>
      <c r="P42">
        <f t="shared" ref="P42:P49" si="3">K42+L42</f>
        <v>1408</v>
      </c>
      <c r="Q42">
        <v>26</v>
      </c>
      <c r="R42">
        <v>35</v>
      </c>
      <c r="S42">
        <v>39</v>
      </c>
    </row>
    <row r="43" spans="1:19" x14ac:dyDescent="0.2">
      <c r="A43" t="s">
        <v>4</v>
      </c>
      <c r="B43">
        <v>33</v>
      </c>
      <c r="C43">
        <v>44</v>
      </c>
      <c r="D43">
        <v>51</v>
      </c>
      <c r="I43" t="s">
        <v>11</v>
      </c>
      <c r="J43">
        <v>935</v>
      </c>
      <c r="K43">
        <v>699</v>
      </c>
      <c r="L43">
        <v>699</v>
      </c>
      <c r="M43">
        <v>5875802</v>
      </c>
      <c r="N43">
        <v>420486</v>
      </c>
      <c r="O43">
        <v>1073007</v>
      </c>
      <c r="P43">
        <f t="shared" si="3"/>
        <v>1398</v>
      </c>
      <c r="Q43">
        <v>2356</v>
      </c>
      <c r="R43">
        <v>167</v>
      </c>
      <c r="S43">
        <v>432</v>
      </c>
    </row>
    <row r="44" spans="1:19" x14ac:dyDescent="0.2">
      <c r="A44" t="s">
        <v>5</v>
      </c>
      <c r="B44">
        <v>60</v>
      </c>
      <c r="C44">
        <v>72</v>
      </c>
      <c r="D44">
        <v>81</v>
      </c>
      <c r="I44" t="s">
        <v>5</v>
      </c>
      <c r="J44">
        <v>2400</v>
      </c>
      <c r="K44">
        <v>1184</v>
      </c>
      <c r="L44">
        <v>1088</v>
      </c>
      <c r="M44">
        <v>144180</v>
      </c>
      <c r="N44">
        <v>175238</v>
      </c>
      <c r="O44">
        <v>204086</v>
      </c>
      <c r="P44">
        <f t="shared" si="3"/>
        <v>2272</v>
      </c>
      <c r="Q44">
        <v>60</v>
      </c>
      <c r="R44">
        <v>72</v>
      </c>
      <c r="S44">
        <v>81</v>
      </c>
    </row>
    <row r="45" spans="1:19" x14ac:dyDescent="0.2">
      <c r="A45" t="s">
        <v>6</v>
      </c>
      <c r="B45">
        <v>91</v>
      </c>
      <c r="C45">
        <v>106</v>
      </c>
      <c r="D45">
        <v>119</v>
      </c>
      <c r="I45" t="s">
        <v>8</v>
      </c>
      <c r="J45">
        <v>2304</v>
      </c>
      <c r="K45">
        <v>992</v>
      </c>
      <c r="L45">
        <v>1088</v>
      </c>
      <c r="M45">
        <v>93538</v>
      </c>
      <c r="N45">
        <v>115694</v>
      </c>
      <c r="O45">
        <v>127934</v>
      </c>
      <c r="P45">
        <f t="shared" si="3"/>
        <v>2080</v>
      </c>
      <c r="Q45">
        <v>55</v>
      </c>
      <c r="R45">
        <v>63</v>
      </c>
      <c r="S45">
        <v>71</v>
      </c>
    </row>
    <row r="46" spans="1:19" x14ac:dyDescent="0.2">
      <c r="A46" t="s">
        <v>7</v>
      </c>
      <c r="B46">
        <v>26</v>
      </c>
      <c r="C46">
        <v>35</v>
      </c>
      <c r="D46">
        <v>39</v>
      </c>
      <c r="I46" t="s">
        <v>12</v>
      </c>
      <c r="J46">
        <v>1234</v>
      </c>
      <c r="K46">
        <v>930</v>
      </c>
      <c r="L46">
        <v>930</v>
      </c>
      <c r="M46">
        <v>9774925</v>
      </c>
      <c r="N46">
        <v>697799</v>
      </c>
      <c r="O46">
        <v>1803544</v>
      </c>
      <c r="P46">
        <f t="shared" si="3"/>
        <v>1860</v>
      </c>
      <c r="Q46">
        <v>4128</v>
      </c>
      <c r="R46">
        <v>300</v>
      </c>
      <c r="S46">
        <v>781</v>
      </c>
    </row>
    <row r="47" spans="1:19" x14ac:dyDescent="0.2">
      <c r="A47" t="s">
        <v>8</v>
      </c>
      <c r="B47">
        <v>55</v>
      </c>
      <c r="C47">
        <v>63</v>
      </c>
      <c r="D47">
        <v>71</v>
      </c>
      <c r="I47" t="s">
        <v>6</v>
      </c>
      <c r="J47">
        <v>3168</v>
      </c>
      <c r="K47">
        <v>1568</v>
      </c>
      <c r="L47">
        <v>1568</v>
      </c>
      <c r="M47">
        <v>221179</v>
      </c>
      <c r="N47">
        <v>258943</v>
      </c>
      <c r="O47">
        <v>296957</v>
      </c>
      <c r="P47">
        <f t="shared" si="3"/>
        <v>3136</v>
      </c>
      <c r="Q47">
        <v>91</v>
      </c>
      <c r="R47">
        <v>106</v>
      </c>
      <c r="S47">
        <v>119</v>
      </c>
    </row>
    <row r="48" spans="1:19" x14ac:dyDescent="0.2">
      <c r="A48" t="s">
        <v>9</v>
      </c>
      <c r="B48">
        <v>84</v>
      </c>
      <c r="C48">
        <v>102</v>
      </c>
      <c r="D48">
        <v>109</v>
      </c>
      <c r="I48" t="s">
        <v>9</v>
      </c>
      <c r="J48">
        <v>3040</v>
      </c>
      <c r="K48">
        <v>1312</v>
      </c>
      <c r="L48">
        <v>1472</v>
      </c>
      <c r="M48">
        <v>152541</v>
      </c>
      <c r="N48">
        <v>181793</v>
      </c>
      <c r="O48">
        <v>202180</v>
      </c>
      <c r="P48">
        <f t="shared" si="3"/>
        <v>2784</v>
      </c>
      <c r="Q48">
        <v>84</v>
      </c>
      <c r="R48">
        <v>102</v>
      </c>
      <c r="S48">
        <v>109</v>
      </c>
    </row>
    <row r="49" spans="1:19" x14ac:dyDescent="0.2">
      <c r="A49" t="s">
        <v>11</v>
      </c>
      <c r="B49">
        <v>2356</v>
      </c>
      <c r="C49">
        <v>167</v>
      </c>
      <c r="D49">
        <v>432</v>
      </c>
      <c r="I49" t="s">
        <v>14</v>
      </c>
      <c r="J49">
        <v>1590</v>
      </c>
      <c r="K49">
        <v>1230</v>
      </c>
      <c r="L49">
        <v>1230</v>
      </c>
      <c r="M49">
        <v>14256632</v>
      </c>
      <c r="N49">
        <v>997823</v>
      </c>
      <c r="O49">
        <v>2684525</v>
      </c>
      <c r="P49">
        <f t="shared" si="3"/>
        <v>2460</v>
      </c>
      <c r="Q49">
        <v>5812</v>
      </c>
      <c r="R49">
        <v>411</v>
      </c>
      <c r="S49">
        <v>1103</v>
      </c>
    </row>
    <row r="50" spans="1:19" x14ac:dyDescent="0.2">
      <c r="A50" t="s">
        <v>12</v>
      </c>
      <c r="B50">
        <v>4128</v>
      </c>
      <c r="C50">
        <v>300</v>
      </c>
      <c r="D50">
        <v>781</v>
      </c>
    </row>
    <row r="51" spans="1:19" ht="15" thickBot="1" x14ac:dyDescent="0.25">
      <c r="A51" t="s">
        <v>13</v>
      </c>
      <c r="B51">
        <v>4345</v>
      </c>
      <c r="C51">
        <v>283</v>
      </c>
      <c r="D51">
        <v>810</v>
      </c>
    </row>
    <row r="52" spans="1:19" ht="15" thickTop="1" x14ac:dyDescent="0.2">
      <c r="A52" t="s">
        <v>14</v>
      </c>
      <c r="B52">
        <v>5812</v>
      </c>
      <c r="C52">
        <v>411</v>
      </c>
      <c r="D52">
        <v>1103</v>
      </c>
      <c r="I52" s="5" t="s">
        <v>78</v>
      </c>
      <c r="J52" s="1" t="s">
        <v>86</v>
      </c>
      <c r="K52" s="1" t="s">
        <v>80</v>
      </c>
      <c r="L52" s="1" t="s">
        <v>81</v>
      </c>
      <c r="M52" s="1" t="s">
        <v>82</v>
      </c>
      <c r="N52" s="1" t="s">
        <v>84</v>
      </c>
      <c r="O52" s="3" t="s">
        <v>85</v>
      </c>
    </row>
    <row r="53" spans="1:19" ht="15" thickBot="1" x14ac:dyDescent="0.25">
      <c r="A53" t="s">
        <v>26</v>
      </c>
      <c r="B53">
        <v>55</v>
      </c>
      <c r="C53">
        <v>74</v>
      </c>
      <c r="D53">
        <v>90</v>
      </c>
      <c r="I53" s="6"/>
      <c r="J53" s="2" t="s">
        <v>79</v>
      </c>
      <c r="K53" s="2" t="s">
        <v>79</v>
      </c>
      <c r="L53" s="2" t="s">
        <v>79</v>
      </c>
      <c r="M53" s="2" t="s">
        <v>83</v>
      </c>
      <c r="N53" s="2" t="s">
        <v>83</v>
      </c>
      <c r="O53" s="4" t="s">
        <v>83</v>
      </c>
    </row>
    <row r="54" spans="1:19" ht="15" thickTop="1" x14ac:dyDescent="0.2">
      <c r="A54" t="s">
        <v>24</v>
      </c>
      <c r="B54">
        <v>7.3849999999999998</v>
      </c>
      <c r="C54">
        <v>10.481999999999999</v>
      </c>
      <c r="D54">
        <v>8.25</v>
      </c>
      <c r="I54" t="s">
        <v>26</v>
      </c>
      <c r="J54">
        <v>2304</v>
      </c>
      <c r="K54">
        <v>992</v>
      </c>
      <c r="L54">
        <v>1056</v>
      </c>
      <c r="M54">
        <v>55</v>
      </c>
      <c r="N54">
        <v>74</v>
      </c>
      <c r="O54">
        <v>90</v>
      </c>
    </row>
    <row r="55" spans="1:19" x14ac:dyDescent="0.2">
      <c r="A55" t="s">
        <v>25</v>
      </c>
      <c r="B55">
        <v>9.6530000000000005</v>
      </c>
      <c r="C55">
        <v>14.366</v>
      </c>
      <c r="D55">
        <v>12.759</v>
      </c>
      <c r="I55" t="s">
        <v>5</v>
      </c>
      <c r="J55">
        <v>2400</v>
      </c>
      <c r="K55">
        <v>1184</v>
      </c>
      <c r="L55">
        <v>1088</v>
      </c>
      <c r="M55">
        <v>60</v>
      </c>
      <c r="N55">
        <v>72</v>
      </c>
      <c r="O55">
        <v>81</v>
      </c>
    </row>
    <row r="56" spans="1:19" x14ac:dyDescent="0.2">
      <c r="I56" t="s">
        <v>25</v>
      </c>
      <c r="J56">
        <v>2208</v>
      </c>
      <c r="K56">
        <v>896</v>
      </c>
      <c r="L56">
        <v>992</v>
      </c>
      <c r="M56">
        <v>9.6530000000000005</v>
      </c>
      <c r="N56">
        <v>14.366</v>
      </c>
      <c r="O56">
        <v>12.759</v>
      </c>
    </row>
    <row r="57" spans="1:19" x14ac:dyDescent="0.2">
      <c r="I57" t="s">
        <v>24</v>
      </c>
      <c r="J57">
        <v>2400</v>
      </c>
      <c r="K57">
        <v>1184</v>
      </c>
      <c r="L57">
        <v>1088</v>
      </c>
      <c r="M57">
        <v>7.3849999999999998</v>
      </c>
      <c r="N57">
        <v>10.481999999999999</v>
      </c>
      <c r="O57">
        <v>8.25</v>
      </c>
    </row>
  </sheetData>
  <mergeCells count="8">
    <mergeCell ref="I52:I53"/>
    <mergeCell ref="T18:T19"/>
    <mergeCell ref="T20:T21"/>
    <mergeCell ref="N18:N23"/>
    <mergeCell ref="N24:N26"/>
    <mergeCell ref="N27:N29"/>
    <mergeCell ref="N30:N31"/>
    <mergeCell ref="N32:N3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BC62-A09D-40EF-B763-4DD7335B38EE}">
  <dimension ref="A1:N22"/>
  <sheetViews>
    <sheetView tabSelected="1" topLeftCell="A7" workbookViewId="0">
      <selection activeCell="K22" sqref="K22"/>
    </sheetView>
  </sheetViews>
  <sheetFormatPr defaultRowHeight="14.25" x14ac:dyDescent="0.2"/>
  <cols>
    <col min="1" max="1" width="17.6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28</v>
      </c>
      <c r="G1" t="s">
        <v>29</v>
      </c>
      <c r="H1" t="s">
        <v>30</v>
      </c>
      <c r="I1" s="9" t="s">
        <v>32</v>
      </c>
      <c r="J1" s="9"/>
      <c r="K1" s="9" t="s">
        <v>33</v>
      </c>
      <c r="L1" s="9"/>
      <c r="M1" s="9" t="s">
        <v>34</v>
      </c>
      <c r="N1" s="9"/>
    </row>
    <row r="2" spans="1:14" x14ac:dyDescent="0.2">
      <c r="A2" t="s">
        <v>4</v>
      </c>
      <c r="B2">
        <v>1632</v>
      </c>
      <c r="C2">
        <v>800</v>
      </c>
      <c r="D2">
        <v>736</v>
      </c>
      <c r="E2">
        <v>80378</v>
      </c>
      <c r="F2">
        <v>107201</v>
      </c>
      <c r="G2">
        <v>125243</v>
      </c>
      <c r="H2">
        <f>C2+D2</f>
        <v>1536</v>
      </c>
      <c r="I2">
        <v>46.08</v>
      </c>
      <c r="J2">
        <v>1.0589999999999999</v>
      </c>
      <c r="K2">
        <v>58.2</v>
      </c>
      <c r="L2">
        <v>1.325</v>
      </c>
      <c r="M2">
        <v>66.790000000000006</v>
      </c>
      <c r="N2">
        <v>1.2929999999999999</v>
      </c>
    </row>
    <row r="3" spans="1:14" x14ac:dyDescent="0.2">
      <c r="A3" t="s">
        <v>7</v>
      </c>
      <c r="B3">
        <v>1568</v>
      </c>
      <c r="C3">
        <v>672</v>
      </c>
      <c r="D3">
        <v>736</v>
      </c>
      <c r="E3">
        <v>69344</v>
      </c>
      <c r="F3">
        <v>88252</v>
      </c>
      <c r="G3">
        <v>99899</v>
      </c>
      <c r="H3">
        <f t="shared" ref="H3:H10" si="0">C3+D3</f>
        <v>1408</v>
      </c>
      <c r="I3">
        <v>42.006999999999998</v>
      </c>
      <c r="J3">
        <v>7.2709999999999999</v>
      </c>
      <c r="K3">
        <v>49.567999999999998</v>
      </c>
      <c r="L3">
        <v>1.1020000000000001</v>
      </c>
      <c r="M3">
        <v>49.540999999999997</v>
      </c>
      <c r="N3">
        <v>1.109</v>
      </c>
    </row>
    <row r="4" spans="1:14" x14ac:dyDescent="0.2">
      <c r="A4" t="s">
        <v>11</v>
      </c>
      <c r="B4">
        <v>935</v>
      </c>
      <c r="C4">
        <v>699</v>
      </c>
      <c r="D4">
        <v>699</v>
      </c>
      <c r="E4">
        <v>5875802</v>
      </c>
      <c r="F4">
        <v>420486</v>
      </c>
      <c r="G4">
        <v>1073007</v>
      </c>
      <c r="H4">
        <f t="shared" si="0"/>
        <v>1398</v>
      </c>
      <c r="I4">
        <v>3113.674</v>
      </c>
      <c r="J4">
        <v>133.64599999999999</v>
      </c>
      <c r="K4">
        <v>280.40300000000002</v>
      </c>
      <c r="L4">
        <v>2.5830000000000002</v>
      </c>
      <c r="M4">
        <v>561.11900000000003</v>
      </c>
      <c r="N4">
        <v>4.806</v>
      </c>
    </row>
    <row r="5" spans="1:14" x14ac:dyDescent="0.2">
      <c r="A5" t="s">
        <v>5</v>
      </c>
      <c r="B5">
        <v>2400</v>
      </c>
      <c r="C5">
        <v>1184</v>
      </c>
      <c r="D5">
        <v>1088</v>
      </c>
      <c r="E5">
        <v>144180</v>
      </c>
      <c r="F5">
        <v>175238</v>
      </c>
      <c r="G5">
        <v>204086</v>
      </c>
      <c r="H5">
        <f t="shared" si="0"/>
        <v>2272</v>
      </c>
      <c r="I5">
        <v>87.12</v>
      </c>
      <c r="J5">
        <v>1.6279999999999999</v>
      </c>
      <c r="K5">
        <v>101.98</v>
      </c>
      <c r="L5">
        <v>1.62</v>
      </c>
      <c r="M5">
        <v>113.922</v>
      </c>
      <c r="N5">
        <v>1.907</v>
      </c>
    </row>
    <row r="6" spans="1:14" x14ac:dyDescent="0.2">
      <c r="A6" t="s">
        <v>8</v>
      </c>
      <c r="B6">
        <v>2304</v>
      </c>
      <c r="C6">
        <v>992</v>
      </c>
      <c r="D6">
        <v>1088</v>
      </c>
      <c r="E6">
        <v>93538</v>
      </c>
      <c r="F6">
        <v>115694</v>
      </c>
      <c r="G6">
        <v>127934</v>
      </c>
      <c r="H6">
        <f t="shared" si="0"/>
        <v>2080</v>
      </c>
      <c r="I6">
        <v>74.167000000000002</v>
      </c>
      <c r="J6">
        <v>9.09</v>
      </c>
      <c r="K6">
        <v>84.585999999999999</v>
      </c>
      <c r="L6">
        <v>1.5629999999999999</v>
      </c>
      <c r="M6">
        <v>90.296000000000006</v>
      </c>
      <c r="N6">
        <v>1.4950000000000001</v>
      </c>
    </row>
    <row r="7" spans="1:14" x14ac:dyDescent="0.2">
      <c r="A7" t="s">
        <v>12</v>
      </c>
      <c r="B7">
        <v>1234</v>
      </c>
      <c r="C7">
        <v>930</v>
      </c>
      <c r="D7">
        <v>930</v>
      </c>
      <c r="E7">
        <v>9774925</v>
      </c>
      <c r="F7">
        <v>697799</v>
      </c>
      <c r="G7">
        <v>1803544</v>
      </c>
      <c r="H7">
        <f t="shared" si="0"/>
        <v>1860</v>
      </c>
      <c r="I7">
        <v>5286.8</v>
      </c>
      <c r="J7">
        <v>184.71199999999999</v>
      </c>
      <c r="K7">
        <v>452.08100000000002</v>
      </c>
      <c r="L7">
        <v>6.8559999999999999</v>
      </c>
      <c r="M7">
        <v>988.32899999999995</v>
      </c>
      <c r="N7">
        <v>4.4059999999999997</v>
      </c>
    </row>
    <row r="8" spans="1:14" x14ac:dyDescent="0.2">
      <c r="A8" t="s">
        <v>6</v>
      </c>
      <c r="B8">
        <v>3168</v>
      </c>
      <c r="C8">
        <v>1568</v>
      </c>
      <c r="D8">
        <v>1568</v>
      </c>
      <c r="E8">
        <v>221179</v>
      </c>
      <c r="F8">
        <v>258943</v>
      </c>
      <c r="G8">
        <v>296957</v>
      </c>
      <c r="H8">
        <f t="shared" si="0"/>
        <v>3136</v>
      </c>
      <c r="I8">
        <v>134.52000000000001</v>
      </c>
      <c r="J8">
        <v>2.69</v>
      </c>
      <c r="K8">
        <v>152.52000000000001</v>
      </c>
      <c r="L8">
        <v>1.8</v>
      </c>
      <c r="M8">
        <v>167.88</v>
      </c>
      <c r="N8">
        <v>2.16</v>
      </c>
    </row>
    <row r="9" spans="1:14" x14ac:dyDescent="0.2">
      <c r="A9" t="s">
        <v>9</v>
      </c>
      <c r="B9">
        <v>3040</v>
      </c>
      <c r="C9">
        <v>1312</v>
      </c>
      <c r="D9">
        <v>1472</v>
      </c>
      <c r="E9">
        <v>152541</v>
      </c>
      <c r="F9">
        <v>181793</v>
      </c>
      <c r="G9">
        <v>202180</v>
      </c>
      <c r="H9">
        <f t="shared" si="0"/>
        <v>2784</v>
      </c>
      <c r="I9">
        <v>115.685</v>
      </c>
      <c r="J9">
        <v>13.301</v>
      </c>
      <c r="K9">
        <v>132.17400000000001</v>
      </c>
      <c r="L9">
        <v>1.75</v>
      </c>
      <c r="M9">
        <v>114.16</v>
      </c>
      <c r="N9">
        <v>1.982</v>
      </c>
    </row>
    <row r="10" spans="1:14" x14ac:dyDescent="0.2">
      <c r="A10" t="s">
        <v>14</v>
      </c>
      <c r="B10">
        <v>1590</v>
      </c>
      <c r="C10">
        <v>1230</v>
      </c>
      <c r="D10">
        <v>1230</v>
      </c>
      <c r="E10">
        <v>14256632</v>
      </c>
      <c r="F10">
        <v>997823</v>
      </c>
      <c r="G10">
        <v>2684525</v>
      </c>
      <c r="H10">
        <f t="shared" si="0"/>
        <v>2460</v>
      </c>
      <c r="I10">
        <v>7718.92</v>
      </c>
      <c r="J10">
        <v>206.40799999999999</v>
      </c>
      <c r="K10">
        <v>631.13499999999999</v>
      </c>
      <c r="L10">
        <v>4.4050000000000002</v>
      </c>
      <c r="M10">
        <v>1429.2860000000001</v>
      </c>
      <c r="N10">
        <v>5.5620000000000003</v>
      </c>
    </row>
    <row r="14" spans="1:14" x14ac:dyDescent="0.2">
      <c r="A14" t="s">
        <v>87</v>
      </c>
      <c r="I14">
        <v>12.54</v>
      </c>
      <c r="J14">
        <v>1.04</v>
      </c>
      <c r="K14">
        <v>15.045999999999999</v>
      </c>
      <c r="L14">
        <v>0.8</v>
      </c>
      <c r="M14">
        <v>10.49</v>
      </c>
      <c r="N14">
        <v>0.77</v>
      </c>
    </row>
    <row r="15" spans="1:14" x14ac:dyDescent="0.2">
      <c r="A15" t="s">
        <v>25</v>
      </c>
      <c r="I15">
        <v>12.327</v>
      </c>
      <c r="J15">
        <v>0.66900000000000004</v>
      </c>
      <c r="K15">
        <v>18.5</v>
      </c>
      <c r="L15">
        <v>0.67600000000000005</v>
      </c>
      <c r="M15">
        <v>16.507999999999999</v>
      </c>
      <c r="N15">
        <v>0.72599999999999998</v>
      </c>
    </row>
    <row r="16" spans="1:14" x14ac:dyDescent="0.2">
      <c r="A16" t="s">
        <v>5</v>
      </c>
      <c r="I16">
        <v>87.12</v>
      </c>
      <c r="J16">
        <v>1.6279999999999999</v>
      </c>
      <c r="K16">
        <v>101.98</v>
      </c>
      <c r="L16">
        <v>1.62</v>
      </c>
      <c r="M16">
        <v>113.922</v>
      </c>
      <c r="N16">
        <v>1.907</v>
      </c>
    </row>
    <row r="17" spans="1:14" x14ac:dyDescent="0.2">
      <c r="A17" t="s">
        <v>88</v>
      </c>
      <c r="I17">
        <v>73.88</v>
      </c>
      <c r="J17">
        <v>1.4390000000000001</v>
      </c>
      <c r="K17">
        <v>98.546000000000006</v>
      </c>
      <c r="L17">
        <v>1.784</v>
      </c>
      <c r="M17">
        <v>118.4</v>
      </c>
      <c r="N17">
        <v>1.7350000000000001</v>
      </c>
    </row>
    <row r="19" spans="1:14" x14ac:dyDescent="0.2">
      <c r="A19" t="s">
        <v>27</v>
      </c>
      <c r="I19">
        <v>112.83</v>
      </c>
      <c r="J19">
        <v>2.04</v>
      </c>
      <c r="K19">
        <v>582.12099999999998</v>
      </c>
      <c r="L19">
        <v>4.1289999999999996</v>
      </c>
      <c r="M19">
        <v>118.66</v>
      </c>
      <c r="N19">
        <v>1.84</v>
      </c>
    </row>
    <row r="20" spans="1:14" x14ac:dyDescent="0.2">
      <c r="A20" t="s">
        <v>16</v>
      </c>
      <c r="I20">
        <v>122.7</v>
      </c>
      <c r="J20">
        <v>4.0359999999999996</v>
      </c>
      <c r="K20">
        <v>629.29999999999995</v>
      </c>
      <c r="M20">
        <v>156</v>
      </c>
      <c r="N20">
        <v>2.09</v>
      </c>
    </row>
    <row r="21" spans="1:14" x14ac:dyDescent="0.2">
      <c r="A21" t="s">
        <v>23</v>
      </c>
      <c r="I21">
        <v>38.869999999999997</v>
      </c>
      <c r="J21">
        <v>3.75</v>
      </c>
      <c r="K21">
        <v>184.84</v>
      </c>
      <c r="L21">
        <v>2.5499999999999998</v>
      </c>
      <c r="M21">
        <v>31.14</v>
      </c>
      <c r="N21">
        <v>0.82</v>
      </c>
    </row>
    <row r="22" spans="1:14" x14ac:dyDescent="0.2">
      <c r="A22" t="s">
        <v>90</v>
      </c>
      <c r="I22">
        <v>45.335000000000001</v>
      </c>
      <c r="J22">
        <v>1.42</v>
      </c>
      <c r="K22">
        <v>191.114</v>
      </c>
      <c r="M22">
        <v>45.548000000000002</v>
      </c>
    </row>
  </sheetData>
  <mergeCells count="3"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D567-DF8F-4D9E-95C0-0DE323A9746C}">
  <dimension ref="A1:E8"/>
  <sheetViews>
    <sheetView workbookViewId="0">
      <selection activeCell="E24" sqref="E24"/>
    </sheetView>
  </sheetViews>
  <sheetFormatPr defaultRowHeight="14.25" x14ac:dyDescent="0.2"/>
  <cols>
    <col min="1" max="1" width="13.625" customWidth="1"/>
  </cols>
  <sheetData>
    <row r="1" spans="1:5" x14ac:dyDescent="0.2">
      <c r="B1" t="s">
        <v>39</v>
      </c>
      <c r="C1" t="s">
        <v>40</v>
      </c>
      <c r="D1" t="s">
        <v>41</v>
      </c>
      <c r="E1" t="s">
        <v>42</v>
      </c>
    </row>
    <row r="2" spans="1:5" x14ac:dyDescent="0.2">
      <c r="A2" t="s">
        <v>38</v>
      </c>
      <c r="B2">
        <v>5100</v>
      </c>
      <c r="C2">
        <v>5084</v>
      </c>
      <c r="D2">
        <v>19241</v>
      </c>
      <c r="E2">
        <v>24325</v>
      </c>
    </row>
    <row r="3" spans="1:5" x14ac:dyDescent="0.2">
      <c r="A3" t="s">
        <v>45</v>
      </c>
      <c r="B3">
        <v>2837</v>
      </c>
      <c r="C3">
        <v>2833</v>
      </c>
      <c r="D3">
        <v>10799</v>
      </c>
      <c r="E3">
        <v>13612</v>
      </c>
    </row>
    <row r="4" spans="1:5" x14ac:dyDescent="0.2">
      <c r="A4" t="s">
        <v>43</v>
      </c>
      <c r="B4">
        <v>6380</v>
      </c>
      <c r="C4">
        <v>6364</v>
      </c>
      <c r="D4">
        <v>24143</v>
      </c>
      <c r="E4">
        <v>30507</v>
      </c>
    </row>
    <row r="5" spans="1:5" x14ac:dyDescent="0.2">
      <c r="A5" t="s">
        <v>66</v>
      </c>
      <c r="B5">
        <v>6014</v>
      </c>
      <c r="C5">
        <v>5998</v>
      </c>
      <c r="D5">
        <v>22579</v>
      </c>
      <c r="E5">
        <v>28577</v>
      </c>
    </row>
    <row r="7" spans="1:5" x14ac:dyDescent="0.2">
      <c r="A7" t="s">
        <v>44</v>
      </c>
      <c r="B7">
        <v>7754</v>
      </c>
      <c r="C7">
        <v>7741</v>
      </c>
      <c r="D7">
        <v>29391</v>
      </c>
      <c r="E7">
        <v>37132</v>
      </c>
    </row>
    <row r="8" spans="1:5" x14ac:dyDescent="0.2">
      <c r="A8" t="s">
        <v>46</v>
      </c>
      <c r="B8">
        <v>5055</v>
      </c>
      <c r="C8">
        <v>5051</v>
      </c>
      <c r="D8">
        <v>19672</v>
      </c>
      <c r="E8">
        <v>24723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benchmarks</vt:lpstr>
      <vt:lpstr>实测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2020-11-05T11:18:57Z</dcterms:modified>
</cp:coreProperties>
</file>