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ot-wonder-boy\"/>
    </mc:Choice>
  </mc:AlternateContent>
  <xr:revisionPtr revIDLastSave="0" documentId="13_ncr:1_{F2FB9F15-C4FB-48DD-B907-B528BCF1AB4F}" xr6:coauthVersionLast="45" xr6:coauthVersionMax="45" xr10:uidLastSave="{00000000-0000-0000-0000-000000000000}"/>
  <bookViews>
    <workbookView xWindow="-120" yWindow="-120" windowWidth="29040" windowHeight="15840" activeTab="7" xr2:uid="{018E9EFE-2CE9-4ADA-BF2D-C89BB09576D0}"/>
  </bookViews>
  <sheets>
    <sheet name="dashboard" sheetId="2" r:id="rId1"/>
    <sheet name="gen0" sheetId="3" r:id="rId2"/>
    <sheet name="gen1" sheetId="1" r:id="rId3"/>
    <sheet name="gen2" sheetId="6" r:id="rId4"/>
    <sheet name="gen2.1" sheetId="11" r:id="rId5"/>
    <sheet name="gen3" sheetId="14" r:id="rId6"/>
    <sheet name="gen3.1" sheetId="15" r:id="rId7"/>
    <sheet name="Transfer Learning V3" sheetId="16" r:id="rId8"/>
  </sheets>
  <definedNames>
    <definedName name="_99" localSheetId="1">gen0!$A$1:$A$100</definedName>
    <definedName name="_99" localSheetId="2">'gen1'!$D$3:$D$102</definedName>
    <definedName name="_99" localSheetId="3">'gen2'!$B$3:$B$102</definedName>
    <definedName name="_99" localSheetId="5">'gen3'!$B$3:$B$102</definedName>
    <definedName name="_99" localSheetId="6">'gen3.1'!$B$3:$B$102</definedName>
    <definedName name="_99" localSheetId="7">'Transfer Learning V3'!$B$3:$B$102</definedName>
    <definedName name="_99_1" localSheetId="3">'gen2'!$D$3:$D$102</definedName>
    <definedName name="_99_1" localSheetId="7">'Transfer Learning V3'!$D$3:$D$102</definedName>
    <definedName name="_99_2" localSheetId="3">'gen2'!$F$3:$F$102</definedName>
    <definedName name="_99_2" localSheetId="7">'Transfer Learning V3'!$F$3:$F$102</definedName>
    <definedName name="_99_3" localSheetId="3">'gen2'!$H$3:$H$102</definedName>
    <definedName name="_99_3" localSheetId="7">'Transfer Learning V3'!$H$3:$H$102</definedName>
    <definedName name="_99_4" localSheetId="4">'gen2.1'!$B$3:$B$102</definedName>
    <definedName name="gen2one_7900">'gen2.1'!$C$3:$C$102</definedName>
    <definedName name="generation0">gen0!$B$1:$B$100</definedName>
    <definedName name="generation1_3000">'gen1'!$C$3:$C$102</definedName>
    <definedName name="generation1_5000">'gen1'!$E$3:$E$102</definedName>
    <definedName name="generation2_1000">'gen2'!$C$3:$C$102</definedName>
    <definedName name="generation2_2000">'gen2'!$E$3:$E$102</definedName>
    <definedName name="generation2_3000">'gen2'!$G$3:$G$102</definedName>
    <definedName name="generation2_4000">'gen2'!$I$3:$I$102</definedName>
    <definedName name="generation3_9800">'gen3'!$C$3:$C$102</definedName>
    <definedName name="generation3one_8100">'gen3.1'!$C$3:$C$102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2" i="16" l="1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105" i="16" l="1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105" i="16" l="1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105" i="16" s="1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105" i="16" l="1"/>
  <c r="K7" i="2"/>
  <c r="K6" i="2"/>
  <c r="K5" i="2"/>
  <c r="C4" i="15"/>
  <c r="C5" i="15"/>
  <c r="C6" i="15"/>
  <c r="C7" i="15"/>
  <c r="C8" i="15"/>
  <c r="C105" i="15" s="1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3" i="15"/>
  <c r="C4" i="14" l="1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3" i="14"/>
  <c r="J7" i="2" s="1"/>
  <c r="J5" i="2" l="1"/>
  <c r="J6" i="2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I7" i="2" s="1"/>
  <c r="I5" i="2" l="1"/>
  <c r="I6" i="2"/>
  <c r="B104" i="11"/>
  <c r="I4" i="6" l="1"/>
  <c r="I5" i="6"/>
  <c r="I6" i="6"/>
  <c r="I7" i="6"/>
  <c r="I8" i="6"/>
  <c r="I9" i="6"/>
  <c r="I10" i="6"/>
  <c r="I11" i="6"/>
  <c r="I12" i="6"/>
  <c r="I13" i="6"/>
  <c r="I14" i="6"/>
  <c r="H7" i="2" s="1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3" i="6"/>
  <c r="H6" i="2" s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3" i="6"/>
  <c r="G7" i="2" s="1"/>
  <c r="F7" i="2"/>
  <c r="E4" i="6"/>
  <c r="E5" i="6"/>
  <c r="E6" i="6"/>
  <c r="E7" i="6"/>
  <c r="E8" i="6"/>
  <c r="E9" i="6"/>
  <c r="E10" i="6"/>
  <c r="E11" i="6"/>
  <c r="E12" i="6"/>
  <c r="E13" i="6"/>
  <c r="E14" i="6"/>
  <c r="F6" i="2" s="1"/>
  <c r="E15" i="6"/>
  <c r="E16" i="6"/>
  <c r="E17" i="6"/>
  <c r="F5" i="2" s="1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3" i="6"/>
  <c r="G5" i="2" l="1"/>
  <c r="G6" i="2"/>
  <c r="H5" i="2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E6" i="2" s="1"/>
  <c r="C3" i="1"/>
  <c r="E5" i="2" l="1"/>
  <c r="E7" i="2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7" i="2" s="1"/>
  <c r="D5" i="2" l="1"/>
  <c r="D6" i="2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7" i="2" s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2" s="1"/>
  <c r="C5" i="1"/>
  <c r="C6" i="2" s="1"/>
  <c r="C4" i="1"/>
  <c r="C7" i="2" s="1"/>
  <c r="B5" i="2" l="1"/>
  <c r="B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C0B9D8-229B-4087-9BD5-3C468E553BE1}" name="99" type="6" refreshedVersion="6" background="1" saveData="1">
    <textPr codePage="437" sourceFile="C:\repo\bot-wonder-boy\scripts\client\99.csv">
      <textFields>
        <textField/>
      </textFields>
    </textPr>
  </connection>
  <connection id="2" xr16:uid="{74F81E2C-E906-42B4-B72D-D1AF03F273B7}" name="991" type="6" refreshedVersion="6" background="1" saveData="1">
    <textPr codePage="437" sourceFile="C:\repo\bot-wonder-boy\scripts\client\99.csv">
      <textFields>
        <textField/>
      </textFields>
    </textPr>
  </connection>
  <connection id="3" xr16:uid="{C924F206-21FA-4291-BD2E-AA938E652C90}" name="9911" type="6" refreshedVersion="6" background="1" saveData="1">
    <textPr codePage="437" sourceFile="C:\repo\bot-wonder-boy\scripts\client\99.csv">
      <textFields>
        <textField/>
      </textFields>
    </textPr>
  </connection>
  <connection id="4" xr16:uid="{1D3A931C-652E-4C60-96C1-BB438F61845C}" name="9912" type="6" refreshedVersion="6" background="1" saveData="1">
    <textPr codePage="437" sourceFile="C:\repo\bot-wonder-boy\scripts\client\99.csv">
      <textFields>
        <textField/>
      </textFields>
    </textPr>
  </connection>
  <connection id="5" xr16:uid="{379092C2-6703-47FC-8AEC-3C38283CD34F}" name="9913" type="6" refreshedVersion="6" background="1" saveData="1">
    <textPr codePage="437" sourceFile="C:\repo\bot-wonder-boy\scripts\client\99.csv">
      <textFields>
        <textField/>
      </textFields>
    </textPr>
  </connection>
  <connection id="6" xr16:uid="{87C5410D-B76B-4131-B7FB-79A4E015D9CE}" name="9914" type="6" refreshedVersion="6" background="1" saveData="1">
    <textPr codePage="437" sourceFile="C:\repo\bot-wonder-boy\scripts\client\99.csv">
      <textFields>
        <textField/>
      </textFields>
    </textPr>
  </connection>
  <connection id="7" xr16:uid="{DF176EFD-730B-4985-AD77-95B9CA8B9FE2}" name="992" type="6" refreshedVersion="6" background="1" saveData="1">
    <textPr codePage="437" sourceFile="C:\repo\bot-wonder-boy\scripts\client\99.csv">
      <textFields>
        <textField/>
      </textFields>
    </textPr>
  </connection>
  <connection id="8" xr16:uid="{51258025-7BF6-49A5-8D21-B2F18F455FE6}" name="993" type="6" refreshedVersion="6" background="1" saveData="1">
    <textPr codePage="437" sourceFile="C:\repo\bot-wonder-boy\scripts\client\99.csv">
      <textFields>
        <textField/>
      </textFields>
    </textPr>
  </connection>
  <connection id="9" xr16:uid="{55D837F3-3462-4867-A81E-45D985946AC2}" name="994" type="6" refreshedVersion="6" background="1" saveData="1">
    <textPr codePage="437" sourceFile="C:\repo\bot-wonder-boy\scripts\client\99.csv">
      <textFields>
        <textField/>
      </textFields>
    </textPr>
  </connection>
  <connection id="10" xr16:uid="{D6BAA4CC-86EE-41E8-9175-524E935DEEAB}" name="9941" type="6" refreshedVersion="6" background="1" saveData="1">
    <textPr codePage="437" sourceFile="C:\repo\bot-wonder-boy\scripts\client\99.csv">
      <textFields>
        <textField/>
      </textFields>
    </textPr>
  </connection>
  <connection id="11" xr16:uid="{7D50AB9E-C029-4BC4-9FD0-515EED348ACF}" name="99411" type="6" refreshedVersion="6" background="1" saveData="1">
    <textPr codePage="437" sourceFile="C:\repo\bot-wonder-boy\scripts\client\99.csv">
      <textFields>
        <textField/>
      </textFields>
    </textPr>
  </connection>
  <connection id="12" xr16:uid="{CDDECC84-6B25-4E91-95DB-D89EE75B4F8E}" name="994111" type="6" refreshedVersion="6" background="1" saveData="1">
    <textPr codePage="437" sourceFile="C:\repo\bot-wonder-boy\scripts\client\99.csv">
      <textFields>
        <textField/>
      </textFields>
    </textPr>
  </connection>
  <connection id="13" xr16:uid="{EF03D8A9-AA01-4DF7-9F9E-7218884F6CD5}" name="9941111" type="6" refreshedVersion="6" background="1" saveData="1">
    <textPr codePage="437" sourceFile="C:\repo\bot-wonder-boy\scripts\client\99.csv">
      <textFields>
        <textField/>
      </textFields>
    </textPr>
  </connection>
  <connection id="14" xr16:uid="{6D8648AE-47B3-49AC-870B-BF165A97501D}" keepAlive="1" name="Query - 99" description="Connection to the '99' query in the workbook." type="5" refreshedVersion="6" background="1">
    <dbPr connection="Provider=Microsoft.Mashup.OleDb.1;Data Source=$Workbook$;Location=99;Extended Properties=&quot;&quot;" command="SELECT * FROM [99]"/>
  </connection>
  <connection id="15" xr16:uid="{032E6E8C-9996-4CCC-9F38-7D1EE24C37A0}" keepAlive="1" name="Query - 99 (2)" description="Connection to the '99 (2)' query in the workbook." type="5" refreshedVersion="6" background="1">
    <dbPr connection="Provider=Microsoft.Mashup.OleDb.1;Data Source=$Workbook$;Location=&quot;99 (2)&quot;;Extended Properties=&quot;&quot;" command="SELECT * FROM [99 (2)]"/>
  </connection>
  <connection id="16" xr16:uid="{CE335FB7-1513-4558-8CD1-9767550152EF}" keepAlive="1" name="Query - 99 (3)" description="Connection to the '99 (3)' query in the workbook." type="5" refreshedVersion="6" background="1" saveData="1">
    <dbPr connection="Provider=Microsoft.Mashup.OleDb.1;Data Source=$Workbook$;Location=&quot;99 (3)&quot;;Extended Properties=&quot;&quot;" command="SELECT * FROM [99 (3)]"/>
  </connection>
  <connection id="17" xr16:uid="{78D18185-E69B-47BF-B50A-041F20CF6AC8}" keepAlive="1" name="Query - 99 (4)" description="Connection to the '99 (4)' query in the workbook." type="5" refreshedVersion="6" background="1">
    <dbPr connection="Provider=Microsoft.Mashup.OleDb.1;Data Source=$Workbook$;Location=&quot;99 (4)&quot;;Extended Properties=&quot;&quot;" command="SELECT * FROM [99 (4)]"/>
  </connection>
</connections>
</file>

<file path=xl/sharedStrings.xml><?xml version="1.0" encoding="utf-8"?>
<sst xmlns="http://schemas.openxmlformats.org/spreadsheetml/2006/main" count="49" uniqueCount="17">
  <si>
    <t>Level Progression (%) - Min</t>
  </si>
  <si>
    <t>Level Progression (%) - Max</t>
  </si>
  <si>
    <t>Level Progression (%) - Average</t>
  </si>
  <si>
    <t>episodes</t>
  </si>
  <si>
    <t>pos (/32)</t>
  </si>
  <si>
    <t>pos (%)</t>
  </si>
  <si>
    <t>End of level (%)</t>
  </si>
  <si>
    <t>pos (/8160)</t>
  </si>
  <si>
    <t>Training episodes</t>
  </si>
  <si>
    <t>N/A</t>
  </si>
  <si>
    <t>All runs performed on 100 episodes</t>
  </si>
  <si>
    <t>Gen 1</t>
  </si>
  <si>
    <t>Gen 2</t>
  </si>
  <si>
    <t>Gen 2.1</t>
  </si>
  <si>
    <t>Gen 0</t>
  </si>
  <si>
    <t>Gen 3</t>
  </si>
  <si>
    <t>Gen 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</si>
</sst>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0" fontId="0" fillId="0" borderId="0" xfId="0" applyFont="1" applyAlignment="1">
      <alignment wrapText="1"/>
    </xf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164" fontId="0" fillId="0" borderId="0" xfId="0" applyNumberFormat="1" applyAlignment="1">
      <alignment vertical="top"/>
    </xf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/>
    <xf numFmtId="3" fontId="0" fillId="0" borderId="0" xfId="0" applyNumberFormat="1"/>
    <xf numFmtId="0" fontId="0" fillId="0" borderId="0" xfId="0"/>
    <xf numFmtId="11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0" borderId="0" xfId="0"/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" connectionId="1" xr16:uid="{836857F1-6856-41E2-92F4-8F97A39E8FA3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_3" connectionId="13" xr16:uid="{A146A9CA-F438-4C12-97DE-7134A2CA0A97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_1" connectionId="11" xr16:uid="{E301E3CF-6349-4666-B349-8231046D2654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" connectionId="10" xr16:uid="{3578B85F-ED06-4D87-9C5E-A4B120925FC5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_2" connectionId="12" xr16:uid="{8BEE7D1B-9CCB-4FA3-9D04-D018AE7631F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" connectionId="3" xr16:uid="{D995F856-30BB-41BD-9034-6928206FD715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_2" connectionId="5" xr16:uid="{0400214F-467D-4ED1-B8A5-19D1F8E2BAE3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_1" connectionId="4" xr16:uid="{FE53F5E2-CBEF-468F-9946-A0D99052AC55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" connectionId="7" xr16:uid="{B29191F9-32BB-4626-A674-9D1BFE9986BD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_3" connectionId="6" xr16:uid="{80DA045A-D099-448C-A64E-BE71319B956E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_4" connectionId="2" xr16:uid="{4D3A5EEE-DF04-4811-85C4-30D5F01DA07B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" connectionId="8" xr16:uid="{DC7F11C9-42F8-40A0-81A6-FD70B1BA0122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" connectionId="9" xr16:uid="{EA456385-7007-41BD-B7FC-5440025B2A9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Relationship Id="rId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408A-34E3-4876-8FFB-BF7D3404228E}">
  <dimension ref="A1:L8"/>
  <sheetViews>
    <sheetView workbookViewId="0">
      <selection activeCell="H7" sqref="H7"/>
    </sheetView>
  </sheetViews>
  <sheetFormatPr defaultRowHeight="15" x14ac:dyDescent="0.25"/>
  <cols>
    <col min="1" max="1" width="29.42578125" bestFit="1" customWidth="1"/>
    <col min="2" max="2" width="8.28515625" bestFit="1" customWidth="1"/>
    <col min="3" max="8" width="6.140625" bestFit="1" customWidth="1"/>
    <col min="9" max="9" width="7.7109375" bestFit="1" customWidth="1"/>
    <col min="10" max="10" width="6.140625" bestFit="1" customWidth="1"/>
  </cols>
  <sheetData>
    <row r="1" spans="1:12" x14ac:dyDescent="0.25">
      <c r="A1" s="21" t="s">
        <v>10</v>
      </c>
      <c r="B1" s="21"/>
      <c r="C1" s="21"/>
      <c r="D1" s="21"/>
      <c r="E1" s="21"/>
    </row>
    <row r="3" spans="1:12" x14ac:dyDescent="0.25">
      <c r="A3" s="13"/>
      <c r="B3" s="9" t="s">
        <v>14</v>
      </c>
      <c r="C3" s="9" t="s">
        <v>11</v>
      </c>
      <c r="D3" s="9" t="s">
        <v>11</v>
      </c>
      <c r="E3" s="9" t="s">
        <v>12</v>
      </c>
      <c r="F3" s="9" t="s">
        <v>12</v>
      </c>
      <c r="G3" s="9" t="s">
        <v>12</v>
      </c>
      <c r="H3" s="9" t="s">
        <v>12</v>
      </c>
      <c r="I3" s="9" t="s">
        <v>13</v>
      </c>
      <c r="J3" s="9" t="s">
        <v>15</v>
      </c>
      <c r="K3" s="9" t="s">
        <v>16</v>
      </c>
      <c r="L3" s="2">
        <v>8</v>
      </c>
    </row>
    <row r="4" spans="1:12" x14ac:dyDescent="0.25">
      <c r="A4" s="3" t="s">
        <v>8</v>
      </c>
      <c r="B4" s="10" t="s">
        <v>9</v>
      </c>
      <c r="C4" s="7">
        <v>3000</v>
      </c>
      <c r="D4" s="7">
        <v>5000</v>
      </c>
      <c r="E4" s="7">
        <v>1000</v>
      </c>
      <c r="F4" s="7">
        <v>2000</v>
      </c>
      <c r="G4" s="7">
        <v>3000</v>
      </c>
      <c r="H4" s="7">
        <v>4000</v>
      </c>
      <c r="I4" s="7">
        <v>7900</v>
      </c>
      <c r="J4" s="7">
        <v>9800</v>
      </c>
      <c r="K4" s="7">
        <v>8100</v>
      </c>
    </row>
    <row r="5" spans="1:12" x14ac:dyDescent="0.25">
      <c r="A5" s="2" t="s">
        <v>0</v>
      </c>
      <c r="B5" s="11">
        <f>MIN(generation0)</f>
        <v>12.5</v>
      </c>
      <c r="C5" s="4">
        <f>MIN(generation1_3000)</f>
        <v>12.5</v>
      </c>
      <c r="D5" s="4">
        <f>MIN(generation1_5000)</f>
        <v>12.5</v>
      </c>
      <c r="E5" s="4">
        <f>MIN(generation2_1000)</f>
        <v>18.75</v>
      </c>
      <c r="F5" s="4">
        <f>MIN(generation2_2000)</f>
        <v>12.5</v>
      </c>
      <c r="G5" s="4">
        <f>MIN(generation2_3000)</f>
        <v>18.75</v>
      </c>
      <c r="H5" s="4">
        <f>MIN(generation2_4000)</f>
        <v>18.75</v>
      </c>
      <c r="I5" s="4">
        <f>MIN(gen2one_7900)</f>
        <v>14.325980392156861</v>
      </c>
      <c r="J5" s="4">
        <f>MIN(generation3_9800)</f>
        <v>14.399509803921568</v>
      </c>
      <c r="K5" s="4">
        <f>MIN(generation3one_8100)</f>
        <v>14.387254901960784</v>
      </c>
    </row>
    <row r="6" spans="1:12" x14ac:dyDescent="0.25">
      <c r="A6" s="2" t="s">
        <v>1</v>
      </c>
      <c r="B6" s="4">
        <f>MAX(generation0)</f>
        <v>37.5</v>
      </c>
      <c r="C6" s="4">
        <f>MAX(generation1_3000)</f>
        <v>81.25</v>
      </c>
      <c r="D6" s="4">
        <f>MAX(generation1_5000)</f>
        <v>87.5</v>
      </c>
      <c r="E6" s="4">
        <f>MAX(generation2_1000)</f>
        <v>90.625</v>
      </c>
      <c r="F6" s="4">
        <f>MAX(generation2_2000)</f>
        <v>96.875</v>
      </c>
      <c r="G6" s="4">
        <f>MAX(generation2_3000)</f>
        <v>100</v>
      </c>
      <c r="H6" s="4">
        <f>MAX(generation2_4000)</f>
        <v>100</v>
      </c>
      <c r="I6" s="4">
        <f>MAX(gen2one_7900)</f>
        <v>100.0122549019608</v>
      </c>
      <c r="J6" s="4">
        <f>MAX(generation3_9800)</f>
        <v>100.0122549019608</v>
      </c>
      <c r="K6" s="4">
        <f>MAX(generation3one_8100)</f>
        <v>100.0122549019608</v>
      </c>
    </row>
    <row r="7" spans="1:12" x14ac:dyDescent="0.25">
      <c r="A7" s="2" t="s">
        <v>2</v>
      </c>
      <c r="B7" s="4">
        <f>AVERAGE(generation0)</f>
        <v>16.40625</v>
      </c>
      <c r="C7" s="4">
        <f>AVERAGE(generation1_3000)</f>
        <v>29.34375</v>
      </c>
      <c r="D7" s="4">
        <f>AVERAGE(generation1_5000)</f>
        <v>58.46875</v>
      </c>
      <c r="E7" s="4">
        <f>AVERAGE(generation2_1000)</f>
        <v>57.5</v>
      </c>
      <c r="F7" s="4">
        <f>AVERAGE(generation2_2000)</f>
        <v>73.03125</v>
      </c>
      <c r="G7" s="4">
        <f>AVERAGE(generation2_3000)</f>
        <v>66.0625</v>
      </c>
      <c r="H7" s="4">
        <f>AVERAGE(generation2_4000)</f>
        <v>56.375</v>
      </c>
      <c r="I7" s="4">
        <f>AVERAGE(gen2one_7900)</f>
        <v>57.644852941176438</v>
      </c>
      <c r="J7" s="4">
        <f>AVERAGE(generation3_9800)</f>
        <v>69.606372549019611</v>
      </c>
      <c r="K7" s="4">
        <f>AVERAGE(generation3one_8100)</f>
        <v>78.022794117647067</v>
      </c>
    </row>
    <row r="8" spans="1:12" x14ac:dyDescent="0.25">
      <c r="A8" s="2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9</v>
      </c>
      <c r="H8">
        <v>10</v>
      </c>
      <c r="I8">
        <v>21</v>
      </c>
      <c r="J8">
        <v>37</v>
      </c>
      <c r="K8" s="12">
        <v>52</v>
      </c>
    </row>
  </sheetData>
  <mergeCells count="1"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2538-6AB7-4B63-9542-3CDC4BF33442}">
  <dimension ref="A1:B100"/>
  <sheetViews>
    <sheetView workbookViewId="0">
      <selection activeCell="B1" sqref="B1:B100"/>
    </sheetView>
  </sheetViews>
  <sheetFormatPr defaultRowHeight="15" x14ac:dyDescent="0.25"/>
  <cols>
    <col min="1" max="1" width="9.28515625" style="1" customWidth="1"/>
  </cols>
  <sheetData>
    <row r="1" spans="1:2" x14ac:dyDescent="0.25">
      <c r="A1" s="1">
        <v>4</v>
      </c>
      <c r="B1" s="1">
        <f t="shared" ref="B1:B64" si="0">(A1/32)*100</f>
        <v>12.5</v>
      </c>
    </row>
    <row r="2" spans="1:2" x14ac:dyDescent="0.25">
      <c r="A2" s="1">
        <v>4</v>
      </c>
      <c r="B2" s="1">
        <f t="shared" si="0"/>
        <v>12.5</v>
      </c>
    </row>
    <row r="3" spans="1:2" x14ac:dyDescent="0.25">
      <c r="A3" s="1">
        <v>4</v>
      </c>
      <c r="B3" s="1">
        <f t="shared" si="0"/>
        <v>12.5</v>
      </c>
    </row>
    <row r="4" spans="1:2" x14ac:dyDescent="0.25">
      <c r="A4" s="1">
        <v>6</v>
      </c>
      <c r="B4" s="1">
        <f t="shared" si="0"/>
        <v>18.75</v>
      </c>
    </row>
    <row r="5" spans="1:2" x14ac:dyDescent="0.25">
      <c r="A5" s="1">
        <v>4</v>
      </c>
      <c r="B5" s="1">
        <f t="shared" si="0"/>
        <v>12.5</v>
      </c>
    </row>
    <row r="6" spans="1:2" x14ac:dyDescent="0.25">
      <c r="A6" s="1">
        <v>4</v>
      </c>
      <c r="B6" s="1">
        <f t="shared" si="0"/>
        <v>12.5</v>
      </c>
    </row>
    <row r="7" spans="1:2" x14ac:dyDescent="0.25">
      <c r="A7" s="1">
        <v>6</v>
      </c>
      <c r="B7" s="1">
        <f t="shared" si="0"/>
        <v>18.75</v>
      </c>
    </row>
    <row r="8" spans="1:2" x14ac:dyDescent="0.25">
      <c r="A8" s="1">
        <v>6</v>
      </c>
      <c r="B8" s="1">
        <f t="shared" si="0"/>
        <v>18.75</v>
      </c>
    </row>
    <row r="9" spans="1:2" x14ac:dyDescent="0.25">
      <c r="A9" s="1">
        <v>4</v>
      </c>
      <c r="B9" s="1">
        <f t="shared" si="0"/>
        <v>12.5</v>
      </c>
    </row>
    <row r="10" spans="1:2" x14ac:dyDescent="0.25">
      <c r="A10" s="1">
        <v>9</v>
      </c>
      <c r="B10" s="1">
        <f t="shared" si="0"/>
        <v>28.125</v>
      </c>
    </row>
    <row r="11" spans="1:2" x14ac:dyDescent="0.25">
      <c r="A11" s="1">
        <v>6</v>
      </c>
      <c r="B11" s="1">
        <f t="shared" si="0"/>
        <v>18.75</v>
      </c>
    </row>
    <row r="12" spans="1:2" x14ac:dyDescent="0.25">
      <c r="A12" s="1">
        <v>4</v>
      </c>
      <c r="B12" s="1">
        <f t="shared" si="0"/>
        <v>12.5</v>
      </c>
    </row>
    <row r="13" spans="1:2" x14ac:dyDescent="0.25">
      <c r="A13" s="1">
        <v>6</v>
      </c>
      <c r="B13" s="1">
        <f t="shared" si="0"/>
        <v>18.75</v>
      </c>
    </row>
    <row r="14" spans="1:2" x14ac:dyDescent="0.25">
      <c r="A14" s="1">
        <v>4</v>
      </c>
      <c r="B14" s="1">
        <f t="shared" si="0"/>
        <v>12.5</v>
      </c>
    </row>
    <row r="15" spans="1:2" x14ac:dyDescent="0.25">
      <c r="A15" s="1">
        <v>6</v>
      </c>
      <c r="B15" s="1">
        <f t="shared" si="0"/>
        <v>18.75</v>
      </c>
    </row>
    <row r="16" spans="1:2" x14ac:dyDescent="0.25">
      <c r="A16" s="1">
        <v>4</v>
      </c>
      <c r="B16" s="1">
        <f t="shared" si="0"/>
        <v>12.5</v>
      </c>
    </row>
    <row r="17" spans="1:2" x14ac:dyDescent="0.25">
      <c r="A17" s="1">
        <v>6</v>
      </c>
      <c r="B17" s="1">
        <f t="shared" si="0"/>
        <v>18.75</v>
      </c>
    </row>
    <row r="18" spans="1:2" x14ac:dyDescent="0.25">
      <c r="A18" s="1">
        <v>4</v>
      </c>
      <c r="B18" s="1">
        <f t="shared" si="0"/>
        <v>12.5</v>
      </c>
    </row>
    <row r="19" spans="1:2" x14ac:dyDescent="0.25">
      <c r="A19" s="1">
        <v>4</v>
      </c>
      <c r="B19" s="1">
        <f t="shared" si="0"/>
        <v>12.5</v>
      </c>
    </row>
    <row r="20" spans="1:2" x14ac:dyDescent="0.25">
      <c r="A20" s="1">
        <v>4</v>
      </c>
      <c r="B20" s="1">
        <f t="shared" si="0"/>
        <v>12.5</v>
      </c>
    </row>
    <row r="21" spans="1:2" x14ac:dyDescent="0.25">
      <c r="A21" s="1">
        <v>4</v>
      </c>
      <c r="B21" s="1">
        <f t="shared" si="0"/>
        <v>12.5</v>
      </c>
    </row>
    <row r="22" spans="1:2" x14ac:dyDescent="0.25">
      <c r="A22" s="1">
        <v>4</v>
      </c>
      <c r="B22" s="1">
        <f t="shared" si="0"/>
        <v>12.5</v>
      </c>
    </row>
    <row r="23" spans="1:2" x14ac:dyDescent="0.25">
      <c r="A23" s="1">
        <v>4</v>
      </c>
      <c r="B23" s="1">
        <f t="shared" si="0"/>
        <v>12.5</v>
      </c>
    </row>
    <row r="24" spans="1:2" x14ac:dyDescent="0.25">
      <c r="A24" s="1">
        <v>4</v>
      </c>
      <c r="B24" s="1">
        <f t="shared" si="0"/>
        <v>12.5</v>
      </c>
    </row>
    <row r="25" spans="1:2" x14ac:dyDescent="0.25">
      <c r="A25" s="1">
        <v>7</v>
      </c>
      <c r="B25" s="1">
        <f t="shared" si="0"/>
        <v>21.875</v>
      </c>
    </row>
    <row r="26" spans="1:2" x14ac:dyDescent="0.25">
      <c r="A26" s="1">
        <v>6</v>
      </c>
      <c r="B26" s="1">
        <f t="shared" si="0"/>
        <v>18.75</v>
      </c>
    </row>
    <row r="27" spans="1:2" x14ac:dyDescent="0.25">
      <c r="A27" s="1">
        <v>4</v>
      </c>
      <c r="B27" s="1">
        <f t="shared" si="0"/>
        <v>12.5</v>
      </c>
    </row>
    <row r="28" spans="1:2" x14ac:dyDescent="0.25">
      <c r="A28" s="1">
        <v>4</v>
      </c>
      <c r="B28" s="1">
        <f t="shared" si="0"/>
        <v>12.5</v>
      </c>
    </row>
    <row r="29" spans="1:2" x14ac:dyDescent="0.25">
      <c r="A29" s="1">
        <v>4</v>
      </c>
      <c r="B29" s="1">
        <f t="shared" si="0"/>
        <v>12.5</v>
      </c>
    </row>
    <row r="30" spans="1:2" x14ac:dyDescent="0.25">
      <c r="A30" s="1">
        <v>6</v>
      </c>
      <c r="B30" s="1">
        <f t="shared" si="0"/>
        <v>18.75</v>
      </c>
    </row>
    <row r="31" spans="1:2" x14ac:dyDescent="0.25">
      <c r="A31" s="1">
        <v>6</v>
      </c>
      <c r="B31" s="1">
        <f t="shared" si="0"/>
        <v>18.75</v>
      </c>
    </row>
    <row r="32" spans="1:2" x14ac:dyDescent="0.25">
      <c r="A32" s="1">
        <v>11</v>
      </c>
      <c r="B32" s="1">
        <f t="shared" si="0"/>
        <v>34.375</v>
      </c>
    </row>
    <row r="33" spans="1:2" x14ac:dyDescent="0.25">
      <c r="A33" s="1">
        <v>6</v>
      </c>
      <c r="B33" s="1">
        <f t="shared" si="0"/>
        <v>18.75</v>
      </c>
    </row>
    <row r="34" spans="1:2" x14ac:dyDescent="0.25">
      <c r="A34" s="1">
        <v>6</v>
      </c>
      <c r="B34" s="1">
        <f t="shared" si="0"/>
        <v>18.75</v>
      </c>
    </row>
    <row r="35" spans="1:2" x14ac:dyDescent="0.25">
      <c r="A35" s="1">
        <v>4</v>
      </c>
      <c r="B35" s="1">
        <f t="shared" si="0"/>
        <v>12.5</v>
      </c>
    </row>
    <row r="36" spans="1:2" x14ac:dyDescent="0.25">
      <c r="A36" s="1">
        <v>4</v>
      </c>
      <c r="B36" s="1">
        <f t="shared" si="0"/>
        <v>12.5</v>
      </c>
    </row>
    <row r="37" spans="1:2" x14ac:dyDescent="0.25">
      <c r="A37" s="1">
        <v>7</v>
      </c>
      <c r="B37" s="1">
        <f t="shared" si="0"/>
        <v>21.875</v>
      </c>
    </row>
    <row r="38" spans="1:2" x14ac:dyDescent="0.25">
      <c r="A38" s="1">
        <v>4</v>
      </c>
      <c r="B38" s="1">
        <f t="shared" si="0"/>
        <v>12.5</v>
      </c>
    </row>
    <row r="39" spans="1:2" x14ac:dyDescent="0.25">
      <c r="A39" s="1">
        <v>6</v>
      </c>
      <c r="B39" s="1">
        <f t="shared" si="0"/>
        <v>18.75</v>
      </c>
    </row>
    <row r="40" spans="1:2" x14ac:dyDescent="0.25">
      <c r="A40" s="1">
        <v>7</v>
      </c>
      <c r="B40" s="1">
        <f t="shared" si="0"/>
        <v>21.875</v>
      </c>
    </row>
    <row r="41" spans="1:2" x14ac:dyDescent="0.25">
      <c r="A41" s="1">
        <v>6</v>
      </c>
      <c r="B41" s="1">
        <f t="shared" si="0"/>
        <v>18.75</v>
      </c>
    </row>
    <row r="42" spans="1:2" x14ac:dyDescent="0.25">
      <c r="A42" s="1">
        <v>7</v>
      </c>
      <c r="B42" s="1">
        <f t="shared" si="0"/>
        <v>21.875</v>
      </c>
    </row>
    <row r="43" spans="1:2" x14ac:dyDescent="0.25">
      <c r="A43" s="1">
        <v>6</v>
      </c>
      <c r="B43" s="1">
        <f t="shared" si="0"/>
        <v>18.75</v>
      </c>
    </row>
    <row r="44" spans="1:2" x14ac:dyDescent="0.25">
      <c r="A44" s="1">
        <v>6</v>
      </c>
      <c r="B44" s="1">
        <f t="shared" si="0"/>
        <v>18.75</v>
      </c>
    </row>
    <row r="45" spans="1:2" x14ac:dyDescent="0.25">
      <c r="A45" s="1">
        <v>4</v>
      </c>
      <c r="B45" s="1">
        <f t="shared" si="0"/>
        <v>12.5</v>
      </c>
    </row>
    <row r="46" spans="1:2" x14ac:dyDescent="0.25">
      <c r="A46" s="1">
        <v>4</v>
      </c>
      <c r="B46" s="1">
        <f t="shared" si="0"/>
        <v>12.5</v>
      </c>
    </row>
    <row r="47" spans="1:2" x14ac:dyDescent="0.25">
      <c r="A47" s="1">
        <v>4</v>
      </c>
      <c r="B47" s="1">
        <f t="shared" si="0"/>
        <v>12.5</v>
      </c>
    </row>
    <row r="48" spans="1:2" x14ac:dyDescent="0.25">
      <c r="A48" s="1">
        <v>4</v>
      </c>
      <c r="B48" s="1">
        <f t="shared" si="0"/>
        <v>12.5</v>
      </c>
    </row>
    <row r="49" spans="1:2" x14ac:dyDescent="0.25">
      <c r="A49" s="1">
        <v>4</v>
      </c>
      <c r="B49" s="1">
        <f t="shared" si="0"/>
        <v>12.5</v>
      </c>
    </row>
    <row r="50" spans="1:2" x14ac:dyDescent="0.25">
      <c r="A50" s="1">
        <v>6</v>
      </c>
      <c r="B50" s="1">
        <f t="shared" si="0"/>
        <v>18.75</v>
      </c>
    </row>
    <row r="51" spans="1:2" x14ac:dyDescent="0.25">
      <c r="A51" s="1">
        <v>6</v>
      </c>
      <c r="B51" s="1">
        <f t="shared" si="0"/>
        <v>18.75</v>
      </c>
    </row>
    <row r="52" spans="1:2" x14ac:dyDescent="0.25">
      <c r="A52" s="1">
        <v>4</v>
      </c>
      <c r="B52" s="1">
        <f t="shared" si="0"/>
        <v>12.5</v>
      </c>
    </row>
    <row r="53" spans="1:2" x14ac:dyDescent="0.25">
      <c r="A53" s="1">
        <v>4</v>
      </c>
      <c r="B53" s="1">
        <f t="shared" si="0"/>
        <v>12.5</v>
      </c>
    </row>
    <row r="54" spans="1:2" x14ac:dyDescent="0.25">
      <c r="A54" s="1">
        <v>4</v>
      </c>
      <c r="B54" s="1">
        <f t="shared" si="0"/>
        <v>12.5</v>
      </c>
    </row>
    <row r="55" spans="1:2" x14ac:dyDescent="0.25">
      <c r="A55" s="1">
        <v>4</v>
      </c>
      <c r="B55" s="1">
        <f t="shared" si="0"/>
        <v>12.5</v>
      </c>
    </row>
    <row r="56" spans="1:2" x14ac:dyDescent="0.25">
      <c r="A56" s="1">
        <v>4</v>
      </c>
      <c r="B56" s="1">
        <f t="shared" si="0"/>
        <v>12.5</v>
      </c>
    </row>
    <row r="57" spans="1:2" x14ac:dyDescent="0.25">
      <c r="A57" s="1">
        <v>4</v>
      </c>
      <c r="B57" s="1">
        <f t="shared" si="0"/>
        <v>12.5</v>
      </c>
    </row>
    <row r="58" spans="1:2" x14ac:dyDescent="0.25">
      <c r="A58" s="1">
        <v>4</v>
      </c>
      <c r="B58" s="1">
        <f t="shared" si="0"/>
        <v>12.5</v>
      </c>
    </row>
    <row r="59" spans="1:2" x14ac:dyDescent="0.25">
      <c r="A59" s="1">
        <v>4</v>
      </c>
      <c r="B59" s="1">
        <f t="shared" si="0"/>
        <v>12.5</v>
      </c>
    </row>
    <row r="60" spans="1:2" x14ac:dyDescent="0.25">
      <c r="A60" s="1">
        <v>9</v>
      </c>
      <c r="B60" s="1">
        <f t="shared" si="0"/>
        <v>28.125</v>
      </c>
    </row>
    <row r="61" spans="1:2" x14ac:dyDescent="0.25">
      <c r="A61" s="1">
        <v>4</v>
      </c>
      <c r="B61" s="1">
        <f t="shared" si="0"/>
        <v>12.5</v>
      </c>
    </row>
    <row r="62" spans="1:2" x14ac:dyDescent="0.25">
      <c r="A62" s="1">
        <v>6</v>
      </c>
      <c r="B62" s="1">
        <f t="shared" si="0"/>
        <v>18.75</v>
      </c>
    </row>
    <row r="63" spans="1:2" x14ac:dyDescent="0.25">
      <c r="A63" s="1">
        <v>6</v>
      </c>
      <c r="B63" s="1">
        <f t="shared" si="0"/>
        <v>18.75</v>
      </c>
    </row>
    <row r="64" spans="1:2" x14ac:dyDescent="0.25">
      <c r="A64" s="1">
        <v>4</v>
      </c>
      <c r="B64" s="1">
        <f t="shared" si="0"/>
        <v>12.5</v>
      </c>
    </row>
    <row r="65" spans="1:2" x14ac:dyDescent="0.25">
      <c r="A65" s="1">
        <v>4</v>
      </c>
      <c r="B65" s="1">
        <f t="shared" ref="B65:B100" si="1">(A65/32)*100</f>
        <v>12.5</v>
      </c>
    </row>
    <row r="66" spans="1:2" x14ac:dyDescent="0.25">
      <c r="A66" s="1">
        <v>5</v>
      </c>
      <c r="B66" s="1">
        <f t="shared" si="1"/>
        <v>15.625</v>
      </c>
    </row>
    <row r="67" spans="1:2" x14ac:dyDescent="0.25">
      <c r="A67" s="1">
        <v>4</v>
      </c>
      <c r="B67" s="1">
        <f t="shared" si="1"/>
        <v>12.5</v>
      </c>
    </row>
    <row r="68" spans="1:2" x14ac:dyDescent="0.25">
      <c r="A68" s="1">
        <v>6</v>
      </c>
      <c r="B68" s="1">
        <f t="shared" si="1"/>
        <v>18.75</v>
      </c>
    </row>
    <row r="69" spans="1:2" x14ac:dyDescent="0.25">
      <c r="A69" s="1">
        <v>6</v>
      </c>
      <c r="B69" s="1">
        <f t="shared" si="1"/>
        <v>18.75</v>
      </c>
    </row>
    <row r="70" spans="1:2" x14ac:dyDescent="0.25">
      <c r="A70" s="1">
        <v>6</v>
      </c>
      <c r="B70" s="1">
        <f t="shared" si="1"/>
        <v>18.75</v>
      </c>
    </row>
    <row r="71" spans="1:2" x14ac:dyDescent="0.25">
      <c r="A71" s="1">
        <v>4</v>
      </c>
      <c r="B71" s="1">
        <f t="shared" si="1"/>
        <v>12.5</v>
      </c>
    </row>
    <row r="72" spans="1:2" x14ac:dyDescent="0.25">
      <c r="A72" s="1">
        <v>6</v>
      </c>
      <c r="B72" s="1">
        <f t="shared" si="1"/>
        <v>18.75</v>
      </c>
    </row>
    <row r="73" spans="1:2" x14ac:dyDescent="0.25">
      <c r="A73" s="1">
        <v>6</v>
      </c>
      <c r="B73" s="1">
        <f t="shared" si="1"/>
        <v>18.75</v>
      </c>
    </row>
    <row r="74" spans="1:2" x14ac:dyDescent="0.25">
      <c r="A74" s="1">
        <v>6</v>
      </c>
      <c r="B74" s="1">
        <f t="shared" si="1"/>
        <v>18.75</v>
      </c>
    </row>
    <row r="75" spans="1:2" x14ac:dyDescent="0.25">
      <c r="A75" s="1">
        <v>4</v>
      </c>
      <c r="B75" s="1">
        <f t="shared" si="1"/>
        <v>12.5</v>
      </c>
    </row>
    <row r="76" spans="1:2" x14ac:dyDescent="0.25">
      <c r="A76" s="1">
        <v>4</v>
      </c>
      <c r="B76" s="1">
        <f t="shared" si="1"/>
        <v>12.5</v>
      </c>
    </row>
    <row r="77" spans="1:2" x14ac:dyDescent="0.25">
      <c r="A77" s="1">
        <v>12</v>
      </c>
      <c r="B77" s="1">
        <f t="shared" si="1"/>
        <v>37.5</v>
      </c>
    </row>
    <row r="78" spans="1:2" x14ac:dyDescent="0.25">
      <c r="A78" s="1">
        <v>6</v>
      </c>
      <c r="B78" s="1">
        <f t="shared" si="1"/>
        <v>18.75</v>
      </c>
    </row>
    <row r="79" spans="1:2" x14ac:dyDescent="0.25">
      <c r="A79" s="1">
        <v>12</v>
      </c>
      <c r="B79" s="1">
        <f t="shared" si="1"/>
        <v>37.5</v>
      </c>
    </row>
    <row r="80" spans="1:2" x14ac:dyDescent="0.25">
      <c r="A80" s="1">
        <v>4</v>
      </c>
      <c r="B80" s="1">
        <f t="shared" si="1"/>
        <v>12.5</v>
      </c>
    </row>
    <row r="81" spans="1:2" x14ac:dyDescent="0.25">
      <c r="A81" s="1">
        <v>6</v>
      </c>
      <c r="B81" s="1">
        <f t="shared" si="1"/>
        <v>18.75</v>
      </c>
    </row>
    <row r="82" spans="1:2" x14ac:dyDescent="0.25">
      <c r="A82" s="1">
        <v>4</v>
      </c>
      <c r="B82" s="1">
        <f t="shared" si="1"/>
        <v>12.5</v>
      </c>
    </row>
    <row r="83" spans="1:2" x14ac:dyDescent="0.25">
      <c r="A83" s="1">
        <v>4</v>
      </c>
      <c r="B83" s="1">
        <f t="shared" si="1"/>
        <v>12.5</v>
      </c>
    </row>
    <row r="84" spans="1:2" x14ac:dyDescent="0.25">
      <c r="A84" s="1">
        <v>8</v>
      </c>
      <c r="B84" s="1">
        <f t="shared" si="1"/>
        <v>25</v>
      </c>
    </row>
    <row r="85" spans="1:2" x14ac:dyDescent="0.25">
      <c r="A85" s="1">
        <v>6</v>
      </c>
      <c r="B85" s="1">
        <f t="shared" si="1"/>
        <v>18.75</v>
      </c>
    </row>
    <row r="86" spans="1:2" x14ac:dyDescent="0.25">
      <c r="A86" s="1">
        <v>10</v>
      </c>
      <c r="B86" s="1">
        <f t="shared" si="1"/>
        <v>31.25</v>
      </c>
    </row>
    <row r="87" spans="1:2" x14ac:dyDescent="0.25">
      <c r="A87" s="1">
        <v>4</v>
      </c>
      <c r="B87" s="1">
        <f t="shared" si="1"/>
        <v>12.5</v>
      </c>
    </row>
    <row r="88" spans="1:2" x14ac:dyDescent="0.25">
      <c r="A88" s="1">
        <v>6</v>
      </c>
      <c r="B88" s="1">
        <f t="shared" si="1"/>
        <v>18.75</v>
      </c>
    </row>
    <row r="89" spans="1:2" x14ac:dyDescent="0.25">
      <c r="A89" s="1">
        <v>4</v>
      </c>
      <c r="B89" s="1">
        <f t="shared" si="1"/>
        <v>12.5</v>
      </c>
    </row>
    <row r="90" spans="1:2" x14ac:dyDescent="0.25">
      <c r="A90" s="1">
        <v>7</v>
      </c>
      <c r="B90" s="1">
        <f t="shared" si="1"/>
        <v>21.875</v>
      </c>
    </row>
    <row r="91" spans="1:2" x14ac:dyDescent="0.25">
      <c r="A91" s="1">
        <v>4</v>
      </c>
      <c r="B91" s="1">
        <f t="shared" si="1"/>
        <v>12.5</v>
      </c>
    </row>
    <row r="92" spans="1:2" x14ac:dyDescent="0.25">
      <c r="A92" s="1">
        <v>4</v>
      </c>
      <c r="B92" s="1">
        <f t="shared" si="1"/>
        <v>12.5</v>
      </c>
    </row>
    <row r="93" spans="1:2" x14ac:dyDescent="0.25">
      <c r="A93" s="1">
        <v>6</v>
      </c>
      <c r="B93" s="1">
        <f t="shared" si="1"/>
        <v>18.75</v>
      </c>
    </row>
    <row r="94" spans="1:2" x14ac:dyDescent="0.25">
      <c r="A94" s="1">
        <v>4</v>
      </c>
      <c r="B94" s="1">
        <f t="shared" si="1"/>
        <v>12.5</v>
      </c>
    </row>
    <row r="95" spans="1:2" x14ac:dyDescent="0.25">
      <c r="A95" s="1">
        <v>4</v>
      </c>
      <c r="B95" s="1">
        <f t="shared" si="1"/>
        <v>12.5</v>
      </c>
    </row>
    <row r="96" spans="1:2" x14ac:dyDescent="0.25">
      <c r="A96" s="1">
        <v>6</v>
      </c>
      <c r="B96" s="1">
        <f t="shared" si="1"/>
        <v>18.75</v>
      </c>
    </row>
    <row r="97" spans="1:2" x14ac:dyDescent="0.25">
      <c r="A97" s="1">
        <v>4</v>
      </c>
      <c r="B97" s="1">
        <f t="shared" si="1"/>
        <v>12.5</v>
      </c>
    </row>
    <row r="98" spans="1:2" x14ac:dyDescent="0.25">
      <c r="A98" s="1">
        <v>4</v>
      </c>
      <c r="B98" s="1">
        <f t="shared" si="1"/>
        <v>12.5</v>
      </c>
    </row>
    <row r="99" spans="1:2" x14ac:dyDescent="0.25">
      <c r="A99" s="1">
        <v>4</v>
      </c>
      <c r="B99" s="1">
        <f t="shared" si="1"/>
        <v>12.5</v>
      </c>
    </row>
    <row r="100" spans="1:2" x14ac:dyDescent="0.25">
      <c r="A100" s="1">
        <v>6</v>
      </c>
      <c r="B100" s="1">
        <f t="shared" si="1"/>
        <v>18.75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32707-F46A-4190-81E7-EBB5A4786D1F}">
  <dimension ref="A1:E102"/>
  <sheetViews>
    <sheetView topLeftCell="A88" workbookViewId="0">
      <selection activeCell="C20" sqref="C20"/>
    </sheetView>
  </sheetViews>
  <sheetFormatPr defaultRowHeight="15" x14ac:dyDescent="0.25"/>
  <cols>
    <col min="2" max="2" width="8.5703125" style="1" bestFit="1" customWidth="1"/>
  </cols>
  <sheetData>
    <row r="1" spans="1:5" x14ac:dyDescent="0.25">
      <c r="A1" s="2" t="s">
        <v>3</v>
      </c>
      <c r="B1" s="22">
        <v>3000</v>
      </c>
      <c r="C1" s="22"/>
      <c r="D1" s="23">
        <v>5000</v>
      </c>
      <c r="E1" s="23"/>
    </row>
    <row r="2" spans="1:5" x14ac:dyDescent="0.25">
      <c r="B2" s="5" t="s">
        <v>4</v>
      </c>
      <c r="C2" s="2" t="s">
        <v>5</v>
      </c>
      <c r="D2" s="5" t="s">
        <v>4</v>
      </c>
      <c r="E2" s="2" t="s">
        <v>5</v>
      </c>
    </row>
    <row r="3" spans="1:5" x14ac:dyDescent="0.25">
      <c r="B3" s="1">
        <v>7</v>
      </c>
      <c r="C3" s="4">
        <f>(B3/32)*100</f>
        <v>21.875</v>
      </c>
      <c r="D3" s="1">
        <v>28</v>
      </c>
      <c r="E3" s="4">
        <f>(D3/32)*100</f>
        <v>87.5</v>
      </c>
    </row>
    <row r="4" spans="1:5" x14ac:dyDescent="0.25">
      <c r="B4" s="1">
        <v>8</v>
      </c>
      <c r="C4" s="4">
        <f t="shared" ref="C4:C67" si="0">(B4/32)*100</f>
        <v>25</v>
      </c>
      <c r="D4" s="1">
        <v>28</v>
      </c>
      <c r="E4" s="4">
        <f t="shared" ref="E4:E67" si="1">(D4/32)*100</f>
        <v>87.5</v>
      </c>
    </row>
    <row r="5" spans="1:5" x14ac:dyDescent="0.25">
      <c r="B5" s="1">
        <v>6</v>
      </c>
      <c r="C5" s="4">
        <f t="shared" si="0"/>
        <v>18.75</v>
      </c>
      <c r="D5" s="1">
        <v>25</v>
      </c>
      <c r="E5" s="4">
        <f t="shared" si="1"/>
        <v>78.125</v>
      </c>
    </row>
    <row r="6" spans="1:5" x14ac:dyDescent="0.25">
      <c r="B6" s="1">
        <v>6</v>
      </c>
      <c r="C6" s="4">
        <f t="shared" si="0"/>
        <v>18.75</v>
      </c>
      <c r="D6" s="1">
        <v>8</v>
      </c>
      <c r="E6" s="4">
        <f t="shared" si="1"/>
        <v>25</v>
      </c>
    </row>
    <row r="7" spans="1:5" x14ac:dyDescent="0.25">
      <c r="B7" s="1">
        <v>4</v>
      </c>
      <c r="C7" s="4">
        <f t="shared" si="0"/>
        <v>12.5</v>
      </c>
      <c r="D7" s="1">
        <v>25</v>
      </c>
      <c r="E7" s="4">
        <f t="shared" si="1"/>
        <v>78.125</v>
      </c>
    </row>
    <row r="8" spans="1:5" x14ac:dyDescent="0.25">
      <c r="B8" s="1">
        <v>26</v>
      </c>
      <c r="C8" s="4">
        <f t="shared" si="0"/>
        <v>81.25</v>
      </c>
      <c r="D8" s="1">
        <v>18</v>
      </c>
      <c r="E8" s="4">
        <f t="shared" si="1"/>
        <v>56.25</v>
      </c>
    </row>
    <row r="9" spans="1:5" x14ac:dyDescent="0.25">
      <c r="B9" s="1">
        <v>4</v>
      </c>
      <c r="C9" s="4">
        <f t="shared" si="0"/>
        <v>12.5</v>
      </c>
      <c r="D9" s="1">
        <v>25</v>
      </c>
      <c r="E9" s="4">
        <f t="shared" si="1"/>
        <v>78.125</v>
      </c>
    </row>
    <row r="10" spans="1:5" x14ac:dyDescent="0.25">
      <c r="B10" s="1">
        <v>19</v>
      </c>
      <c r="C10" s="4">
        <f t="shared" si="0"/>
        <v>59.375</v>
      </c>
      <c r="D10" s="1">
        <v>18</v>
      </c>
      <c r="E10" s="4">
        <f t="shared" si="1"/>
        <v>56.25</v>
      </c>
    </row>
    <row r="11" spans="1:5" x14ac:dyDescent="0.25">
      <c r="B11" s="1">
        <v>19</v>
      </c>
      <c r="C11" s="4">
        <f t="shared" si="0"/>
        <v>59.375</v>
      </c>
      <c r="D11" s="1">
        <v>4</v>
      </c>
      <c r="E11" s="4">
        <f t="shared" si="1"/>
        <v>12.5</v>
      </c>
    </row>
    <row r="12" spans="1:5" x14ac:dyDescent="0.25">
      <c r="B12" s="1">
        <v>4</v>
      </c>
      <c r="C12" s="4">
        <f t="shared" si="0"/>
        <v>12.5</v>
      </c>
      <c r="D12" s="1">
        <v>18</v>
      </c>
      <c r="E12" s="4">
        <f t="shared" si="1"/>
        <v>56.25</v>
      </c>
    </row>
    <row r="13" spans="1:5" x14ac:dyDescent="0.25">
      <c r="B13" s="1">
        <v>4</v>
      </c>
      <c r="C13" s="4">
        <f t="shared" si="0"/>
        <v>12.5</v>
      </c>
      <c r="D13" s="1">
        <v>20</v>
      </c>
      <c r="E13" s="4">
        <f t="shared" si="1"/>
        <v>62.5</v>
      </c>
    </row>
    <row r="14" spans="1:5" x14ac:dyDescent="0.25">
      <c r="B14" s="1">
        <v>7</v>
      </c>
      <c r="C14" s="4">
        <f t="shared" si="0"/>
        <v>21.875</v>
      </c>
      <c r="D14" s="1">
        <v>25</v>
      </c>
      <c r="E14" s="4">
        <f t="shared" si="1"/>
        <v>78.125</v>
      </c>
    </row>
    <row r="15" spans="1:5" x14ac:dyDescent="0.25">
      <c r="B15" s="1">
        <v>12</v>
      </c>
      <c r="C15" s="4">
        <f t="shared" si="0"/>
        <v>37.5</v>
      </c>
      <c r="D15" s="1">
        <v>28</v>
      </c>
      <c r="E15" s="4">
        <f t="shared" si="1"/>
        <v>87.5</v>
      </c>
    </row>
    <row r="16" spans="1:5" x14ac:dyDescent="0.25">
      <c r="B16" s="1">
        <v>6</v>
      </c>
      <c r="C16" s="4">
        <f t="shared" si="0"/>
        <v>18.75</v>
      </c>
      <c r="D16" s="1">
        <v>28</v>
      </c>
      <c r="E16" s="4">
        <f t="shared" si="1"/>
        <v>87.5</v>
      </c>
    </row>
    <row r="17" spans="2:5" x14ac:dyDescent="0.25">
      <c r="B17" s="1">
        <v>4</v>
      </c>
      <c r="C17" s="4">
        <f t="shared" si="0"/>
        <v>12.5</v>
      </c>
      <c r="D17" s="1">
        <v>19</v>
      </c>
      <c r="E17" s="4">
        <f t="shared" si="1"/>
        <v>59.375</v>
      </c>
    </row>
    <row r="18" spans="2:5" x14ac:dyDescent="0.25">
      <c r="B18" s="1">
        <v>9</v>
      </c>
      <c r="C18" s="4">
        <f t="shared" si="0"/>
        <v>28.125</v>
      </c>
      <c r="D18" s="1">
        <v>20</v>
      </c>
      <c r="E18" s="4">
        <f t="shared" si="1"/>
        <v>62.5</v>
      </c>
    </row>
    <row r="19" spans="2:5" x14ac:dyDescent="0.25">
      <c r="B19" s="1">
        <v>23</v>
      </c>
      <c r="C19" s="4">
        <f t="shared" si="0"/>
        <v>71.875</v>
      </c>
      <c r="D19" s="1">
        <v>20</v>
      </c>
      <c r="E19" s="4">
        <f t="shared" si="1"/>
        <v>62.5</v>
      </c>
    </row>
    <row r="20" spans="2:5" x14ac:dyDescent="0.25">
      <c r="B20" s="1">
        <v>21</v>
      </c>
      <c r="C20" s="4">
        <f t="shared" si="0"/>
        <v>65.625</v>
      </c>
      <c r="D20" s="1">
        <v>20</v>
      </c>
      <c r="E20" s="4">
        <f t="shared" si="1"/>
        <v>62.5</v>
      </c>
    </row>
    <row r="21" spans="2:5" x14ac:dyDescent="0.25">
      <c r="B21" s="1">
        <v>18</v>
      </c>
      <c r="C21" s="4">
        <f t="shared" si="0"/>
        <v>56.25</v>
      </c>
      <c r="D21" s="1">
        <v>26</v>
      </c>
      <c r="E21" s="4">
        <f t="shared" si="1"/>
        <v>81.25</v>
      </c>
    </row>
    <row r="22" spans="2:5" x14ac:dyDescent="0.25">
      <c r="B22" s="1">
        <v>12</v>
      </c>
      <c r="C22" s="4">
        <f t="shared" si="0"/>
        <v>37.5</v>
      </c>
      <c r="D22" s="1">
        <v>27</v>
      </c>
      <c r="E22" s="4">
        <f t="shared" si="1"/>
        <v>84.375</v>
      </c>
    </row>
    <row r="23" spans="2:5" x14ac:dyDescent="0.25">
      <c r="B23" s="1">
        <v>6</v>
      </c>
      <c r="C23" s="4">
        <f t="shared" si="0"/>
        <v>18.75</v>
      </c>
      <c r="D23" s="1">
        <v>6</v>
      </c>
      <c r="E23" s="4">
        <f t="shared" si="1"/>
        <v>18.75</v>
      </c>
    </row>
    <row r="24" spans="2:5" x14ac:dyDescent="0.25">
      <c r="B24" s="1">
        <v>4</v>
      </c>
      <c r="C24" s="4">
        <f t="shared" si="0"/>
        <v>12.5</v>
      </c>
      <c r="D24" s="1">
        <v>25</v>
      </c>
      <c r="E24" s="4">
        <f t="shared" si="1"/>
        <v>78.125</v>
      </c>
    </row>
    <row r="25" spans="2:5" x14ac:dyDescent="0.25">
      <c r="B25" s="1">
        <v>4</v>
      </c>
      <c r="C25" s="4">
        <f t="shared" si="0"/>
        <v>12.5</v>
      </c>
      <c r="D25" s="1">
        <v>18</v>
      </c>
      <c r="E25" s="4">
        <f t="shared" si="1"/>
        <v>56.25</v>
      </c>
    </row>
    <row r="26" spans="2:5" x14ac:dyDescent="0.25">
      <c r="B26" s="1">
        <v>6</v>
      </c>
      <c r="C26" s="4">
        <f t="shared" si="0"/>
        <v>18.75</v>
      </c>
      <c r="D26" s="1">
        <v>28</v>
      </c>
      <c r="E26" s="4">
        <f t="shared" si="1"/>
        <v>87.5</v>
      </c>
    </row>
    <row r="27" spans="2:5" x14ac:dyDescent="0.25">
      <c r="B27" s="1">
        <v>9</v>
      </c>
      <c r="C27" s="4">
        <f t="shared" si="0"/>
        <v>28.125</v>
      </c>
      <c r="D27" s="1">
        <v>25</v>
      </c>
      <c r="E27" s="4">
        <f t="shared" si="1"/>
        <v>78.125</v>
      </c>
    </row>
    <row r="28" spans="2:5" x14ac:dyDescent="0.25">
      <c r="B28" s="1">
        <v>6</v>
      </c>
      <c r="C28" s="4">
        <f t="shared" si="0"/>
        <v>18.75</v>
      </c>
      <c r="D28" s="1">
        <v>8</v>
      </c>
      <c r="E28" s="4">
        <f t="shared" si="1"/>
        <v>25</v>
      </c>
    </row>
    <row r="29" spans="2:5" x14ac:dyDescent="0.25">
      <c r="B29" s="1">
        <v>4</v>
      </c>
      <c r="C29" s="4">
        <f t="shared" si="0"/>
        <v>12.5</v>
      </c>
      <c r="D29" s="1">
        <v>7</v>
      </c>
      <c r="E29" s="4">
        <f t="shared" si="1"/>
        <v>21.875</v>
      </c>
    </row>
    <row r="30" spans="2:5" x14ac:dyDescent="0.25">
      <c r="B30" s="1">
        <v>4</v>
      </c>
      <c r="C30" s="4">
        <f t="shared" si="0"/>
        <v>12.5</v>
      </c>
      <c r="D30" s="1">
        <v>21</v>
      </c>
      <c r="E30" s="4">
        <f t="shared" si="1"/>
        <v>65.625</v>
      </c>
    </row>
    <row r="31" spans="2:5" x14ac:dyDescent="0.25">
      <c r="B31" s="1">
        <v>4</v>
      </c>
      <c r="C31" s="4">
        <f t="shared" si="0"/>
        <v>12.5</v>
      </c>
      <c r="D31" s="1">
        <v>21</v>
      </c>
      <c r="E31" s="4">
        <f t="shared" si="1"/>
        <v>65.625</v>
      </c>
    </row>
    <row r="32" spans="2:5" x14ac:dyDescent="0.25">
      <c r="B32" s="1">
        <v>7</v>
      </c>
      <c r="C32" s="4">
        <f t="shared" si="0"/>
        <v>21.875</v>
      </c>
      <c r="D32" s="1">
        <v>21</v>
      </c>
      <c r="E32" s="4">
        <f t="shared" si="1"/>
        <v>65.625</v>
      </c>
    </row>
    <row r="33" spans="2:5" x14ac:dyDescent="0.25">
      <c r="B33" s="1">
        <v>6</v>
      </c>
      <c r="C33" s="4">
        <f t="shared" si="0"/>
        <v>18.75</v>
      </c>
      <c r="D33" s="1">
        <v>28</v>
      </c>
      <c r="E33" s="4">
        <f t="shared" si="1"/>
        <v>87.5</v>
      </c>
    </row>
    <row r="34" spans="2:5" x14ac:dyDescent="0.25">
      <c r="B34" s="1">
        <v>4</v>
      </c>
      <c r="C34" s="4">
        <f t="shared" si="0"/>
        <v>12.5</v>
      </c>
      <c r="D34" s="1">
        <v>20</v>
      </c>
      <c r="E34" s="4">
        <f t="shared" si="1"/>
        <v>62.5</v>
      </c>
    </row>
    <row r="35" spans="2:5" x14ac:dyDescent="0.25">
      <c r="B35" s="1">
        <v>9</v>
      </c>
      <c r="C35" s="4">
        <f t="shared" si="0"/>
        <v>28.125</v>
      </c>
      <c r="D35" s="1">
        <v>27</v>
      </c>
      <c r="E35" s="4">
        <f t="shared" si="1"/>
        <v>84.375</v>
      </c>
    </row>
    <row r="36" spans="2:5" x14ac:dyDescent="0.25">
      <c r="B36" s="1">
        <v>7</v>
      </c>
      <c r="C36" s="4">
        <f t="shared" si="0"/>
        <v>21.875</v>
      </c>
      <c r="D36" s="1">
        <v>6</v>
      </c>
      <c r="E36" s="4">
        <f t="shared" si="1"/>
        <v>18.75</v>
      </c>
    </row>
    <row r="37" spans="2:5" x14ac:dyDescent="0.25">
      <c r="B37" s="1">
        <v>9</v>
      </c>
      <c r="C37" s="4">
        <f t="shared" si="0"/>
        <v>28.125</v>
      </c>
      <c r="D37" s="1">
        <v>28</v>
      </c>
      <c r="E37" s="4">
        <f t="shared" si="1"/>
        <v>87.5</v>
      </c>
    </row>
    <row r="38" spans="2:5" x14ac:dyDescent="0.25">
      <c r="B38" s="1">
        <v>7</v>
      </c>
      <c r="C38" s="4">
        <f t="shared" si="0"/>
        <v>21.875</v>
      </c>
      <c r="D38" s="1">
        <v>12</v>
      </c>
      <c r="E38" s="4">
        <f t="shared" si="1"/>
        <v>37.5</v>
      </c>
    </row>
    <row r="39" spans="2:5" x14ac:dyDescent="0.25">
      <c r="B39" s="1">
        <v>6</v>
      </c>
      <c r="C39" s="4">
        <f t="shared" si="0"/>
        <v>18.75</v>
      </c>
      <c r="D39" s="1">
        <v>21</v>
      </c>
      <c r="E39" s="4">
        <f t="shared" si="1"/>
        <v>65.625</v>
      </c>
    </row>
    <row r="40" spans="2:5" x14ac:dyDescent="0.25">
      <c r="B40" s="1">
        <v>6</v>
      </c>
      <c r="C40" s="4">
        <f t="shared" si="0"/>
        <v>18.75</v>
      </c>
      <c r="D40" s="1">
        <v>28</v>
      </c>
      <c r="E40" s="4">
        <f t="shared" si="1"/>
        <v>87.5</v>
      </c>
    </row>
    <row r="41" spans="2:5" x14ac:dyDescent="0.25">
      <c r="B41" s="1">
        <v>8</v>
      </c>
      <c r="C41" s="4">
        <f t="shared" si="0"/>
        <v>25</v>
      </c>
      <c r="D41" s="1">
        <v>28</v>
      </c>
      <c r="E41" s="4">
        <f t="shared" si="1"/>
        <v>87.5</v>
      </c>
    </row>
    <row r="42" spans="2:5" x14ac:dyDescent="0.25">
      <c r="B42" s="1">
        <v>7</v>
      </c>
      <c r="C42" s="4">
        <f t="shared" si="0"/>
        <v>21.875</v>
      </c>
      <c r="D42" s="1">
        <v>28</v>
      </c>
      <c r="E42" s="4">
        <f t="shared" si="1"/>
        <v>87.5</v>
      </c>
    </row>
    <row r="43" spans="2:5" x14ac:dyDescent="0.25">
      <c r="B43" s="1">
        <v>9</v>
      </c>
      <c r="C43" s="4">
        <f t="shared" si="0"/>
        <v>28.125</v>
      </c>
      <c r="D43" s="1">
        <v>19</v>
      </c>
      <c r="E43" s="4">
        <f t="shared" si="1"/>
        <v>59.375</v>
      </c>
    </row>
    <row r="44" spans="2:5" x14ac:dyDescent="0.25">
      <c r="B44" s="1">
        <v>23</v>
      </c>
      <c r="C44" s="4">
        <f t="shared" si="0"/>
        <v>71.875</v>
      </c>
      <c r="D44" s="1">
        <v>6</v>
      </c>
      <c r="E44" s="4">
        <f t="shared" si="1"/>
        <v>18.75</v>
      </c>
    </row>
    <row r="45" spans="2:5" x14ac:dyDescent="0.25">
      <c r="B45" s="1">
        <v>20</v>
      </c>
      <c r="C45" s="4">
        <f t="shared" si="0"/>
        <v>62.5</v>
      </c>
      <c r="D45" s="1">
        <v>6</v>
      </c>
      <c r="E45" s="4">
        <f t="shared" si="1"/>
        <v>18.75</v>
      </c>
    </row>
    <row r="46" spans="2:5" x14ac:dyDescent="0.25">
      <c r="B46" s="1">
        <v>6</v>
      </c>
      <c r="C46" s="4">
        <f t="shared" si="0"/>
        <v>18.75</v>
      </c>
      <c r="D46" s="1">
        <v>7</v>
      </c>
      <c r="E46" s="4">
        <f t="shared" si="1"/>
        <v>21.875</v>
      </c>
    </row>
    <row r="47" spans="2:5" x14ac:dyDescent="0.25">
      <c r="B47" s="1">
        <v>4</v>
      </c>
      <c r="C47" s="4">
        <f t="shared" si="0"/>
        <v>12.5</v>
      </c>
      <c r="D47" s="1">
        <v>18</v>
      </c>
      <c r="E47" s="4">
        <f t="shared" si="1"/>
        <v>56.25</v>
      </c>
    </row>
    <row r="48" spans="2:5" x14ac:dyDescent="0.25">
      <c r="B48" s="1">
        <v>9</v>
      </c>
      <c r="C48" s="4">
        <f t="shared" si="0"/>
        <v>28.125</v>
      </c>
      <c r="D48" s="1">
        <v>18</v>
      </c>
      <c r="E48" s="4">
        <f t="shared" si="1"/>
        <v>56.25</v>
      </c>
    </row>
    <row r="49" spans="2:5" x14ac:dyDescent="0.25">
      <c r="B49" s="1">
        <v>6</v>
      </c>
      <c r="C49" s="4">
        <f t="shared" si="0"/>
        <v>18.75</v>
      </c>
      <c r="D49" s="1">
        <v>4</v>
      </c>
      <c r="E49" s="4">
        <f t="shared" si="1"/>
        <v>12.5</v>
      </c>
    </row>
    <row r="50" spans="2:5" x14ac:dyDescent="0.25">
      <c r="B50" s="1">
        <v>4</v>
      </c>
      <c r="C50" s="4">
        <f t="shared" si="0"/>
        <v>12.5</v>
      </c>
      <c r="D50" s="1">
        <v>6</v>
      </c>
      <c r="E50" s="4">
        <f t="shared" si="1"/>
        <v>18.75</v>
      </c>
    </row>
    <row r="51" spans="2:5" x14ac:dyDescent="0.25">
      <c r="B51" s="1">
        <v>8</v>
      </c>
      <c r="C51" s="4">
        <f t="shared" si="0"/>
        <v>25</v>
      </c>
      <c r="D51" s="1">
        <v>25</v>
      </c>
      <c r="E51" s="4">
        <f t="shared" si="1"/>
        <v>78.125</v>
      </c>
    </row>
    <row r="52" spans="2:5" x14ac:dyDescent="0.25">
      <c r="B52" s="1">
        <v>7</v>
      </c>
      <c r="C52" s="4">
        <f t="shared" si="0"/>
        <v>21.875</v>
      </c>
      <c r="D52" s="1">
        <v>8</v>
      </c>
      <c r="E52" s="4">
        <f t="shared" si="1"/>
        <v>25</v>
      </c>
    </row>
    <row r="53" spans="2:5" x14ac:dyDescent="0.25">
      <c r="B53" s="1">
        <v>19</v>
      </c>
      <c r="C53" s="4">
        <f t="shared" si="0"/>
        <v>59.375</v>
      </c>
      <c r="D53" s="1">
        <v>20</v>
      </c>
      <c r="E53" s="4">
        <f t="shared" si="1"/>
        <v>62.5</v>
      </c>
    </row>
    <row r="54" spans="2:5" x14ac:dyDescent="0.25">
      <c r="B54" s="1">
        <v>6</v>
      </c>
      <c r="C54" s="4">
        <f t="shared" si="0"/>
        <v>18.75</v>
      </c>
      <c r="D54" s="1">
        <v>26</v>
      </c>
      <c r="E54" s="4">
        <f t="shared" si="1"/>
        <v>81.25</v>
      </c>
    </row>
    <row r="55" spans="2:5" x14ac:dyDescent="0.25">
      <c r="B55" s="1">
        <v>7</v>
      </c>
      <c r="C55" s="4">
        <f t="shared" si="0"/>
        <v>21.875</v>
      </c>
      <c r="D55" s="1">
        <v>27</v>
      </c>
      <c r="E55" s="4">
        <f t="shared" si="1"/>
        <v>84.375</v>
      </c>
    </row>
    <row r="56" spans="2:5" x14ac:dyDescent="0.25">
      <c r="B56" s="1">
        <v>6</v>
      </c>
      <c r="C56" s="4">
        <f t="shared" si="0"/>
        <v>18.75</v>
      </c>
      <c r="D56" s="1">
        <v>20</v>
      </c>
      <c r="E56" s="4">
        <f t="shared" si="1"/>
        <v>62.5</v>
      </c>
    </row>
    <row r="57" spans="2:5" x14ac:dyDescent="0.25">
      <c r="B57" s="1">
        <v>9</v>
      </c>
      <c r="C57" s="4">
        <f t="shared" si="0"/>
        <v>28.125</v>
      </c>
      <c r="D57" s="1">
        <v>21</v>
      </c>
      <c r="E57" s="4">
        <f t="shared" si="1"/>
        <v>65.625</v>
      </c>
    </row>
    <row r="58" spans="2:5" x14ac:dyDescent="0.25">
      <c r="B58" s="1">
        <v>20</v>
      </c>
      <c r="C58" s="4">
        <f t="shared" si="0"/>
        <v>62.5</v>
      </c>
      <c r="D58" s="1">
        <v>20</v>
      </c>
      <c r="E58" s="4">
        <f t="shared" si="1"/>
        <v>62.5</v>
      </c>
    </row>
    <row r="59" spans="2:5" x14ac:dyDescent="0.25">
      <c r="B59" s="1">
        <v>4</v>
      </c>
      <c r="C59" s="4">
        <f t="shared" si="0"/>
        <v>12.5</v>
      </c>
      <c r="D59" s="1">
        <v>25</v>
      </c>
      <c r="E59" s="4">
        <f t="shared" si="1"/>
        <v>78.125</v>
      </c>
    </row>
    <row r="60" spans="2:5" x14ac:dyDescent="0.25">
      <c r="B60" s="1">
        <v>7</v>
      </c>
      <c r="C60" s="4">
        <f t="shared" si="0"/>
        <v>21.875</v>
      </c>
      <c r="D60" s="1">
        <v>6</v>
      </c>
      <c r="E60" s="4">
        <f t="shared" si="1"/>
        <v>18.75</v>
      </c>
    </row>
    <row r="61" spans="2:5" x14ac:dyDescent="0.25">
      <c r="B61" s="1">
        <v>8</v>
      </c>
      <c r="C61" s="4">
        <f t="shared" si="0"/>
        <v>25</v>
      </c>
      <c r="D61" s="1">
        <v>6</v>
      </c>
      <c r="E61" s="4">
        <f t="shared" si="1"/>
        <v>18.75</v>
      </c>
    </row>
    <row r="62" spans="2:5" x14ac:dyDescent="0.25">
      <c r="B62" s="1">
        <v>12</v>
      </c>
      <c r="C62" s="4">
        <f t="shared" si="0"/>
        <v>37.5</v>
      </c>
      <c r="D62" s="1">
        <v>18</v>
      </c>
      <c r="E62" s="4">
        <f t="shared" si="1"/>
        <v>56.25</v>
      </c>
    </row>
    <row r="63" spans="2:5" x14ac:dyDescent="0.25">
      <c r="B63" s="1">
        <v>19</v>
      </c>
      <c r="C63" s="4">
        <f t="shared" si="0"/>
        <v>59.375</v>
      </c>
      <c r="D63" s="1">
        <v>25</v>
      </c>
      <c r="E63" s="4">
        <f t="shared" si="1"/>
        <v>78.125</v>
      </c>
    </row>
    <row r="64" spans="2:5" x14ac:dyDescent="0.25">
      <c r="B64" s="1">
        <v>19</v>
      </c>
      <c r="C64" s="4">
        <f t="shared" si="0"/>
        <v>59.375</v>
      </c>
      <c r="D64" s="1">
        <v>6</v>
      </c>
      <c r="E64" s="4">
        <f t="shared" si="1"/>
        <v>18.75</v>
      </c>
    </row>
    <row r="65" spans="2:5" x14ac:dyDescent="0.25">
      <c r="B65" s="1">
        <v>8</v>
      </c>
      <c r="C65" s="4">
        <f t="shared" si="0"/>
        <v>25</v>
      </c>
      <c r="D65" s="1">
        <v>6</v>
      </c>
      <c r="E65" s="4">
        <f t="shared" si="1"/>
        <v>18.75</v>
      </c>
    </row>
    <row r="66" spans="2:5" x14ac:dyDescent="0.25">
      <c r="B66" s="1">
        <v>4</v>
      </c>
      <c r="C66" s="4">
        <f t="shared" si="0"/>
        <v>12.5</v>
      </c>
      <c r="D66" s="1">
        <v>18</v>
      </c>
      <c r="E66" s="4">
        <f t="shared" si="1"/>
        <v>56.25</v>
      </c>
    </row>
    <row r="67" spans="2:5" x14ac:dyDescent="0.25">
      <c r="B67" s="1">
        <v>19</v>
      </c>
      <c r="C67" s="4">
        <f t="shared" si="0"/>
        <v>59.375</v>
      </c>
      <c r="D67" s="1">
        <v>21</v>
      </c>
      <c r="E67" s="4">
        <f t="shared" si="1"/>
        <v>65.625</v>
      </c>
    </row>
    <row r="68" spans="2:5" x14ac:dyDescent="0.25">
      <c r="B68" s="1">
        <v>19</v>
      </c>
      <c r="C68" s="4">
        <f t="shared" ref="C68:C102" si="2">(B68/32)*100</f>
        <v>59.375</v>
      </c>
      <c r="D68" s="1">
        <v>21</v>
      </c>
      <c r="E68" s="4">
        <f t="shared" ref="E68:E102" si="3">(D68/32)*100</f>
        <v>65.625</v>
      </c>
    </row>
    <row r="69" spans="2:5" x14ac:dyDescent="0.25">
      <c r="B69" s="1">
        <v>9</v>
      </c>
      <c r="C69" s="4">
        <f t="shared" si="2"/>
        <v>28.125</v>
      </c>
      <c r="D69" s="1">
        <v>28</v>
      </c>
      <c r="E69" s="4">
        <f t="shared" si="3"/>
        <v>87.5</v>
      </c>
    </row>
    <row r="70" spans="2:5" x14ac:dyDescent="0.25">
      <c r="B70" s="1">
        <v>4</v>
      </c>
      <c r="C70" s="4">
        <f t="shared" si="2"/>
        <v>12.5</v>
      </c>
      <c r="D70" s="1">
        <v>28</v>
      </c>
      <c r="E70" s="4">
        <f t="shared" si="3"/>
        <v>87.5</v>
      </c>
    </row>
    <row r="71" spans="2:5" x14ac:dyDescent="0.25">
      <c r="B71" s="1">
        <v>7</v>
      </c>
      <c r="C71" s="4">
        <f t="shared" si="2"/>
        <v>21.875</v>
      </c>
      <c r="D71" s="1">
        <v>25</v>
      </c>
      <c r="E71" s="4">
        <f t="shared" si="3"/>
        <v>78.125</v>
      </c>
    </row>
    <row r="72" spans="2:5" x14ac:dyDescent="0.25">
      <c r="B72" s="1">
        <v>21</v>
      </c>
      <c r="C72" s="4">
        <f t="shared" si="2"/>
        <v>65.625</v>
      </c>
      <c r="D72" s="1">
        <v>18</v>
      </c>
      <c r="E72" s="4">
        <f t="shared" si="3"/>
        <v>56.25</v>
      </c>
    </row>
    <row r="73" spans="2:5" x14ac:dyDescent="0.25">
      <c r="B73" s="1">
        <v>6</v>
      </c>
      <c r="C73" s="4">
        <f t="shared" si="2"/>
        <v>18.75</v>
      </c>
      <c r="D73" s="1">
        <v>8</v>
      </c>
      <c r="E73" s="4">
        <f t="shared" si="3"/>
        <v>25</v>
      </c>
    </row>
    <row r="74" spans="2:5" x14ac:dyDescent="0.25">
      <c r="B74" s="1">
        <v>4</v>
      </c>
      <c r="C74" s="4">
        <f t="shared" si="2"/>
        <v>12.5</v>
      </c>
      <c r="D74" s="1">
        <v>25</v>
      </c>
      <c r="E74" s="4">
        <f t="shared" si="3"/>
        <v>78.125</v>
      </c>
    </row>
    <row r="75" spans="2:5" x14ac:dyDescent="0.25">
      <c r="B75" s="1">
        <v>6</v>
      </c>
      <c r="C75" s="4">
        <f t="shared" si="2"/>
        <v>18.75</v>
      </c>
      <c r="D75" s="1">
        <v>9</v>
      </c>
      <c r="E75" s="4">
        <f t="shared" si="3"/>
        <v>28.125</v>
      </c>
    </row>
    <row r="76" spans="2:5" x14ac:dyDescent="0.25">
      <c r="B76" s="1">
        <v>7</v>
      </c>
      <c r="C76" s="4">
        <f t="shared" si="2"/>
        <v>21.875</v>
      </c>
      <c r="D76" s="1">
        <v>6</v>
      </c>
      <c r="E76" s="4">
        <f t="shared" si="3"/>
        <v>18.75</v>
      </c>
    </row>
    <row r="77" spans="2:5" x14ac:dyDescent="0.25">
      <c r="B77" s="1">
        <v>9</v>
      </c>
      <c r="C77" s="4">
        <f t="shared" si="2"/>
        <v>28.125</v>
      </c>
      <c r="D77" s="1">
        <v>20</v>
      </c>
      <c r="E77" s="4">
        <f t="shared" si="3"/>
        <v>62.5</v>
      </c>
    </row>
    <row r="78" spans="2:5" x14ac:dyDescent="0.25">
      <c r="B78" s="1">
        <v>23</v>
      </c>
      <c r="C78" s="4">
        <f t="shared" si="2"/>
        <v>71.875</v>
      </c>
      <c r="D78" s="1">
        <v>25</v>
      </c>
      <c r="E78" s="4">
        <f t="shared" si="3"/>
        <v>78.125</v>
      </c>
    </row>
    <row r="79" spans="2:5" x14ac:dyDescent="0.25">
      <c r="B79" s="1">
        <v>20</v>
      </c>
      <c r="C79" s="4">
        <f t="shared" si="2"/>
        <v>62.5</v>
      </c>
      <c r="D79" s="1">
        <v>18</v>
      </c>
      <c r="E79" s="4">
        <f t="shared" si="3"/>
        <v>56.25</v>
      </c>
    </row>
    <row r="80" spans="2:5" x14ac:dyDescent="0.25">
      <c r="B80" s="1">
        <v>4</v>
      </c>
      <c r="C80" s="4">
        <f t="shared" si="2"/>
        <v>12.5</v>
      </c>
      <c r="D80" s="1">
        <v>12</v>
      </c>
      <c r="E80" s="4">
        <f t="shared" si="3"/>
        <v>37.5</v>
      </c>
    </row>
    <row r="81" spans="2:5" x14ac:dyDescent="0.25">
      <c r="B81" s="1">
        <v>19</v>
      </c>
      <c r="C81" s="4">
        <f t="shared" si="2"/>
        <v>59.375</v>
      </c>
      <c r="D81" s="1">
        <v>25</v>
      </c>
      <c r="E81" s="4">
        <f t="shared" si="3"/>
        <v>78.125</v>
      </c>
    </row>
    <row r="82" spans="2:5" x14ac:dyDescent="0.25">
      <c r="B82" s="1">
        <v>8</v>
      </c>
      <c r="C82" s="4">
        <f t="shared" si="2"/>
        <v>25</v>
      </c>
      <c r="D82" s="1">
        <v>28</v>
      </c>
      <c r="E82" s="4">
        <f t="shared" si="3"/>
        <v>87.5</v>
      </c>
    </row>
    <row r="83" spans="2:5" x14ac:dyDescent="0.25">
      <c r="B83" s="1">
        <v>7</v>
      </c>
      <c r="C83" s="4">
        <f t="shared" si="2"/>
        <v>21.875</v>
      </c>
      <c r="D83" s="1">
        <v>28</v>
      </c>
      <c r="E83" s="4">
        <f t="shared" si="3"/>
        <v>87.5</v>
      </c>
    </row>
    <row r="84" spans="2:5" x14ac:dyDescent="0.25">
      <c r="B84" s="1">
        <v>8</v>
      </c>
      <c r="C84" s="4">
        <f t="shared" si="2"/>
        <v>25</v>
      </c>
      <c r="D84" s="1">
        <v>28</v>
      </c>
      <c r="E84" s="4">
        <f t="shared" si="3"/>
        <v>87.5</v>
      </c>
    </row>
    <row r="85" spans="2:5" x14ac:dyDescent="0.25">
      <c r="B85" s="1">
        <v>4</v>
      </c>
      <c r="C85" s="4">
        <f t="shared" si="2"/>
        <v>12.5</v>
      </c>
      <c r="D85" s="1">
        <v>28</v>
      </c>
      <c r="E85" s="4">
        <f t="shared" si="3"/>
        <v>87.5</v>
      </c>
    </row>
    <row r="86" spans="2:5" x14ac:dyDescent="0.25">
      <c r="B86" s="1">
        <v>6</v>
      </c>
      <c r="C86" s="4">
        <f t="shared" si="2"/>
        <v>18.75</v>
      </c>
      <c r="D86" s="1">
        <v>20</v>
      </c>
      <c r="E86" s="4">
        <f t="shared" si="3"/>
        <v>62.5</v>
      </c>
    </row>
    <row r="87" spans="2:5" x14ac:dyDescent="0.25">
      <c r="B87" s="1">
        <v>4</v>
      </c>
      <c r="C87" s="4">
        <f t="shared" si="2"/>
        <v>12.5</v>
      </c>
      <c r="D87" s="1">
        <v>20</v>
      </c>
      <c r="E87" s="4">
        <f t="shared" si="3"/>
        <v>62.5</v>
      </c>
    </row>
    <row r="88" spans="2:5" x14ac:dyDescent="0.25">
      <c r="B88" s="1">
        <v>6</v>
      </c>
      <c r="C88" s="4">
        <f t="shared" si="2"/>
        <v>18.75</v>
      </c>
      <c r="D88" s="1">
        <v>20</v>
      </c>
      <c r="E88" s="4">
        <f t="shared" si="3"/>
        <v>62.5</v>
      </c>
    </row>
    <row r="89" spans="2:5" x14ac:dyDescent="0.25">
      <c r="B89" s="1">
        <v>4</v>
      </c>
      <c r="C89" s="4">
        <f t="shared" si="2"/>
        <v>12.5</v>
      </c>
      <c r="D89" s="1">
        <v>27</v>
      </c>
      <c r="E89" s="4">
        <f t="shared" si="3"/>
        <v>84.375</v>
      </c>
    </row>
    <row r="90" spans="2:5" x14ac:dyDescent="0.25">
      <c r="B90" s="1">
        <v>6</v>
      </c>
      <c r="C90" s="4">
        <f t="shared" si="2"/>
        <v>18.75</v>
      </c>
      <c r="D90" s="1">
        <v>6</v>
      </c>
      <c r="E90" s="4">
        <f t="shared" si="3"/>
        <v>18.75</v>
      </c>
    </row>
    <row r="91" spans="2:5" x14ac:dyDescent="0.25">
      <c r="B91" s="1">
        <v>6</v>
      </c>
      <c r="C91" s="4">
        <f t="shared" si="2"/>
        <v>18.75</v>
      </c>
      <c r="D91" s="1">
        <v>6</v>
      </c>
      <c r="E91" s="4">
        <f t="shared" si="3"/>
        <v>18.75</v>
      </c>
    </row>
    <row r="92" spans="2:5" x14ac:dyDescent="0.25">
      <c r="B92" s="1">
        <v>7</v>
      </c>
      <c r="C92" s="4">
        <f t="shared" si="2"/>
        <v>21.875</v>
      </c>
      <c r="D92" s="1">
        <v>20</v>
      </c>
      <c r="E92" s="4">
        <f t="shared" si="3"/>
        <v>62.5</v>
      </c>
    </row>
    <row r="93" spans="2:5" x14ac:dyDescent="0.25">
      <c r="B93" s="1">
        <v>21</v>
      </c>
      <c r="C93" s="4">
        <f t="shared" si="2"/>
        <v>65.625</v>
      </c>
      <c r="D93" s="1">
        <v>20</v>
      </c>
      <c r="E93" s="4">
        <f t="shared" si="3"/>
        <v>62.5</v>
      </c>
    </row>
    <row r="94" spans="2:5" x14ac:dyDescent="0.25">
      <c r="B94" s="1">
        <v>7</v>
      </c>
      <c r="C94" s="4">
        <f t="shared" si="2"/>
        <v>21.875</v>
      </c>
      <c r="D94" s="1">
        <v>25</v>
      </c>
      <c r="E94" s="4">
        <f t="shared" si="3"/>
        <v>78.125</v>
      </c>
    </row>
    <row r="95" spans="2:5" x14ac:dyDescent="0.25">
      <c r="B95" s="1">
        <v>9</v>
      </c>
      <c r="C95" s="4">
        <f t="shared" si="2"/>
        <v>28.125</v>
      </c>
      <c r="D95" s="1">
        <v>6</v>
      </c>
      <c r="E95" s="4">
        <f t="shared" si="3"/>
        <v>18.75</v>
      </c>
    </row>
    <row r="96" spans="2:5" x14ac:dyDescent="0.25">
      <c r="B96" s="1">
        <v>6</v>
      </c>
      <c r="C96" s="4">
        <f t="shared" si="2"/>
        <v>18.75</v>
      </c>
      <c r="D96" s="1">
        <v>4</v>
      </c>
      <c r="E96" s="4">
        <f t="shared" si="3"/>
        <v>12.5</v>
      </c>
    </row>
    <row r="97" spans="2:5" x14ac:dyDescent="0.25">
      <c r="B97" s="1">
        <v>9</v>
      </c>
      <c r="C97" s="4">
        <f t="shared" si="2"/>
        <v>28.125</v>
      </c>
      <c r="D97" s="1">
        <v>18</v>
      </c>
      <c r="E97" s="4">
        <f t="shared" si="3"/>
        <v>56.25</v>
      </c>
    </row>
    <row r="98" spans="2:5" x14ac:dyDescent="0.25">
      <c r="B98" s="1">
        <v>19</v>
      </c>
      <c r="C98" s="4">
        <f t="shared" si="2"/>
        <v>59.375</v>
      </c>
      <c r="D98" s="1">
        <v>7</v>
      </c>
      <c r="E98" s="4">
        <f t="shared" si="3"/>
        <v>21.875</v>
      </c>
    </row>
    <row r="99" spans="2:5" x14ac:dyDescent="0.25">
      <c r="B99" s="1">
        <v>19</v>
      </c>
      <c r="C99" s="4">
        <f t="shared" si="2"/>
        <v>59.375</v>
      </c>
      <c r="D99" s="1">
        <v>6</v>
      </c>
      <c r="E99" s="4">
        <f t="shared" si="3"/>
        <v>18.75</v>
      </c>
    </row>
    <row r="100" spans="2:5" x14ac:dyDescent="0.25">
      <c r="B100" s="1">
        <v>7</v>
      </c>
      <c r="C100" s="4">
        <f t="shared" si="2"/>
        <v>21.875</v>
      </c>
      <c r="D100" s="1">
        <v>20</v>
      </c>
      <c r="E100" s="4">
        <f t="shared" si="3"/>
        <v>62.5</v>
      </c>
    </row>
    <row r="101" spans="2:5" x14ac:dyDescent="0.25">
      <c r="B101" s="1">
        <v>6</v>
      </c>
      <c r="C101" s="4">
        <f t="shared" si="2"/>
        <v>18.75</v>
      </c>
      <c r="D101" s="1">
        <v>27</v>
      </c>
      <c r="E101" s="4">
        <f t="shared" si="3"/>
        <v>84.375</v>
      </c>
    </row>
    <row r="102" spans="2:5" x14ac:dyDescent="0.25">
      <c r="B102" s="1">
        <v>7</v>
      </c>
      <c r="C102" s="4">
        <f t="shared" si="2"/>
        <v>21.875</v>
      </c>
      <c r="D102" s="1">
        <v>21</v>
      </c>
      <c r="E102" s="4">
        <f t="shared" si="3"/>
        <v>65.625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8DC83-60B3-4071-AA34-690954F69C77}">
  <dimension ref="A1:I102"/>
  <sheetViews>
    <sheetView topLeftCell="A82" workbookViewId="0">
      <selection activeCell="I102" sqref="I102"/>
    </sheetView>
  </sheetViews>
  <sheetFormatPr defaultRowHeight="15" x14ac:dyDescent="0.25"/>
  <cols>
    <col min="2" max="2" width="8.5703125" bestFit="1" customWidth="1"/>
  </cols>
  <sheetData>
    <row r="1" spans="1:9" x14ac:dyDescent="0.25">
      <c r="A1" s="2" t="s">
        <v>3</v>
      </c>
      <c r="B1" s="22">
        <v>1000</v>
      </c>
      <c r="C1" s="22"/>
      <c r="D1" s="22">
        <v>2000</v>
      </c>
      <c r="E1" s="22"/>
      <c r="F1" s="22">
        <v>3000</v>
      </c>
      <c r="G1" s="22"/>
      <c r="H1" s="22">
        <v>4000</v>
      </c>
      <c r="I1" s="22"/>
    </row>
    <row r="2" spans="1:9" x14ac:dyDescent="0.25">
      <c r="B2" s="5" t="s">
        <v>4</v>
      </c>
      <c r="C2" s="2" t="s">
        <v>5</v>
      </c>
      <c r="D2" s="5" t="s">
        <v>4</v>
      </c>
      <c r="E2" s="2" t="s">
        <v>5</v>
      </c>
      <c r="F2" s="5" t="s">
        <v>4</v>
      </c>
      <c r="G2" s="2" t="s">
        <v>5</v>
      </c>
      <c r="H2" s="5" t="s">
        <v>4</v>
      </c>
      <c r="I2" s="2" t="s">
        <v>5</v>
      </c>
    </row>
    <row r="3" spans="1:9" x14ac:dyDescent="0.25">
      <c r="B3" s="1">
        <v>25</v>
      </c>
      <c r="C3" s="4">
        <f>(B3/32)*100</f>
        <v>78.125</v>
      </c>
      <c r="D3" s="1">
        <v>24</v>
      </c>
      <c r="E3" s="4">
        <f>(D3/32)*100</f>
        <v>75</v>
      </c>
      <c r="F3" s="1">
        <v>28</v>
      </c>
      <c r="G3">
        <f>(F3/32)*100</f>
        <v>87.5</v>
      </c>
      <c r="H3" s="1">
        <v>30</v>
      </c>
      <c r="I3" s="4">
        <f>(H3/32)*100</f>
        <v>93.75</v>
      </c>
    </row>
    <row r="4" spans="1:9" x14ac:dyDescent="0.25">
      <c r="B4" s="1">
        <v>23</v>
      </c>
      <c r="C4" s="4">
        <f t="shared" ref="C4:C67" si="0">(B4/32)*100</f>
        <v>71.875</v>
      </c>
      <c r="D4" s="1">
        <v>29</v>
      </c>
      <c r="E4" s="4">
        <f t="shared" ref="E4:E67" si="1">(D4/32)*100</f>
        <v>90.625</v>
      </c>
      <c r="F4" s="1">
        <v>25</v>
      </c>
      <c r="G4">
        <f t="shared" ref="G4:G67" si="2">(F4/32)*100</f>
        <v>78.125</v>
      </c>
      <c r="H4" s="1">
        <v>25</v>
      </c>
      <c r="I4" s="4">
        <f t="shared" ref="I4:I67" si="3">(H4/32)*100</f>
        <v>78.125</v>
      </c>
    </row>
    <row r="5" spans="1:9" x14ac:dyDescent="0.25">
      <c r="B5" s="1">
        <v>21</v>
      </c>
      <c r="C5" s="4">
        <f t="shared" si="0"/>
        <v>65.625</v>
      </c>
      <c r="D5" s="1">
        <v>29</v>
      </c>
      <c r="E5" s="4">
        <f t="shared" si="1"/>
        <v>90.625</v>
      </c>
      <c r="F5" s="1">
        <v>32</v>
      </c>
      <c r="G5">
        <f t="shared" si="2"/>
        <v>100</v>
      </c>
      <c r="H5" s="1">
        <v>6</v>
      </c>
      <c r="I5" s="4">
        <f t="shared" si="3"/>
        <v>18.75</v>
      </c>
    </row>
    <row r="6" spans="1:9" x14ac:dyDescent="0.25">
      <c r="B6" s="1">
        <v>23</v>
      </c>
      <c r="C6" s="4">
        <f t="shared" si="0"/>
        <v>71.875</v>
      </c>
      <c r="D6" s="1">
        <v>24</v>
      </c>
      <c r="E6" s="4">
        <f t="shared" si="1"/>
        <v>75</v>
      </c>
      <c r="F6" s="1">
        <v>29</v>
      </c>
      <c r="G6">
        <f t="shared" si="2"/>
        <v>90.625</v>
      </c>
      <c r="H6" s="1">
        <v>32</v>
      </c>
      <c r="I6" s="4">
        <f t="shared" si="3"/>
        <v>100</v>
      </c>
    </row>
    <row r="7" spans="1:9" x14ac:dyDescent="0.25">
      <c r="B7" s="1">
        <v>21</v>
      </c>
      <c r="C7" s="4">
        <f t="shared" si="0"/>
        <v>65.625</v>
      </c>
      <c r="D7" s="1">
        <v>24</v>
      </c>
      <c r="E7" s="4">
        <f t="shared" si="1"/>
        <v>75</v>
      </c>
      <c r="F7" s="1">
        <v>18</v>
      </c>
      <c r="G7">
        <f t="shared" si="2"/>
        <v>56.25</v>
      </c>
      <c r="H7" s="1">
        <v>30</v>
      </c>
      <c r="I7" s="4">
        <f t="shared" si="3"/>
        <v>93.75</v>
      </c>
    </row>
    <row r="8" spans="1:9" x14ac:dyDescent="0.25">
      <c r="B8" s="1">
        <v>29</v>
      </c>
      <c r="C8" s="4">
        <f t="shared" si="0"/>
        <v>90.625</v>
      </c>
      <c r="D8" s="1">
        <v>24</v>
      </c>
      <c r="E8" s="4">
        <f t="shared" si="1"/>
        <v>75</v>
      </c>
      <c r="F8" s="1">
        <v>21</v>
      </c>
      <c r="G8">
        <f t="shared" si="2"/>
        <v>65.625</v>
      </c>
      <c r="H8" s="1">
        <v>25</v>
      </c>
      <c r="I8" s="4">
        <f t="shared" si="3"/>
        <v>78.125</v>
      </c>
    </row>
    <row r="9" spans="1:9" x14ac:dyDescent="0.25">
      <c r="B9" s="1">
        <v>18</v>
      </c>
      <c r="C9" s="4">
        <f t="shared" si="0"/>
        <v>56.25</v>
      </c>
      <c r="D9" s="1">
        <v>29</v>
      </c>
      <c r="E9" s="4">
        <f t="shared" si="1"/>
        <v>90.625</v>
      </c>
      <c r="F9" s="1">
        <v>7</v>
      </c>
      <c r="G9">
        <f t="shared" si="2"/>
        <v>21.875</v>
      </c>
      <c r="H9" s="1">
        <v>12</v>
      </c>
      <c r="I9" s="4">
        <f t="shared" si="3"/>
        <v>37.5</v>
      </c>
    </row>
    <row r="10" spans="1:9" x14ac:dyDescent="0.25">
      <c r="B10" s="1">
        <v>23</v>
      </c>
      <c r="C10" s="4">
        <f t="shared" si="0"/>
        <v>71.875</v>
      </c>
      <c r="D10" s="1">
        <v>24</v>
      </c>
      <c r="E10" s="4">
        <f t="shared" si="1"/>
        <v>75</v>
      </c>
      <c r="F10" s="1">
        <v>18</v>
      </c>
      <c r="G10">
        <f t="shared" si="2"/>
        <v>56.25</v>
      </c>
      <c r="H10" s="1">
        <v>6</v>
      </c>
      <c r="I10" s="4">
        <f t="shared" si="3"/>
        <v>18.75</v>
      </c>
    </row>
    <row r="11" spans="1:9" x14ac:dyDescent="0.25">
      <c r="B11" s="1">
        <v>19</v>
      </c>
      <c r="C11" s="4">
        <f t="shared" si="0"/>
        <v>59.375</v>
      </c>
      <c r="D11" s="1">
        <v>29</v>
      </c>
      <c r="E11" s="4">
        <f t="shared" si="1"/>
        <v>90.625</v>
      </c>
      <c r="F11" s="1">
        <v>7</v>
      </c>
      <c r="G11">
        <f t="shared" si="2"/>
        <v>21.875</v>
      </c>
      <c r="H11" s="1">
        <v>25</v>
      </c>
      <c r="I11" s="4">
        <f t="shared" si="3"/>
        <v>78.125</v>
      </c>
    </row>
    <row r="12" spans="1:9" x14ac:dyDescent="0.25">
      <c r="B12" s="1">
        <v>21</v>
      </c>
      <c r="C12" s="4">
        <f t="shared" si="0"/>
        <v>65.625</v>
      </c>
      <c r="D12" s="1">
        <v>24</v>
      </c>
      <c r="E12" s="4">
        <f t="shared" si="1"/>
        <v>75</v>
      </c>
      <c r="F12" s="1">
        <v>12</v>
      </c>
      <c r="G12">
        <f t="shared" si="2"/>
        <v>37.5</v>
      </c>
      <c r="H12" s="1">
        <v>6</v>
      </c>
      <c r="I12" s="4">
        <f t="shared" si="3"/>
        <v>18.75</v>
      </c>
    </row>
    <row r="13" spans="1:9" x14ac:dyDescent="0.25">
      <c r="B13" s="1">
        <v>29</v>
      </c>
      <c r="C13" s="4">
        <f t="shared" si="0"/>
        <v>90.625</v>
      </c>
      <c r="D13" s="1">
        <v>24</v>
      </c>
      <c r="E13" s="4">
        <f t="shared" si="1"/>
        <v>75</v>
      </c>
      <c r="F13" s="1">
        <v>25</v>
      </c>
      <c r="G13">
        <f t="shared" si="2"/>
        <v>78.125</v>
      </c>
      <c r="H13" s="1">
        <v>7</v>
      </c>
      <c r="I13" s="4">
        <f t="shared" si="3"/>
        <v>21.875</v>
      </c>
    </row>
    <row r="14" spans="1:9" x14ac:dyDescent="0.25">
      <c r="B14" s="1">
        <v>6</v>
      </c>
      <c r="C14" s="4">
        <f t="shared" si="0"/>
        <v>18.75</v>
      </c>
      <c r="D14" s="1">
        <v>29</v>
      </c>
      <c r="E14" s="4">
        <f t="shared" si="1"/>
        <v>90.625</v>
      </c>
      <c r="F14" s="1">
        <v>29</v>
      </c>
      <c r="G14">
        <f t="shared" si="2"/>
        <v>90.625</v>
      </c>
      <c r="H14" s="1">
        <v>25</v>
      </c>
      <c r="I14" s="4">
        <f t="shared" si="3"/>
        <v>78.125</v>
      </c>
    </row>
    <row r="15" spans="1:9" x14ac:dyDescent="0.25">
      <c r="B15" s="1">
        <v>12</v>
      </c>
      <c r="C15" s="4">
        <f t="shared" si="0"/>
        <v>37.5</v>
      </c>
      <c r="D15" s="1">
        <v>24</v>
      </c>
      <c r="E15" s="4">
        <f t="shared" si="1"/>
        <v>75</v>
      </c>
      <c r="F15" s="1">
        <v>12</v>
      </c>
      <c r="G15">
        <f t="shared" si="2"/>
        <v>37.5</v>
      </c>
      <c r="H15" s="1">
        <v>12</v>
      </c>
      <c r="I15" s="4">
        <f t="shared" si="3"/>
        <v>37.5</v>
      </c>
    </row>
    <row r="16" spans="1:9" x14ac:dyDescent="0.25">
      <c r="B16" s="1">
        <v>23</v>
      </c>
      <c r="C16" s="4">
        <f t="shared" si="0"/>
        <v>71.875</v>
      </c>
      <c r="D16" s="1">
        <v>29</v>
      </c>
      <c r="E16" s="4">
        <f t="shared" si="1"/>
        <v>90.625</v>
      </c>
      <c r="F16" s="1">
        <v>32</v>
      </c>
      <c r="G16">
        <f t="shared" si="2"/>
        <v>100</v>
      </c>
      <c r="H16" s="1">
        <v>25</v>
      </c>
      <c r="I16" s="4">
        <f t="shared" si="3"/>
        <v>78.125</v>
      </c>
    </row>
    <row r="17" spans="2:9" x14ac:dyDescent="0.25">
      <c r="B17" s="1">
        <v>21</v>
      </c>
      <c r="C17" s="4">
        <f t="shared" si="0"/>
        <v>65.625</v>
      </c>
      <c r="D17" s="1">
        <v>18</v>
      </c>
      <c r="E17" s="4">
        <f t="shared" si="1"/>
        <v>56.25</v>
      </c>
      <c r="F17" s="1">
        <v>23</v>
      </c>
      <c r="G17">
        <f t="shared" si="2"/>
        <v>71.875</v>
      </c>
      <c r="H17" s="1">
        <v>25</v>
      </c>
      <c r="I17" s="4">
        <f t="shared" si="3"/>
        <v>78.125</v>
      </c>
    </row>
    <row r="18" spans="2:9" x14ac:dyDescent="0.25">
      <c r="B18" s="1">
        <v>19</v>
      </c>
      <c r="C18" s="4">
        <f t="shared" si="0"/>
        <v>59.375</v>
      </c>
      <c r="D18" s="1">
        <v>24</v>
      </c>
      <c r="E18" s="4">
        <f t="shared" si="1"/>
        <v>75</v>
      </c>
      <c r="F18" s="1">
        <v>32</v>
      </c>
      <c r="G18">
        <f t="shared" si="2"/>
        <v>100</v>
      </c>
      <c r="H18" s="1">
        <v>25</v>
      </c>
      <c r="I18" s="4">
        <f t="shared" si="3"/>
        <v>78.125</v>
      </c>
    </row>
    <row r="19" spans="2:9" x14ac:dyDescent="0.25">
      <c r="B19" s="1">
        <v>21</v>
      </c>
      <c r="C19" s="4">
        <f t="shared" si="0"/>
        <v>65.625</v>
      </c>
      <c r="D19" s="1">
        <v>30</v>
      </c>
      <c r="E19" s="4">
        <f t="shared" si="1"/>
        <v>93.75</v>
      </c>
      <c r="F19" s="1">
        <v>12</v>
      </c>
      <c r="G19">
        <f t="shared" si="2"/>
        <v>37.5</v>
      </c>
      <c r="H19" s="1">
        <v>25</v>
      </c>
      <c r="I19" s="4">
        <f t="shared" si="3"/>
        <v>78.125</v>
      </c>
    </row>
    <row r="20" spans="2:9" x14ac:dyDescent="0.25">
      <c r="B20" s="1">
        <v>19</v>
      </c>
      <c r="C20" s="4">
        <f t="shared" si="0"/>
        <v>59.375</v>
      </c>
      <c r="D20" s="1">
        <v>25</v>
      </c>
      <c r="E20" s="4">
        <f t="shared" si="1"/>
        <v>78.125</v>
      </c>
      <c r="F20" s="1">
        <v>26</v>
      </c>
      <c r="G20">
        <f t="shared" si="2"/>
        <v>81.25</v>
      </c>
      <c r="H20" s="1">
        <v>6</v>
      </c>
      <c r="I20" s="4">
        <f t="shared" si="3"/>
        <v>18.75</v>
      </c>
    </row>
    <row r="21" spans="2:9" x14ac:dyDescent="0.25">
      <c r="B21" s="1">
        <v>18</v>
      </c>
      <c r="C21" s="4">
        <f t="shared" si="0"/>
        <v>56.25</v>
      </c>
      <c r="D21" s="1">
        <v>24</v>
      </c>
      <c r="E21" s="4">
        <f t="shared" si="1"/>
        <v>75</v>
      </c>
      <c r="F21" s="1">
        <v>8</v>
      </c>
      <c r="G21">
        <f t="shared" si="2"/>
        <v>25</v>
      </c>
      <c r="H21" s="1">
        <v>25</v>
      </c>
      <c r="I21" s="4">
        <f t="shared" si="3"/>
        <v>78.125</v>
      </c>
    </row>
    <row r="22" spans="2:9" x14ac:dyDescent="0.25">
      <c r="B22" s="1">
        <v>21</v>
      </c>
      <c r="C22" s="4">
        <f t="shared" si="0"/>
        <v>65.625</v>
      </c>
      <c r="D22" s="1">
        <v>29</v>
      </c>
      <c r="E22" s="4">
        <f t="shared" si="1"/>
        <v>90.625</v>
      </c>
      <c r="F22" s="1">
        <v>26</v>
      </c>
      <c r="G22">
        <f t="shared" si="2"/>
        <v>81.25</v>
      </c>
      <c r="H22" s="1">
        <v>32</v>
      </c>
      <c r="I22" s="4">
        <f t="shared" si="3"/>
        <v>100</v>
      </c>
    </row>
    <row r="23" spans="2:9" x14ac:dyDescent="0.25">
      <c r="B23" s="1">
        <v>20</v>
      </c>
      <c r="C23" s="4">
        <f t="shared" si="0"/>
        <v>62.5</v>
      </c>
      <c r="D23" s="1">
        <v>24</v>
      </c>
      <c r="E23" s="4">
        <f t="shared" si="1"/>
        <v>75</v>
      </c>
      <c r="F23" s="1">
        <v>8</v>
      </c>
      <c r="G23">
        <f t="shared" si="2"/>
        <v>25</v>
      </c>
      <c r="H23" s="1">
        <v>32</v>
      </c>
      <c r="I23" s="4">
        <f t="shared" si="3"/>
        <v>100</v>
      </c>
    </row>
    <row r="24" spans="2:9" x14ac:dyDescent="0.25">
      <c r="B24" s="1">
        <v>12</v>
      </c>
      <c r="C24" s="4">
        <f t="shared" si="0"/>
        <v>37.5</v>
      </c>
      <c r="D24" s="1">
        <v>30</v>
      </c>
      <c r="E24" s="4">
        <f t="shared" si="1"/>
        <v>93.75</v>
      </c>
      <c r="F24" s="1">
        <v>6</v>
      </c>
      <c r="G24">
        <f t="shared" si="2"/>
        <v>18.75</v>
      </c>
      <c r="H24" s="1">
        <v>32</v>
      </c>
      <c r="I24" s="4">
        <f t="shared" si="3"/>
        <v>100</v>
      </c>
    </row>
    <row r="25" spans="2:9" x14ac:dyDescent="0.25">
      <c r="B25" s="1">
        <v>23</v>
      </c>
      <c r="C25" s="4">
        <f t="shared" si="0"/>
        <v>71.875</v>
      </c>
      <c r="D25" s="1">
        <v>25</v>
      </c>
      <c r="E25" s="4">
        <f t="shared" si="1"/>
        <v>78.125</v>
      </c>
      <c r="F25" s="1">
        <v>21</v>
      </c>
      <c r="G25">
        <f t="shared" si="2"/>
        <v>65.625</v>
      </c>
      <c r="H25" s="1">
        <v>7</v>
      </c>
      <c r="I25" s="4">
        <f t="shared" si="3"/>
        <v>21.875</v>
      </c>
    </row>
    <row r="26" spans="2:9" x14ac:dyDescent="0.25">
      <c r="B26" s="1">
        <v>21</v>
      </c>
      <c r="C26" s="4">
        <f t="shared" si="0"/>
        <v>65.625</v>
      </c>
      <c r="D26" s="1">
        <v>8</v>
      </c>
      <c r="E26" s="4">
        <f t="shared" si="1"/>
        <v>25</v>
      </c>
      <c r="F26" s="1">
        <v>26</v>
      </c>
      <c r="G26">
        <f t="shared" si="2"/>
        <v>81.25</v>
      </c>
      <c r="H26" s="1">
        <v>25</v>
      </c>
      <c r="I26" s="4">
        <f t="shared" si="3"/>
        <v>78.125</v>
      </c>
    </row>
    <row r="27" spans="2:9" x14ac:dyDescent="0.25">
      <c r="B27" s="1">
        <v>21</v>
      </c>
      <c r="C27" s="4">
        <f t="shared" si="0"/>
        <v>65.625</v>
      </c>
      <c r="D27" s="1">
        <v>30</v>
      </c>
      <c r="E27" s="4">
        <f t="shared" si="1"/>
        <v>93.75</v>
      </c>
      <c r="F27" s="1">
        <v>25</v>
      </c>
      <c r="G27">
        <f t="shared" si="2"/>
        <v>78.125</v>
      </c>
      <c r="H27" s="1">
        <v>6</v>
      </c>
      <c r="I27" s="4">
        <f t="shared" si="3"/>
        <v>18.75</v>
      </c>
    </row>
    <row r="28" spans="2:9" x14ac:dyDescent="0.25">
      <c r="B28" s="1">
        <v>18</v>
      </c>
      <c r="C28" s="4">
        <f t="shared" si="0"/>
        <v>56.25</v>
      </c>
      <c r="D28" s="1">
        <v>23</v>
      </c>
      <c r="E28" s="4">
        <f t="shared" si="1"/>
        <v>71.875</v>
      </c>
      <c r="F28" s="1">
        <v>27</v>
      </c>
      <c r="G28">
        <f t="shared" si="2"/>
        <v>84.375</v>
      </c>
      <c r="H28" s="1">
        <v>12</v>
      </c>
      <c r="I28" s="4">
        <f t="shared" si="3"/>
        <v>37.5</v>
      </c>
    </row>
    <row r="29" spans="2:9" x14ac:dyDescent="0.25">
      <c r="B29" s="1">
        <v>27</v>
      </c>
      <c r="C29" s="4">
        <f t="shared" si="0"/>
        <v>84.375</v>
      </c>
      <c r="D29" s="1">
        <v>8</v>
      </c>
      <c r="E29" s="4">
        <f t="shared" si="1"/>
        <v>25</v>
      </c>
      <c r="F29" s="1">
        <v>26</v>
      </c>
      <c r="G29">
        <f t="shared" si="2"/>
        <v>81.25</v>
      </c>
      <c r="H29" s="1">
        <v>12</v>
      </c>
      <c r="I29" s="4">
        <f t="shared" si="3"/>
        <v>37.5</v>
      </c>
    </row>
    <row r="30" spans="2:9" x14ac:dyDescent="0.25">
      <c r="B30" s="1">
        <v>17</v>
      </c>
      <c r="C30" s="4">
        <f t="shared" si="0"/>
        <v>53.125</v>
      </c>
      <c r="D30" s="1">
        <v>8</v>
      </c>
      <c r="E30" s="4">
        <f t="shared" si="1"/>
        <v>25</v>
      </c>
      <c r="F30" s="1">
        <v>28</v>
      </c>
      <c r="G30">
        <f t="shared" si="2"/>
        <v>87.5</v>
      </c>
      <c r="H30" s="1">
        <v>25</v>
      </c>
      <c r="I30" s="4">
        <f t="shared" si="3"/>
        <v>78.125</v>
      </c>
    </row>
    <row r="31" spans="2:9" x14ac:dyDescent="0.25">
      <c r="B31" s="1">
        <v>25</v>
      </c>
      <c r="C31" s="4">
        <f t="shared" si="0"/>
        <v>78.125</v>
      </c>
      <c r="D31" s="1">
        <v>24</v>
      </c>
      <c r="E31" s="4">
        <f t="shared" si="1"/>
        <v>75</v>
      </c>
      <c r="F31" s="1">
        <v>25</v>
      </c>
      <c r="G31">
        <f t="shared" si="2"/>
        <v>78.125</v>
      </c>
      <c r="H31" s="1">
        <v>25</v>
      </c>
      <c r="I31" s="4">
        <f t="shared" si="3"/>
        <v>78.125</v>
      </c>
    </row>
    <row r="32" spans="2:9" x14ac:dyDescent="0.25">
      <c r="B32" s="1">
        <v>7</v>
      </c>
      <c r="C32" s="4">
        <f t="shared" si="0"/>
        <v>21.875</v>
      </c>
      <c r="D32" s="1">
        <v>30</v>
      </c>
      <c r="E32" s="4">
        <f t="shared" si="1"/>
        <v>93.75</v>
      </c>
      <c r="F32" s="1">
        <v>8</v>
      </c>
      <c r="G32">
        <f t="shared" si="2"/>
        <v>25</v>
      </c>
      <c r="H32" s="1">
        <v>25</v>
      </c>
      <c r="I32" s="4">
        <f t="shared" si="3"/>
        <v>78.125</v>
      </c>
    </row>
    <row r="33" spans="2:9" x14ac:dyDescent="0.25">
      <c r="B33" s="1">
        <v>21</v>
      </c>
      <c r="C33" s="4">
        <f t="shared" si="0"/>
        <v>65.625</v>
      </c>
      <c r="D33" s="1">
        <v>20</v>
      </c>
      <c r="E33" s="4">
        <f t="shared" si="1"/>
        <v>62.5</v>
      </c>
      <c r="F33" s="1">
        <v>28</v>
      </c>
      <c r="G33">
        <f t="shared" si="2"/>
        <v>87.5</v>
      </c>
      <c r="H33" s="1">
        <v>25</v>
      </c>
      <c r="I33" s="4">
        <f t="shared" si="3"/>
        <v>78.125</v>
      </c>
    </row>
    <row r="34" spans="2:9" x14ac:dyDescent="0.25">
      <c r="B34" s="1">
        <v>29</v>
      </c>
      <c r="C34" s="4">
        <f t="shared" si="0"/>
        <v>90.625</v>
      </c>
      <c r="D34" s="1">
        <v>24</v>
      </c>
      <c r="E34" s="4">
        <f t="shared" si="1"/>
        <v>75</v>
      </c>
      <c r="F34" s="1">
        <v>28</v>
      </c>
      <c r="G34">
        <f t="shared" si="2"/>
        <v>87.5</v>
      </c>
      <c r="H34" s="1">
        <v>25</v>
      </c>
      <c r="I34" s="4">
        <f t="shared" si="3"/>
        <v>78.125</v>
      </c>
    </row>
    <row r="35" spans="2:9" x14ac:dyDescent="0.25">
      <c r="B35" s="1">
        <v>7</v>
      </c>
      <c r="C35" s="4">
        <f t="shared" si="0"/>
        <v>21.875</v>
      </c>
      <c r="D35" s="1">
        <v>29</v>
      </c>
      <c r="E35" s="4">
        <f t="shared" si="1"/>
        <v>90.625</v>
      </c>
      <c r="F35" s="1">
        <v>25</v>
      </c>
      <c r="G35">
        <f t="shared" si="2"/>
        <v>78.125</v>
      </c>
      <c r="H35" s="1">
        <v>6</v>
      </c>
      <c r="I35" s="4">
        <f t="shared" si="3"/>
        <v>18.75</v>
      </c>
    </row>
    <row r="36" spans="2:9" x14ac:dyDescent="0.25">
      <c r="B36" s="1">
        <v>23</v>
      </c>
      <c r="C36" s="4">
        <f t="shared" si="0"/>
        <v>71.875</v>
      </c>
      <c r="D36" s="1">
        <v>23</v>
      </c>
      <c r="E36" s="4">
        <f t="shared" si="1"/>
        <v>71.875</v>
      </c>
      <c r="F36" s="1">
        <v>8</v>
      </c>
      <c r="G36">
        <f t="shared" si="2"/>
        <v>25</v>
      </c>
      <c r="H36" s="1">
        <v>23</v>
      </c>
      <c r="I36" s="4">
        <f t="shared" si="3"/>
        <v>71.875</v>
      </c>
    </row>
    <row r="37" spans="2:9" x14ac:dyDescent="0.25">
      <c r="B37" s="1">
        <v>21</v>
      </c>
      <c r="C37" s="4">
        <f t="shared" si="0"/>
        <v>65.625</v>
      </c>
      <c r="D37" s="1">
        <v>25</v>
      </c>
      <c r="E37" s="4">
        <f t="shared" si="1"/>
        <v>78.125</v>
      </c>
      <c r="F37" s="1">
        <v>29</v>
      </c>
      <c r="G37">
        <f t="shared" si="2"/>
        <v>90.625</v>
      </c>
      <c r="H37" s="1">
        <v>25</v>
      </c>
      <c r="I37" s="4">
        <f t="shared" si="3"/>
        <v>78.125</v>
      </c>
    </row>
    <row r="38" spans="2:9" x14ac:dyDescent="0.25">
      <c r="B38" s="1">
        <v>23</v>
      </c>
      <c r="C38" s="4">
        <f t="shared" si="0"/>
        <v>71.875</v>
      </c>
      <c r="D38" s="1">
        <v>29</v>
      </c>
      <c r="E38" s="4">
        <f t="shared" si="1"/>
        <v>90.625</v>
      </c>
      <c r="F38" s="1">
        <v>18</v>
      </c>
      <c r="G38">
        <f t="shared" si="2"/>
        <v>56.25</v>
      </c>
      <c r="H38" s="1">
        <v>7</v>
      </c>
      <c r="I38" s="4">
        <f t="shared" si="3"/>
        <v>21.875</v>
      </c>
    </row>
    <row r="39" spans="2:9" x14ac:dyDescent="0.25">
      <c r="B39" s="1">
        <v>19</v>
      </c>
      <c r="C39" s="4">
        <f t="shared" si="0"/>
        <v>59.375</v>
      </c>
      <c r="D39" s="1">
        <v>29</v>
      </c>
      <c r="E39" s="4">
        <f t="shared" si="1"/>
        <v>90.625</v>
      </c>
      <c r="F39" s="1">
        <v>25</v>
      </c>
      <c r="G39">
        <f t="shared" si="2"/>
        <v>78.125</v>
      </c>
      <c r="H39" s="1">
        <v>25</v>
      </c>
      <c r="I39" s="4">
        <f t="shared" si="3"/>
        <v>78.125</v>
      </c>
    </row>
    <row r="40" spans="2:9" x14ac:dyDescent="0.25">
      <c r="B40" s="1">
        <v>18</v>
      </c>
      <c r="C40" s="4">
        <f t="shared" si="0"/>
        <v>56.25</v>
      </c>
      <c r="D40" s="1">
        <v>29</v>
      </c>
      <c r="E40" s="4">
        <f t="shared" si="1"/>
        <v>90.625</v>
      </c>
      <c r="F40" s="1">
        <v>25</v>
      </c>
      <c r="G40">
        <f t="shared" si="2"/>
        <v>78.125</v>
      </c>
      <c r="H40" s="1">
        <v>25</v>
      </c>
      <c r="I40" s="4">
        <f t="shared" si="3"/>
        <v>78.125</v>
      </c>
    </row>
    <row r="41" spans="2:9" x14ac:dyDescent="0.25">
      <c r="B41" s="1">
        <v>23</v>
      </c>
      <c r="C41" s="4">
        <f t="shared" si="0"/>
        <v>71.875</v>
      </c>
      <c r="D41" s="1">
        <v>24</v>
      </c>
      <c r="E41" s="4">
        <f t="shared" si="1"/>
        <v>75</v>
      </c>
      <c r="F41" s="1">
        <v>25</v>
      </c>
      <c r="G41">
        <f t="shared" si="2"/>
        <v>78.125</v>
      </c>
      <c r="H41" s="1">
        <v>23</v>
      </c>
      <c r="I41" s="4">
        <f t="shared" si="3"/>
        <v>71.875</v>
      </c>
    </row>
    <row r="42" spans="2:9" x14ac:dyDescent="0.25">
      <c r="B42" s="1">
        <v>6</v>
      </c>
      <c r="C42" s="4">
        <f t="shared" si="0"/>
        <v>18.75</v>
      </c>
      <c r="D42" s="1">
        <v>29</v>
      </c>
      <c r="E42" s="4">
        <f t="shared" si="1"/>
        <v>90.625</v>
      </c>
      <c r="F42" s="1">
        <v>27</v>
      </c>
      <c r="G42">
        <f t="shared" si="2"/>
        <v>84.375</v>
      </c>
      <c r="H42" s="1">
        <v>25</v>
      </c>
      <c r="I42" s="4">
        <f t="shared" si="3"/>
        <v>78.125</v>
      </c>
    </row>
    <row r="43" spans="2:9" x14ac:dyDescent="0.25">
      <c r="B43" s="1">
        <v>17</v>
      </c>
      <c r="C43" s="4">
        <f t="shared" si="0"/>
        <v>53.125</v>
      </c>
      <c r="D43" s="1">
        <v>24</v>
      </c>
      <c r="E43" s="4">
        <f t="shared" si="1"/>
        <v>75</v>
      </c>
      <c r="F43" s="1">
        <v>12</v>
      </c>
      <c r="G43">
        <f t="shared" si="2"/>
        <v>37.5</v>
      </c>
      <c r="H43" s="1">
        <v>7</v>
      </c>
      <c r="I43" s="4">
        <f t="shared" si="3"/>
        <v>21.875</v>
      </c>
    </row>
    <row r="44" spans="2:9" x14ac:dyDescent="0.25">
      <c r="B44" s="1">
        <v>8</v>
      </c>
      <c r="C44" s="4">
        <f t="shared" si="0"/>
        <v>25</v>
      </c>
      <c r="D44" s="1">
        <v>24</v>
      </c>
      <c r="E44" s="4">
        <f t="shared" si="1"/>
        <v>75</v>
      </c>
      <c r="F44" s="1">
        <v>19</v>
      </c>
      <c r="G44">
        <f t="shared" si="2"/>
        <v>59.375</v>
      </c>
      <c r="H44" s="1">
        <v>6</v>
      </c>
      <c r="I44" s="4">
        <f t="shared" si="3"/>
        <v>18.75</v>
      </c>
    </row>
    <row r="45" spans="2:9" x14ac:dyDescent="0.25">
      <c r="B45" s="1">
        <v>23</v>
      </c>
      <c r="C45" s="4">
        <f t="shared" si="0"/>
        <v>71.875</v>
      </c>
      <c r="D45" s="1">
        <v>29</v>
      </c>
      <c r="E45" s="4">
        <f t="shared" si="1"/>
        <v>90.625</v>
      </c>
      <c r="F45" s="1">
        <v>12</v>
      </c>
      <c r="G45">
        <f t="shared" si="2"/>
        <v>37.5</v>
      </c>
      <c r="H45" s="1">
        <v>6</v>
      </c>
      <c r="I45" s="4">
        <f t="shared" si="3"/>
        <v>18.75</v>
      </c>
    </row>
    <row r="46" spans="2:9" x14ac:dyDescent="0.25">
      <c r="B46" s="1">
        <v>21</v>
      </c>
      <c r="C46" s="4">
        <f t="shared" si="0"/>
        <v>65.625</v>
      </c>
      <c r="D46" s="1">
        <v>29</v>
      </c>
      <c r="E46" s="4">
        <f t="shared" si="1"/>
        <v>90.625</v>
      </c>
      <c r="F46" s="1">
        <v>32</v>
      </c>
      <c r="G46">
        <f t="shared" si="2"/>
        <v>100</v>
      </c>
      <c r="H46" s="1">
        <v>25</v>
      </c>
      <c r="I46" s="4">
        <f t="shared" si="3"/>
        <v>78.125</v>
      </c>
    </row>
    <row r="47" spans="2:9" x14ac:dyDescent="0.25">
      <c r="B47" s="1">
        <v>18</v>
      </c>
      <c r="C47" s="4">
        <f t="shared" si="0"/>
        <v>56.25</v>
      </c>
      <c r="D47" s="1">
        <v>24</v>
      </c>
      <c r="E47" s="4">
        <f t="shared" si="1"/>
        <v>75</v>
      </c>
      <c r="F47" s="1">
        <v>20</v>
      </c>
      <c r="G47">
        <f t="shared" si="2"/>
        <v>62.5</v>
      </c>
      <c r="H47" s="1">
        <v>25</v>
      </c>
      <c r="I47" s="4">
        <f t="shared" si="3"/>
        <v>78.125</v>
      </c>
    </row>
    <row r="48" spans="2:9" x14ac:dyDescent="0.25">
      <c r="B48" s="1">
        <v>23</v>
      </c>
      <c r="C48" s="4">
        <f t="shared" si="0"/>
        <v>71.875</v>
      </c>
      <c r="D48" s="1">
        <v>30</v>
      </c>
      <c r="E48" s="4">
        <f t="shared" si="1"/>
        <v>93.75</v>
      </c>
      <c r="F48" s="1">
        <v>26</v>
      </c>
      <c r="G48">
        <f t="shared" si="2"/>
        <v>81.25</v>
      </c>
      <c r="H48" s="1">
        <v>7</v>
      </c>
      <c r="I48" s="4">
        <f t="shared" si="3"/>
        <v>21.875</v>
      </c>
    </row>
    <row r="49" spans="2:9" x14ac:dyDescent="0.25">
      <c r="B49" s="1">
        <v>6</v>
      </c>
      <c r="C49" s="4">
        <f t="shared" si="0"/>
        <v>18.75</v>
      </c>
      <c r="D49" s="1">
        <v>25</v>
      </c>
      <c r="E49" s="4">
        <f t="shared" si="1"/>
        <v>78.125</v>
      </c>
      <c r="F49" s="1">
        <v>7</v>
      </c>
      <c r="G49">
        <f t="shared" si="2"/>
        <v>21.875</v>
      </c>
      <c r="H49" s="1">
        <v>12</v>
      </c>
      <c r="I49" s="4">
        <f t="shared" si="3"/>
        <v>37.5</v>
      </c>
    </row>
    <row r="50" spans="2:9" x14ac:dyDescent="0.25">
      <c r="B50" s="1">
        <v>18</v>
      </c>
      <c r="C50" s="4">
        <f t="shared" si="0"/>
        <v>56.25</v>
      </c>
      <c r="D50" s="1">
        <v>18</v>
      </c>
      <c r="E50" s="4">
        <f t="shared" si="1"/>
        <v>56.25</v>
      </c>
      <c r="F50" s="1">
        <v>7</v>
      </c>
      <c r="G50">
        <f t="shared" si="2"/>
        <v>21.875</v>
      </c>
      <c r="H50" s="1">
        <v>6</v>
      </c>
      <c r="I50" s="4">
        <f t="shared" si="3"/>
        <v>18.75</v>
      </c>
    </row>
    <row r="51" spans="2:9" x14ac:dyDescent="0.25">
      <c r="B51" s="1">
        <v>20</v>
      </c>
      <c r="C51" s="4">
        <f t="shared" si="0"/>
        <v>62.5</v>
      </c>
      <c r="D51" s="1">
        <v>24</v>
      </c>
      <c r="E51" s="4">
        <f t="shared" si="1"/>
        <v>75</v>
      </c>
      <c r="F51" s="1">
        <v>12</v>
      </c>
      <c r="G51">
        <f t="shared" si="2"/>
        <v>37.5</v>
      </c>
      <c r="H51" s="1">
        <v>25</v>
      </c>
      <c r="I51" s="4">
        <f t="shared" si="3"/>
        <v>78.125</v>
      </c>
    </row>
    <row r="52" spans="2:9" x14ac:dyDescent="0.25">
      <c r="B52" s="1">
        <v>6</v>
      </c>
      <c r="C52" s="4">
        <f t="shared" si="0"/>
        <v>18.75</v>
      </c>
      <c r="D52" s="1">
        <v>27</v>
      </c>
      <c r="E52" s="4">
        <f t="shared" si="1"/>
        <v>84.375</v>
      </c>
      <c r="F52" s="1">
        <v>25</v>
      </c>
      <c r="G52">
        <f t="shared" si="2"/>
        <v>78.125</v>
      </c>
      <c r="H52" s="1">
        <v>7</v>
      </c>
      <c r="I52" s="4">
        <f t="shared" si="3"/>
        <v>21.875</v>
      </c>
    </row>
    <row r="53" spans="2:9" x14ac:dyDescent="0.25">
      <c r="B53" s="1">
        <v>21</v>
      </c>
      <c r="C53" s="4">
        <f t="shared" si="0"/>
        <v>65.625</v>
      </c>
      <c r="D53" s="1">
        <v>23</v>
      </c>
      <c r="E53" s="4">
        <f t="shared" si="1"/>
        <v>71.875</v>
      </c>
      <c r="F53" s="1">
        <v>29</v>
      </c>
      <c r="G53">
        <f t="shared" si="2"/>
        <v>90.625</v>
      </c>
      <c r="H53" s="1">
        <v>6</v>
      </c>
      <c r="I53" s="4">
        <f t="shared" si="3"/>
        <v>18.75</v>
      </c>
    </row>
    <row r="54" spans="2:9" x14ac:dyDescent="0.25">
      <c r="B54" s="1">
        <v>20</v>
      </c>
      <c r="C54" s="4">
        <f t="shared" si="0"/>
        <v>62.5</v>
      </c>
      <c r="D54" s="1">
        <v>8</v>
      </c>
      <c r="E54" s="4">
        <f t="shared" si="1"/>
        <v>25</v>
      </c>
      <c r="F54" s="1">
        <v>26</v>
      </c>
      <c r="G54">
        <f t="shared" si="2"/>
        <v>81.25</v>
      </c>
      <c r="H54" s="1">
        <v>25</v>
      </c>
      <c r="I54" s="4">
        <f t="shared" si="3"/>
        <v>78.125</v>
      </c>
    </row>
    <row r="55" spans="2:9" x14ac:dyDescent="0.25">
      <c r="B55" s="1">
        <v>12</v>
      </c>
      <c r="C55" s="4">
        <f t="shared" si="0"/>
        <v>37.5</v>
      </c>
      <c r="D55" s="1">
        <v>8</v>
      </c>
      <c r="E55" s="4">
        <f t="shared" si="1"/>
        <v>25</v>
      </c>
      <c r="F55" s="1">
        <v>25</v>
      </c>
      <c r="G55">
        <f t="shared" si="2"/>
        <v>78.125</v>
      </c>
      <c r="H55" s="1">
        <v>12</v>
      </c>
      <c r="I55" s="4">
        <f t="shared" si="3"/>
        <v>37.5</v>
      </c>
    </row>
    <row r="56" spans="2:9" x14ac:dyDescent="0.25">
      <c r="B56" s="1">
        <v>6</v>
      </c>
      <c r="C56" s="4">
        <f t="shared" si="0"/>
        <v>18.75</v>
      </c>
      <c r="D56" s="1">
        <v>29</v>
      </c>
      <c r="E56" s="4">
        <f t="shared" si="1"/>
        <v>90.625</v>
      </c>
      <c r="F56" s="1">
        <v>25</v>
      </c>
      <c r="G56">
        <f t="shared" si="2"/>
        <v>78.125</v>
      </c>
      <c r="H56" s="1">
        <v>25</v>
      </c>
      <c r="I56" s="4">
        <f t="shared" si="3"/>
        <v>78.125</v>
      </c>
    </row>
    <row r="57" spans="2:9" x14ac:dyDescent="0.25">
      <c r="B57" s="1">
        <v>21</v>
      </c>
      <c r="C57" s="4">
        <f t="shared" si="0"/>
        <v>65.625</v>
      </c>
      <c r="D57" s="1">
        <v>18</v>
      </c>
      <c r="E57" s="4">
        <f t="shared" si="1"/>
        <v>56.25</v>
      </c>
      <c r="F57" s="1">
        <v>29</v>
      </c>
      <c r="G57">
        <f t="shared" si="2"/>
        <v>90.625</v>
      </c>
      <c r="H57" s="1">
        <v>23</v>
      </c>
      <c r="I57" s="4">
        <f t="shared" si="3"/>
        <v>71.875</v>
      </c>
    </row>
    <row r="58" spans="2:9" x14ac:dyDescent="0.25">
      <c r="B58" s="1">
        <v>20</v>
      </c>
      <c r="C58" s="4">
        <f t="shared" si="0"/>
        <v>62.5</v>
      </c>
      <c r="D58" s="1">
        <v>29</v>
      </c>
      <c r="E58" s="4">
        <f t="shared" si="1"/>
        <v>90.625</v>
      </c>
      <c r="F58" s="1">
        <v>26</v>
      </c>
      <c r="G58">
        <f t="shared" si="2"/>
        <v>81.25</v>
      </c>
      <c r="H58" s="1">
        <v>25</v>
      </c>
      <c r="I58" s="4">
        <f t="shared" si="3"/>
        <v>78.125</v>
      </c>
    </row>
    <row r="59" spans="2:9" x14ac:dyDescent="0.25">
      <c r="B59" s="1">
        <v>18</v>
      </c>
      <c r="C59" s="4">
        <f t="shared" si="0"/>
        <v>56.25</v>
      </c>
      <c r="D59" s="1">
        <v>4</v>
      </c>
      <c r="E59" s="4">
        <f t="shared" si="1"/>
        <v>12.5</v>
      </c>
      <c r="F59" s="1">
        <v>12</v>
      </c>
      <c r="G59">
        <f t="shared" si="2"/>
        <v>37.5</v>
      </c>
      <c r="H59" s="1">
        <v>6</v>
      </c>
      <c r="I59" s="4">
        <f t="shared" si="3"/>
        <v>18.75</v>
      </c>
    </row>
    <row r="60" spans="2:9" x14ac:dyDescent="0.25">
      <c r="B60" s="1">
        <v>23</v>
      </c>
      <c r="C60" s="4">
        <f t="shared" si="0"/>
        <v>71.875</v>
      </c>
      <c r="D60" s="1">
        <v>30</v>
      </c>
      <c r="E60" s="4">
        <f t="shared" si="1"/>
        <v>93.75</v>
      </c>
      <c r="F60" s="1">
        <v>29</v>
      </c>
      <c r="G60">
        <f t="shared" si="2"/>
        <v>90.625</v>
      </c>
      <c r="H60" s="1">
        <v>23</v>
      </c>
      <c r="I60" s="4">
        <f t="shared" si="3"/>
        <v>71.875</v>
      </c>
    </row>
    <row r="61" spans="2:9" x14ac:dyDescent="0.25">
      <c r="B61" s="1">
        <v>17</v>
      </c>
      <c r="C61" s="4">
        <f t="shared" si="0"/>
        <v>53.125</v>
      </c>
      <c r="D61" s="1">
        <v>20</v>
      </c>
      <c r="E61" s="4">
        <f t="shared" si="1"/>
        <v>62.5</v>
      </c>
      <c r="F61" s="1">
        <v>21</v>
      </c>
      <c r="G61">
        <f t="shared" si="2"/>
        <v>65.625</v>
      </c>
      <c r="H61" s="1">
        <v>12</v>
      </c>
      <c r="I61" s="4">
        <f t="shared" si="3"/>
        <v>37.5</v>
      </c>
    </row>
    <row r="62" spans="2:9" x14ac:dyDescent="0.25">
      <c r="B62" s="1">
        <v>19</v>
      </c>
      <c r="C62" s="4">
        <f t="shared" si="0"/>
        <v>59.375</v>
      </c>
      <c r="D62" s="1">
        <v>4</v>
      </c>
      <c r="E62" s="4">
        <f t="shared" si="1"/>
        <v>12.5</v>
      </c>
      <c r="F62" s="1">
        <v>8</v>
      </c>
      <c r="G62">
        <f t="shared" si="2"/>
        <v>25</v>
      </c>
      <c r="H62" s="1">
        <v>12</v>
      </c>
      <c r="I62" s="4">
        <f t="shared" si="3"/>
        <v>37.5</v>
      </c>
    </row>
    <row r="63" spans="2:9" x14ac:dyDescent="0.25">
      <c r="B63" s="1">
        <v>6</v>
      </c>
      <c r="C63" s="4">
        <f t="shared" si="0"/>
        <v>18.75</v>
      </c>
      <c r="D63" s="1">
        <v>20</v>
      </c>
      <c r="E63" s="4">
        <f t="shared" si="1"/>
        <v>62.5</v>
      </c>
      <c r="F63" s="1">
        <v>25</v>
      </c>
      <c r="G63">
        <f t="shared" si="2"/>
        <v>78.125</v>
      </c>
      <c r="H63" s="1">
        <v>25</v>
      </c>
      <c r="I63" s="4">
        <f t="shared" si="3"/>
        <v>78.125</v>
      </c>
    </row>
    <row r="64" spans="2:9" x14ac:dyDescent="0.25">
      <c r="B64" s="1">
        <v>21</v>
      </c>
      <c r="C64" s="4">
        <f t="shared" si="0"/>
        <v>65.625</v>
      </c>
      <c r="D64" s="1">
        <v>24</v>
      </c>
      <c r="E64" s="4">
        <f t="shared" si="1"/>
        <v>75</v>
      </c>
      <c r="F64" s="1">
        <v>7</v>
      </c>
      <c r="G64">
        <f t="shared" si="2"/>
        <v>21.875</v>
      </c>
      <c r="H64" s="1">
        <v>6</v>
      </c>
      <c r="I64" s="4">
        <f t="shared" si="3"/>
        <v>18.75</v>
      </c>
    </row>
    <row r="65" spans="2:9" x14ac:dyDescent="0.25">
      <c r="B65" s="1">
        <v>21</v>
      </c>
      <c r="C65" s="4">
        <f t="shared" si="0"/>
        <v>65.625</v>
      </c>
      <c r="D65" s="1">
        <v>29</v>
      </c>
      <c r="E65" s="4">
        <f t="shared" si="1"/>
        <v>90.625</v>
      </c>
      <c r="F65" s="1">
        <v>26</v>
      </c>
      <c r="G65">
        <f t="shared" si="2"/>
        <v>81.25</v>
      </c>
      <c r="H65" s="1">
        <v>25</v>
      </c>
      <c r="I65" s="4">
        <f t="shared" si="3"/>
        <v>78.125</v>
      </c>
    </row>
    <row r="66" spans="2:9" x14ac:dyDescent="0.25">
      <c r="B66" s="1">
        <v>18</v>
      </c>
      <c r="C66" s="4">
        <f t="shared" si="0"/>
        <v>56.25</v>
      </c>
      <c r="D66" s="1">
        <v>29</v>
      </c>
      <c r="E66" s="4">
        <f t="shared" si="1"/>
        <v>90.625</v>
      </c>
      <c r="F66" s="1">
        <v>8</v>
      </c>
      <c r="G66">
        <f t="shared" si="2"/>
        <v>25</v>
      </c>
      <c r="H66" s="1">
        <v>7</v>
      </c>
      <c r="I66" s="4">
        <f t="shared" si="3"/>
        <v>21.875</v>
      </c>
    </row>
    <row r="67" spans="2:9" x14ac:dyDescent="0.25">
      <c r="B67" s="1">
        <v>23</v>
      </c>
      <c r="C67" s="4">
        <f t="shared" si="0"/>
        <v>71.875</v>
      </c>
      <c r="D67" s="1">
        <v>29</v>
      </c>
      <c r="E67" s="4">
        <f t="shared" si="1"/>
        <v>90.625</v>
      </c>
      <c r="F67" s="1">
        <v>26</v>
      </c>
      <c r="G67">
        <f t="shared" si="2"/>
        <v>81.25</v>
      </c>
      <c r="H67" s="1">
        <v>25</v>
      </c>
      <c r="I67" s="4">
        <f t="shared" si="3"/>
        <v>78.125</v>
      </c>
    </row>
    <row r="68" spans="2:9" x14ac:dyDescent="0.25">
      <c r="B68" s="1">
        <v>6</v>
      </c>
      <c r="C68" s="4">
        <f t="shared" ref="C68:C102" si="4">(B68/32)*100</f>
        <v>18.75</v>
      </c>
      <c r="D68" s="1">
        <v>23</v>
      </c>
      <c r="E68" s="4">
        <f t="shared" ref="E68:E102" si="5">(D68/32)*100</f>
        <v>71.875</v>
      </c>
      <c r="F68" s="1">
        <v>26</v>
      </c>
      <c r="G68">
        <f t="shared" ref="G68:G102" si="6">(F68/32)*100</f>
        <v>81.25</v>
      </c>
      <c r="H68" s="1">
        <v>6</v>
      </c>
      <c r="I68" s="4">
        <f t="shared" ref="I68:I102" si="7">(H68/32)*100</f>
        <v>18.75</v>
      </c>
    </row>
    <row r="69" spans="2:9" x14ac:dyDescent="0.25">
      <c r="B69" s="1">
        <v>6</v>
      </c>
      <c r="C69" s="4">
        <f t="shared" si="4"/>
        <v>18.75</v>
      </c>
      <c r="D69" s="1">
        <v>31</v>
      </c>
      <c r="E69" s="4">
        <f t="shared" si="5"/>
        <v>96.875</v>
      </c>
      <c r="F69" s="1">
        <v>26</v>
      </c>
      <c r="G69">
        <f t="shared" si="6"/>
        <v>81.25</v>
      </c>
      <c r="H69" s="1">
        <v>25</v>
      </c>
      <c r="I69" s="4">
        <f t="shared" si="7"/>
        <v>78.125</v>
      </c>
    </row>
    <row r="70" spans="2:9" x14ac:dyDescent="0.25">
      <c r="B70" s="1">
        <v>6</v>
      </c>
      <c r="C70" s="4">
        <f t="shared" si="4"/>
        <v>18.75</v>
      </c>
      <c r="D70" s="1">
        <v>6</v>
      </c>
      <c r="E70" s="4">
        <f t="shared" si="5"/>
        <v>18.75</v>
      </c>
      <c r="F70" s="1">
        <v>25</v>
      </c>
      <c r="G70">
        <f t="shared" si="6"/>
        <v>78.125</v>
      </c>
      <c r="H70" s="1">
        <v>6</v>
      </c>
      <c r="I70" s="4">
        <f t="shared" si="7"/>
        <v>18.75</v>
      </c>
    </row>
    <row r="71" spans="2:9" x14ac:dyDescent="0.25">
      <c r="B71" s="1">
        <v>18</v>
      </c>
      <c r="C71" s="4">
        <f t="shared" si="4"/>
        <v>56.25</v>
      </c>
      <c r="D71" s="1">
        <v>23</v>
      </c>
      <c r="E71" s="4">
        <f t="shared" si="5"/>
        <v>71.875</v>
      </c>
      <c r="F71" s="1">
        <v>12</v>
      </c>
      <c r="G71">
        <f t="shared" si="6"/>
        <v>37.5</v>
      </c>
      <c r="H71" s="1">
        <v>25</v>
      </c>
      <c r="I71" s="4">
        <f t="shared" si="7"/>
        <v>78.125</v>
      </c>
    </row>
    <row r="72" spans="2:9" x14ac:dyDescent="0.25">
      <c r="B72" s="1">
        <v>21</v>
      </c>
      <c r="C72" s="4">
        <f t="shared" si="4"/>
        <v>65.625</v>
      </c>
      <c r="D72" s="1">
        <v>28</v>
      </c>
      <c r="E72" s="4">
        <f t="shared" si="5"/>
        <v>87.5</v>
      </c>
      <c r="F72" s="1">
        <v>26</v>
      </c>
      <c r="G72">
        <f t="shared" si="6"/>
        <v>81.25</v>
      </c>
      <c r="H72" s="1">
        <v>6</v>
      </c>
      <c r="I72" s="4">
        <f t="shared" si="7"/>
        <v>18.75</v>
      </c>
    </row>
    <row r="73" spans="2:9" x14ac:dyDescent="0.25">
      <c r="B73" s="1">
        <v>18</v>
      </c>
      <c r="C73" s="4">
        <f t="shared" si="4"/>
        <v>56.25</v>
      </c>
      <c r="D73" s="1">
        <v>25</v>
      </c>
      <c r="E73" s="4">
        <f t="shared" si="5"/>
        <v>78.125</v>
      </c>
      <c r="F73" s="1">
        <v>26</v>
      </c>
      <c r="G73">
        <f t="shared" si="6"/>
        <v>81.25</v>
      </c>
      <c r="H73" s="1">
        <v>6</v>
      </c>
      <c r="I73" s="4">
        <f t="shared" si="7"/>
        <v>18.75</v>
      </c>
    </row>
    <row r="74" spans="2:9" x14ac:dyDescent="0.25">
      <c r="B74" s="1">
        <v>23</v>
      </c>
      <c r="C74" s="4">
        <f t="shared" si="4"/>
        <v>71.875</v>
      </c>
      <c r="D74" s="1">
        <v>4</v>
      </c>
      <c r="E74" s="4">
        <f t="shared" si="5"/>
        <v>12.5</v>
      </c>
      <c r="F74" s="1">
        <v>12</v>
      </c>
      <c r="G74">
        <f t="shared" si="6"/>
        <v>37.5</v>
      </c>
      <c r="H74" s="1">
        <v>12</v>
      </c>
      <c r="I74" s="4">
        <f t="shared" si="7"/>
        <v>37.5</v>
      </c>
    </row>
    <row r="75" spans="2:9" x14ac:dyDescent="0.25">
      <c r="B75" s="1">
        <v>19</v>
      </c>
      <c r="C75" s="4">
        <f t="shared" si="4"/>
        <v>59.375</v>
      </c>
      <c r="D75" s="1">
        <v>31</v>
      </c>
      <c r="E75" s="4">
        <f t="shared" si="5"/>
        <v>96.875</v>
      </c>
      <c r="F75" s="1">
        <v>19</v>
      </c>
      <c r="G75">
        <f t="shared" si="6"/>
        <v>59.375</v>
      </c>
      <c r="H75" s="1">
        <v>25</v>
      </c>
      <c r="I75" s="4">
        <f t="shared" si="7"/>
        <v>78.125</v>
      </c>
    </row>
    <row r="76" spans="2:9" x14ac:dyDescent="0.25">
      <c r="B76" s="1">
        <v>21</v>
      </c>
      <c r="C76" s="4">
        <f t="shared" si="4"/>
        <v>65.625</v>
      </c>
      <c r="D76" s="1">
        <v>7</v>
      </c>
      <c r="E76" s="4">
        <f t="shared" si="5"/>
        <v>21.875</v>
      </c>
      <c r="F76" s="1">
        <v>18</v>
      </c>
      <c r="G76">
        <f t="shared" si="6"/>
        <v>56.25</v>
      </c>
      <c r="H76" s="1">
        <v>32</v>
      </c>
      <c r="I76" s="4">
        <f t="shared" si="7"/>
        <v>100</v>
      </c>
    </row>
    <row r="77" spans="2:9" x14ac:dyDescent="0.25">
      <c r="B77" s="1">
        <v>21</v>
      </c>
      <c r="C77" s="4">
        <f t="shared" si="4"/>
        <v>65.625</v>
      </c>
      <c r="D77" s="1">
        <v>7</v>
      </c>
      <c r="E77" s="4">
        <f t="shared" si="5"/>
        <v>21.875</v>
      </c>
      <c r="F77" s="1">
        <v>28</v>
      </c>
      <c r="G77">
        <f t="shared" si="6"/>
        <v>87.5</v>
      </c>
      <c r="H77" s="1">
        <v>6</v>
      </c>
      <c r="I77" s="4">
        <f t="shared" si="7"/>
        <v>18.75</v>
      </c>
    </row>
    <row r="78" spans="2:9" x14ac:dyDescent="0.25">
      <c r="B78" s="1">
        <v>20</v>
      </c>
      <c r="C78" s="4">
        <f t="shared" si="4"/>
        <v>62.5</v>
      </c>
      <c r="D78" s="1">
        <v>24</v>
      </c>
      <c r="E78" s="4">
        <f t="shared" si="5"/>
        <v>75</v>
      </c>
      <c r="F78" s="1">
        <v>8</v>
      </c>
      <c r="G78">
        <f t="shared" si="6"/>
        <v>25</v>
      </c>
      <c r="H78" s="1">
        <v>6</v>
      </c>
      <c r="I78" s="4">
        <f t="shared" si="7"/>
        <v>18.75</v>
      </c>
    </row>
    <row r="79" spans="2:9" x14ac:dyDescent="0.25">
      <c r="B79" s="1">
        <v>12</v>
      </c>
      <c r="C79" s="4">
        <f t="shared" si="4"/>
        <v>37.5</v>
      </c>
      <c r="D79" s="1">
        <v>24</v>
      </c>
      <c r="E79" s="4">
        <f t="shared" si="5"/>
        <v>75</v>
      </c>
      <c r="F79" s="1">
        <v>26</v>
      </c>
      <c r="G79">
        <f t="shared" si="6"/>
        <v>81.25</v>
      </c>
      <c r="H79" s="1">
        <v>6</v>
      </c>
      <c r="I79" s="4">
        <f t="shared" si="7"/>
        <v>18.75</v>
      </c>
    </row>
    <row r="80" spans="2:9" x14ac:dyDescent="0.25">
      <c r="B80" s="1">
        <v>19</v>
      </c>
      <c r="C80" s="4">
        <f t="shared" si="4"/>
        <v>59.375</v>
      </c>
      <c r="D80" s="1">
        <v>29</v>
      </c>
      <c r="E80" s="4">
        <f t="shared" si="5"/>
        <v>90.625</v>
      </c>
      <c r="F80" s="1">
        <v>31</v>
      </c>
      <c r="G80">
        <f t="shared" si="6"/>
        <v>96.875</v>
      </c>
      <c r="H80" s="1">
        <v>32</v>
      </c>
      <c r="I80" s="4">
        <f t="shared" si="7"/>
        <v>100</v>
      </c>
    </row>
    <row r="81" spans="2:9" x14ac:dyDescent="0.25">
      <c r="B81" s="1">
        <v>21</v>
      </c>
      <c r="C81" s="4">
        <f t="shared" si="4"/>
        <v>65.625</v>
      </c>
      <c r="D81" s="1">
        <v>24</v>
      </c>
      <c r="E81" s="4">
        <f t="shared" si="5"/>
        <v>75</v>
      </c>
      <c r="F81" s="1">
        <v>26</v>
      </c>
      <c r="G81">
        <f t="shared" si="6"/>
        <v>81.25</v>
      </c>
      <c r="H81" s="1">
        <v>30</v>
      </c>
      <c r="I81" s="4">
        <f t="shared" si="7"/>
        <v>93.75</v>
      </c>
    </row>
    <row r="82" spans="2:9" x14ac:dyDescent="0.25">
      <c r="B82" s="1">
        <v>19</v>
      </c>
      <c r="C82" s="4">
        <f t="shared" si="4"/>
        <v>59.375</v>
      </c>
      <c r="D82" s="1">
        <v>30</v>
      </c>
      <c r="E82" s="4">
        <f t="shared" si="5"/>
        <v>93.75</v>
      </c>
      <c r="F82" s="1">
        <v>12</v>
      </c>
      <c r="G82">
        <f t="shared" si="6"/>
        <v>37.5</v>
      </c>
      <c r="H82" s="1">
        <v>25</v>
      </c>
      <c r="I82" s="4">
        <f t="shared" si="7"/>
        <v>78.125</v>
      </c>
    </row>
    <row r="83" spans="2:9" x14ac:dyDescent="0.25">
      <c r="B83" s="1">
        <v>23</v>
      </c>
      <c r="C83" s="4">
        <f t="shared" si="4"/>
        <v>71.875</v>
      </c>
      <c r="D83" s="1">
        <v>23</v>
      </c>
      <c r="E83" s="4">
        <f t="shared" si="5"/>
        <v>71.875</v>
      </c>
      <c r="F83" s="1">
        <v>27</v>
      </c>
      <c r="G83">
        <f t="shared" si="6"/>
        <v>84.375</v>
      </c>
      <c r="H83" s="1">
        <v>7</v>
      </c>
      <c r="I83" s="4">
        <f t="shared" si="7"/>
        <v>21.875</v>
      </c>
    </row>
    <row r="84" spans="2:9" x14ac:dyDescent="0.25">
      <c r="B84" s="1">
        <v>21</v>
      </c>
      <c r="C84" s="4">
        <f t="shared" si="4"/>
        <v>65.625</v>
      </c>
      <c r="D84" s="1">
        <v>6</v>
      </c>
      <c r="E84" s="4">
        <f t="shared" si="5"/>
        <v>18.75</v>
      </c>
      <c r="F84" s="1">
        <v>12</v>
      </c>
      <c r="G84">
        <f t="shared" si="6"/>
        <v>37.5</v>
      </c>
      <c r="H84" s="1">
        <v>6</v>
      </c>
      <c r="I84" s="4">
        <f t="shared" si="7"/>
        <v>18.75</v>
      </c>
    </row>
    <row r="85" spans="2:9" x14ac:dyDescent="0.25">
      <c r="B85" s="1">
        <v>20</v>
      </c>
      <c r="C85" s="4">
        <f t="shared" si="4"/>
        <v>62.5</v>
      </c>
      <c r="D85" s="1">
        <v>24</v>
      </c>
      <c r="E85" s="4">
        <f t="shared" si="5"/>
        <v>75</v>
      </c>
      <c r="F85" s="1">
        <v>27</v>
      </c>
      <c r="G85">
        <f t="shared" si="6"/>
        <v>84.375</v>
      </c>
      <c r="H85" s="1">
        <v>6</v>
      </c>
      <c r="I85" s="4">
        <f t="shared" si="7"/>
        <v>18.75</v>
      </c>
    </row>
    <row r="86" spans="2:9" x14ac:dyDescent="0.25">
      <c r="B86" s="1">
        <v>7</v>
      </c>
      <c r="C86" s="4">
        <f t="shared" si="4"/>
        <v>21.875</v>
      </c>
      <c r="D86" s="1">
        <v>27</v>
      </c>
      <c r="E86" s="4">
        <f t="shared" si="5"/>
        <v>84.375</v>
      </c>
      <c r="F86" s="1">
        <v>32</v>
      </c>
      <c r="G86">
        <f t="shared" si="6"/>
        <v>100</v>
      </c>
      <c r="H86" s="1">
        <v>12</v>
      </c>
      <c r="I86" s="4">
        <f t="shared" si="7"/>
        <v>37.5</v>
      </c>
    </row>
    <row r="87" spans="2:9" x14ac:dyDescent="0.25">
      <c r="B87" s="1">
        <v>7</v>
      </c>
      <c r="C87" s="4">
        <f t="shared" si="4"/>
        <v>21.875</v>
      </c>
      <c r="D87" s="1">
        <v>27</v>
      </c>
      <c r="E87" s="4">
        <f t="shared" si="5"/>
        <v>84.375</v>
      </c>
      <c r="F87" s="1">
        <v>29</v>
      </c>
      <c r="G87">
        <f t="shared" si="6"/>
        <v>90.625</v>
      </c>
      <c r="H87" s="1">
        <v>32</v>
      </c>
      <c r="I87" s="4">
        <f t="shared" si="7"/>
        <v>100</v>
      </c>
    </row>
    <row r="88" spans="2:9" x14ac:dyDescent="0.25">
      <c r="B88" s="1">
        <v>23</v>
      </c>
      <c r="C88" s="4">
        <f t="shared" si="4"/>
        <v>71.875</v>
      </c>
      <c r="D88" s="1">
        <v>24</v>
      </c>
      <c r="E88" s="4">
        <f t="shared" si="5"/>
        <v>75</v>
      </c>
      <c r="F88" s="1">
        <v>7</v>
      </c>
      <c r="G88">
        <f t="shared" si="6"/>
        <v>21.875</v>
      </c>
      <c r="H88" s="1">
        <v>32</v>
      </c>
      <c r="I88" s="4">
        <f t="shared" si="7"/>
        <v>100</v>
      </c>
    </row>
    <row r="89" spans="2:9" x14ac:dyDescent="0.25">
      <c r="B89" s="1">
        <v>19</v>
      </c>
      <c r="C89" s="4">
        <f t="shared" si="4"/>
        <v>59.375</v>
      </c>
      <c r="D89" s="1">
        <v>24</v>
      </c>
      <c r="E89" s="4">
        <f t="shared" si="5"/>
        <v>75</v>
      </c>
      <c r="F89" s="1">
        <v>7</v>
      </c>
      <c r="G89">
        <f t="shared" si="6"/>
        <v>21.875</v>
      </c>
      <c r="H89" s="1">
        <v>25</v>
      </c>
      <c r="I89" s="4">
        <f t="shared" si="7"/>
        <v>78.125</v>
      </c>
    </row>
    <row r="90" spans="2:9" x14ac:dyDescent="0.25">
      <c r="B90" s="1">
        <v>23</v>
      </c>
      <c r="C90" s="4">
        <f t="shared" si="4"/>
        <v>71.875</v>
      </c>
      <c r="D90" s="1">
        <v>24</v>
      </c>
      <c r="E90" s="4">
        <f t="shared" si="5"/>
        <v>75</v>
      </c>
      <c r="F90" s="1">
        <v>7</v>
      </c>
      <c r="G90">
        <f t="shared" si="6"/>
        <v>21.875</v>
      </c>
      <c r="H90" s="1">
        <v>7</v>
      </c>
      <c r="I90" s="4">
        <f t="shared" si="7"/>
        <v>21.875</v>
      </c>
    </row>
    <row r="91" spans="2:9" x14ac:dyDescent="0.25">
      <c r="B91" s="1">
        <v>18</v>
      </c>
      <c r="C91" s="4">
        <f t="shared" si="4"/>
        <v>56.25</v>
      </c>
      <c r="D91" s="1">
        <v>29</v>
      </c>
      <c r="E91" s="4">
        <f t="shared" si="5"/>
        <v>90.625</v>
      </c>
      <c r="F91" s="1">
        <v>32</v>
      </c>
      <c r="G91">
        <f t="shared" si="6"/>
        <v>100</v>
      </c>
      <c r="H91" s="1">
        <v>25</v>
      </c>
      <c r="I91" s="4">
        <f t="shared" si="7"/>
        <v>78.125</v>
      </c>
    </row>
    <row r="92" spans="2:9" x14ac:dyDescent="0.25">
      <c r="B92" s="1">
        <v>18</v>
      </c>
      <c r="C92" s="4">
        <f t="shared" si="4"/>
        <v>56.25</v>
      </c>
      <c r="D92" s="1">
        <v>29</v>
      </c>
      <c r="E92" s="4">
        <f t="shared" si="5"/>
        <v>90.625</v>
      </c>
      <c r="F92" s="1">
        <v>25</v>
      </c>
      <c r="G92">
        <f t="shared" si="6"/>
        <v>78.125</v>
      </c>
      <c r="H92" s="1">
        <v>12</v>
      </c>
      <c r="I92" s="4">
        <f t="shared" si="7"/>
        <v>37.5</v>
      </c>
    </row>
    <row r="93" spans="2:9" x14ac:dyDescent="0.25">
      <c r="B93" s="1">
        <v>18</v>
      </c>
      <c r="C93" s="4">
        <f t="shared" si="4"/>
        <v>56.25</v>
      </c>
      <c r="D93" s="1">
        <v>24</v>
      </c>
      <c r="E93" s="4">
        <f t="shared" si="5"/>
        <v>75</v>
      </c>
      <c r="F93" s="1">
        <v>25</v>
      </c>
      <c r="G93">
        <f t="shared" si="6"/>
        <v>78.125</v>
      </c>
      <c r="H93" s="1">
        <v>6</v>
      </c>
      <c r="I93" s="4">
        <f t="shared" si="7"/>
        <v>18.75</v>
      </c>
    </row>
    <row r="94" spans="2:9" x14ac:dyDescent="0.25">
      <c r="B94" s="1">
        <v>23</v>
      </c>
      <c r="C94" s="4">
        <f t="shared" si="4"/>
        <v>71.875</v>
      </c>
      <c r="D94" s="1">
        <v>30</v>
      </c>
      <c r="E94" s="4">
        <f t="shared" si="5"/>
        <v>93.75</v>
      </c>
      <c r="F94" s="1">
        <v>32</v>
      </c>
      <c r="G94">
        <f t="shared" si="6"/>
        <v>100</v>
      </c>
      <c r="H94" s="1">
        <v>25</v>
      </c>
      <c r="I94" s="4">
        <f t="shared" si="7"/>
        <v>78.125</v>
      </c>
    </row>
    <row r="95" spans="2:9" x14ac:dyDescent="0.25">
      <c r="B95" s="1">
        <v>19</v>
      </c>
      <c r="C95" s="4">
        <f t="shared" si="4"/>
        <v>59.375</v>
      </c>
      <c r="D95" s="1">
        <v>24</v>
      </c>
      <c r="E95" s="4">
        <f t="shared" si="5"/>
        <v>75</v>
      </c>
      <c r="F95" s="1">
        <v>7</v>
      </c>
      <c r="G95">
        <f t="shared" si="6"/>
        <v>21.875</v>
      </c>
      <c r="H95" s="1">
        <v>7</v>
      </c>
      <c r="I95" s="4">
        <f t="shared" si="7"/>
        <v>21.875</v>
      </c>
    </row>
    <row r="96" spans="2:9" x14ac:dyDescent="0.25">
      <c r="B96" s="1">
        <v>21</v>
      </c>
      <c r="C96" s="4">
        <f t="shared" si="4"/>
        <v>65.625</v>
      </c>
      <c r="D96" s="1">
        <v>27</v>
      </c>
      <c r="E96" s="4">
        <f t="shared" si="5"/>
        <v>84.375</v>
      </c>
      <c r="F96" s="1">
        <v>26</v>
      </c>
      <c r="G96">
        <f t="shared" si="6"/>
        <v>81.25</v>
      </c>
      <c r="H96" s="1">
        <v>12</v>
      </c>
      <c r="I96" s="4">
        <f t="shared" si="7"/>
        <v>37.5</v>
      </c>
    </row>
    <row r="97" spans="2:9" x14ac:dyDescent="0.25">
      <c r="B97" s="1">
        <v>19</v>
      </c>
      <c r="C97" s="4">
        <f t="shared" si="4"/>
        <v>59.375</v>
      </c>
      <c r="D97" s="1">
        <v>24</v>
      </c>
      <c r="E97" s="4">
        <f t="shared" si="5"/>
        <v>75</v>
      </c>
      <c r="F97" s="1">
        <v>7</v>
      </c>
      <c r="G97">
        <f t="shared" si="6"/>
        <v>21.875</v>
      </c>
      <c r="H97" s="1">
        <v>32</v>
      </c>
      <c r="I97" s="4">
        <f t="shared" si="7"/>
        <v>100</v>
      </c>
    </row>
    <row r="98" spans="2:9" x14ac:dyDescent="0.25">
      <c r="B98" s="1">
        <v>18</v>
      </c>
      <c r="C98" s="4">
        <f t="shared" si="4"/>
        <v>56.25</v>
      </c>
      <c r="D98" s="1">
        <v>29</v>
      </c>
      <c r="E98" s="4">
        <f t="shared" si="5"/>
        <v>90.625</v>
      </c>
      <c r="F98" s="1">
        <v>32</v>
      </c>
      <c r="G98">
        <f t="shared" si="6"/>
        <v>100</v>
      </c>
      <c r="H98" s="1">
        <v>25</v>
      </c>
      <c r="I98" s="4">
        <f t="shared" si="7"/>
        <v>78.125</v>
      </c>
    </row>
    <row r="99" spans="2:9" x14ac:dyDescent="0.25">
      <c r="B99" s="1">
        <v>18</v>
      </c>
      <c r="C99" s="4">
        <f t="shared" si="4"/>
        <v>56.25</v>
      </c>
      <c r="D99" s="1">
        <v>4</v>
      </c>
      <c r="E99" s="4">
        <f t="shared" si="5"/>
        <v>12.5</v>
      </c>
      <c r="F99" s="1">
        <v>30</v>
      </c>
      <c r="G99">
        <f t="shared" si="6"/>
        <v>93.75</v>
      </c>
      <c r="H99" s="1">
        <v>32</v>
      </c>
      <c r="I99" s="4">
        <f t="shared" si="7"/>
        <v>100</v>
      </c>
    </row>
    <row r="100" spans="2:9" x14ac:dyDescent="0.25">
      <c r="B100" s="1">
        <v>6</v>
      </c>
      <c r="C100" s="4">
        <f t="shared" si="4"/>
        <v>18.75</v>
      </c>
      <c r="D100" s="1">
        <v>30</v>
      </c>
      <c r="E100" s="4">
        <f t="shared" si="5"/>
        <v>93.75</v>
      </c>
      <c r="F100" s="1">
        <v>25</v>
      </c>
      <c r="G100">
        <f t="shared" si="6"/>
        <v>78.125</v>
      </c>
      <c r="H100" s="1">
        <v>25</v>
      </c>
      <c r="I100" s="4">
        <f t="shared" si="7"/>
        <v>78.125</v>
      </c>
    </row>
    <row r="101" spans="2:9" x14ac:dyDescent="0.25">
      <c r="B101" s="1">
        <v>21</v>
      </c>
      <c r="C101" s="4">
        <f t="shared" si="4"/>
        <v>65.625</v>
      </c>
      <c r="D101" s="1">
        <v>20</v>
      </c>
      <c r="E101" s="4">
        <f t="shared" si="5"/>
        <v>62.5</v>
      </c>
      <c r="F101" s="1">
        <v>18</v>
      </c>
      <c r="G101">
        <f t="shared" si="6"/>
        <v>56.25</v>
      </c>
      <c r="H101" s="1">
        <v>6</v>
      </c>
      <c r="I101" s="4">
        <f t="shared" si="7"/>
        <v>18.75</v>
      </c>
    </row>
    <row r="102" spans="2:9" x14ac:dyDescent="0.25">
      <c r="B102" s="1">
        <v>29</v>
      </c>
      <c r="C102" s="4">
        <f t="shared" si="4"/>
        <v>90.625</v>
      </c>
      <c r="D102" s="1">
        <v>27</v>
      </c>
      <c r="E102" s="4">
        <f t="shared" si="5"/>
        <v>84.375</v>
      </c>
      <c r="F102" s="1">
        <v>32</v>
      </c>
      <c r="G102">
        <f t="shared" si="6"/>
        <v>100</v>
      </c>
      <c r="H102" s="1">
        <v>25</v>
      </c>
      <c r="I102" s="4">
        <f t="shared" si="7"/>
        <v>78.125</v>
      </c>
    </row>
  </sheetData>
  <mergeCells count="4">
    <mergeCell ref="B1:C1"/>
    <mergeCell ref="D1:E1"/>
    <mergeCell ref="F1:G1"/>
    <mergeCell ref="H1:I1"/>
  </mergeCells>
  <conditionalFormatting sqref="G3:G102">
    <cfRule type="cellIs" dxfId="16" priority="2" operator="equal">
      <formula>100</formula>
    </cfRule>
  </conditionalFormatting>
  <conditionalFormatting sqref="I3:I102">
    <cfRule type="cellIs" dxfId="15" priority="1" operator="equal">
      <formula>100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46F2-3BAA-4C4A-AFA5-64AD1EB172F2}">
  <dimension ref="A1:C104"/>
  <sheetViews>
    <sheetView workbookViewId="0">
      <selection activeCell="C3" sqref="C3"/>
    </sheetView>
  </sheetViews>
  <sheetFormatPr defaultRowHeight="15" x14ac:dyDescent="0.25"/>
  <cols>
    <col min="2" max="2" width="10.85546875" bestFit="1" customWidth="1"/>
  </cols>
  <sheetData>
    <row r="1" spans="1:3" x14ac:dyDescent="0.25">
      <c r="A1" s="2" t="s">
        <v>3</v>
      </c>
      <c r="B1" s="22">
        <v>7900</v>
      </c>
      <c r="C1" s="22"/>
    </row>
    <row r="2" spans="1:3" x14ac:dyDescent="0.25">
      <c r="B2" s="5" t="s">
        <v>7</v>
      </c>
      <c r="C2" s="2" t="s">
        <v>5</v>
      </c>
    </row>
    <row r="3" spans="1:3" x14ac:dyDescent="0.25">
      <c r="B3" s="1">
        <v>8160</v>
      </c>
      <c r="C3" s="6">
        <f>(B3/8160)*100</f>
        <v>100</v>
      </c>
    </row>
    <row r="4" spans="1:3" x14ac:dyDescent="0.25">
      <c r="B4" s="1">
        <v>8160</v>
      </c>
      <c r="C4" s="6">
        <f t="shared" ref="C4:C67" si="0">(B4/8160)*100</f>
        <v>100</v>
      </c>
    </row>
    <row r="5" spans="1:3" x14ac:dyDescent="0.25">
      <c r="B5" s="1">
        <v>3226</v>
      </c>
      <c r="C5" s="6">
        <f t="shared" si="0"/>
        <v>39.534313725490193</v>
      </c>
    </row>
    <row r="6" spans="1:3" x14ac:dyDescent="0.25">
      <c r="B6" s="1">
        <v>1178</v>
      </c>
      <c r="C6" s="6">
        <f t="shared" si="0"/>
        <v>14.436274509803921</v>
      </c>
    </row>
    <row r="7" spans="1:3" x14ac:dyDescent="0.25">
      <c r="B7" s="1">
        <v>1783</v>
      </c>
      <c r="C7" s="6">
        <f t="shared" si="0"/>
        <v>21.850490196078432</v>
      </c>
    </row>
    <row r="8" spans="1:3" x14ac:dyDescent="0.25">
      <c r="B8" s="1">
        <v>4505</v>
      </c>
      <c r="C8" s="6">
        <f t="shared" si="0"/>
        <v>55.208333333333336</v>
      </c>
    </row>
    <row r="9" spans="1:3" x14ac:dyDescent="0.25">
      <c r="B9" s="1">
        <v>8161</v>
      </c>
      <c r="C9" s="6">
        <f t="shared" si="0"/>
        <v>100.0122549019608</v>
      </c>
    </row>
    <row r="10" spans="1:3" x14ac:dyDescent="0.25">
      <c r="B10" s="1">
        <v>4644</v>
      </c>
      <c r="C10" s="6">
        <f t="shared" si="0"/>
        <v>56.911764705882348</v>
      </c>
    </row>
    <row r="11" spans="1:3" x14ac:dyDescent="0.25">
      <c r="B11" s="1">
        <v>4954</v>
      </c>
      <c r="C11" s="6">
        <f t="shared" si="0"/>
        <v>60.710784313725483</v>
      </c>
    </row>
    <row r="12" spans="1:3" x14ac:dyDescent="0.25">
      <c r="B12" s="1">
        <v>4953</v>
      </c>
      <c r="C12" s="6">
        <f t="shared" si="0"/>
        <v>60.698529411764703</v>
      </c>
    </row>
    <row r="13" spans="1:3" x14ac:dyDescent="0.25">
      <c r="B13" s="1">
        <v>8160</v>
      </c>
      <c r="C13" s="6">
        <f t="shared" si="0"/>
        <v>100</v>
      </c>
    </row>
    <row r="14" spans="1:3" x14ac:dyDescent="0.25">
      <c r="B14" s="1">
        <v>8160</v>
      </c>
      <c r="C14" s="6">
        <f t="shared" si="0"/>
        <v>100</v>
      </c>
    </row>
    <row r="15" spans="1:3" x14ac:dyDescent="0.25">
      <c r="B15" s="1">
        <v>7161</v>
      </c>
      <c r="C15" s="6">
        <f t="shared" si="0"/>
        <v>87.757352941176464</v>
      </c>
    </row>
    <row r="16" spans="1:3" x14ac:dyDescent="0.25">
      <c r="B16" s="1">
        <v>1783</v>
      </c>
      <c r="C16" s="6">
        <f t="shared" si="0"/>
        <v>21.850490196078432</v>
      </c>
    </row>
    <row r="17" spans="2:3" x14ac:dyDescent="0.25">
      <c r="B17" s="1">
        <v>4569</v>
      </c>
      <c r="C17" s="6">
        <f t="shared" si="0"/>
        <v>55.992647058823529</v>
      </c>
    </row>
    <row r="18" spans="2:3" x14ac:dyDescent="0.25">
      <c r="B18" s="1">
        <v>3218</v>
      </c>
      <c r="C18" s="6">
        <f t="shared" si="0"/>
        <v>39.436274509803923</v>
      </c>
    </row>
    <row r="19" spans="2:3" x14ac:dyDescent="0.25">
      <c r="B19" s="1">
        <v>7905</v>
      </c>
      <c r="C19" s="6">
        <f t="shared" si="0"/>
        <v>96.875</v>
      </c>
    </row>
    <row r="20" spans="2:3" x14ac:dyDescent="0.25">
      <c r="B20" s="1">
        <v>1604</v>
      </c>
      <c r="C20" s="6">
        <f t="shared" si="0"/>
        <v>19.656862745098039</v>
      </c>
    </row>
    <row r="21" spans="2:3" x14ac:dyDescent="0.25">
      <c r="B21" s="1">
        <v>2052</v>
      </c>
      <c r="C21" s="6">
        <f t="shared" si="0"/>
        <v>25.147058823529413</v>
      </c>
    </row>
    <row r="22" spans="2:3" x14ac:dyDescent="0.25">
      <c r="B22" s="1">
        <v>8161</v>
      </c>
      <c r="C22" s="6">
        <f t="shared" si="0"/>
        <v>100.0122549019608</v>
      </c>
    </row>
    <row r="23" spans="2:3" x14ac:dyDescent="0.25">
      <c r="B23" s="1">
        <v>1776</v>
      </c>
      <c r="C23" s="6">
        <f t="shared" si="0"/>
        <v>21.764705882352942</v>
      </c>
    </row>
    <row r="24" spans="2:3" x14ac:dyDescent="0.25">
      <c r="B24" s="1">
        <v>3211</v>
      </c>
      <c r="C24" s="6">
        <f t="shared" si="0"/>
        <v>39.350490196078432</v>
      </c>
    </row>
    <row r="25" spans="2:3" x14ac:dyDescent="0.25">
      <c r="B25" s="1">
        <v>2061</v>
      </c>
      <c r="C25" s="6">
        <f t="shared" si="0"/>
        <v>25.257352941176471</v>
      </c>
    </row>
    <row r="26" spans="2:3" x14ac:dyDescent="0.25">
      <c r="B26" s="1">
        <v>3224</v>
      </c>
      <c r="C26" s="6">
        <f t="shared" si="0"/>
        <v>39.509803921568626</v>
      </c>
    </row>
    <row r="27" spans="2:3" x14ac:dyDescent="0.25">
      <c r="B27" s="1">
        <v>8160</v>
      </c>
      <c r="C27" s="6">
        <f t="shared" si="0"/>
        <v>100</v>
      </c>
    </row>
    <row r="28" spans="2:3" x14ac:dyDescent="0.25">
      <c r="B28" s="1">
        <v>1175</v>
      </c>
      <c r="C28" s="6">
        <f t="shared" si="0"/>
        <v>14.399509803921568</v>
      </c>
    </row>
    <row r="29" spans="2:3" x14ac:dyDescent="0.25">
      <c r="B29" s="1">
        <v>6993</v>
      </c>
      <c r="C29" s="6">
        <f t="shared" si="0"/>
        <v>85.698529411764696</v>
      </c>
    </row>
    <row r="30" spans="2:3" x14ac:dyDescent="0.25">
      <c r="B30" s="1">
        <v>3218</v>
      </c>
      <c r="C30" s="6">
        <f t="shared" si="0"/>
        <v>39.436274509803923</v>
      </c>
    </row>
    <row r="31" spans="2:3" x14ac:dyDescent="0.25">
      <c r="B31" s="1">
        <v>4955</v>
      </c>
      <c r="C31" s="6">
        <f t="shared" si="0"/>
        <v>60.723039215686271</v>
      </c>
    </row>
    <row r="32" spans="2:3" x14ac:dyDescent="0.25">
      <c r="B32" s="1">
        <v>1173</v>
      </c>
      <c r="C32" s="6">
        <f t="shared" si="0"/>
        <v>14.374999999999998</v>
      </c>
    </row>
    <row r="33" spans="2:3" x14ac:dyDescent="0.25">
      <c r="B33" s="1">
        <v>1606</v>
      </c>
      <c r="C33" s="6">
        <f t="shared" si="0"/>
        <v>19.681372549019606</v>
      </c>
    </row>
    <row r="34" spans="2:3" x14ac:dyDescent="0.25">
      <c r="B34" s="1">
        <v>6604</v>
      </c>
      <c r="C34" s="6">
        <f t="shared" si="0"/>
        <v>80.931372549019613</v>
      </c>
    </row>
    <row r="35" spans="2:3" x14ac:dyDescent="0.25">
      <c r="B35" s="1">
        <v>2446</v>
      </c>
      <c r="C35" s="6">
        <f t="shared" si="0"/>
        <v>29.975490196078429</v>
      </c>
    </row>
    <row r="36" spans="2:3" x14ac:dyDescent="0.25">
      <c r="B36" s="1">
        <v>8160</v>
      </c>
      <c r="C36" s="6">
        <f t="shared" si="0"/>
        <v>100</v>
      </c>
    </row>
    <row r="37" spans="2:3" x14ac:dyDescent="0.25">
      <c r="B37" s="1">
        <v>1904</v>
      </c>
      <c r="C37" s="6">
        <f t="shared" si="0"/>
        <v>23.333333333333332</v>
      </c>
    </row>
    <row r="38" spans="2:3" x14ac:dyDescent="0.25">
      <c r="B38" s="1">
        <v>8161</v>
      </c>
      <c r="C38" s="6">
        <f t="shared" si="0"/>
        <v>100.0122549019608</v>
      </c>
    </row>
    <row r="39" spans="2:3" x14ac:dyDescent="0.25">
      <c r="B39" s="1">
        <v>8160</v>
      </c>
      <c r="C39" s="6">
        <f t="shared" si="0"/>
        <v>100</v>
      </c>
    </row>
    <row r="40" spans="2:3" x14ac:dyDescent="0.25">
      <c r="B40" s="1">
        <v>4674</v>
      </c>
      <c r="C40" s="6">
        <f t="shared" si="0"/>
        <v>57.279411764705877</v>
      </c>
    </row>
    <row r="41" spans="2:3" x14ac:dyDescent="0.25">
      <c r="B41" s="1">
        <v>1776</v>
      </c>
      <c r="C41" s="6">
        <f t="shared" si="0"/>
        <v>21.764705882352942</v>
      </c>
    </row>
    <row r="42" spans="2:3" x14ac:dyDescent="0.25">
      <c r="B42" s="1">
        <v>1910</v>
      </c>
      <c r="C42" s="6">
        <f t="shared" si="0"/>
        <v>23.406862745098039</v>
      </c>
    </row>
    <row r="43" spans="2:3" x14ac:dyDescent="0.25">
      <c r="B43" s="1">
        <v>5942</v>
      </c>
      <c r="C43" s="6">
        <f t="shared" si="0"/>
        <v>72.818627450980387</v>
      </c>
    </row>
    <row r="44" spans="2:3" x14ac:dyDescent="0.25">
      <c r="B44" s="1">
        <v>6993</v>
      </c>
      <c r="C44" s="6">
        <f t="shared" si="0"/>
        <v>85.698529411764696</v>
      </c>
    </row>
    <row r="45" spans="2:3" x14ac:dyDescent="0.25">
      <c r="B45" s="1">
        <v>4952</v>
      </c>
      <c r="C45" s="6">
        <f t="shared" si="0"/>
        <v>60.686274509803916</v>
      </c>
    </row>
    <row r="46" spans="2:3" x14ac:dyDescent="0.25">
      <c r="B46" s="1">
        <v>3217</v>
      </c>
      <c r="C46" s="6">
        <f t="shared" si="0"/>
        <v>39.424019607843135</v>
      </c>
    </row>
    <row r="47" spans="2:3" x14ac:dyDescent="0.25">
      <c r="B47" s="1">
        <v>8161</v>
      </c>
      <c r="C47" s="6">
        <f t="shared" si="0"/>
        <v>100.0122549019608</v>
      </c>
    </row>
    <row r="48" spans="2:3" x14ac:dyDescent="0.25">
      <c r="B48" s="1">
        <v>7408</v>
      </c>
      <c r="C48" s="6">
        <f t="shared" si="0"/>
        <v>90.784313725490193</v>
      </c>
    </row>
    <row r="49" spans="2:3" x14ac:dyDescent="0.25">
      <c r="B49" s="1">
        <v>8161</v>
      </c>
      <c r="C49" s="6">
        <f t="shared" si="0"/>
        <v>100.0122549019608</v>
      </c>
    </row>
    <row r="50" spans="2:3" x14ac:dyDescent="0.25">
      <c r="B50" s="1">
        <v>8161</v>
      </c>
      <c r="C50" s="6">
        <f t="shared" si="0"/>
        <v>100.0122549019608</v>
      </c>
    </row>
    <row r="51" spans="2:3" x14ac:dyDescent="0.25">
      <c r="B51" s="1">
        <v>8161</v>
      </c>
      <c r="C51" s="6">
        <f t="shared" si="0"/>
        <v>100.0122549019608</v>
      </c>
    </row>
    <row r="52" spans="2:3" x14ac:dyDescent="0.25">
      <c r="B52" s="1">
        <v>1909</v>
      </c>
      <c r="C52" s="6">
        <f t="shared" si="0"/>
        <v>23.394607843137255</v>
      </c>
    </row>
    <row r="53" spans="2:3" x14ac:dyDescent="0.25">
      <c r="B53" s="1">
        <v>1907</v>
      </c>
      <c r="C53" s="6">
        <f t="shared" si="0"/>
        <v>23.370098039215687</v>
      </c>
    </row>
    <row r="54" spans="2:3" x14ac:dyDescent="0.25">
      <c r="B54" s="1">
        <v>4669</v>
      </c>
      <c r="C54" s="6">
        <f t="shared" si="0"/>
        <v>57.218137254901954</v>
      </c>
    </row>
    <row r="55" spans="2:3" x14ac:dyDescent="0.25">
      <c r="B55" s="1">
        <v>6617</v>
      </c>
      <c r="C55" s="6">
        <f t="shared" si="0"/>
        <v>81.090686274509807</v>
      </c>
    </row>
    <row r="56" spans="2:3" x14ac:dyDescent="0.25">
      <c r="B56" s="1">
        <v>7931</v>
      </c>
      <c r="C56" s="6">
        <f t="shared" si="0"/>
        <v>97.193627450980387</v>
      </c>
    </row>
    <row r="57" spans="2:3" x14ac:dyDescent="0.25">
      <c r="B57" s="1">
        <v>3218</v>
      </c>
      <c r="C57" s="6">
        <f t="shared" si="0"/>
        <v>39.436274509803923</v>
      </c>
    </row>
    <row r="58" spans="2:3" x14ac:dyDescent="0.25">
      <c r="B58" s="1">
        <v>1912</v>
      </c>
      <c r="C58" s="6">
        <f t="shared" si="0"/>
        <v>23.431372549019606</v>
      </c>
    </row>
    <row r="59" spans="2:3" x14ac:dyDescent="0.25">
      <c r="B59" s="1">
        <v>1173</v>
      </c>
      <c r="C59" s="6">
        <f t="shared" si="0"/>
        <v>14.374999999999998</v>
      </c>
    </row>
    <row r="60" spans="2:3" x14ac:dyDescent="0.25">
      <c r="B60" s="1">
        <v>6617</v>
      </c>
      <c r="C60" s="6">
        <f t="shared" si="0"/>
        <v>81.090686274509807</v>
      </c>
    </row>
    <row r="61" spans="2:3" x14ac:dyDescent="0.25">
      <c r="B61" s="1">
        <v>6996</v>
      </c>
      <c r="C61" s="6">
        <f t="shared" si="0"/>
        <v>85.735294117647058</v>
      </c>
    </row>
    <row r="62" spans="2:3" x14ac:dyDescent="0.25">
      <c r="B62" s="1">
        <v>5378</v>
      </c>
      <c r="C62" s="6">
        <f t="shared" si="0"/>
        <v>65.906862745098039</v>
      </c>
    </row>
    <row r="63" spans="2:3" x14ac:dyDescent="0.25">
      <c r="B63" s="1">
        <v>6613</v>
      </c>
      <c r="C63" s="6">
        <f t="shared" si="0"/>
        <v>81.041666666666671</v>
      </c>
    </row>
    <row r="64" spans="2:3" x14ac:dyDescent="0.25">
      <c r="B64" s="1">
        <v>4674</v>
      </c>
      <c r="C64" s="6">
        <f t="shared" si="0"/>
        <v>57.279411764705877</v>
      </c>
    </row>
    <row r="65" spans="2:3" x14ac:dyDescent="0.25">
      <c r="B65" s="1">
        <v>1169</v>
      </c>
      <c r="C65" s="6">
        <f t="shared" si="0"/>
        <v>14.325980392156861</v>
      </c>
    </row>
    <row r="66" spans="2:3" x14ac:dyDescent="0.25">
      <c r="B66" s="1">
        <v>4661</v>
      </c>
      <c r="C66" s="6">
        <f t="shared" si="0"/>
        <v>57.120098039215684</v>
      </c>
    </row>
    <row r="67" spans="2:3" x14ac:dyDescent="0.25">
      <c r="B67" s="1">
        <v>3217</v>
      </c>
      <c r="C67" s="6">
        <f t="shared" si="0"/>
        <v>39.424019607843135</v>
      </c>
    </row>
    <row r="68" spans="2:3" x14ac:dyDescent="0.25">
      <c r="B68" s="1">
        <v>1781</v>
      </c>
      <c r="C68" s="6">
        <f t="shared" ref="C68:C102" si="1">(B68/8160)*100</f>
        <v>21.825980392156865</v>
      </c>
    </row>
    <row r="69" spans="2:3" x14ac:dyDescent="0.25">
      <c r="B69" s="1">
        <v>3218</v>
      </c>
      <c r="C69" s="6">
        <f t="shared" si="1"/>
        <v>39.436274509803923</v>
      </c>
    </row>
    <row r="70" spans="2:3" x14ac:dyDescent="0.25">
      <c r="B70" s="1">
        <v>6981</v>
      </c>
      <c r="C70" s="6">
        <f t="shared" si="1"/>
        <v>85.55147058823529</v>
      </c>
    </row>
    <row r="71" spans="2:3" x14ac:dyDescent="0.25">
      <c r="B71" s="1">
        <v>4563</v>
      </c>
      <c r="C71" s="6">
        <f t="shared" si="1"/>
        <v>55.919117647058826</v>
      </c>
    </row>
    <row r="72" spans="2:3" x14ac:dyDescent="0.25">
      <c r="B72" s="1">
        <v>6701</v>
      </c>
      <c r="C72" s="6">
        <f t="shared" si="1"/>
        <v>82.120098039215677</v>
      </c>
    </row>
    <row r="73" spans="2:3" x14ac:dyDescent="0.25">
      <c r="B73" s="1">
        <v>1606</v>
      </c>
      <c r="C73" s="6">
        <f t="shared" si="1"/>
        <v>19.681372549019606</v>
      </c>
    </row>
    <row r="74" spans="2:3" x14ac:dyDescent="0.25">
      <c r="B74" s="1">
        <v>1776</v>
      </c>
      <c r="C74" s="6">
        <f t="shared" si="1"/>
        <v>21.764705882352942</v>
      </c>
    </row>
    <row r="75" spans="2:3" x14ac:dyDescent="0.25">
      <c r="B75" s="1">
        <v>1904</v>
      </c>
      <c r="C75" s="6">
        <f t="shared" si="1"/>
        <v>23.333333333333332</v>
      </c>
    </row>
    <row r="76" spans="2:3" x14ac:dyDescent="0.25">
      <c r="B76" s="1">
        <v>1908</v>
      </c>
      <c r="C76" s="6">
        <f t="shared" si="1"/>
        <v>23.382352941176471</v>
      </c>
    </row>
    <row r="77" spans="2:3" x14ac:dyDescent="0.25">
      <c r="B77" s="1">
        <v>8161</v>
      </c>
      <c r="C77" s="6">
        <f t="shared" si="1"/>
        <v>100.0122549019608</v>
      </c>
    </row>
    <row r="78" spans="2:3" x14ac:dyDescent="0.25">
      <c r="B78" s="1">
        <v>3004</v>
      </c>
      <c r="C78" s="6">
        <f t="shared" si="1"/>
        <v>36.813725490196077</v>
      </c>
    </row>
    <row r="79" spans="2:3" x14ac:dyDescent="0.25">
      <c r="B79" s="1">
        <v>1780</v>
      </c>
      <c r="C79" s="6">
        <f t="shared" si="1"/>
        <v>21.813725490196077</v>
      </c>
    </row>
    <row r="80" spans="2:3" x14ac:dyDescent="0.25">
      <c r="B80" s="1">
        <v>6053</v>
      </c>
      <c r="C80" s="6">
        <f t="shared" si="1"/>
        <v>74.178921568627459</v>
      </c>
    </row>
    <row r="81" spans="2:3" x14ac:dyDescent="0.25">
      <c r="B81" s="1">
        <v>1179</v>
      </c>
      <c r="C81" s="6">
        <f t="shared" si="1"/>
        <v>14.448529411764705</v>
      </c>
    </row>
    <row r="82" spans="2:3" x14ac:dyDescent="0.25">
      <c r="B82" s="1">
        <v>8160</v>
      </c>
      <c r="C82" s="6">
        <f t="shared" si="1"/>
        <v>100</v>
      </c>
    </row>
    <row r="83" spans="2:3" x14ac:dyDescent="0.25">
      <c r="B83" s="1">
        <v>4674</v>
      </c>
      <c r="C83" s="6">
        <f t="shared" si="1"/>
        <v>57.279411764705877</v>
      </c>
    </row>
    <row r="84" spans="2:3" x14ac:dyDescent="0.25">
      <c r="B84" s="1">
        <v>1169</v>
      </c>
      <c r="C84" s="6">
        <f t="shared" si="1"/>
        <v>14.325980392156861</v>
      </c>
    </row>
    <row r="85" spans="2:3" x14ac:dyDescent="0.25">
      <c r="B85" s="1">
        <v>8161</v>
      </c>
      <c r="C85" s="6">
        <f t="shared" si="1"/>
        <v>100.0122549019608</v>
      </c>
    </row>
    <row r="86" spans="2:3" x14ac:dyDescent="0.25">
      <c r="B86" s="1">
        <v>3226</v>
      </c>
      <c r="C86" s="6">
        <f t="shared" si="1"/>
        <v>39.534313725490193</v>
      </c>
    </row>
    <row r="87" spans="2:3" x14ac:dyDescent="0.25">
      <c r="B87" s="1">
        <v>1908</v>
      </c>
      <c r="C87" s="6">
        <f t="shared" si="1"/>
        <v>23.382352941176471</v>
      </c>
    </row>
    <row r="88" spans="2:3" x14ac:dyDescent="0.25">
      <c r="B88" s="1">
        <v>7352</v>
      </c>
      <c r="C88" s="6">
        <f t="shared" si="1"/>
        <v>90.098039215686271</v>
      </c>
    </row>
    <row r="89" spans="2:3" x14ac:dyDescent="0.25">
      <c r="B89" s="1">
        <v>6478</v>
      </c>
      <c r="C89" s="6">
        <f t="shared" si="1"/>
        <v>79.387254901960773</v>
      </c>
    </row>
    <row r="90" spans="2:3" x14ac:dyDescent="0.25">
      <c r="B90" s="1">
        <v>1924</v>
      </c>
      <c r="C90" s="6">
        <f t="shared" si="1"/>
        <v>23.578431372549019</v>
      </c>
    </row>
    <row r="91" spans="2:3" x14ac:dyDescent="0.25">
      <c r="B91" s="1">
        <v>8161</v>
      </c>
      <c r="C91" s="6">
        <f t="shared" si="1"/>
        <v>100.0122549019608</v>
      </c>
    </row>
    <row r="92" spans="2:3" x14ac:dyDescent="0.25">
      <c r="B92" s="1">
        <v>6700</v>
      </c>
      <c r="C92" s="6">
        <f t="shared" si="1"/>
        <v>82.107843137254903</v>
      </c>
    </row>
    <row r="93" spans="2:3" x14ac:dyDescent="0.25">
      <c r="B93" s="1">
        <v>1903</v>
      </c>
      <c r="C93" s="6">
        <f t="shared" si="1"/>
        <v>23.321078431372548</v>
      </c>
    </row>
    <row r="94" spans="2:3" x14ac:dyDescent="0.25">
      <c r="B94" s="1">
        <v>1787</v>
      </c>
      <c r="C94" s="6">
        <f t="shared" si="1"/>
        <v>21.899509803921568</v>
      </c>
    </row>
    <row r="95" spans="2:3" x14ac:dyDescent="0.25">
      <c r="B95" s="1">
        <v>5201</v>
      </c>
      <c r="C95" s="6">
        <f t="shared" si="1"/>
        <v>63.737745098039213</v>
      </c>
    </row>
    <row r="96" spans="2:3" x14ac:dyDescent="0.25">
      <c r="B96" s="1">
        <v>8160</v>
      </c>
      <c r="C96" s="6">
        <f t="shared" si="1"/>
        <v>100</v>
      </c>
    </row>
    <row r="97" spans="2:3" x14ac:dyDescent="0.25">
      <c r="B97" s="1">
        <v>3226</v>
      </c>
      <c r="C97" s="6">
        <f t="shared" si="1"/>
        <v>39.534313725490193</v>
      </c>
    </row>
    <row r="98" spans="2:3" x14ac:dyDescent="0.25">
      <c r="B98" s="1">
        <v>6604</v>
      </c>
      <c r="C98" s="6">
        <f t="shared" si="1"/>
        <v>80.931372549019613</v>
      </c>
    </row>
    <row r="99" spans="2:3" x14ac:dyDescent="0.25">
      <c r="B99" s="1">
        <v>1774</v>
      </c>
      <c r="C99" s="6">
        <f t="shared" si="1"/>
        <v>21.740196078431374</v>
      </c>
    </row>
    <row r="100" spans="2:3" x14ac:dyDescent="0.25">
      <c r="B100" s="1">
        <v>3217</v>
      </c>
      <c r="C100" s="6">
        <f t="shared" si="1"/>
        <v>39.424019607843135</v>
      </c>
    </row>
    <row r="101" spans="2:3" x14ac:dyDescent="0.25">
      <c r="B101" s="1">
        <v>8161</v>
      </c>
      <c r="C101" s="6">
        <f t="shared" si="1"/>
        <v>100.0122549019608</v>
      </c>
    </row>
    <row r="102" spans="2:3" x14ac:dyDescent="0.25">
      <c r="B102" s="1">
        <v>8160</v>
      </c>
      <c r="C102" s="6">
        <f t="shared" si="1"/>
        <v>100</v>
      </c>
    </row>
    <row r="104" spans="2:3" x14ac:dyDescent="0.25">
      <c r="B104" s="6">
        <f>AVERAGE(B3:B102)/81.6</f>
        <v>57.644852941176474</v>
      </c>
    </row>
  </sheetData>
  <mergeCells count="1">
    <mergeCell ref="B1:C1"/>
  </mergeCells>
  <conditionalFormatting sqref="B3:B102">
    <cfRule type="cellIs" dxfId="14" priority="3" operator="greaterThan">
      <formula>8159</formula>
    </cfRule>
  </conditionalFormatting>
  <conditionalFormatting sqref="C3:C102">
    <cfRule type="cellIs" dxfId="13" priority="1" operator="greaterThan">
      <formula>99</formula>
    </cfRule>
    <cfRule type="cellIs" dxfId="12" priority="2" operator="greaterThan">
      <formula>8159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1046-734F-461E-9BBA-6C9B0859C552}">
  <dimension ref="A1:C104"/>
  <sheetViews>
    <sheetView workbookViewId="0">
      <selection sqref="A1:C2"/>
    </sheetView>
  </sheetViews>
  <sheetFormatPr defaultRowHeight="15" x14ac:dyDescent="0.25"/>
  <cols>
    <col min="1" max="1" width="9.140625" style="8"/>
    <col min="2" max="2" width="10.85546875" bestFit="1" customWidth="1"/>
  </cols>
  <sheetData>
    <row r="1" spans="1:3" s="8" customFormat="1" x14ac:dyDescent="0.25">
      <c r="A1" s="2" t="s">
        <v>3</v>
      </c>
      <c r="B1" s="22">
        <v>7900</v>
      </c>
      <c r="C1" s="22"/>
    </row>
    <row r="2" spans="1:3" s="8" customFormat="1" x14ac:dyDescent="0.25">
      <c r="B2" s="5" t="s">
        <v>7</v>
      </c>
      <c r="C2" s="2" t="s">
        <v>5</v>
      </c>
    </row>
    <row r="3" spans="1:3" ht="14.25" customHeight="1" x14ac:dyDescent="0.25">
      <c r="B3" s="1">
        <v>8160</v>
      </c>
      <c r="C3" s="6">
        <f>(B3/8160)*100</f>
        <v>100</v>
      </c>
    </row>
    <row r="4" spans="1:3" x14ac:dyDescent="0.25">
      <c r="B4" s="1">
        <v>7745</v>
      </c>
      <c r="C4" s="6">
        <f t="shared" ref="C4:C67" si="0">(B4/8160)*100</f>
        <v>94.914215686274503</v>
      </c>
    </row>
    <row r="5" spans="1:3" x14ac:dyDescent="0.25">
      <c r="B5" s="1">
        <v>8160</v>
      </c>
      <c r="C5" s="6">
        <f t="shared" si="0"/>
        <v>100</v>
      </c>
    </row>
    <row r="6" spans="1:3" x14ac:dyDescent="0.25">
      <c r="B6" s="1">
        <v>5200</v>
      </c>
      <c r="C6" s="6">
        <f t="shared" si="0"/>
        <v>63.725490196078425</v>
      </c>
    </row>
    <row r="7" spans="1:3" x14ac:dyDescent="0.25">
      <c r="B7" s="1">
        <v>6478</v>
      </c>
      <c r="C7" s="6">
        <f t="shared" si="0"/>
        <v>79.387254901960773</v>
      </c>
    </row>
    <row r="8" spans="1:3" x14ac:dyDescent="0.25">
      <c r="B8" s="1">
        <v>6485</v>
      </c>
      <c r="C8" s="6">
        <f t="shared" si="0"/>
        <v>79.473039215686271</v>
      </c>
    </row>
    <row r="9" spans="1:3" x14ac:dyDescent="0.25">
      <c r="B9" s="1">
        <v>6972</v>
      </c>
      <c r="C9" s="6">
        <f t="shared" si="0"/>
        <v>85.441176470588232</v>
      </c>
    </row>
    <row r="10" spans="1:3" x14ac:dyDescent="0.25">
      <c r="B10" s="1">
        <v>2466</v>
      </c>
      <c r="C10" s="6">
        <f t="shared" si="0"/>
        <v>30.220588235294116</v>
      </c>
    </row>
    <row r="11" spans="1:3" x14ac:dyDescent="0.25">
      <c r="B11" s="1">
        <v>8160</v>
      </c>
      <c r="C11" s="6">
        <f t="shared" si="0"/>
        <v>100</v>
      </c>
    </row>
    <row r="12" spans="1:3" x14ac:dyDescent="0.25">
      <c r="B12" s="1">
        <v>1910</v>
      </c>
      <c r="C12" s="6">
        <f t="shared" si="0"/>
        <v>23.406862745098039</v>
      </c>
    </row>
    <row r="13" spans="1:3" x14ac:dyDescent="0.25">
      <c r="B13" s="1">
        <v>8160</v>
      </c>
      <c r="C13" s="6">
        <f t="shared" si="0"/>
        <v>100</v>
      </c>
    </row>
    <row r="14" spans="1:3" x14ac:dyDescent="0.25">
      <c r="B14" s="1">
        <v>5384</v>
      </c>
      <c r="C14" s="6">
        <f t="shared" si="0"/>
        <v>65.980392156862749</v>
      </c>
    </row>
    <row r="15" spans="1:3" x14ac:dyDescent="0.25">
      <c r="B15" s="1">
        <v>2051</v>
      </c>
      <c r="C15" s="6">
        <f t="shared" si="0"/>
        <v>25.134803921568626</v>
      </c>
    </row>
    <row r="16" spans="1:3" x14ac:dyDescent="0.25">
      <c r="B16" s="1">
        <v>2454</v>
      </c>
      <c r="C16" s="6">
        <f t="shared" si="0"/>
        <v>30.073529411764703</v>
      </c>
    </row>
    <row r="17" spans="2:3" x14ac:dyDescent="0.25">
      <c r="B17" s="1">
        <v>7750</v>
      </c>
      <c r="C17" s="6">
        <f t="shared" si="0"/>
        <v>94.975490196078425</v>
      </c>
    </row>
    <row r="18" spans="2:3" x14ac:dyDescent="0.25">
      <c r="B18" s="1">
        <v>1903</v>
      </c>
      <c r="C18" s="6">
        <f t="shared" si="0"/>
        <v>23.321078431372548</v>
      </c>
    </row>
    <row r="19" spans="2:3" x14ac:dyDescent="0.25">
      <c r="B19" s="1">
        <v>3215</v>
      </c>
      <c r="C19" s="6">
        <f t="shared" si="0"/>
        <v>39.399509803921568</v>
      </c>
    </row>
    <row r="20" spans="2:3" x14ac:dyDescent="0.25">
      <c r="B20" s="1">
        <v>8160</v>
      </c>
      <c r="C20" s="6">
        <f t="shared" si="0"/>
        <v>100</v>
      </c>
    </row>
    <row r="21" spans="2:3" x14ac:dyDescent="0.25">
      <c r="B21" s="1">
        <v>8160</v>
      </c>
      <c r="C21" s="6">
        <f t="shared" si="0"/>
        <v>100</v>
      </c>
    </row>
    <row r="22" spans="2:3" x14ac:dyDescent="0.25">
      <c r="B22" s="1">
        <v>8160</v>
      </c>
      <c r="C22" s="6">
        <f t="shared" si="0"/>
        <v>100</v>
      </c>
    </row>
    <row r="23" spans="2:3" x14ac:dyDescent="0.25">
      <c r="B23" s="1">
        <v>5818</v>
      </c>
      <c r="C23" s="6">
        <f t="shared" si="0"/>
        <v>71.299019607843135</v>
      </c>
    </row>
    <row r="24" spans="2:3" x14ac:dyDescent="0.25">
      <c r="B24" s="1">
        <v>6613</v>
      </c>
      <c r="C24" s="6">
        <f t="shared" si="0"/>
        <v>81.041666666666671</v>
      </c>
    </row>
    <row r="25" spans="2:3" x14ac:dyDescent="0.25">
      <c r="B25" s="1">
        <v>8160</v>
      </c>
      <c r="C25" s="6">
        <f t="shared" si="0"/>
        <v>100</v>
      </c>
    </row>
    <row r="26" spans="2:3" x14ac:dyDescent="0.25">
      <c r="B26" s="1">
        <v>1191</v>
      </c>
      <c r="C26" s="6">
        <f t="shared" si="0"/>
        <v>14.595588235294118</v>
      </c>
    </row>
    <row r="27" spans="2:3" x14ac:dyDescent="0.25">
      <c r="B27" s="1">
        <v>8160</v>
      </c>
      <c r="C27" s="6">
        <f t="shared" si="0"/>
        <v>100</v>
      </c>
    </row>
    <row r="28" spans="2:3" x14ac:dyDescent="0.25">
      <c r="B28" s="1">
        <v>3216</v>
      </c>
      <c r="C28" s="6">
        <f t="shared" si="0"/>
        <v>39.411764705882355</v>
      </c>
    </row>
    <row r="29" spans="2:3" x14ac:dyDescent="0.25">
      <c r="B29" s="1">
        <v>8160</v>
      </c>
      <c r="C29" s="6">
        <f t="shared" si="0"/>
        <v>100</v>
      </c>
    </row>
    <row r="30" spans="2:3" x14ac:dyDescent="0.25">
      <c r="B30" s="1">
        <v>2045</v>
      </c>
      <c r="C30" s="6">
        <f t="shared" si="0"/>
        <v>25.061274509803923</v>
      </c>
    </row>
    <row r="31" spans="2:3" x14ac:dyDescent="0.25">
      <c r="B31" s="1">
        <v>7150</v>
      </c>
      <c r="C31" s="6">
        <f t="shared" si="0"/>
        <v>87.622549019607845</v>
      </c>
    </row>
    <row r="32" spans="2:3" x14ac:dyDescent="0.25">
      <c r="B32" s="1">
        <v>3218</v>
      </c>
      <c r="C32" s="6">
        <f t="shared" si="0"/>
        <v>39.436274509803923</v>
      </c>
    </row>
    <row r="33" spans="2:3" x14ac:dyDescent="0.25">
      <c r="B33" s="1">
        <v>1919</v>
      </c>
      <c r="C33" s="6">
        <f t="shared" si="0"/>
        <v>23.517156862745097</v>
      </c>
    </row>
    <row r="34" spans="2:3" x14ac:dyDescent="0.25">
      <c r="B34" s="1">
        <v>6611</v>
      </c>
      <c r="C34" s="6">
        <f t="shared" si="0"/>
        <v>81.017156862745097</v>
      </c>
    </row>
    <row r="35" spans="2:3" x14ac:dyDescent="0.25">
      <c r="B35" s="1">
        <v>8160</v>
      </c>
      <c r="C35" s="6">
        <f t="shared" si="0"/>
        <v>100</v>
      </c>
    </row>
    <row r="36" spans="2:3" x14ac:dyDescent="0.25">
      <c r="B36" s="1">
        <v>3218</v>
      </c>
      <c r="C36" s="6">
        <f t="shared" si="0"/>
        <v>39.436274509803923</v>
      </c>
    </row>
    <row r="37" spans="2:3" x14ac:dyDescent="0.25">
      <c r="B37" s="1">
        <v>6051</v>
      </c>
      <c r="C37" s="6">
        <f t="shared" si="0"/>
        <v>74.154411764705884</v>
      </c>
    </row>
    <row r="38" spans="2:3" x14ac:dyDescent="0.25">
      <c r="B38" s="1">
        <v>8160</v>
      </c>
      <c r="C38" s="6">
        <f t="shared" si="0"/>
        <v>100</v>
      </c>
    </row>
    <row r="39" spans="2:3" x14ac:dyDescent="0.25">
      <c r="B39" s="1">
        <v>8160</v>
      </c>
      <c r="C39" s="6">
        <f t="shared" si="0"/>
        <v>100</v>
      </c>
    </row>
    <row r="40" spans="2:3" x14ac:dyDescent="0.25">
      <c r="B40" s="1">
        <v>8160</v>
      </c>
      <c r="C40" s="6">
        <f t="shared" si="0"/>
        <v>100</v>
      </c>
    </row>
    <row r="41" spans="2:3" x14ac:dyDescent="0.25">
      <c r="B41" s="1">
        <v>2052</v>
      </c>
      <c r="C41" s="6">
        <f t="shared" si="0"/>
        <v>25.147058823529413</v>
      </c>
    </row>
    <row r="42" spans="2:3" x14ac:dyDescent="0.25">
      <c r="B42" s="1">
        <v>8160</v>
      </c>
      <c r="C42" s="6">
        <f t="shared" si="0"/>
        <v>100</v>
      </c>
    </row>
    <row r="43" spans="2:3" x14ac:dyDescent="0.25">
      <c r="B43" s="1">
        <v>2058</v>
      </c>
      <c r="C43" s="6">
        <f t="shared" si="0"/>
        <v>25.220588235294116</v>
      </c>
    </row>
    <row r="44" spans="2:3" x14ac:dyDescent="0.25">
      <c r="B44" s="1">
        <v>3217</v>
      </c>
      <c r="C44" s="6">
        <f t="shared" si="0"/>
        <v>39.424019607843135</v>
      </c>
    </row>
    <row r="45" spans="2:3" x14ac:dyDescent="0.25">
      <c r="B45" s="1">
        <v>8160</v>
      </c>
      <c r="C45" s="6">
        <f t="shared" si="0"/>
        <v>100</v>
      </c>
    </row>
    <row r="46" spans="2:3" x14ac:dyDescent="0.25">
      <c r="B46" s="1">
        <v>2045</v>
      </c>
      <c r="C46" s="6">
        <f t="shared" si="0"/>
        <v>25.061274509803923</v>
      </c>
    </row>
    <row r="47" spans="2:3" x14ac:dyDescent="0.25">
      <c r="B47" s="1">
        <v>6051</v>
      </c>
      <c r="C47" s="6">
        <f t="shared" si="0"/>
        <v>74.154411764705884</v>
      </c>
    </row>
    <row r="48" spans="2:3" x14ac:dyDescent="0.25">
      <c r="B48" s="1">
        <v>6946</v>
      </c>
      <c r="C48" s="6">
        <f t="shared" si="0"/>
        <v>85.122549019607845</v>
      </c>
    </row>
    <row r="49" spans="2:3" x14ac:dyDescent="0.25">
      <c r="B49" s="1">
        <v>1175</v>
      </c>
      <c r="C49" s="6">
        <f t="shared" si="0"/>
        <v>14.399509803921568</v>
      </c>
    </row>
    <row r="50" spans="2:3" x14ac:dyDescent="0.25">
      <c r="B50" s="1">
        <v>6048</v>
      </c>
      <c r="C50" s="6">
        <f t="shared" si="0"/>
        <v>74.117647058823536</v>
      </c>
    </row>
    <row r="51" spans="2:3" x14ac:dyDescent="0.25">
      <c r="B51" s="1">
        <v>8160</v>
      </c>
      <c r="C51" s="6">
        <f t="shared" si="0"/>
        <v>100</v>
      </c>
    </row>
    <row r="52" spans="2:3" x14ac:dyDescent="0.25">
      <c r="B52" s="1">
        <v>6615</v>
      </c>
      <c r="C52" s="6">
        <f t="shared" si="0"/>
        <v>81.066176470588232</v>
      </c>
    </row>
    <row r="53" spans="2:3" x14ac:dyDescent="0.25">
      <c r="B53" s="1">
        <v>2046</v>
      </c>
      <c r="C53" s="6">
        <f t="shared" si="0"/>
        <v>25.073529411764707</v>
      </c>
    </row>
    <row r="54" spans="2:3" x14ac:dyDescent="0.25">
      <c r="B54" s="1">
        <v>6051</v>
      </c>
      <c r="C54" s="6">
        <f t="shared" si="0"/>
        <v>74.154411764705884</v>
      </c>
    </row>
    <row r="55" spans="2:3" x14ac:dyDescent="0.25">
      <c r="B55" s="1">
        <v>5942</v>
      </c>
      <c r="C55" s="6">
        <f t="shared" si="0"/>
        <v>72.818627450980387</v>
      </c>
    </row>
    <row r="56" spans="2:3" x14ac:dyDescent="0.25">
      <c r="B56" s="1">
        <v>1781</v>
      </c>
      <c r="C56" s="6">
        <f t="shared" si="0"/>
        <v>21.825980392156865</v>
      </c>
    </row>
    <row r="57" spans="2:3" x14ac:dyDescent="0.25">
      <c r="B57" s="1">
        <v>6611</v>
      </c>
      <c r="C57" s="6">
        <f t="shared" si="0"/>
        <v>81.017156862745097</v>
      </c>
    </row>
    <row r="58" spans="2:3" x14ac:dyDescent="0.25">
      <c r="B58" s="1">
        <v>8160</v>
      </c>
      <c r="C58" s="6">
        <f t="shared" si="0"/>
        <v>100</v>
      </c>
    </row>
    <row r="59" spans="2:3" x14ac:dyDescent="0.25">
      <c r="B59" s="1">
        <v>8160</v>
      </c>
      <c r="C59" s="6">
        <f t="shared" si="0"/>
        <v>100</v>
      </c>
    </row>
    <row r="60" spans="2:3" x14ac:dyDescent="0.25">
      <c r="B60" s="1">
        <v>5216</v>
      </c>
      <c r="C60" s="6">
        <f t="shared" si="0"/>
        <v>63.921568627450974</v>
      </c>
    </row>
    <row r="61" spans="2:3" x14ac:dyDescent="0.25">
      <c r="B61" s="1">
        <v>8161</v>
      </c>
      <c r="C61" s="6">
        <f t="shared" si="0"/>
        <v>100.0122549019608</v>
      </c>
    </row>
    <row r="62" spans="2:3" x14ac:dyDescent="0.25">
      <c r="B62" s="1">
        <v>8161</v>
      </c>
      <c r="C62" s="6">
        <f t="shared" si="0"/>
        <v>100.0122549019608</v>
      </c>
    </row>
    <row r="63" spans="2:3" x14ac:dyDescent="0.25">
      <c r="B63" s="1">
        <v>8160</v>
      </c>
      <c r="C63" s="6">
        <f t="shared" si="0"/>
        <v>100</v>
      </c>
    </row>
    <row r="64" spans="2:3" x14ac:dyDescent="0.25">
      <c r="B64" s="1">
        <v>1175</v>
      </c>
      <c r="C64" s="6">
        <f t="shared" si="0"/>
        <v>14.399509803921568</v>
      </c>
    </row>
    <row r="65" spans="2:3" x14ac:dyDescent="0.25">
      <c r="B65" s="1">
        <v>3219</v>
      </c>
      <c r="C65" s="6">
        <f t="shared" si="0"/>
        <v>39.448529411764703</v>
      </c>
    </row>
    <row r="66" spans="2:3" x14ac:dyDescent="0.25">
      <c r="B66" s="1">
        <v>8160</v>
      </c>
      <c r="C66" s="6">
        <f t="shared" si="0"/>
        <v>100</v>
      </c>
    </row>
    <row r="67" spans="2:3" x14ac:dyDescent="0.25">
      <c r="B67" s="1">
        <v>2452</v>
      </c>
      <c r="C67" s="6">
        <f t="shared" si="0"/>
        <v>30.049019607843135</v>
      </c>
    </row>
    <row r="68" spans="2:3" x14ac:dyDescent="0.25">
      <c r="B68" s="1">
        <v>3225</v>
      </c>
      <c r="C68" s="6">
        <f t="shared" ref="C68:C102" si="1">(B68/8160)*100</f>
        <v>39.522058823529413</v>
      </c>
    </row>
    <row r="69" spans="2:3" x14ac:dyDescent="0.25">
      <c r="B69" s="1">
        <v>8160</v>
      </c>
      <c r="C69" s="6">
        <f t="shared" si="1"/>
        <v>100</v>
      </c>
    </row>
    <row r="70" spans="2:3" x14ac:dyDescent="0.25">
      <c r="B70" s="1">
        <v>8160</v>
      </c>
      <c r="C70" s="6">
        <f t="shared" si="1"/>
        <v>100</v>
      </c>
    </row>
    <row r="71" spans="2:3" x14ac:dyDescent="0.25">
      <c r="B71" s="1">
        <v>8160</v>
      </c>
      <c r="C71" s="6">
        <f t="shared" si="1"/>
        <v>100</v>
      </c>
    </row>
    <row r="72" spans="2:3" x14ac:dyDescent="0.25">
      <c r="B72" s="1">
        <v>1780</v>
      </c>
      <c r="C72" s="6">
        <f t="shared" si="1"/>
        <v>21.813725490196077</v>
      </c>
    </row>
    <row r="73" spans="2:3" x14ac:dyDescent="0.25">
      <c r="B73" s="1">
        <v>8160</v>
      </c>
      <c r="C73" s="6">
        <f t="shared" si="1"/>
        <v>100</v>
      </c>
    </row>
    <row r="74" spans="2:3" x14ac:dyDescent="0.25">
      <c r="B74" s="1">
        <v>3215</v>
      </c>
      <c r="C74" s="6">
        <f t="shared" si="1"/>
        <v>39.399509803921568</v>
      </c>
    </row>
    <row r="75" spans="2:3" x14ac:dyDescent="0.25">
      <c r="B75" s="1">
        <v>2052</v>
      </c>
      <c r="C75" s="6">
        <f t="shared" si="1"/>
        <v>25.147058823529413</v>
      </c>
    </row>
    <row r="76" spans="2:3" x14ac:dyDescent="0.25">
      <c r="B76" s="1">
        <v>8001</v>
      </c>
      <c r="C76" s="6">
        <f t="shared" si="1"/>
        <v>98.05147058823529</v>
      </c>
    </row>
    <row r="77" spans="2:3" x14ac:dyDescent="0.25">
      <c r="B77" s="1">
        <v>6964</v>
      </c>
      <c r="C77" s="6">
        <f t="shared" si="1"/>
        <v>85.343137254901961</v>
      </c>
    </row>
    <row r="78" spans="2:3" x14ac:dyDescent="0.25">
      <c r="B78" s="1">
        <v>6609</v>
      </c>
      <c r="C78" s="6">
        <f t="shared" si="1"/>
        <v>80.992647058823536</v>
      </c>
    </row>
    <row r="79" spans="2:3" x14ac:dyDescent="0.25">
      <c r="B79" s="1">
        <v>8024</v>
      </c>
      <c r="C79" s="6">
        <f t="shared" si="1"/>
        <v>98.333333333333329</v>
      </c>
    </row>
    <row r="80" spans="2:3" x14ac:dyDescent="0.25">
      <c r="B80" s="1">
        <v>3216</v>
      </c>
      <c r="C80" s="6">
        <f t="shared" si="1"/>
        <v>39.411764705882355</v>
      </c>
    </row>
    <row r="81" spans="2:3" x14ac:dyDescent="0.25">
      <c r="B81" s="1">
        <v>6602</v>
      </c>
      <c r="C81" s="6">
        <f t="shared" si="1"/>
        <v>80.906862745098039</v>
      </c>
    </row>
    <row r="82" spans="2:3" x14ac:dyDescent="0.25">
      <c r="B82" s="1">
        <v>2052</v>
      </c>
      <c r="C82" s="6">
        <f t="shared" si="1"/>
        <v>25.147058823529413</v>
      </c>
    </row>
    <row r="83" spans="2:3" x14ac:dyDescent="0.25">
      <c r="B83" s="1">
        <v>3225</v>
      </c>
      <c r="C83" s="6">
        <f t="shared" si="1"/>
        <v>39.522058823529413</v>
      </c>
    </row>
    <row r="84" spans="2:3" x14ac:dyDescent="0.25">
      <c r="B84" s="1">
        <v>7150</v>
      </c>
      <c r="C84" s="6">
        <f t="shared" si="1"/>
        <v>87.622549019607845</v>
      </c>
    </row>
    <row r="85" spans="2:3" x14ac:dyDescent="0.25">
      <c r="B85" s="1">
        <v>8160</v>
      </c>
      <c r="C85" s="6">
        <f t="shared" si="1"/>
        <v>100</v>
      </c>
    </row>
    <row r="86" spans="2:3" x14ac:dyDescent="0.25">
      <c r="B86" s="1">
        <v>8160</v>
      </c>
      <c r="C86" s="6">
        <f t="shared" si="1"/>
        <v>100</v>
      </c>
    </row>
    <row r="87" spans="2:3" x14ac:dyDescent="0.25">
      <c r="B87" s="1">
        <v>2045</v>
      </c>
      <c r="C87" s="6">
        <f t="shared" si="1"/>
        <v>25.061274509803923</v>
      </c>
    </row>
    <row r="88" spans="2:3" x14ac:dyDescent="0.25">
      <c r="B88" s="1">
        <v>8160</v>
      </c>
      <c r="C88" s="6">
        <f t="shared" si="1"/>
        <v>100</v>
      </c>
    </row>
    <row r="89" spans="2:3" x14ac:dyDescent="0.25">
      <c r="B89" s="1">
        <v>6053</v>
      </c>
      <c r="C89" s="6">
        <f t="shared" si="1"/>
        <v>74.178921568627459</v>
      </c>
    </row>
    <row r="90" spans="2:3" x14ac:dyDescent="0.25">
      <c r="B90" s="1">
        <v>8160</v>
      </c>
      <c r="C90" s="6">
        <f t="shared" si="1"/>
        <v>100</v>
      </c>
    </row>
    <row r="91" spans="2:3" x14ac:dyDescent="0.25">
      <c r="B91" s="1">
        <v>5939</v>
      </c>
      <c r="C91" s="6">
        <f t="shared" si="1"/>
        <v>72.781862745098039</v>
      </c>
    </row>
    <row r="92" spans="2:3" x14ac:dyDescent="0.25">
      <c r="B92" s="1">
        <v>5373</v>
      </c>
      <c r="C92" s="6">
        <f t="shared" si="1"/>
        <v>65.845588235294116</v>
      </c>
    </row>
    <row r="93" spans="2:3" x14ac:dyDescent="0.25">
      <c r="B93" s="1">
        <v>1175</v>
      </c>
      <c r="C93" s="6">
        <f t="shared" si="1"/>
        <v>14.399509803921568</v>
      </c>
    </row>
    <row r="94" spans="2:3" x14ac:dyDescent="0.25">
      <c r="B94" s="1">
        <v>8160</v>
      </c>
      <c r="C94" s="6">
        <f t="shared" si="1"/>
        <v>100</v>
      </c>
    </row>
    <row r="95" spans="2:3" x14ac:dyDescent="0.25">
      <c r="B95" s="1">
        <v>1776</v>
      </c>
      <c r="C95" s="6">
        <f t="shared" si="1"/>
        <v>21.764705882352942</v>
      </c>
    </row>
    <row r="96" spans="2:3" x14ac:dyDescent="0.25">
      <c r="B96" s="1">
        <v>2046</v>
      </c>
      <c r="C96" s="6">
        <f t="shared" si="1"/>
        <v>25.073529411764707</v>
      </c>
    </row>
    <row r="97" spans="2:3" x14ac:dyDescent="0.25">
      <c r="B97" s="1">
        <v>8160</v>
      </c>
      <c r="C97" s="6">
        <f t="shared" si="1"/>
        <v>100</v>
      </c>
    </row>
    <row r="98" spans="2:3" x14ac:dyDescent="0.25">
      <c r="B98" s="1">
        <v>8160</v>
      </c>
      <c r="C98" s="6">
        <f t="shared" si="1"/>
        <v>100</v>
      </c>
    </row>
    <row r="99" spans="2:3" x14ac:dyDescent="0.25">
      <c r="B99" s="1">
        <v>8160</v>
      </c>
      <c r="C99" s="6">
        <f t="shared" si="1"/>
        <v>100</v>
      </c>
    </row>
    <row r="100" spans="2:3" x14ac:dyDescent="0.25">
      <c r="B100" s="1">
        <v>8161</v>
      </c>
      <c r="C100" s="6">
        <f t="shared" si="1"/>
        <v>100.0122549019608</v>
      </c>
    </row>
    <row r="101" spans="2:3" x14ac:dyDescent="0.25">
      <c r="B101" s="1">
        <v>1780</v>
      </c>
      <c r="C101" s="6">
        <f t="shared" si="1"/>
        <v>21.813725490196077</v>
      </c>
    </row>
    <row r="102" spans="2:3" x14ac:dyDescent="0.25">
      <c r="B102" s="1">
        <v>8160</v>
      </c>
      <c r="C102" s="6">
        <f t="shared" si="1"/>
        <v>100</v>
      </c>
    </row>
    <row r="104" spans="2:3" x14ac:dyDescent="0.25">
      <c r="B104" s="6"/>
    </row>
  </sheetData>
  <mergeCells count="1">
    <mergeCell ref="B1:C1"/>
  </mergeCells>
  <conditionalFormatting sqref="B3:B102">
    <cfRule type="cellIs" dxfId="11" priority="2" operator="greaterThan">
      <formula>8159</formula>
    </cfRule>
  </conditionalFormatting>
  <conditionalFormatting sqref="C3:C102">
    <cfRule type="cellIs" dxfId="10" priority="1" operator="greaterThan">
      <formula>99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36AE5-1FBE-4175-B851-58C08C61BBE7}">
  <dimension ref="A1:C105"/>
  <sheetViews>
    <sheetView topLeftCell="A65" workbookViewId="0">
      <selection activeCell="E31" sqref="E31"/>
    </sheetView>
  </sheetViews>
  <sheetFormatPr defaultRowHeight="15" x14ac:dyDescent="0.25"/>
  <cols>
    <col min="1" max="1" width="9.140625" style="12"/>
    <col min="2" max="2" width="10.85546875" bestFit="1" customWidth="1"/>
  </cols>
  <sheetData>
    <row r="1" spans="1:3" s="12" customFormat="1" x14ac:dyDescent="0.25">
      <c r="A1" s="2" t="s">
        <v>3</v>
      </c>
      <c r="B1" s="22">
        <v>8100</v>
      </c>
      <c r="C1" s="22"/>
    </row>
    <row r="2" spans="1:3" s="12" customFormat="1" x14ac:dyDescent="0.25">
      <c r="B2" s="5" t="s">
        <v>7</v>
      </c>
      <c r="C2" s="2" t="s">
        <v>5</v>
      </c>
    </row>
    <row r="3" spans="1:3" x14ac:dyDescent="0.25">
      <c r="B3" s="15">
        <v>6055</v>
      </c>
      <c r="C3" s="6">
        <f xml:space="preserve"> (B3/8160)*100</f>
        <v>74.203431372549019</v>
      </c>
    </row>
    <row r="4" spans="1:3" x14ac:dyDescent="0.25">
      <c r="B4" s="15">
        <v>5940</v>
      </c>
      <c r="C4" s="6">
        <f t="shared" ref="C4:C67" si="0" xml:space="preserve"> (B4/8160)*100</f>
        <v>72.794117647058826</v>
      </c>
    </row>
    <row r="5" spans="1:3" x14ac:dyDescent="0.25">
      <c r="B5" s="15">
        <v>8028</v>
      </c>
      <c r="C5" s="6">
        <f t="shared" si="0"/>
        <v>98.382352941176464</v>
      </c>
    </row>
    <row r="6" spans="1:3" x14ac:dyDescent="0.25">
      <c r="B6" s="15">
        <v>8160</v>
      </c>
      <c r="C6" s="6">
        <f t="shared" si="0"/>
        <v>100</v>
      </c>
    </row>
    <row r="7" spans="1:3" x14ac:dyDescent="0.25">
      <c r="B7" s="15">
        <v>8160</v>
      </c>
      <c r="C7" s="6">
        <f t="shared" si="0"/>
        <v>100</v>
      </c>
    </row>
    <row r="8" spans="1:3" x14ac:dyDescent="0.25">
      <c r="B8" s="15">
        <v>1185</v>
      </c>
      <c r="C8" s="6">
        <f t="shared" si="0"/>
        <v>14.522058823529413</v>
      </c>
    </row>
    <row r="9" spans="1:3" x14ac:dyDescent="0.25">
      <c r="B9" s="15">
        <v>8160</v>
      </c>
      <c r="C9" s="6">
        <f t="shared" si="0"/>
        <v>100</v>
      </c>
    </row>
    <row r="10" spans="1:3" x14ac:dyDescent="0.25">
      <c r="B10" s="15">
        <v>8160</v>
      </c>
      <c r="C10" s="6">
        <f t="shared" si="0"/>
        <v>100</v>
      </c>
    </row>
    <row r="11" spans="1:3" x14ac:dyDescent="0.25">
      <c r="B11" s="15">
        <v>8160</v>
      </c>
      <c r="C11" s="6">
        <f t="shared" si="0"/>
        <v>100</v>
      </c>
    </row>
    <row r="12" spans="1:3" x14ac:dyDescent="0.25">
      <c r="B12" s="15">
        <v>6611</v>
      </c>
      <c r="C12" s="6">
        <f t="shared" si="0"/>
        <v>81.017156862745097</v>
      </c>
    </row>
    <row r="13" spans="1:3" x14ac:dyDescent="0.25">
      <c r="B13" s="15">
        <v>8160</v>
      </c>
      <c r="C13" s="6">
        <f t="shared" si="0"/>
        <v>100</v>
      </c>
    </row>
    <row r="14" spans="1:3" x14ac:dyDescent="0.25">
      <c r="B14" s="15">
        <v>8160</v>
      </c>
      <c r="C14" s="6">
        <f t="shared" si="0"/>
        <v>100</v>
      </c>
    </row>
    <row r="15" spans="1:3" x14ac:dyDescent="0.25">
      <c r="B15" s="15">
        <v>8160</v>
      </c>
      <c r="C15" s="6">
        <f t="shared" si="0"/>
        <v>100</v>
      </c>
    </row>
    <row r="16" spans="1:3" x14ac:dyDescent="0.25">
      <c r="B16" s="15">
        <v>8160</v>
      </c>
      <c r="C16" s="6">
        <f t="shared" si="0"/>
        <v>100</v>
      </c>
    </row>
    <row r="17" spans="2:3" x14ac:dyDescent="0.25">
      <c r="B17" s="15">
        <v>6959</v>
      </c>
      <c r="C17" s="6">
        <f t="shared" si="0"/>
        <v>85.281862745098039</v>
      </c>
    </row>
    <row r="18" spans="2:3" x14ac:dyDescent="0.25">
      <c r="B18" s="15">
        <v>2461</v>
      </c>
      <c r="C18" s="6">
        <f t="shared" si="0"/>
        <v>30.159313725490193</v>
      </c>
    </row>
    <row r="19" spans="2:3" x14ac:dyDescent="0.25">
      <c r="B19" s="15">
        <v>1182</v>
      </c>
      <c r="C19" s="6">
        <f t="shared" si="0"/>
        <v>14.48529411764706</v>
      </c>
    </row>
    <row r="20" spans="2:3" x14ac:dyDescent="0.25">
      <c r="B20" s="15">
        <v>6952</v>
      </c>
      <c r="C20" s="6">
        <f t="shared" si="0"/>
        <v>85.196078431372541</v>
      </c>
    </row>
    <row r="21" spans="2:3" x14ac:dyDescent="0.25">
      <c r="B21" s="15">
        <v>8160</v>
      </c>
      <c r="C21" s="6">
        <f t="shared" si="0"/>
        <v>100</v>
      </c>
    </row>
    <row r="22" spans="2:3" x14ac:dyDescent="0.25">
      <c r="B22" s="15">
        <v>3279</v>
      </c>
      <c r="C22" s="6">
        <f t="shared" si="0"/>
        <v>40.183823529411768</v>
      </c>
    </row>
    <row r="23" spans="2:3" x14ac:dyDescent="0.25">
      <c r="B23" s="15">
        <v>8160</v>
      </c>
      <c r="C23" s="6">
        <f t="shared" si="0"/>
        <v>100</v>
      </c>
    </row>
    <row r="24" spans="2:3" x14ac:dyDescent="0.25">
      <c r="B24" s="15">
        <v>4952</v>
      </c>
      <c r="C24" s="6">
        <f t="shared" si="0"/>
        <v>60.686274509803916</v>
      </c>
    </row>
    <row r="25" spans="2:3" x14ac:dyDescent="0.25">
      <c r="B25" s="15">
        <v>8160</v>
      </c>
      <c r="C25" s="6">
        <f t="shared" si="0"/>
        <v>100</v>
      </c>
    </row>
    <row r="26" spans="2:3" x14ac:dyDescent="0.25">
      <c r="B26" s="15">
        <v>8160</v>
      </c>
      <c r="C26" s="6">
        <f t="shared" si="0"/>
        <v>100</v>
      </c>
    </row>
    <row r="27" spans="2:3" x14ac:dyDescent="0.25">
      <c r="B27" s="15">
        <v>8160</v>
      </c>
      <c r="C27" s="6">
        <f t="shared" si="0"/>
        <v>100</v>
      </c>
    </row>
    <row r="28" spans="2:3" x14ac:dyDescent="0.25">
      <c r="B28" s="15">
        <v>1185</v>
      </c>
      <c r="C28" s="6">
        <f t="shared" si="0"/>
        <v>14.522058823529413</v>
      </c>
    </row>
    <row r="29" spans="2:3" x14ac:dyDescent="0.25">
      <c r="B29" s="15">
        <v>8160</v>
      </c>
      <c r="C29" s="6">
        <f t="shared" si="0"/>
        <v>100</v>
      </c>
    </row>
    <row r="30" spans="2:3" x14ac:dyDescent="0.25">
      <c r="B30" s="15">
        <v>8160</v>
      </c>
      <c r="C30" s="6">
        <f t="shared" si="0"/>
        <v>100</v>
      </c>
    </row>
    <row r="31" spans="2:3" x14ac:dyDescent="0.25">
      <c r="B31" s="15">
        <v>1176</v>
      </c>
      <c r="C31" s="6">
        <f t="shared" si="0"/>
        <v>14.411764705882351</v>
      </c>
    </row>
    <row r="32" spans="2:3" x14ac:dyDescent="0.25">
      <c r="B32" s="15">
        <v>8160</v>
      </c>
      <c r="C32" s="6">
        <f t="shared" si="0"/>
        <v>100</v>
      </c>
    </row>
    <row r="33" spans="2:3" x14ac:dyDescent="0.25">
      <c r="B33" s="15">
        <v>6962</v>
      </c>
      <c r="C33" s="6">
        <f t="shared" si="0"/>
        <v>85.318627450980387</v>
      </c>
    </row>
    <row r="34" spans="2:3" x14ac:dyDescent="0.25">
      <c r="B34" s="15">
        <v>8160</v>
      </c>
      <c r="C34" s="6">
        <f t="shared" si="0"/>
        <v>100</v>
      </c>
    </row>
    <row r="35" spans="2:3" x14ac:dyDescent="0.25">
      <c r="B35" s="15">
        <v>8160</v>
      </c>
      <c r="C35" s="6">
        <f t="shared" si="0"/>
        <v>100</v>
      </c>
    </row>
    <row r="36" spans="2:3" x14ac:dyDescent="0.25">
      <c r="B36" s="15">
        <v>6611</v>
      </c>
      <c r="C36" s="6">
        <f t="shared" si="0"/>
        <v>81.017156862745097</v>
      </c>
    </row>
    <row r="37" spans="2:3" x14ac:dyDescent="0.25">
      <c r="B37" s="15">
        <v>8160</v>
      </c>
      <c r="C37" s="6">
        <f t="shared" si="0"/>
        <v>100</v>
      </c>
    </row>
    <row r="38" spans="2:3" x14ac:dyDescent="0.25">
      <c r="B38" s="15">
        <v>8160</v>
      </c>
      <c r="C38" s="6">
        <f t="shared" si="0"/>
        <v>100</v>
      </c>
    </row>
    <row r="39" spans="2:3" x14ac:dyDescent="0.25">
      <c r="B39" s="15">
        <v>8160</v>
      </c>
      <c r="C39" s="6">
        <f t="shared" si="0"/>
        <v>100</v>
      </c>
    </row>
    <row r="40" spans="2:3" x14ac:dyDescent="0.25">
      <c r="B40" s="15">
        <v>8160</v>
      </c>
      <c r="C40" s="6">
        <f t="shared" si="0"/>
        <v>100</v>
      </c>
    </row>
    <row r="41" spans="2:3" x14ac:dyDescent="0.25">
      <c r="B41" s="15">
        <v>8160</v>
      </c>
      <c r="C41" s="6">
        <f t="shared" si="0"/>
        <v>100</v>
      </c>
    </row>
    <row r="42" spans="2:3" x14ac:dyDescent="0.25">
      <c r="B42" s="15">
        <v>8160</v>
      </c>
      <c r="C42" s="6">
        <f t="shared" si="0"/>
        <v>100</v>
      </c>
    </row>
    <row r="43" spans="2:3" x14ac:dyDescent="0.25">
      <c r="B43" s="15">
        <v>5375</v>
      </c>
      <c r="C43" s="6">
        <f t="shared" si="0"/>
        <v>65.870098039215691</v>
      </c>
    </row>
    <row r="44" spans="2:3" x14ac:dyDescent="0.25">
      <c r="B44" s="15">
        <v>5199</v>
      </c>
      <c r="C44" s="6">
        <f t="shared" si="0"/>
        <v>63.713235294117645</v>
      </c>
    </row>
    <row r="45" spans="2:3" x14ac:dyDescent="0.25">
      <c r="B45" s="15">
        <v>1789</v>
      </c>
      <c r="C45" s="6">
        <f t="shared" si="0"/>
        <v>21.924019607843135</v>
      </c>
    </row>
    <row r="46" spans="2:3" x14ac:dyDescent="0.25">
      <c r="B46" s="15">
        <v>7408</v>
      </c>
      <c r="C46" s="6">
        <f t="shared" si="0"/>
        <v>90.784313725490193</v>
      </c>
    </row>
    <row r="47" spans="2:3" x14ac:dyDescent="0.25">
      <c r="B47" s="15">
        <v>4955</v>
      </c>
      <c r="C47" s="6">
        <f t="shared" si="0"/>
        <v>60.723039215686271</v>
      </c>
    </row>
    <row r="48" spans="2:3" x14ac:dyDescent="0.25">
      <c r="B48" s="15">
        <v>8161</v>
      </c>
      <c r="C48" s="6">
        <f t="shared" si="0"/>
        <v>100.0122549019608</v>
      </c>
    </row>
    <row r="49" spans="2:3" x14ac:dyDescent="0.25">
      <c r="B49" s="15">
        <v>8160</v>
      </c>
      <c r="C49" s="6">
        <f t="shared" si="0"/>
        <v>100</v>
      </c>
    </row>
    <row r="50" spans="2:3" x14ac:dyDescent="0.25">
      <c r="B50" s="15">
        <v>8160</v>
      </c>
      <c r="C50" s="6">
        <f t="shared" si="0"/>
        <v>100</v>
      </c>
    </row>
    <row r="51" spans="2:3" x14ac:dyDescent="0.25">
      <c r="B51" s="15">
        <v>7408</v>
      </c>
      <c r="C51" s="6">
        <f t="shared" si="0"/>
        <v>90.784313725490193</v>
      </c>
    </row>
    <row r="52" spans="2:3" x14ac:dyDescent="0.25">
      <c r="B52" s="15">
        <v>3218</v>
      </c>
      <c r="C52" s="6">
        <f t="shared" si="0"/>
        <v>39.436274509803923</v>
      </c>
    </row>
    <row r="53" spans="2:3" x14ac:dyDescent="0.25">
      <c r="B53" s="15">
        <v>8160</v>
      </c>
      <c r="C53" s="6">
        <f t="shared" si="0"/>
        <v>100</v>
      </c>
    </row>
    <row r="54" spans="2:3" x14ac:dyDescent="0.25">
      <c r="B54" s="15">
        <v>6484</v>
      </c>
      <c r="C54" s="6">
        <f t="shared" si="0"/>
        <v>79.460784313725483</v>
      </c>
    </row>
    <row r="55" spans="2:3" x14ac:dyDescent="0.25">
      <c r="B55" s="15">
        <v>8161</v>
      </c>
      <c r="C55" s="6">
        <f t="shared" si="0"/>
        <v>100.0122549019608</v>
      </c>
    </row>
    <row r="56" spans="2:3" x14ac:dyDescent="0.25">
      <c r="B56" s="15">
        <v>1783</v>
      </c>
      <c r="C56" s="6">
        <f t="shared" si="0"/>
        <v>21.850490196078432</v>
      </c>
    </row>
    <row r="57" spans="2:3" x14ac:dyDescent="0.25">
      <c r="B57" s="15">
        <v>1795</v>
      </c>
      <c r="C57" s="6">
        <f t="shared" si="0"/>
        <v>21.997549019607842</v>
      </c>
    </row>
    <row r="58" spans="2:3" x14ac:dyDescent="0.25">
      <c r="B58" s="15">
        <v>8160</v>
      </c>
      <c r="C58" s="6">
        <f t="shared" si="0"/>
        <v>100</v>
      </c>
    </row>
    <row r="59" spans="2:3" x14ac:dyDescent="0.25">
      <c r="B59" s="15">
        <v>1903</v>
      </c>
      <c r="C59" s="6">
        <f t="shared" si="0"/>
        <v>23.321078431372548</v>
      </c>
    </row>
    <row r="60" spans="2:3" x14ac:dyDescent="0.25">
      <c r="B60" s="15">
        <v>6611</v>
      </c>
      <c r="C60" s="6">
        <f t="shared" si="0"/>
        <v>81.017156862745097</v>
      </c>
    </row>
    <row r="61" spans="2:3" x14ac:dyDescent="0.25">
      <c r="B61" s="15">
        <v>8160</v>
      </c>
      <c r="C61" s="6">
        <f t="shared" si="0"/>
        <v>100</v>
      </c>
    </row>
    <row r="62" spans="2:3" x14ac:dyDescent="0.25">
      <c r="B62" s="15">
        <v>1177</v>
      </c>
      <c r="C62" s="6">
        <f t="shared" si="0"/>
        <v>14.424019607843135</v>
      </c>
    </row>
    <row r="63" spans="2:3" x14ac:dyDescent="0.25">
      <c r="B63" s="15">
        <v>8160</v>
      </c>
      <c r="C63" s="6">
        <f t="shared" si="0"/>
        <v>100</v>
      </c>
    </row>
    <row r="64" spans="2:3" x14ac:dyDescent="0.25">
      <c r="B64" s="15">
        <v>8160</v>
      </c>
      <c r="C64" s="6">
        <f t="shared" si="0"/>
        <v>100</v>
      </c>
    </row>
    <row r="65" spans="2:3" x14ac:dyDescent="0.25">
      <c r="B65" s="15">
        <v>8160</v>
      </c>
      <c r="C65" s="6">
        <f t="shared" si="0"/>
        <v>100</v>
      </c>
    </row>
    <row r="66" spans="2:3" x14ac:dyDescent="0.25">
      <c r="B66" s="15">
        <v>8160</v>
      </c>
      <c r="C66" s="6">
        <f t="shared" si="0"/>
        <v>100</v>
      </c>
    </row>
    <row r="67" spans="2:3" x14ac:dyDescent="0.25">
      <c r="B67" s="15">
        <v>1776</v>
      </c>
      <c r="C67" s="6">
        <f t="shared" si="0"/>
        <v>21.764705882352942</v>
      </c>
    </row>
    <row r="68" spans="2:3" x14ac:dyDescent="0.25">
      <c r="B68" s="15">
        <v>8160</v>
      </c>
      <c r="C68" s="6">
        <f t="shared" ref="C68:C102" si="1" xml:space="preserve"> (B68/8160)*100</f>
        <v>100</v>
      </c>
    </row>
    <row r="69" spans="2:3" x14ac:dyDescent="0.25">
      <c r="B69" s="15">
        <v>8160</v>
      </c>
      <c r="C69" s="6">
        <f t="shared" si="1"/>
        <v>100</v>
      </c>
    </row>
    <row r="70" spans="2:3" x14ac:dyDescent="0.25">
      <c r="B70" s="15">
        <v>8160</v>
      </c>
      <c r="C70" s="6">
        <f t="shared" si="1"/>
        <v>100</v>
      </c>
    </row>
    <row r="71" spans="2:3" x14ac:dyDescent="0.25">
      <c r="B71" s="15">
        <v>1178</v>
      </c>
      <c r="C71" s="6">
        <f t="shared" si="1"/>
        <v>14.436274509803921</v>
      </c>
    </row>
    <row r="72" spans="2:3" x14ac:dyDescent="0.25">
      <c r="B72" s="15">
        <v>1174</v>
      </c>
      <c r="C72" s="6">
        <f t="shared" si="1"/>
        <v>14.387254901960784</v>
      </c>
    </row>
    <row r="73" spans="2:3" x14ac:dyDescent="0.25">
      <c r="B73" s="15">
        <v>8160</v>
      </c>
      <c r="C73" s="6">
        <f t="shared" si="1"/>
        <v>100</v>
      </c>
    </row>
    <row r="74" spans="2:3" x14ac:dyDescent="0.25">
      <c r="B74" s="15">
        <v>1606</v>
      </c>
      <c r="C74" s="6">
        <f t="shared" si="1"/>
        <v>19.681372549019606</v>
      </c>
    </row>
    <row r="75" spans="2:3" x14ac:dyDescent="0.25">
      <c r="B75" s="15">
        <v>6051</v>
      </c>
      <c r="C75" s="6">
        <f t="shared" si="1"/>
        <v>74.154411764705884</v>
      </c>
    </row>
    <row r="76" spans="2:3" x14ac:dyDescent="0.25">
      <c r="B76" s="15">
        <v>4952</v>
      </c>
      <c r="C76" s="6">
        <f t="shared" si="1"/>
        <v>60.686274509803916</v>
      </c>
    </row>
    <row r="77" spans="2:3" x14ac:dyDescent="0.25">
      <c r="B77" s="15">
        <v>8160</v>
      </c>
      <c r="C77" s="6">
        <f t="shared" si="1"/>
        <v>100</v>
      </c>
    </row>
    <row r="78" spans="2:3" x14ac:dyDescent="0.25">
      <c r="B78" s="15">
        <v>8160</v>
      </c>
      <c r="C78" s="6">
        <f t="shared" si="1"/>
        <v>100</v>
      </c>
    </row>
    <row r="79" spans="2:3" x14ac:dyDescent="0.25">
      <c r="B79" s="15">
        <v>8161</v>
      </c>
      <c r="C79" s="6">
        <f t="shared" si="1"/>
        <v>100.0122549019608</v>
      </c>
    </row>
    <row r="80" spans="2:3" x14ac:dyDescent="0.25">
      <c r="B80" s="15">
        <v>4666</v>
      </c>
      <c r="C80" s="6">
        <f t="shared" si="1"/>
        <v>57.181372549019606</v>
      </c>
    </row>
    <row r="81" spans="2:3" x14ac:dyDescent="0.25">
      <c r="B81" s="15">
        <v>8160</v>
      </c>
      <c r="C81" s="6">
        <f t="shared" si="1"/>
        <v>100</v>
      </c>
    </row>
    <row r="82" spans="2:3" x14ac:dyDescent="0.25">
      <c r="B82" s="15">
        <v>2054</v>
      </c>
      <c r="C82" s="6">
        <f t="shared" si="1"/>
        <v>25.171568627450981</v>
      </c>
    </row>
    <row r="83" spans="2:3" x14ac:dyDescent="0.25">
      <c r="B83" s="15">
        <v>6707</v>
      </c>
      <c r="C83" s="6">
        <f t="shared" si="1"/>
        <v>82.193627450980387</v>
      </c>
    </row>
    <row r="84" spans="2:3" x14ac:dyDescent="0.25">
      <c r="B84" s="15">
        <v>5377</v>
      </c>
      <c r="C84" s="6">
        <f t="shared" si="1"/>
        <v>65.894607843137251</v>
      </c>
    </row>
    <row r="85" spans="2:3" x14ac:dyDescent="0.25">
      <c r="B85" s="15">
        <v>8160</v>
      </c>
      <c r="C85" s="6">
        <f t="shared" si="1"/>
        <v>100</v>
      </c>
    </row>
    <row r="86" spans="2:3" x14ac:dyDescent="0.25">
      <c r="B86" s="15">
        <v>4956</v>
      </c>
      <c r="C86" s="6">
        <f t="shared" si="1"/>
        <v>60.735294117647051</v>
      </c>
    </row>
    <row r="87" spans="2:3" x14ac:dyDescent="0.25">
      <c r="B87" s="15">
        <v>5949</v>
      </c>
      <c r="C87" s="6">
        <f t="shared" si="1"/>
        <v>72.904411764705884</v>
      </c>
    </row>
    <row r="88" spans="2:3" x14ac:dyDescent="0.25">
      <c r="B88" s="15">
        <v>6965</v>
      </c>
      <c r="C88" s="6">
        <f t="shared" si="1"/>
        <v>85.355392156862735</v>
      </c>
    </row>
    <row r="89" spans="2:3" x14ac:dyDescent="0.25">
      <c r="B89" s="15">
        <v>8160</v>
      </c>
      <c r="C89" s="6">
        <f t="shared" si="1"/>
        <v>100</v>
      </c>
    </row>
    <row r="90" spans="2:3" x14ac:dyDescent="0.25">
      <c r="B90" s="15">
        <v>1185</v>
      </c>
      <c r="C90" s="6">
        <f t="shared" si="1"/>
        <v>14.522058823529413</v>
      </c>
    </row>
    <row r="91" spans="2:3" x14ac:dyDescent="0.25">
      <c r="B91" s="15">
        <v>8160</v>
      </c>
      <c r="C91" s="6">
        <f t="shared" si="1"/>
        <v>100</v>
      </c>
    </row>
    <row r="92" spans="2:3" x14ac:dyDescent="0.25">
      <c r="B92" s="15">
        <v>8160</v>
      </c>
      <c r="C92" s="6">
        <f t="shared" si="1"/>
        <v>100</v>
      </c>
    </row>
    <row r="93" spans="2:3" x14ac:dyDescent="0.25">
      <c r="B93" s="15">
        <v>8160</v>
      </c>
      <c r="C93" s="6">
        <f t="shared" si="1"/>
        <v>100</v>
      </c>
    </row>
    <row r="94" spans="2:3" x14ac:dyDescent="0.25">
      <c r="B94" s="15">
        <v>7924</v>
      </c>
      <c r="C94" s="6">
        <f t="shared" si="1"/>
        <v>97.107843137254903</v>
      </c>
    </row>
    <row r="95" spans="2:3" x14ac:dyDescent="0.25">
      <c r="B95" s="15">
        <v>5218</v>
      </c>
      <c r="C95" s="6">
        <f t="shared" si="1"/>
        <v>63.946078431372541</v>
      </c>
    </row>
    <row r="96" spans="2:3" x14ac:dyDescent="0.25">
      <c r="B96" s="15">
        <v>5198</v>
      </c>
      <c r="C96" s="6">
        <f t="shared" si="1"/>
        <v>63.700980392156858</v>
      </c>
    </row>
    <row r="97" spans="2:3" x14ac:dyDescent="0.25">
      <c r="B97" s="15">
        <v>8160</v>
      </c>
      <c r="C97" s="6">
        <f t="shared" si="1"/>
        <v>100</v>
      </c>
    </row>
    <row r="98" spans="2:3" x14ac:dyDescent="0.25">
      <c r="B98" s="15">
        <v>4967</v>
      </c>
      <c r="C98" s="6">
        <f t="shared" si="1"/>
        <v>60.870098039215684</v>
      </c>
    </row>
    <row r="99" spans="2:3" x14ac:dyDescent="0.25">
      <c r="B99" s="15">
        <v>8160</v>
      </c>
      <c r="C99" s="6">
        <f t="shared" si="1"/>
        <v>100</v>
      </c>
    </row>
    <row r="100" spans="2:3" x14ac:dyDescent="0.25">
      <c r="B100" s="15">
        <v>1785</v>
      </c>
      <c r="C100" s="6">
        <f t="shared" si="1"/>
        <v>21.875</v>
      </c>
    </row>
    <row r="101" spans="2:3" x14ac:dyDescent="0.25">
      <c r="B101" s="15">
        <v>8012</v>
      </c>
      <c r="C101" s="6">
        <f t="shared" si="1"/>
        <v>98.186274509803923</v>
      </c>
    </row>
    <row r="102" spans="2:3" x14ac:dyDescent="0.25">
      <c r="B102" s="15">
        <v>8160</v>
      </c>
      <c r="C102" s="6">
        <f t="shared" si="1"/>
        <v>100</v>
      </c>
    </row>
    <row r="105" spans="2:3" x14ac:dyDescent="0.25">
      <c r="C105" s="6">
        <f>AVERAGE(C3:C102)</f>
        <v>78.022794117647067</v>
      </c>
    </row>
  </sheetData>
  <mergeCells count="1">
    <mergeCell ref="B1:C1"/>
  </mergeCells>
  <conditionalFormatting sqref="B3:B102">
    <cfRule type="cellIs" dxfId="9" priority="2" operator="greaterThan">
      <formula>8159</formula>
    </cfRule>
  </conditionalFormatting>
  <conditionalFormatting sqref="C3:C102">
    <cfRule type="cellIs" dxfId="8" priority="1" operator="greaterThan">
      <formula>99.9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7ED5-3B68-41D1-92FD-06B01DD5F2C1}">
  <dimension ref="A1:I105"/>
  <sheetViews>
    <sheetView tabSelected="1" topLeftCell="A70" workbookViewId="0">
      <selection activeCell="I102" sqref="I102"/>
    </sheetView>
  </sheetViews>
  <sheetFormatPr defaultRowHeight="15" x14ac:dyDescent="0.25"/>
  <cols>
    <col min="1" max="1" width="9.140625" style="14"/>
    <col min="2" max="2" width="10.85546875" style="14" bestFit="1" customWidth="1"/>
    <col min="3" max="3" width="9.140625" style="14"/>
    <col min="4" max="4" width="10.85546875" style="14" bestFit="1" customWidth="1"/>
    <col min="5" max="5" width="9.140625" style="14"/>
    <col min="6" max="6" width="10.85546875" style="16" bestFit="1" customWidth="1"/>
    <col min="7" max="7" width="9.140625" style="16"/>
    <col min="8" max="8" width="10.85546875" style="20" bestFit="1" customWidth="1"/>
    <col min="9" max="9" width="9.140625" style="20"/>
    <col min="10" max="16384" width="9.140625" style="14"/>
  </cols>
  <sheetData>
    <row r="1" spans="1:9" x14ac:dyDescent="0.25">
      <c r="A1" s="2" t="s">
        <v>3</v>
      </c>
      <c r="B1" s="22">
        <v>3000</v>
      </c>
      <c r="C1" s="22"/>
      <c r="D1" s="22">
        <v>4000</v>
      </c>
      <c r="E1" s="22"/>
      <c r="F1" s="22">
        <v>5000</v>
      </c>
      <c r="G1" s="22"/>
      <c r="H1" s="22">
        <v>6000</v>
      </c>
      <c r="I1" s="22"/>
    </row>
    <row r="2" spans="1:9" x14ac:dyDescent="0.25">
      <c r="B2" s="5" t="s">
        <v>7</v>
      </c>
      <c r="C2" s="2" t="s">
        <v>5</v>
      </c>
      <c r="D2" s="5" t="s">
        <v>7</v>
      </c>
      <c r="E2" s="2" t="s">
        <v>5</v>
      </c>
      <c r="F2" s="5" t="s">
        <v>7</v>
      </c>
      <c r="G2" s="2" t="s">
        <v>5</v>
      </c>
      <c r="H2" s="5" t="s">
        <v>7</v>
      </c>
      <c r="I2" s="2" t="s">
        <v>5</v>
      </c>
    </row>
    <row r="3" spans="1:9" x14ac:dyDescent="0.25">
      <c r="B3" s="17">
        <v>6951</v>
      </c>
      <c r="C3" s="6">
        <f xml:space="preserve"> (B3/8160)*100</f>
        <v>85.183823529411768</v>
      </c>
      <c r="D3" s="18">
        <v>3216</v>
      </c>
      <c r="E3" s="6">
        <f xml:space="preserve"> (D3/8160)*100</f>
        <v>39.411764705882355</v>
      </c>
      <c r="F3" s="18">
        <v>3219</v>
      </c>
      <c r="G3" s="6">
        <f xml:space="preserve"> (F3/8160)*100</f>
        <v>39.448529411764703</v>
      </c>
      <c r="H3" s="18">
        <v>3218</v>
      </c>
      <c r="I3" s="6">
        <f xml:space="preserve"> (H3/8160)*100</f>
        <v>39.436274509803923</v>
      </c>
    </row>
    <row r="4" spans="1:9" x14ac:dyDescent="0.25">
      <c r="B4" s="17">
        <v>1630</v>
      </c>
      <c r="C4" s="6">
        <f t="shared" ref="C4:C67" si="0" xml:space="preserve"> (B4/8160)*100</f>
        <v>19.975490196078432</v>
      </c>
      <c r="D4" s="19">
        <v>1904</v>
      </c>
      <c r="E4" s="6">
        <f t="shared" ref="E4:E67" si="1" xml:space="preserve"> (D4/8160)*100</f>
        <v>23.333333333333332</v>
      </c>
      <c r="F4" s="19">
        <v>3214</v>
      </c>
      <c r="G4" s="6">
        <f t="shared" ref="G4:G67" si="2" xml:space="preserve"> (F4/8160)*100</f>
        <v>39.38725490196078</v>
      </c>
      <c r="H4" s="19">
        <v>3218</v>
      </c>
      <c r="I4" s="6">
        <f t="shared" ref="I4:I67" si="3" xml:space="preserve"> (H4/8160)*100</f>
        <v>39.436274509803923</v>
      </c>
    </row>
    <row r="5" spans="1:9" x14ac:dyDescent="0.25">
      <c r="B5" s="17">
        <v>7360</v>
      </c>
      <c r="C5" s="6">
        <f t="shared" si="0"/>
        <v>90.196078431372555</v>
      </c>
      <c r="D5" s="18">
        <v>3217</v>
      </c>
      <c r="E5" s="6">
        <f t="shared" si="1"/>
        <v>39.424019607843135</v>
      </c>
      <c r="F5" s="18">
        <v>3213</v>
      </c>
      <c r="G5" s="6">
        <f t="shared" si="2"/>
        <v>39.375</v>
      </c>
      <c r="H5" s="18">
        <v>8160</v>
      </c>
      <c r="I5" s="6">
        <f t="shared" si="3"/>
        <v>100</v>
      </c>
    </row>
    <row r="6" spans="1:9" x14ac:dyDescent="0.25">
      <c r="B6" s="17">
        <v>2445</v>
      </c>
      <c r="C6" s="6">
        <f t="shared" si="0"/>
        <v>29.963235294117645</v>
      </c>
      <c r="D6" s="19">
        <v>5375</v>
      </c>
      <c r="E6" s="6">
        <f t="shared" si="1"/>
        <v>65.870098039215691</v>
      </c>
      <c r="F6" s="19">
        <v>8027</v>
      </c>
      <c r="G6" s="6">
        <f t="shared" si="2"/>
        <v>98.370098039215677</v>
      </c>
      <c r="H6" s="19">
        <v>3218</v>
      </c>
      <c r="I6" s="6">
        <f t="shared" si="3"/>
        <v>39.436274509803923</v>
      </c>
    </row>
    <row r="7" spans="1:9" x14ac:dyDescent="0.25">
      <c r="B7" s="17">
        <v>1907</v>
      </c>
      <c r="C7" s="6">
        <f t="shared" si="0"/>
        <v>23.370098039215687</v>
      </c>
      <c r="D7" s="18">
        <v>1911</v>
      </c>
      <c r="E7" s="6">
        <f t="shared" si="1"/>
        <v>23.419117647058822</v>
      </c>
      <c r="F7" s="18">
        <v>4664</v>
      </c>
      <c r="G7" s="6">
        <f t="shared" si="2"/>
        <v>57.156862745098039</v>
      </c>
      <c r="H7" s="18">
        <v>1783</v>
      </c>
      <c r="I7" s="6">
        <f t="shared" si="3"/>
        <v>21.850490196078432</v>
      </c>
    </row>
    <row r="8" spans="1:9" x14ac:dyDescent="0.25">
      <c r="B8" s="17">
        <v>2446</v>
      </c>
      <c r="C8" s="6">
        <f t="shared" si="0"/>
        <v>29.975490196078429</v>
      </c>
      <c r="D8" s="19">
        <v>8160</v>
      </c>
      <c r="E8" s="6">
        <f t="shared" si="1"/>
        <v>100</v>
      </c>
      <c r="F8" s="19">
        <v>3232</v>
      </c>
      <c r="G8" s="6">
        <f t="shared" si="2"/>
        <v>39.607843137254903</v>
      </c>
      <c r="H8" s="19">
        <v>1907</v>
      </c>
      <c r="I8" s="6">
        <f t="shared" si="3"/>
        <v>23.370098039215687</v>
      </c>
    </row>
    <row r="9" spans="1:9" x14ac:dyDescent="0.25">
      <c r="B9" s="17">
        <v>6612</v>
      </c>
      <c r="C9" s="6">
        <f t="shared" si="0"/>
        <v>81.029411764705884</v>
      </c>
      <c r="D9" s="18">
        <v>4669</v>
      </c>
      <c r="E9" s="6">
        <f t="shared" si="1"/>
        <v>57.218137254901954</v>
      </c>
      <c r="F9" s="18">
        <v>2452</v>
      </c>
      <c r="G9" s="6">
        <f t="shared" si="2"/>
        <v>30.049019607843135</v>
      </c>
      <c r="H9" s="18">
        <v>1904</v>
      </c>
      <c r="I9" s="6">
        <f t="shared" si="3"/>
        <v>23.333333333333332</v>
      </c>
    </row>
    <row r="10" spans="1:9" x14ac:dyDescent="0.25">
      <c r="B10" s="17">
        <v>6599</v>
      </c>
      <c r="C10" s="6">
        <f t="shared" si="0"/>
        <v>80.870098039215691</v>
      </c>
      <c r="D10" s="19">
        <v>2046</v>
      </c>
      <c r="E10" s="6">
        <f t="shared" si="1"/>
        <v>25.073529411764707</v>
      </c>
      <c r="F10" s="19">
        <v>2045</v>
      </c>
      <c r="G10" s="6">
        <f t="shared" si="2"/>
        <v>25.061274509803923</v>
      </c>
      <c r="H10" s="19">
        <v>7362</v>
      </c>
      <c r="I10" s="6">
        <f t="shared" si="3"/>
        <v>90.220588235294116</v>
      </c>
    </row>
    <row r="11" spans="1:9" x14ac:dyDescent="0.25">
      <c r="B11" s="17">
        <v>7153</v>
      </c>
      <c r="C11" s="6">
        <f t="shared" si="0"/>
        <v>87.659313725490193</v>
      </c>
      <c r="D11" s="18">
        <v>7145</v>
      </c>
      <c r="E11" s="6">
        <f t="shared" si="1"/>
        <v>87.561274509803923</v>
      </c>
      <c r="F11" s="18">
        <v>6952</v>
      </c>
      <c r="G11" s="6">
        <f t="shared" si="2"/>
        <v>85.196078431372541</v>
      </c>
      <c r="H11" s="18">
        <v>5202</v>
      </c>
      <c r="I11" s="6">
        <f t="shared" si="3"/>
        <v>63.749999999999993</v>
      </c>
    </row>
    <row r="12" spans="1:9" x14ac:dyDescent="0.25">
      <c r="B12" s="17">
        <v>6977</v>
      </c>
      <c r="C12" s="6">
        <f t="shared" si="0"/>
        <v>85.502450980392155</v>
      </c>
      <c r="D12" s="19">
        <v>3215</v>
      </c>
      <c r="E12" s="6">
        <f t="shared" si="1"/>
        <v>39.399509803921568</v>
      </c>
      <c r="F12" s="19">
        <v>8160</v>
      </c>
      <c r="G12" s="6">
        <f t="shared" si="2"/>
        <v>100</v>
      </c>
      <c r="H12" s="19">
        <v>1911</v>
      </c>
      <c r="I12" s="6">
        <f t="shared" si="3"/>
        <v>23.419117647058822</v>
      </c>
    </row>
    <row r="13" spans="1:9" x14ac:dyDescent="0.25">
      <c r="B13" s="17">
        <v>8160</v>
      </c>
      <c r="C13" s="6">
        <f t="shared" si="0"/>
        <v>100</v>
      </c>
      <c r="D13" s="18">
        <v>2053</v>
      </c>
      <c r="E13" s="6">
        <f t="shared" si="1"/>
        <v>25.159313725490197</v>
      </c>
      <c r="F13" s="18">
        <v>3219</v>
      </c>
      <c r="G13" s="6">
        <f t="shared" si="2"/>
        <v>39.448529411764703</v>
      </c>
      <c r="H13" s="18">
        <v>1171</v>
      </c>
      <c r="I13" s="6">
        <f t="shared" si="3"/>
        <v>14.350490196078431</v>
      </c>
    </row>
    <row r="14" spans="1:9" x14ac:dyDescent="0.25">
      <c r="B14" s="17">
        <v>6052</v>
      </c>
      <c r="C14" s="6">
        <f t="shared" si="0"/>
        <v>74.166666666666671</v>
      </c>
      <c r="D14" s="19">
        <v>7858</v>
      </c>
      <c r="E14" s="6">
        <f t="shared" si="1"/>
        <v>96.299019607843135</v>
      </c>
      <c r="F14" s="19">
        <v>3232</v>
      </c>
      <c r="G14" s="6">
        <f t="shared" si="2"/>
        <v>39.607843137254903</v>
      </c>
      <c r="H14" s="19">
        <v>8019</v>
      </c>
      <c r="I14" s="6">
        <f t="shared" si="3"/>
        <v>98.272058823529406</v>
      </c>
    </row>
    <row r="15" spans="1:9" x14ac:dyDescent="0.25">
      <c r="B15" s="17">
        <v>3217</v>
      </c>
      <c r="C15" s="6">
        <f t="shared" si="0"/>
        <v>39.424019607843135</v>
      </c>
      <c r="D15" s="18">
        <v>3216</v>
      </c>
      <c r="E15" s="6">
        <f t="shared" si="1"/>
        <v>39.411764705882355</v>
      </c>
      <c r="F15" s="18">
        <v>6952</v>
      </c>
      <c r="G15" s="6">
        <f t="shared" si="2"/>
        <v>85.196078431372541</v>
      </c>
      <c r="H15" s="18">
        <v>8160</v>
      </c>
      <c r="I15" s="6">
        <f t="shared" si="3"/>
        <v>100</v>
      </c>
    </row>
    <row r="16" spans="1:9" x14ac:dyDescent="0.25">
      <c r="B16" s="17">
        <v>7871</v>
      </c>
      <c r="C16" s="6">
        <f t="shared" si="0"/>
        <v>96.458333333333329</v>
      </c>
      <c r="D16" s="19">
        <v>7147</v>
      </c>
      <c r="E16" s="6">
        <f t="shared" si="1"/>
        <v>87.585784313725483</v>
      </c>
      <c r="F16" s="19">
        <v>3211</v>
      </c>
      <c r="G16" s="6">
        <f t="shared" si="2"/>
        <v>39.350490196078432</v>
      </c>
      <c r="H16" s="19">
        <v>1171</v>
      </c>
      <c r="I16" s="6">
        <f t="shared" si="3"/>
        <v>14.350490196078431</v>
      </c>
    </row>
    <row r="17" spans="2:9" x14ac:dyDescent="0.25">
      <c r="B17" s="17">
        <v>1630</v>
      </c>
      <c r="C17" s="6">
        <f t="shared" si="0"/>
        <v>19.975490196078432</v>
      </c>
      <c r="D17" s="18">
        <v>8161</v>
      </c>
      <c r="E17" s="6">
        <f t="shared" si="1"/>
        <v>100.0122549019608</v>
      </c>
      <c r="F17" s="18">
        <v>2051</v>
      </c>
      <c r="G17" s="6">
        <f t="shared" si="2"/>
        <v>25.134803921568626</v>
      </c>
      <c r="H17" s="18">
        <v>1175</v>
      </c>
      <c r="I17" s="6">
        <f t="shared" si="3"/>
        <v>14.399509803921568</v>
      </c>
    </row>
    <row r="18" spans="2:9" x14ac:dyDescent="0.25">
      <c r="B18" s="17">
        <v>8025</v>
      </c>
      <c r="C18" s="6">
        <f t="shared" si="0"/>
        <v>98.345588235294116</v>
      </c>
      <c r="D18" s="19">
        <v>8160</v>
      </c>
      <c r="E18" s="6">
        <f t="shared" si="1"/>
        <v>100</v>
      </c>
      <c r="F18" s="19">
        <v>6054</v>
      </c>
      <c r="G18" s="6">
        <f t="shared" si="2"/>
        <v>74.191176470588232</v>
      </c>
      <c r="H18" s="19">
        <v>1910</v>
      </c>
      <c r="I18" s="6">
        <f t="shared" si="3"/>
        <v>23.406862745098039</v>
      </c>
    </row>
    <row r="19" spans="2:9" x14ac:dyDescent="0.25">
      <c r="B19" s="17">
        <v>8160</v>
      </c>
      <c r="C19" s="6">
        <f t="shared" si="0"/>
        <v>100</v>
      </c>
      <c r="D19" s="18">
        <v>3218</v>
      </c>
      <c r="E19" s="6">
        <f t="shared" si="1"/>
        <v>39.436274509803923</v>
      </c>
      <c r="F19" s="18">
        <v>8160</v>
      </c>
      <c r="G19" s="6">
        <f t="shared" si="2"/>
        <v>100</v>
      </c>
      <c r="H19" s="18">
        <v>1903</v>
      </c>
      <c r="I19" s="6">
        <f t="shared" si="3"/>
        <v>23.321078431372548</v>
      </c>
    </row>
    <row r="20" spans="2:9" x14ac:dyDescent="0.25">
      <c r="B20" s="17">
        <v>5377</v>
      </c>
      <c r="C20" s="6">
        <f t="shared" si="0"/>
        <v>65.894607843137251</v>
      </c>
      <c r="D20" s="19">
        <v>1780</v>
      </c>
      <c r="E20" s="6">
        <f t="shared" si="1"/>
        <v>21.813725490196077</v>
      </c>
      <c r="F20" s="19">
        <v>3218</v>
      </c>
      <c r="G20" s="6">
        <f t="shared" si="2"/>
        <v>39.436274509803923</v>
      </c>
      <c r="H20" s="19">
        <v>5365</v>
      </c>
      <c r="I20" s="6">
        <f t="shared" si="3"/>
        <v>65.747549019607845</v>
      </c>
    </row>
    <row r="21" spans="2:9" x14ac:dyDescent="0.25">
      <c r="B21" s="17">
        <v>2052</v>
      </c>
      <c r="C21" s="6">
        <f t="shared" si="0"/>
        <v>25.147058823529413</v>
      </c>
      <c r="D21" s="18">
        <v>8160</v>
      </c>
      <c r="E21" s="6">
        <f t="shared" si="1"/>
        <v>100</v>
      </c>
      <c r="F21" s="18">
        <v>2050</v>
      </c>
      <c r="G21" s="6">
        <f t="shared" si="2"/>
        <v>25.122549019607842</v>
      </c>
      <c r="H21" s="18">
        <v>1784</v>
      </c>
      <c r="I21" s="6">
        <f t="shared" si="3"/>
        <v>21.862745098039216</v>
      </c>
    </row>
    <row r="22" spans="2:9" x14ac:dyDescent="0.25">
      <c r="B22" s="17">
        <v>1777</v>
      </c>
      <c r="C22" s="6">
        <f t="shared" si="0"/>
        <v>21.776960784313726</v>
      </c>
      <c r="D22" s="19">
        <v>8160</v>
      </c>
      <c r="E22" s="6">
        <f t="shared" si="1"/>
        <v>100</v>
      </c>
      <c r="F22" s="19">
        <v>7407</v>
      </c>
      <c r="G22" s="6">
        <f t="shared" si="2"/>
        <v>90.772058823529406</v>
      </c>
      <c r="H22" s="19">
        <v>5198</v>
      </c>
      <c r="I22" s="6">
        <f t="shared" si="3"/>
        <v>63.700980392156858</v>
      </c>
    </row>
    <row r="23" spans="2:9" x14ac:dyDescent="0.25">
      <c r="B23" s="17">
        <v>3216</v>
      </c>
      <c r="C23" s="6">
        <f t="shared" si="0"/>
        <v>39.411764705882355</v>
      </c>
      <c r="D23" s="18">
        <v>3219</v>
      </c>
      <c r="E23" s="6">
        <f t="shared" si="1"/>
        <v>39.448529411764703</v>
      </c>
      <c r="F23" s="18">
        <v>1605</v>
      </c>
      <c r="G23" s="6">
        <f t="shared" si="2"/>
        <v>19.669117647058822</v>
      </c>
      <c r="H23" s="18">
        <v>3219</v>
      </c>
      <c r="I23" s="6">
        <f t="shared" si="3"/>
        <v>39.448529411764703</v>
      </c>
    </row>
    <row r="24" spans="2:9" x14ac:dyDescent="0.25">
      <c r="B24" s="17">
        <v>7363</v>
      </c>
      <c r="C24" s="6">
        <f t="shared" si="0"/>
        <v>90.232843137254903</v>
      </c>
      <c r="D24" s="19">
        <v>3218</v>
      </c>
      <c r="E24" s="6">
        <f t="shared" si="1"/>
        <v>39.436274509803923</v>
      </c>
      <c r="F24" s="19">
        <v>5377</v>
      </c>
      <c r="G24" s="6">
        <f t="shared" si="2"/>
        <v>65.894607843137251</v>
      </c>
      <c r="H24" s="19">
        <v>3211</v>
      </c>
      <c r="I24" s="6">
        <f t="shared" si="3"/>
        <v>39.350490196078432</v>
      </c>
    </row>
    <row r="25" spans="2:9" x14ac:dyDescent="0.25">
      <c r="B25" s="17">
        <v>5383</v>
      </c>
      <c r="C25" s="6">
        <f t="shared" si="0"/>
        <v>65.968137254901961</v>
      </c>
      <c r="D25" s="18">
        <v>3215</v>
      </c>
      <c r="E25" s="6">
        <f t="shared" si="1"/>
        <v>39.399509803921568</v>
      </c>
      <c r="F25" s="18">
        <v>7365</v>
      </c>
      <c r="G25" s="6">
        <f t="shared" si="2"/>
        <v>90.257352941176478</v>
      </c>
      <c r="H25" s="18">
        <v>8160</v>
      </c>
      <c r="I25" s="6">
        <f t="shared" si="3"/>
        <v>100</v>
      </c>
    </row>
    <row r="26" spans="2:9" x14ac:dyDescent="0.25">
      <c r="B26" s="17">
        <v>2046</v>
      </c>
      <c r="C26" s="6">
        <f t="shared" si="0"/>
        <v>25.073529411764707</v>
      </c>
      <c r="D26" s="19">
        <v>5947</v>
      </c>
      <c r="E26" s="6">
        <f t="shared" si="1"/>
        <v>72.879901960784309</v>
      </c>
      <c r="F26" s="19">
        <v>8161</v>
      </c>
      <c r="G26" s="6">
        <f t="shared" si="2"/>
        <v>100.0122549019608</v>
      </c>
      <c r="H26" s="19">
        <v>8160</v>
      </c>
      <c r="I26" s="6">
        <f t="shared" si="3"/>
        <v>100</v>
      </c>
    </row>
    <row r="27" spans="2:9" x14ac:dyDescent="0.25">
      <c r="B27" s="17">
        <v>1775</v>
      </c>
      <c r="C27" s="6">
        <f t="shared" si="0"/>
        <v>21.752450980392158</v>
      </c>
      <c r="D27" s="18">
        <v>3214</v>
      </c>
      <c r="E27" s="6">
        <f t="shared" si="1"/>
        <v>39.38725490196078</v>
      </c>
      <c r="F27" s="18">
        <v>3218</v>
      </c>
      <c r="G27" s="6">
        <f t="shared" si="2"/>
        <v>39.436274509803923</v>
      </c>
      <c r="H27" s="18">
        <v>5373</v>
      </c>
      <c r="I27" s="6">
        <f t="shared" si="3"/>
        <v>65.845588235294116</v>
      </c>
    </row>
    <row r="28" spans="2:9" x14ac:dyDescent="0.25">
      <c r="B28" s="17">
        <v>8025</v>
      </c>
      <c r="C28" s="6">
        <f t="shared" si="0"/>
        <v>98.345588235294116</v>
      </c>
      <c r="D28" s="19">
        <v>3218</v>
      </c>
      <c r="E28" s="6">
        <f t="shared" si="1"/>
        <v>39.436274509803923</v>
      </c>
      <c r="F28" s="19">
        <v>1904</v>
      </c>
      <c r="G28" s="6">
        <f t="shared" si="2"/>
        <v>23.333333333333332</v>
      </c>
      <c r="H28" s="19">
        <v>1776</v>
      </c>
      <c r="I28" s="6">
        <f t="shared" si="3"/>
        <v>21.764705882352942</v>
      </c>
    </row>
    <row r="29" spans="2:9" x14ac:dyDescent="0.25">
      <c r="B29" s="17">
        <v>2445</v>
      </c>
      <c r="C29" s="6">
        <f t="shared" si="0"/>
        <v>29.963235294117645</v>
      </c>
      <c r="D29" s="18">
        <v>7412</v>
      </c>
      <c r="E29" s="6">
        <f t="shared" si="1"/>
        <v>90.833333333333329</v>
      </c>
      <c r="F29" s="18">
        <v>2046</v>
      </c>
      <c r="G29" s="6">
        <f t="shared" si="2"/>
        <v>25.073529411764707</v>
      </c>
      <c r="H29" s="18">
        <v>6982</v>
      </c>
      <c r="I29" s="6">
        <f t="shared" si="3"/>
        <v>85.563725490196077</v>
      </c>
    </row>
    <row r="30" spans="2:9" x14ac:dyDescent="0.25">
      <c r="B30" s="17">
        <v>5374</v>
      </c>
      <c r="C30" s="6">
        <f t="shared" si="0"/>
        <v>65.857843137254903</v>
      </c>
      <c r="D30" s="19">
        <v>1777</v>
      </c>
      <c r="E30" s="6">
        <f t="shared" si="1"/>
        <v>21.776960784313726</v>
      </c>
      <c r="F30" s="19">
        <v>8160</v>
      </c>
      <c r="G30" s="6">
        <f t="shared" si="2"/>
        <v>100</v>
      </c>
      <c r="H30" s="19">
        <v>4664</v>
      </c>
      <c r="I30" s="6">
        <f t="shared" si="3"/>
        <v>57.156862745098039</v>
      </c>
    </row>
    <row r="31" spans="2:9" x14ac:dyDescent="0.25">
      <c r="B31" s="17">
        <v>3230</v>
      </c>
      <c r="C31" s="6">
        <f t="shared" si="0"/>
        <v>39.583333333333329</v>
      </c>
      <c r="D31" s="18">
        <v>4661</v>
      </c>
      <c r="E31" s="6">
        <f t="shared" si="1"/>
        <v>57.120098039215684</v>
      </c>
      <c r="F31" s="18">
        <v>5338</v>
      </c>
      <c r="G31" s="6">
        <f t="shared" si="2"/>
        <v>65.416666666666671</v>
      </c>
      <c r="H31" s="18">
        <v>8160</v>
      </c>
      <c r="I31" s="6">
        <f t="shared" si="3"/>
        <v>100</v>
      </c>
    </row>
    <row r="32" spans="2:9" x14ac:dyDescent="0.25">
      <c r="B32" s="17">
        <v>5383</v>
      </c>
      <c r="C32" s="6">
        <f t="shared" si="0"/>
        <v>65.968137254901961</v>
      </c>
      <c r="D32" s="19">
        <v>3218</v>
      </c>
      <c r="E32" s="6">
        <f t="shared" si="1"/>
        <v>39.436274509803923</v>
      </c>
      <c r="F32" s="19">
        <v>2450</v>
      </c>
      <c r="G32" s="6">
        <f t="shared" si="2"/>
        <v>30.024509803921568</v>
      </c>
      <c r="H32" s="19">
        <v>7405</v>
      </c>
      <c r="I32" s="6">
        <f t="shared" si="3"/>
        <v>90.747549019607845</v>
      </c>
    </row>
    <row r="33" spans="2:9" x14ac:dyDescent="0.25">
      <c r="B33" s="17">
        <v>8160</v>
      </c>
      <c r="C33" s="6">
        <f t="shared" si="0"/>
        <v>100</v>
      </c>
      <c r="D33" s="18">
        <v>6052</v>
      </c>
      <c r="E33" s="6">
        <f t="shared" si="1"/>
        <v>74.166666666666671</v>
      </c>
      <c r="F33" s="18">
        <v>2453</v>
      </c>
      <c r="G33" s="6">
        <f t="shared" si="2"/>
        <v>30.061274509803919</v>
      </c>
      <c r="H33" s="18">
        <v>2046</v>
      </c>
      <c r="I33" s="6">
        <f t="shared" si="3"/>
        <v>25.073529411764707</v>
      </c>
    </row>
    <row r="34" spans="2:9" x14ac:dyDescent="0.25">
      <c r="B34" s="17">
        <v>1174</v>
      </c>
      <c r="C34" s="6">
        <f t="shared" si="0"/>
        <v>14.387254901960784</v>
      </c>
      <c r="D34" s="19">
        <v>8160</v>
      </c>
      <c r="E34" s="6">
        <f t="shared" si="1"/>
        <v>100</v>
      </c>
      <c r="F34" s="19">
        <v>3216</v>
      </c>
      <c r="G34" s="6">
        <f t="shared" si="2"/>
        <v>39.411764705882355</v>
      </c>
      <c r="H34" s="19">
        <v>3216</v>
      </c>
      <c r="I34" s="6">
        <f t="shared" si="3"/>
        <v>39.411764705882355</v>
      </c>
    </row>
    <row r="35" spans="2:9" x14ac:dyDescent="0.25">
      <c r="B35" s="17">
        <v>7154</v>
      </c>
      <c r="C35" s="6">
        <f t="shared" si="0"/>
        <v>87.671568627450981</v>
      </c>
      <c r="D35" s="18">
        <v>1780</v>
      </c>
      <c r="E35" s="6">
        <f t="shared" si="1"/>
        <v>21.813725490196077</v>
      </c>
      <c r="F35" s="18">
        <v>8160</v>
      </c>
      <c r="G35" s="6">
        <f t="shared" si="2"/>
        <v>100</v>
      </c>
      <c r="H35" s="18">
        <v>8160</v>
      </c>
      <c r="I35" s="6">
        <f t="shared" si="3"/>
        <v>100</v>
      </c>
    </row>
    <row r="36" spans="2:9" x14ac:dyDescent="0.25">
      <c r="B36" s="17">
        <v>6052</v>
      </c>
      <c r="C36" s="6">
        <f t="shared" si="0"/>
        <v>74.166666666666671</v>
      </c>
      <c r="D36" s="19">
        <v>5947</v>
      </c>
      <c r="E36" s="6">
        <f t="shared" si="1"/>
        <v>72.879901960784309</v>
      </c>
      <c r="F36" s="19">
        <v>6052</v>
      </c>
      <c r="G36" s="6">
        <f t="shared" si="2"/>
        <v>74.166666666666671</v>
      </c>
      <c r="H36" s="19">
        <v>5199</v>
      </c>
      <c r="I36" s="6">
        <f t="shared" si="3"/>
        <v>63.713235294117645</v>
      </c>
    </row>
    <row r="37" spans="2:9" x14ac:dyDescent="0.25">
      <c r="B37" s="17">
        <v>5381</v>
      </c>
      <c r="C37" s="6">
        <f t="shared" si="0"/>
        <v>65.943627450980387</v>
      </c>
      <c r="D37" s="18">
        <v>3214</v>
      </c>
      <c r="E37" s="6">
        <f t="shared" si="1"/>
        <v>39.38725490196078</v>
      </c>
      <c r="F37" s="18">
        <v>2671</v>
      </c>
      <c r="G37" s="6">
        <f t="shared" si="2"/>
        <v>32.732843137254903</v>
      </c>
      <c r="H37" s="18">
        <v>6607</v>
      </c>
      <c r="I37" s="6">
        <f t="shared" si="3"/>
        <v>80.968137254901961</v>
      </c>
    </row>
    <row r="38" spans="2:9" x14ac:dyDescent="0.25">
      <c r="B38" s="17">
        <v>8029</v>
      </c>
      <c r="C38" s="6">
        <f t="shared" si="0"/>
        <v>98.394607843137251</v>
      </c>
      <c r="D38" s="19">
        <v>3218</v>
      </c>
      <c r="E38" s="6">
        <f t="shared" si="1"/>
        <v>39.436274509803923</v>
      </c>
      <c r="F38" s="19">
        <v>8160</v>
      </c>
      <c r="G38" s="6">
        <f t="shared" si="2"/>
        <v>100</v>
      </c>
      <c r="H38" s="19">
        <v>8160</v>
      </c>
      <c r="I38" s="6">
        <f t="shared" si="3"/>
        <v>100</v>
      </c>
    </row>
    <row r="39" spans="2:9" x14ac:dyDescent="0.25">
      <c r="B39" s="17">
        <v>5377</v>
      </c>
      <c r="C39" s="6">
        <f t="shared" si="0"/>
        <v>65.894607843137251</v>
      </c>
      <c r="D39" s="18">
        <v>6981</v>
      </c>
      <c r="E39" s="6">
        <f t="shared" si="1"/>
        <v>85.55147058823529</v>
      </c>
      <c r="F39" s="18">
        <v>2451</v>
      </c>
      <c r="G39" s="6">
        <f t="shared" si="2"/>
        <v>30.036764705882351</v>
      </c>
      <c r="H39" s="18">
        <v>5373</v>
      </c>
      <c r="I39" s="6">
        <f t="shared" si="3"/>
        <v>65.845588235294116</v>
      </c>
    </row>
    <row r="40" spans="2:9" x14ac:dyDescent="0.25">
      <c r="B40" s="17">
        <v>1781</v>
      </c>
      <c r="C40" s="6">
        <f t="shared" si="0"/>
        <v>21.825980392156865</v>
      </c>
      <c r="D40" s="19">
        <v>6948</v>
      </c>
      <c r="E40" s="6">
        <f t="shared" si="1"/>
        <v>85.147058823529406</v>
      </c>
      <c r="F40" s="19">
        <v>3219</v>
      </c>
      <c r="G40" s="6">
        <f t="shared" si="2"/>
        <v>39.448529411764703</v>
      </c>
      <c r="H40" s="19">
        <v>3217</v>
      </c>
      <c r="I40" s="6">
        <f t="shared" si="3"/>
        <v>39.424019607843135</v>
      </c>
    </row>
    <row r="41" spans="2:9" x14ac:dyDescent="0.25">
      <c r="B41" s="17">
        <v>1910</v>
      </c>
      <c r="C41" s="6">
        <f t="shared" si="0"/>
        <v>23.406862745098039</v>
      </c>
      <c r="D41" s="18">
        <v>2053</v>
      </c>
      <c r="E41" s="6">
        <f t="shared" si="1"/>
        <v>25.159313725490197</v>
      </c>
      <c r="F41" s="18">
        <v>5390</v>
      </c>
      <c r="G41" s="6">
        <f t="shared" si="2"/>
        <v>66.053921568627445</v>
      </c>
      <c r="H41" s="18">
        <v>8160</v>
      </c>
      <c r="I41" s="6">
        <f t="shared" si="3"/>
        <v>100</v>
      </c>
    </row>
    <row r="42" spans="2:9" x14ac:dyDescent="0.25">
      <c r="B42" s="17">
        <v>1175</v>
      </c>
      <c r="C42" s="6">
        <f t="shared" si="0"/>
        <v>14.399509803921568</v>
      </c>
      <c r="D42" s="19">
        <v>1904</v>
      </c>
      <c r="E42" s="6">
        <f t="shared" si="1"/>
        <v>23.333333333333332</v>
      </c>
      <c r="F42" s="19">
        <v>3232</v>
      </c>
      <c r="G42" s="6">
        <f t="shared" si="2"/>
        <v>39.607843137254903</v>
      </c>
      <c r="H42" s="19">
        <v>8161</v>
      </c>
      <c r="I42" s="6">
        <f t="shared" si="3"/>
        <v>100.0122549019608</v>
      </c>
    </row>
    <row r="43" spans="2:9" x14ac:dyDescent="0.25">
      <c r="B43" s="17">
        <v>3217</v>
      </c>
      <c r="C43" s="6">
        <f t="shared" si="0"/>
        <v>39.424019607843135</v>
      </c>
      <c r="D43" s="18">
        <v>3215</v>
      </c>
      <c r="E43" s="6">
        <f t="shared" si="1"/>
        <v>39.399509803921568</v>
      </c>
      <c r="F43" s="18">
        <v>2045</v>
      </c>
      <c r="G43" s="6">
        <f t="shared" si="2"/>
        <v>25.061274509803923</v>
      </c>
      <c r="H43" s="18">
        <v>2450</v>
      </c>
      <c r="I43" s="6">
        <f t="shared" si="3"/>
        <v>30.024509803921568</v>
      </c>
    </row>
    <row r="44" spans="2:9" x14ac:dyDescent="0.25">
      <c r="B44" s="17">
        <v>1630</v>
      </c>
      <c r="C44" s="6">
        <f t="shared" si="0"/>
        <v>19.975490196078432</v>
      </c>
      <c r="D44" s="19">
        <v>7151</v>
      </c>
      <c r="E44" s="6">
        <f t="shared" si="1"/>
        <v>87.634803921568633</v>
      </c>
      <c r="F44" s="19">
        <v>2452</v>
      </c>
      <c r="G44" s="6">
        <f t="shared" si="2"/>
        <v>30.049019607843135</v>
      </c>
      <c r="H44" s="19">
        <v>1170</v>
      </c>
      <c r="I44" s="6">
        <f t="shared" si="3"/>
        <v>14.338235294117647</v>
      </c>
    </row>
    <row r="45" spans="2:9" x14ac:dyDescent="0.25">
      <c r="B45" s="17">
        <v>3217</v>
      </c>
      <c r="C45" s="6">
        <f t="shared" si="0"/>
        <v>39.424019607843135</v>
      </c>
      <c r="D45" s="18">
        <v>1177</v>
      </c>
      <c r="E45" s="6">
        <f t="shared" si="1"/>
        <v>14.424019607843135</v>
      </c>
      <c r="F45" s="18">
        <v>3211</v>
      </c>
      <c r="G45" s="6">
        <f t="shared" si="2"/>
        <v>39.350490196078432</v>
      </c>
      <c r="H45" s="18">
        <v>8161</v>
      </c>
      <c r="I45" s="6">
        <f t="shared" si="3"/>
        <v>100.0122549019608</v>
      </c>
    </row>
    <row r="46" spans="2:9" x14ac:dyDescent="0.25">
      <c r="B46" s="17">
        <v>6962</v>
      </c>
      <c r="C46" s="6">
        <f t="shared" si="0"/>
        <v>85.318627450980387</v>
      </c>
      <c r="D46" s="19">
        <v>6048</v>
      </c>
      <c r="E46" s="6">
        <f t="shared" si="1"/>
        <v>74.117647058823536</v>
      </c>
      <c r="F46" s="19">
        <v>1903</v>
      </c>
      <c r="G46" s="6">
        <f t="shared" si="2"/>
        <v>23.321078431372548</v>
      </c>
      <c r="H46" s="19">
        <v>3216</v>
      </c>
      <c r="I46" s="6">
        <f t="shared" si="3"/>
        <v>39.411764705882355</v>
      </c>
    </row>
    <row r="47" spans="2:9" x14ac:dyDescent="0.25">
      <c r="B47" s="17">
        <v>2050</v>
      </c>
      <c r="C47" s="6">
        <f t="shared" si="0"/>
        <v>25.122549019607842</v>
      </c>
      <c r="D47" s="18">
        <v>7151</v>
      </c>
      <c r="E47" s="6">
        <f t="shared" si="1"/>
        <v>87.634803921568633</v>
      </c>
      <c r="F47" s="18">
        <v>3214</v>
      </c>
      <c r="G47" s="6">
        <f t="shared" si="2"/>
        <v>39.38725490196078</v>
      </c>
      <c r="H47" s="18">
        <v>3216</v>
      </c>
      <c r="I47" s="6">
        <f t="shared" si="3"/>
        <v>39.411764705882355</v>
      </c>
    </row>
    <row r="48" spans="2:9" x14ac:dyDescent="0.25">
      <c r="B48" s="17">
        <v>1781</v>
      </c>
      <c r="C48" s="6">
        <f t="shared" si="0"/>
        <v>21.825980392156865</v>
      </c>
      <c r="D48" s="19">
        <v>8160</v>
      </c>
      <c r="E48" s="6">
        <f t="shared" si="1"/>
        <v>100</v>
      </c>
      <c r="F48" s="19">
        <v>3211</v>
      </c>
      <c r="G48" s="6">
        <f t="shared" si="2"/>
        <v>39.350490196078432</v>
      </c>
      <c r="H48" s="19">
        <v>8160</v>
      </c>
      <c r="I48" s="6">
        <f t="shared" si="3"/>
        <v>100</v>
      </c>
    </row>
    <row r="49" spans="2:9" x14ac:dyDescent="0.25">
      <c r="B49" s="17">
        <v>5376</v>
      </c>
      <c r="C49" s="6">
        <f t="shared" si="0"/>
        <v>65.882352941176464</v>
      </c>
      <c r="D49" s="18">
        <v>8160</v>
      </c>
      <c r="E49" s="6">
        <f t="shared" si="1"/>
        <v>100</v>
      </c>
      <c r="F49" s="18">
        <v>3233</v>
      </c>
      <c r="G49" s="6">
        <f t="shared" si="2"/>
        <v>39.620098039215684</v>
      </c>
      <c r="H49" s="18">
        <v>5200</v>
      </c>
      <c r="I49" s="6">
        <f t="shared" si="3"/>
        <v>63.725490196078425</v>
      </c>
    </row>
    <row r="50" spans="2:9" x14ac:dyDescent="0.25">
      <c r="B50" s="17">
        <v>2052</v>
      </c>
      <c r="C50" s="6">
        <f t="shared" si="0"/>
        <v>25.147058823529413</v>
      </c>
      <c r="D50" s="19">
        <v>3218</v>
      </c>
      <c r="E50" s="6">
        <f t="shared" si="1"/>
        <v>39.436274509803923</v>
      </c>
      <c r="F50" s="19">
        <v>1777</v>
      </c>
      <c r="G50" s="6">
        <f t="shared" si="2"/>
        <v>21.776960784313726</v>
      </c>
      <c r="H50" s="19">
        <v>6982</v>
      </c>
      <c r="I50" s="6">
        <f t="shared" si="3"/>
        <v>85.563725490196077</v>
      </c>
    </row>
    <row r="51" spans="2:9" x14ac:dyDescent="0.25">
      <c r="B51" s="17">
        <v>3211</v>
      </c>
      <c r="C51" s="6">
        <f t="shared" si="0"/>
        <v>39.350490196078432</v>
      </c>
      <c r="D51" s="18">
        <v>7408</v>
      </c>
      <c r="E51" s="6">
        <f t="shared" si="1"/>
        <v>90.784313725490193</v>
      </c>
      <c r="F51" s="18">
        <v>1780</v>
      </c>
      <c r="G51" s="6">
        <f t="shared" si="2"/>
        <v>21.813725490196077</v>
      </c>
      <c r="H51" s="18">
        <v>8024</v>
      </c>
      <c r="I51" s="6">
        <f t="shared" si="3"/>
        <v>98.333333333333329</v>
      </c>
    </row>
    <row r="52" spans="2:9" x14ac:dyDescent="0.25">
      <c r="B52" s="17">
        <v>3227</v>
      </c>
      <c r="C52" s="6">
        <f t="shared" si="0"/>
        <v>39.546568627450981</v>
      </c>
      <c r="D52" s="19">
        <v>6054</v>
      </c>
      <c r="E52" s="6">
        <f t="shared" si="1"/>
        <v>74.191176470588232</v>
      </c>
      <c r="F52" s="19">
        <v>2046</v>
      </c>
      <c r="G52" s="6">
        <f t="shared" si="2"/>
        <v>25.073529411764707</v>
      </c>
      <c r="H52" s="19">
        <v>3218</v>
      </c>
      <c r="I52" s="6">
        <f t="shared" si="3"/>
        <v>39.436274509803923</v>
      </c>
    </row>
    <row r="53" spans="2:9" x14ac:dyDescent="0.25">
      <c r="B53" s="17">
        <v>3214</v>
      </c>
      <c r="C53" s="6">
        <f t="shared" si="0"/>
        <v>39.38725490196078</v>
      </c>
      <c r="D53" s="18">
        <v>5947</v>
      </c>
      <c r="E53" s="6">
        <f t="shared" si="1"/>
        <v>72.879901960784309</v>
      </c>
      <c r="F53" s="18">
        <v>2051</v>
      </c>
      <c r="G53" s="6">
        <f t="shared" si="2"/>
        <v>25.134803921568626</v>
      </c>
      <c r="H53" s="18">
        <v>1783</v>
      </c>
      <c r="I53" s="6">
        <f t="shared" si="3"/>
        <v>21.850490196078432</v>
      </c>
    </row>
    <row r="54" spans="2:9" x14ac:dyDescent="0.25">
      <c r="B54" s="17">
        <v>2451</v>
      </c>
      <c r="C54" s="6">
        <f t="shared" si="0"/>
        <v>30.036764705882351</v>
      </c>
      <c r="D54" s="19">
        <v>4661</v>
      </c>
      <c r="E54" s="6">
        <f t="shared" si="1"/>
        <v>57.120098039215684</v>
      </c>
      <c r="F54" s="19">
        <v>8160</v>
      </c>
      <c r="G54" s="6">
        <f t="shared" si="2"/>
        <v>100</v>
      </c>
      <c r="H54" s="19">
        <v>4665</v>
      </c>
      <c r="I54" s="6">
        <f t="shared" si="3"/>
        <v>57.169117647058819</v>
      </c>
    </row>
    <row r="55" spans="2:9" x14ac:dyDescent="0.25">
      <c r="B55" s="17">
        <v>1777</v>
      </c>
      <c r="C55" s="6">
        <f t="shared" si="0"/>
        <v>21.776960784313726</v>
      </c>
      <c r="D55" s="18">
        <v>3222</v>
      </c>
      <c r="E55" s="6">
        <f t="shared" si="1"/>
        <v>39.485294117647058</v>
      </c>
      <c r="F55" s="18">
        <v>2045</v>
      </c>
      <c r="G55" s="6">
        <f t="shared" si="2"/>
        <v>25.061274509803923</v>
      </c>
      <c r="H55" s="18">
        <v>4666</v>
      </c>
      <c r="I55" s="6">
        <f t="shared" si="3"/>
        <v>57.181372549019606</v>
      </c>
    </row>
    <row r="56" spans="2:9" x14ac:dyDescent="0.25">
      <c r="B56" s="17">
        <v>5378</v>
      </c>
      <c r="C56" s="6">
        <f t="shared" si="0"/>
        <v>65.906862745098039</v>
      </c>
      <c r="D56" s="19">
        <v>6055</v>
      </c>
      <c r="E56" s="6">
        <f t="shared" si="1"/>
        <v>74.203431372549019</v>
      </c>
      <c r="F56" s="19">
        <v>5198</v>
      </c>
      <c r="G56" s="6">
        <f t="shared" si="2"/>
        <v>63.700980392156858</v>
      </c>
      <c r="H56" s="19">
        <v>4666</v>
      </c>
      <c r="I56" s="6">
        <f t="shared" si="3"/>
        <v>57.181372549019606</v>
      </c>
    </row>
    <row r="57" spans="2:9" x14ac:dyDescent="0.25">
      <c r="B57" s="17">
        <v>2050</v>
      </c>
      <c r="C57" s="6">
        <f t="shared" si="0"/>
        <v>25.122549019607842</v>
      </c>
      <c r="D57" s="18">
        <v>3231</v>
      </c>
      <c r="E57" s="6">
        <f t="shared" si="1"/>
        <v>39.595588235294116</v>
      </c>
      <c r="F57" s="18">
        <v>2445</v>
      </c>
      <c r="G57" s="6">
        <f t="shared" si="2"/>
        <v>29.963235294117645</v>
      </c>
      <c r="H57" s="18">
        <v>3216</v>
      </c>
      <c r="I57" s="6">
        <f t="shared" si="3"/>
        <v>39.411764705882355</v>
      </c>
    </row>
    <row r="58" spans="2:9" x14ac:dyDescent="0.25">
      <c r="B58" s="17">
        <v>3230</v>
      </c>
      <c r="C58" s="6">
        <f t="shared" si="0"/>
        <v>39.583333333333329</v>
      </c>
      <c r="D58" s="19">
        <v>1782</v>
      </c>
      <c r="E58" s="6">
        <f t="shared" si="1"/>
        <v>21.838235294117649</v>
      </c>
      <c r="F58" s="19">
        <v>1780</v>
      </c>
      <c r="G58" s="6">
        <f t="shared" si="2"/>
        <v>21.813725490196077</v>
      </c>
      <c r="H58" s="19">
        <v>2661</v>
      </c>
      <c r="I58" s="6">
        <f t="shared" si="3"/>
        <v>32.610294117647058</v>
      </c>
    </row>
    <row r="59" spans="2:9" x14ac:dyDescent="0.25">
      <c r="B59" s="17">
        <v>1780</v>
      </c>
      <c r="C59" s="6">
        <f t="shared" si="0"/>
        <v>21.813725490196077</v>
      </c>
      <c r="D59" s="18">
        <v>3214</v>
      </c>
      <c r="E59" s="6">
        <f t="shared" si="1"/>
        <v>39.38725490196078</v>
      </c>
      <c r="F59" s="18">
        <v>1910</v>
      </c>
      <c r="G59" s="6">
        <f t="shared" si="2"/>
        <v>23.406862745098039</v>
      </c>
      <c r="H59" s="18">
        <v>3219</v>
      </c>
      <c r="I59" s="6">
        <f t="shared" si="3"/>
        <v>39.448529411764703</v>
      </c>
    </row>
    <row r="60" spans="2:9" x14ac:dyDescent="0.25">
      <c r="B60" s="17">
        <v>1910</v>
      </c>
      <c r="C60" s="6">
        <f t="shared" si="0"/>
        <v>23.406862745098039</v>
      </c>
      <c r="D60" s="19">
        <v>1777</v>
      </c>
      <c r="E60" s="6">
        <f t="shared" si="1"/>
        <v>21.776960784313726</v>
      </c>
      <c r="F60" s="19">
        <v>2051</v>
      </c>
      <c r="G60" s="6">
        <f t="shared" si="2"/>
        <v>25.134803921568626</v>
      </c>
      <c r="H60" s="19">
        <v>2051</v>
      </c>
      <c r="I60" s="6">
        <f t="shared" si="3"/>
        <v>25.134803921568626</v>
      </c>
    </row>
    <row r="61" spans="2:9" x14ac:dyDescent="0.25">
      <c r="B61" s="17">
        <v>3226</v>
      </c>
      <c r="C61" s="6">
        <f t="shared" si="0"/>
        <v>39.534313725490193</v>
      </c>
      <c r="D61" s="18">
        <v>3218</v>
      </c>
      <c r="E61" s="6">
        <f t="shared" si="1"/>
        <v>39.436274509803923</v>
      </c>
      <c r="F61" s="18">
        <v>5381</v>
      </c>
      <c r="G61" s="6">
        <f t="shared" si="2"/>
        <v>65.943627450980387</v>
      </c>
      <c r="H61" s="18">
        <v>3211</v>
      </c>
      <c r="I61" s="6">
        <f t="shared" si="3"/>
        <v>39.350490196078432</v>
      </c>
    </row>
    <row r="62" spans="2:9" x14ac:dyDescent="0.25">
      <c r="B62" s="17">
        <v>1777</v>
      </c>
      <c r="C62" s="6">
        <f t="shared" si="0"/>
        <v>21.776960784313726</v>
      </c>
      <c r="D62" s="19">
        <v>8160</v>
      </c>
      <c r="E62" s="6">
        <f t="shared" si="1"/>
        <v>100</v>
      </c>
      <c r="F62" s="19">
        <v>1777</v>
      </c>
      <c r="G62" s="6">
        <f t="shared" si="2"/>
        <v>21.776960784313726</v>
      </c>
      <c r="H62" s="19">
        <v>6612</v>
      </c>
      <c r="I62" s="6">
        <f t="shared" si="3"/>
        <v>81.029411764705884</v>
      </c>
    </row>
    <row r="63" spans="2:9" x14ac:dyDescent="0.25">
      <c r="B63" s="17">
        <v>3217</v>
      </c>
      <c r="C63" s="6">
        <f t="shared" si="0"/>
        <v>39.424019607843135</v>
      </c>
      <c r="D63" s="18">
        <v>3219</v>
      </c>
      <c r="E63" s="6">
        <f t="shared" si="1"/>
        <v>39.448529411764703</v>
      </c>
      <c r="F63" s="18">
        <v>2046</v>
      </c>
      <c r="G63" s="6">
        <f t="shared" si="2"/>
        <v>25.073529411764707</v>
      </c>
      <c r="H63" s="18">
        <v>2050</v>
      </c>
      <c r="I63" s="6">
        <f t="shared" si="3"/>
        <v>25.122549019607842</v>
      </c>
    </row>
    <row r="64" spans="2:9" x14ac:dyDescent="0.25">
      <c r="B64" s="17">
        <v>3217</v>
      </c>
      <c r="C64" s="6">
        <f t="shared" si="0"/>
        <v>39.424019607843135</v>
      </c>
      <c r="D64" s="19">
        <v>3216</v>
      </c>
      <c r="E64" s="6">
        <f t="shared" si="1"/>
        <v>39.411764705882355</v>
      </c>
      <c r="F64" s="19">
        <v>2047</v>
      </c>
      <c r="G64" s="6">
        <f t="shared" si="2"/>
        <v>25.08578431372549</v>
      </c>
      <c r="H64" s="19">
        <v>8020</v>
      </c>
      <c r="I64" s="6">
        <f t="shared" si="3"/>
        <v>98.284313725490193</v>
      </c>
    </row>
    <row r="65" spans="2:9" x14ac:dyDescent="0.25">
      <c r="B65" s="17">
        <v>1781</v>
      </c>
      <c r="C65" s="6">
        <f t="shared" si="0"/>
        <v>21.825980392156865</v>
      </c>
      <c r="D65" s="18">
        <v>3214</v>
      </c>
      <c r="E65" s="6">
        <f t="shared" si="1"/>
        <v>39.38725490196078</v>
      </c>
      <c r="F65" s="18">
        <v>8160</v>
      </c>
      <c r="G65" s="6">
        <f t="shared" si="2"/>
        <v>100</v>
      </c>
      <c r="H65" s="18">
        <v>3216</v>
      </c>
      <c r="I65" s="6">
        <f t="shared" si="3"/>
        <v>39.411764705882355</v>
      </c>
    </row>
    <row r="66" spans="2:9" x14ac:dyDescent="0.25">
      <c r="B66" s="17">
        <v>1631</v>
      </c>
      <c r="C66" s="6">
        <f t="shared" si="0"/>
        <v>19.987745098039216</v>
      </c>
      <c r="D66" s="19">
        <v>3218</v>
      </c>
      <c r="E66" s="6">
        <f t="shared" si="1"/>
        <v>39.436274509803923</v>
      </c>
      <c r="F66" s="19">
        <v>2450</v>
      </c>
      <c r="G66" s="6">
        <f t="shared" si="2"/>
        <v>30.024509803921568</v>
      </c>
      <c r="H66" s="19">
        <v>6599</v>
      </c>
      <c r="I66" s="6">
        <f t="shared" si="3"/>
        <v>80.870098039215691</v>
      </c>
    </row>
    <row r="67" spans="2:9" x14ac:dyDescent="0.25">
      <c r="B67" s="17">
        <v>5381</v>
      </c>
      <c r="C67" s="6">
        <f t="shared" si="0"/>
        <v>65.943627450980387</v>
      </c>
      <c r="D67" s="18">
        <v>6052</v>
      </c>
      <c r="E67" s="6">
        <f t="shared" si="1"/>
        <v>74.166666666666671</v>
      </c>
      <c r="F67" s="18">
        <v>2453</v>
      </c>
      <c r="G67" s="6">
        <f t="shared" si="2"/>
        <v>30.061274509803919</v>
      </c>
      <c r="H67" s="18">
        <v>3214</v>
      </c>
      <c r="I67" s="6">
        <f t="shared" si="3"/>
        <v>39.38725490196078</v>
      </c>
    </row>
    <row r="68" spans="2:9" x14ac:dyDescent="0.25">
      <c r="B68" s="17">
        <v>3230</v>
      </c>
      <c r="C68" s="6">
        <f t="shared" ref="C68:C102" si="4" xml:space="preserve"> (B68/8160)*100</f>
        <v>39.583333333333329</v>
      </c>
      <c r="D68" s="19">
        <v>4952</v>
      </c>
      <c r="E68" s="6">
        <f t="shared" ref="E68:E102" si="5" xml:space="preserve"> (D68/8160)*100</f>
        <v>60.686274509803916</v>
      </c>
      <c r="F68" s="19">
        <v>8160</v>
      </c>
      <c r="G68" s="6">
        <f t="shared" ref="G68:G102" si="6" xml:space="preserve"> (F68/8160)*100</f>
        <v>100</v>
      </c>
      <c r="H68" s="19">
        <v>3215</v>
      </c>
      <c r="I68" s="6">
        <f t="shared" ref="I68:I102" si="7" xml:space="preserve"> (H68/8160)*100</f>
        <v>39.399509803921568</v>
      </c>
    </row>
    <row r="69" spans="2:9" x14ac:dyDescent="0.25">
      <c r="B69" s="17">
        <v>6621</v>
      </c>
      <c r="C69" s="6">
        <f t="shared" si="4"/>
        <v>81.139705882352942</v>
      </c>
      <c r="D69" s="18">
        <v>3225</v>
      </c>
      <c r="E69" s="6">
        <f t="shared" si="5"/>
        <v>39.522058823529413</v>
      </c>
      <c r="F69" s="18">
        <v>2053</v>
      </c>
      <c r="G69" s="6">
        <f t="shared" si="6"/>
        <v>25.159313725490197</v>
      </c>
      <c r="H69" s="18">
        <v>2046</v>
      </c>
      <c r="I69" s="6">
        <f t="shared" si="7"/>
        <v>25.073529411764707</v>
      </c>
    </row>
    <row r="70" spans="2:9" x14ac:dyDescent="0.25">
      <c r="B70" s="17">
        <v>2050</v>
      </c>
      <c r="C70" s="6">
        <f t="shared" si="4"/>
        <v>25.122549019607842</v>
      </c>
      <c r="D70" s="19">
        <v>1904</v>
      </c>
      <c r="E70" s="6">
        <f t="shared" si="5"/>
        <v>23.333333333333332</v>
      </c>
      <c r="F70" s="19">
        <v>8160</v>
      </c>
      <c r="G70" s="6">
        <f t="shared" si="6"/>
        <v>100</v>
      </c>
      <c r="H70" s="19">
        <v>6999</v>
      </c>
      <c r="I70" s="6">
        <f t="shared" si="7"/>
        <v>85.772058823529406</v>
      </c>
    </row>
    <row r="71" spans="2:9" x14ac:dyDescent="0.25">
      <c r="B71" s="17">
        <v>1781</v>
      </c>
      <c r="C71" s="6">
        <f t="shared" si="4"/>
        <v>21.825980392156865</v>
      </c>
      <c r="D71" s="18">
        <v>7151</v>
      </c>
      <c r="E71" s="6">
        <f t="shared" si="5"/>
        <v>87.634803921568633</v>
      </c>
      <c r="F71" s="18">
        <v>2051</v>
      </c>
      <c r="G71" s="6">
        <f t="shared" si="6"/>
        <v>25.134803921568626</v>
      </c>
      <c r="H71" s="18">
        <v>2450</v>
      </c>
      <c r="I71" s="6">
        <f t="shared" si="7"/>
        <v>30.024509803921568</v>
      </c>
    </row>
    <row r="72" spans="2:9" x14ac:dyDescent="0.25">
      <c r="B72" s="17">
        <v>7408</v>
      </c>
      <c r="C72" s="6">
        <f t="shared" si="4"/>
        <v>90.784313725490193</v>
      </c>
      <c r="D72" s="19">
        <v>8161</v>
      </c>
      <c r="E72" s="6">
        <f t="shared" si="5"/>
        <v>100.0122549019608</v>
      </c>
      <c r="F72" s="19">
        <v>2045</v>
      </c>
      <c r="G72" s="6">
        <f t="shared" si="6"/>
        <v>25.061274509803923</v>
      </c>
      <c r="H72" s="19">
        <v>1777</v>
      </c>
      <c r="I72" s="6">
        <f t="shared" si="7"/>
        <v>21.776960784313726</v>
      </c>
    </row>
    <row r="73" spans="2:9" x14ac:dyDescent="0.25">
      <c r="B73" s="17">
        <v>1908</v>
      </c>
      <c r="C73" s="6">
        <f t="shared" si="4"/>
        <v>23.382352941176471</v>
      </c>
      <c r="D73" s="18">
        <v>3218</v>
      </c>
      <c r="E73" s="6">
        <f t="shared" si="5"/>
        <v>39.436274509803923</v>
      </c>
      <c r="F73" s="18">
        <v>2045</v>
      </c>
      <c r="G73" s="6">
        <f t="shared" si="6"/>
        <v>25.061274509803923</v>
      </c>
      <c r="H73" s="18">
        <v>1904</v>
      </c>
      <c r="I73" s="6">
        <f t="shared" si="7"/>
        <v>23.333333333333332</v>
      </c>
    </row>
    <row r="74" spans="2:9" x14ac:dyDescent="0.25">
      <c r="B74" s="17">
        <v>6621</v>
      </c>
      <c r="C74" s="6">
        <f t="shared" si="4"/>
        <v>81.139705882352942</v>
      </c>
      <c r="D74" s="19">
        <v>8160</v>
      </c>
      <c r="E74" s="6">
        <f t="shared" si="5"/>
        <v>100</v>
      </c>
      <c r="F74" s="19">
        <v>3217</v>
      </c>
      <c r="G74" s="6">
        <f t="shared" si="6"/>
        <v>39.424019607843135</v>
      </c>
      <c r="H74" s="19">
        <v>3216</v>
      </c>
      <c r="I74" s="6">
        <f t="shared" si="7"/>
        <v>39.411764705882355</v>
      </c>
    </row>
    <row r="75" spans="2:9" x14ac:dyDescent="0.25">
      <c r="B75" s="17">
        <v>5218</v>
      </c>
      <c r="C75" s="6">
        <f t="shared" si="4"/>
        <v>63.946078431372541</v>
      </c>
      <c r="D75" s="18">
        <v>7147</v>
      </c>
      <c r="E75" s="6">
        <f t="shared" si="5"/>
        <v>87.585784313725483</v>
      </c>
      <c r="F75" s="18">
        <v>1602</v>
      </c>
      <c r="G75" s="6">
        <f t="shared" si="6"/>
        <v>19.632352941176471</v>
      </c>
      <c r="H75" s="18">
        <v>7365</v>
      </c>
      <c r="I75" s="6">
        <f t="shared" si="7"/>
        <v>90.257352941176478</v>
      </c>
    </row>
    <row r="76" spans="2:9" x14ac:dyDescent="0.25">
      <c r="B76" s="17">
        <v>1174</v>
      </c>
      <c r="C76" s="6">
        <f t="shared" si="4"/>
        <v>14.387254901960784</v>
      </c>
      <c r="D76" s="19">
        <v>6970</v>
      </c>
      <c r="E76" s="6">
        <f t="shared" si="5"/>
        <v>85.416666666666657</v>
      </c>
      <c r="F76" s="19">
        <v>3211</v>
      </c>
      <c r="G76" s="6">
        <f t="shared" si="6"/>
        <v>39.350490196078432</v>
      </c>
      <c r="H76" s="19">
        <v>3218</v>
      </c>
      <c r="I76" s="6">
        <f t="shared" si="7"/>
        <v>39.436274509803923</v>
      </c>
    </row>
    <row r="77" spans="2:9" x14ac:dyDescent="0.25">
      <c r="B77" s="17">
        <v>3217</v>
      </c>
      <c r="C77" s="6">
        <f t="shared" si="4"/>
        <v>39.424019607843135</v>
      </c>
      <c r="D77" s="18">
        <v>5374</v>
      </c>
      <c r="E77" s="6">
        <f t="shared" si="5"/>
        <v>65.857843137254903</v>
      </c>
      <c r="F77" s="18">
        <v>8160</v>
      </c>
      <c r="G77" s="6">
        <f t="shared" si="6"/>
        <v>100</v>
      </c>
      <c r="H77" s="18">
        <v>3216</v>
      </c>
      <c r="I77" s="6">
        <f t="shared" si="7"/>
        <v>39.411764705882355</v>
      </c>
    </row>
    <row r="78" spans="2:9" x14ac:dyDescent="0.25">
      <c r="B78" s="17">
        <v>3217</v>
      </c>
      <c r="C78" s="6">
        <f t="shared" si="4"/>
        <v>39.424019607843135</v>
      </c>
      <c r="D78" s="19">
        <v>5381</v>
      </c>
      <c r="E78" s="6">
        <f t="shared" si="5"/>
        <v>65.943627450980387</v>
      </c>
      <c r="F78" s="19">
        <v>2053</v>
      </c>
      <c r="G78" s="6">
        <f t="shared" si="6"/>
        <v>25.159313725490197</v>
      </c>
      <c r="H78" s="19">
        <v>8160</v>
      </c>
      <c r="I78" s="6">
        <f t="shared" si="7"/>
        <v>100</v>
      </c>
    </row>
    <row r="79" spans="2:9" x14ac:dyDescent="0.25">
      <c r="B79" s="17">
        <v>5376</v>
      </c>
      <c r="C79" s="6">
        <f t="shared" si="4"/>
        <v>65.882352941176464</v>
      </c>
      <c r="D79" s="18">
        <v>3224</v>
      </c>
      <c r="E79" s="6">
        <f t="shared" si="5"/>
        <v>39.509803921568626</v>
      </c>
      <c r="F79" s="18">
        <v>3215</v>
      </c>
      <c r="G79" s="6">
        <f t="shared" si="6"/>
        <v>39.399509803921568</v>
      </c>
      <c r="H79" s="18">
        <v>1791</v>
      </c>
      <c r="I79" s="6">
        <f t="shared" si="7"/>
        <v>21.948529411764707</v>
      </c>
    </row>
    <row r="80" spans="2:9" x14ac:dyDescent="0.25">
      <c r="B80" s="17">
        <v>2052</v>
      </c>
      <c r="C80" s="6">
        <f t="shared" si="4"/>
        <v>25.147058823529413</v>
      </c>
      <c r="D80" s="19">
        <v>2449</v>
      </c>
      <c r="E80" s="6">
        <f t="shared" si="5"/>
        <v>30.012254901960784</v>
      </c>
      <c r="F80" s="19">
        <v>8045</v>
      </c>
      <c r="G80" s="6">
        <f t="shared" si="6"/>
        <v>98.590686274509807</v>
      </c>
      <c r="H80" s="19">
        <v>8160</v>
      </c>
      <c r="I80" s="6">
        <f t="shared" si="7"/>
        <v>100</v>
      </c>
    </row>
    <row r="81" spans="2:9" x14ac:dyDescent="0.25">
      <c r="B81" s="17">
        <v>3211</v>
      </c>
      <c r="C81" s="6">
        <f t="shared" si="4"/>
        <v>39.350490196078432</v>
      </c>
      <c r="D81" s="18">
        <v>7151</v>
      </c>
      <c r="E81" s="6">
        <f t="shared" si="5"/>
        <v>87.634803921568633</v>
      </c>
      <c r="F81" s="18">
        <v>8160</v>
      </c>
      <c r="G81" s="6">
        <f t="shared" si="6"/>
        <v>100</v>
      </c>
      <c r="H81" s="18">
        <v>1775</v>
      </c>
      <c r="I81" s="6">
        <f t="shared" si="7"/>
        <v>21.752450980392158</v>
      </c>
    </row>
    <row r="82" spans="2:9" x14ac:dyDescent="0.25">
      <c r="B82" s="17">
        <v>7407</v>
      </c>
      <c r="C82" s="6">
        <f t="shared" si="4"/>
        <v>90.772058823529406</v>
      </c>
      <c r="D82" s="19">
        <v>8161</v>
      </c>
      <c r="E82" s="6">
        <f t="shared" si="5"/>
        <v>100.0122549019608</v>
      </c>
      <c r="F82" s="19">
        <v>2053</v>
      </c>
      <c r="G82" s="6">
        <f t="shared" si="6"/>
        <v>25.159313725490197</v>
      </c>
      <c r="H82" s="19">
        <v>1907</v>
      </c>
      <c r="I82" s="6">
        <f t="shared" si="7"/>
        <v>23.370098039215687</v>
      </c>
    </row>
    <row r="83" spans="2:9" x14ac:dyDescent="0.25">
      <c r="B83" s="17">
        <v>3231</v>
      </c>
      <c r="C83" s="6">
        <f t="shared" si="4"/>
        <v>39.595588235294116</v>
      </c>
      <c r="D83" s="18">
        <v>3215</v>
      </c>
      <c r="E83" s="6">
        <f t="shared" si="5"/>
        <v>39.399509803921568</v>
      </c>
      <c r="F83" s="18">
        <v>8160</v>
      </c>
      <c r="G83" s="6">
        <f t="shared" si="6"/>
        <v>100</v>
      </c>
      <c r="H83" s="18">
        <v>6980</v>
      </c>
      <c r="I83" s="6">
        <f t="shared" si="7"/>
        <v>85.539215686274503</v>
      </c>
    </row>
    <row r="84" spans="2:9" x14ac:dyDescent="0.25">
      <c r="B84" s="17">
        <v>7992</v>
      </c>
      <c r="C84" s="6">
        <f t="shared" si="4"/>
        <v>97.941176470588232</v>
      </c>
      <c r="D84" s="19">
        <v>5943</v>
      </c>
      <c r="E84" s="6">
        <f t="shared" si="5"/>
        <v>72.830882352941174</v>
      </c>
      <c r="F84" s="19">
        <v>1776</v>
      </c>
      <c r="G84" s="6">
        <f t="shared" si="6"/>
        <v>21.764705882352942</v>
      </c>
      <c r="H84" s="19">
        <v>3219</v>
      </c>
      <c r="I84" s="6">
        <f t="shared" si="7"/>
        <v>39.448529411764703</v>
      </c>
    </row>
    <row r="85" spans="2:9" x14ac:dyDescent="0.25">
      <c r="B85" s="17">
        <v>1902</v>
      </c>
      <c r="C85" s="6">
        <f t="shared" si="4"/>
        <v>23.308823529411764</v>
      </c>
      <c r="D85" s="18">
        <v>3216</v>
      </c>
      <c r="E85" s="6">
        <f t="shared" si="5"/>
        <v>39.411764705882355</v>
      </c>
      <c r="F85" s="18">
        <v>2047</v>
      </c>
      <c r="G85" s="6">
        <f t="shared" si="6"/>
        <v>25.08578431372549</v>
      </c>
      <c r="H85" s="18">
        <v>3217</v>
      </c>
      <c r="I85" s="6">
        <f t="shared" si="7"/>
        <v>39.424019607843135</v>
      </c>
    </row>
    <row r="86" spans="2:9" x14ac:dyDescent="0.25">
      <c r="B86" s="17">
        <v>1908</v>
      </c>
      <c r="C86" s="6">
        <f t="shared" si="4"/>
        <v>23.382352941176471</v>
      </c>
      <c r="D86" s="19">
        <v>6051</v>
      </c>
      <c r="E86" s="6">
        <f t="shared" si="5"/>
        <v>74.154411764705884</v>
      </c>
      <c r="F86" s="19">
        <v>3217</v>
      </c>
      <c r="G86" s="6">
        <f t="shared" si="6"/>
        <v>39.424019607843135</v>
      </c>
      <c r="H86" s="19">
        <v>8160</v>
      </c>
      <c r="I86" s="6">
        <f t="shared" si="7"/>
        <v>100</v>
      </c>
    </row>
    <row r="87" spans="2:9" x14ac:dyDescent="0.25">
      <c r="B87" s="17">
        <v>7410</v>
      </c>
      <c r="C87" s="6">
        <f t="shared" si="4"/>
        <v>90.808823529411768</v>
      </c>
      <c r="D87" s="18">
        <v>3217</v>
      </c>
      <c r="E87" s="6">
        <f t="shared" si="5"/>
        <v>39.424019607843135</v>
      </c>
      <c r="F87" s="18">
        <v>8160</v>
      </c>
      <c r="G87" s="6">
        <f t="shared" si="6"/>
        <v>100</v>
      </c>
      <c r="H87" s="18">
        <v>6982</v>
      </c>
      <c r="I87" s="6">
        <f t="shared" si="7"/>
        <v>85.563725490196077</v>
      </c>
    </row>
    <row r="88" spans="2:9" x14ac:dyDescent="0.25">
      <c r="B88" s="17">
        <v>1175</v>
      </c>
      <c r="C88" s="6">
        <f t="shared" si="4"/>
        <v>14.399509803921568</v>
      </c>
      <c r="D88" s="19">
        <v>7404</v>
      </c>
      <c r="E88" s="6">
        <f t="shared" si="5"/>
        <v>90.735294117647058</v>
      </c>
      <c r="F88" s="19">
        <v>5391</v>
      </c>
      <c r="G88" s="6">
        <f t="shared" si="6"/>
        <v>66.066176470588232</v>
      </c>
      <c r="H88" s="19">
        <v>2450</v>
      </c>
      <c r="I88" s="6">
        <f t="shared" si="7"/>
        <v>30.024509803921568</v>
      </c>
    </row>
    <row r="89" spans="2:9" x14ac:dyDescent="0.25">
      <c r="B89" s="17">
        <v>1781</v>
      </c>
      <c r="C89" s="6">
        <f t="shared" si="4"/>
        <v>21.825980392156865</v>
      </c>
      <c r="D89" s="18">
        <v>7713</v>
      </c>
      <c r="E89" s="6">
        <f t="shared" si="5"/>
        <v>94.522058823529406</v>
      </c>
      <c r="F89" s="18">
        <v>6612</v>
      </c>
      <c r="G89" s="6">
        <f t="shared" si="6"/>
        <v>81.029411764705884</v>
      </c>
      <c r="H89" s="18">
        <v>1777</v>
      </c>
      <c r="I89" s="6">
        <f t="shared" si="7"/>
        <v>21.776960784313726</v>
      </c>
    </row>
    <row r="90" spans="2:9" x14ac:dyDescent="0.25">
      <c r="B90" s="17">
        <v>2445</v>
      </c>
      <c r="C90" s="6">
        <f t="shared" si="4"/>
        <v>29.963235294117645</v>
      </c>
      <c r="D90" s="19">
        <v>4502</v>
      </c>
      <c r="E90" s="6">
        <f t="shared" si="5"/>
        <v>55.171568627450981</v>
      </c>
      <c r="F90" s="19">
        <v>5203</v>
      </c>
      <c r="G90" s="6">
        <f t="shared" si="6"/>
        <v>63.76225490196078</v>
      </c>
      <c r="H90" s="19">
        <v>1904</v>
      </c>
      <c r="I90" s="6">
        <f t="shared" si="7"/>
        <v>23.333333333333332</v>
      </c>
    </row>
    <row r="91" spans="2:9" x14ac:dyDescent="0.25">
      <c r="B91" s="17">
        <v>1910</v>
      </c>
      <c r="C91" s="6">
        <f t="shared" si="4"/>
        <v>23.406862745098039</v>
      </c>
      <c r="D91" s="18">
        <v>4954</v>
      </c>
      <c r="E91" s="6">
        <f t="shared" si="5"/>
        <v>60.710784313725483</v>
      </c>
      <c r="F91" s="18">
        <v>3219</v>
      </c>
      <c r="G91" s="6">
        <f t="shared" si="6"/>
        <v>39.448529411764703</v>
      </c>
      <c r="H91" s="18">
        <v>8020</v>
      </c>
      <c r="I91" s="6">
        <f t="shared" si="7"/>
        <v>98.284313725490193</v>
      </c>
    </row>
    <row r="92" spans="2:9" x14ac:dyDescent="0.25">
      <c r="B92" s="17">
        <v>7358</v>
      </c>
      <c r="C92" s="6">
        <f t="shared" si="4"/>
        <v>90.171568627450981</v>
      </c>
      <c r="D92" s="19">
        <v>7401</v>
      </c>
      <c r="E92" s="6">
        <f t="shared" si="5"/>
        <v>90.69852941176471</v>
      </c>
      <c r="F92" s="19">
        <v>2445</v>
      </c>
      <c r="G92" s="6">
        <f t="shared" si="6"/>
        <v>29.963235294117645</v>
      </c>
      <c r="H92" s="19">
        <v>3216</v>
      </c>
      <c r="I92" s="6">
        <f t="shared" si="7"/>
        <v>39.411764705882355</v>
      </c>
    </row>
    <row r="93" spans="2:9" x14ac:dyDescent="0.25">
      <c r="B93" s="17">
        <v>5377</v>
      </c>
      <c r="C93" s="6">
        <f t="shared" si="4"/>
        <v>65.894607843137251</v>
      </c>
      <c r="D93" s="18">
        <v>2450</v>
      </c>
      <c r="E93" s="6">
        <f t="shared" si="5"/>
        <v>30.024509803921568</v>
      </c>
      <c r="F93" s="18">
        <v>2659</v>
      </c>
      <c r="G93" s="6">
        <f t="shared" si="6"/>
        <v>32.58578431372549</v>
      </c>
      <c r="H93" s="18">
        <v>8160</v>
      </c>
      <c r="I93" s="6">
        <f t="shared" si="7"/>
        <v>100</v>
      </c>
    </row>
    <row r="94" spans="2:9" x14ac:dyDescent="0.25">
      <c r="B94" s="17">
        <v>8160</v>
      </c>
      <c r="C94" s="6">
        <f t="shared" si="4"/>
        <v>100</v>
      </c>
      <c r="D94" s="19">
        <v>8160</v>
      </c>
      <c r="E94" s="6">
        <f t="shared" si="5"/>
        <v>100</v>
      </c>
      <c r="F94" s="19">
        <v>5373</v>
      </c>
      <c r="G94" s="6">
        <f t="shared" si="6"/>
        <v>65.845588235294116</v>
      </c>
      <c r="H94" s="19">
        <v>1775</v>
      </c>
      <c r="I94" s="6">
        <f t="shared" si="7"/>
        <v>21.752450980392158</v>
      </c>
    </row>
    <row r="95" spans="2:9" x14ac:dyDescent="0.25">
      <c r="B95" s="17">
        <v>2052</v>
      </c>
      <c r="C95" s="6">
        <f t="shared" si="4"/>
        <v>25.147058823529413</v>
      </c>
      <c r="D95" s="18">
        <v>3219</v>
      </c>
      <c r="E95" s="6">
        <f t="shared" si="5"/>
        <v>39.448529411764703</v>
      </c>
      <c r="F95" s="18">
        <v>1903</v>
      </c>
      <c r="G95" s="6">
        <f t="shared" si="6"/>
        <v>23.321078431372548</v>
      </c>
      <c r="H95" s="18">
        <v>3214</v>
      </c>
      <c r="I95" s="6">
        <f t="shared" si="7"/>
        <v>39.38725490196078</v>
      </c>
    </row>
    <row r="96" spans="2:9" x14ac:dyDescent="0.25">
      <c r="B96" s="17">
        <v>1902</v>
      </c>
      <c r="C96" s="6">
        <f t="shared" si="4"/>
        <v>23.308823529411764</v>
      </c>
      <c r="D96" s="19">
        <v>7146</v>
      </c>
      <c r="E96" s="6">
        <f t="shared" si="5"/>
        <v>87.57352941176471</v>
      </c>
      <c r="F96" s="19">
        <v>8161</v>
      </c>
      <c r="G96" s="6">
        <f t="shared" si="6"/>
        <v>100.0122549019608</v>
      </c>
      <c r="H96" s="19">
        <v>1907</v>
      </c>
      <c r="I96" s="6">
        <f t="shared" si="7"/>
        <v>23.370098039215687</v>
      </c>
    </row>
    <row r="97" spans="2:9" x14ac:dyDescent="0.25">
      <c r="B97" s="17">
        <v>1903</v>
      </c>
      <c r="C97" s="6">
        <f t="shared" si="4"/>
        <v>23.321078431372548</v>
      </c>
      <c r="D97" s="18">
        <v>5947</v>
      </c>
      <c r="E97" s="6">
        <f t="shared" si="5"/>
        <v>72.879901960784309</v>
      </c>
      <c r="F97" s="18">
        <v>3217</v>
      </c>
      <c r="G97" s="6">
        <f t="shared" si="6"/>
        <v>39.424019607843135</v>
      </c>
      <c r="H97" s="18">
        <v>1904</v>
      </c>
      <c r="I97" s="6">
        <f t="shared" si="7"/>
        <v>23.333333333333332</v>
      </c>
    </row>
    <row r="98" spans="2:9" x14ac:dyDescent="0.25">
      <c r="B98" s="17">
        <v>1175</v>
      </c>
      <c r="C98" s="6">
        <f t="shared" si="4"/>
        <v>14.399509803921568</v>
      </c>
      <c r="D98" s="19">
        <v>6055</v>
      </c>
      <c r="E98" s="6">
        <f t="shared" si="5"/>
        <v>74.203431372549019</v>
      </c>
      <c r="F98" s="19">
        <v>4665</v>
      </c>
      <c r="G98" s="6">
        <f t="shared" si="6"/>
        <v>57.169117647058819</v>
      </c>
      <c r="H98" s="19">
        <v>3217</v>
      </c>
      <c r="I98" s="6">
        <f t="shared" si="7"/>
        <v>39.424019607843135</v>
      </c>
    </row>
    <row r="99" spans="2:9" x14ac:dyDescent="0.25">
      <c r="B99" s="17">
        <v>5382</v>
      </c>
      <c r="C99" s="6">
        <f t="shared" si="4"/>
        <v>65.955882352941174</v>
      </c>
      <c r="D99" s="18">
        <v>6048</v>
      </c>
      <c r="E99" s="6">
        <f t="shared" si="5"/>
        <v>74.117647058823536</v>
      </c>
      <c r="F99" s="18">
        <v>8028</v>
      </c>
      <c r="G99" s="6">
        <f t="shared" si="6"/>
        <v>98.382352941176464</v>
      </c>
      <c r="H99" s="18">
        <v>3215</v>
      </c>
      <c r="I99" s="6">
        <f t="shared" si="7"/>
        <v>39.399509803921568</v>
      </c>
    </row>
    <row r="100" spans="2:9" x14ac:dyDescent="0.25">
      <c r="B100" s="17">
        <v>1911</v>
      </c>
      <c r="C100" s="6">
        <f t="shared" si="4"/>
        <v>23.419117647058822</v>
      </c>
      <c r="D100" s="19">
        <v>4951</v>
      </c>
      <c r="E100" s="6">
        <f t="shared" si="5"/>
        <v>60.674019607843135</v>
      </c>
      <c r="F100" s="19">
        <v>1777</v>
      </c>
      <c r="G100" s="6">
        <f t="shared" si="6"/>
        <v>21.776960784313726</v>
      </c>
      <c r="H100" s="19">
        <v>3215</v>
      </c>
      <c r="I100" s="6">
        <f t="shared" si="7"/>
        <v>39.399509803921568</v>
      </c>
    </row>
    <row r="101" spans="2:9" x14ac:dyDescent="0.25">
      <c r="B101" s="17">
        <v>1910</v>
      </c>
      <c r="C101" s="6">
        <f t="shared" si="4"/>
        <v>23.406862745098039</v>
      </c>
      <c r="D101" s="18">
        <v>1605</v>
      </c>
      <c r="E101" s="6">
        <f t="shared" si="5"/>
        <v>19.669117647058822</v>
      </c>
      <c r="F101" s="18">
        <v>1780</v>
      </c>
      <c r="G101" s="6">
        <f t="shared" si="6"/>
        <v>21.813725490196077</v>
      </c>
      <c r="H101" s="18">
        <v>6982</v>
      </c>
      <c r="I101" s="6">
        <f t="shared" si="7"/>
        <v>85.563725490196077</v>
      </c>
    </row>
    <row r="102" spans="2:9" x14ac:dyDescent="0.25">
      <c r="B102" s="17">
        <v>3226</v>
      </c>
      <c r="C102" s="6">
        <f t="shared" si="4"/>
        <v>39.534313725490193</v>
      </c>
      <c r="D102" s="19">
        <v>1782</v>
      </c>
      <c r="E102" s="6">
        <f t="shared" si="5"/>
        <v>21.838235294117649</v>
      </c>
      <c r="F102" s="19">
        <v>1910</v>
      </c>
      <c r="G102" s="6">
        <f t="shared" si="6"/>
        <v>23.406862745098039</v>
      </c>
      <c r="H102" s="19">
        <v>3218</v>
      </c>
      <c r="I102" s="6">
        <f t="shared" si="7"/>
        <v>39.436274509803923</v>
      </c>
    </row>
    <row r="105" spans="2:9" x14ac:dyDescent="0.25">
      <c r="C105" s="6">
        <f>AVERAGE(C3:C102)</f>
        <v>48.796323529411765</v>
      </c>
      <c r="E105" s="6">
        <f>AVERAGE(E3:E102)</f>
        <v>59.517401960784333</v>
      </c>
      <c r="G105" s="6">
        <f>AVERAGE(G3:G102)</f>
        <v>49.769485294117658</v>
      </c>
      <c r="I105" s="6">
        <f>AVERAGE(I3:I102)</f>
        <v>53.765318627450995</v>
      </c>
    </row>
  </sheetData>
  <mergeCells count="4">
    <mergeCell ref="B1:C1"/>
    <mergeCell ref="D1:E1"/>
    <mergeCell ref="F1:G1"/>
    <mergeCell ref="H1:I1"/>
  </mergeCells>
  <conditionalFormatting sqref="B3:B102">
    <cfRule type="cellIs" dxfId="7" priority="8" operator="greaterThan">
      <formula>8159</formula>
    </cfRule>
  </conditionalFormatting>
  <conditionalFormatting sqref="C3:C102">
    <cfRule type="cellIs" dxfId="6" priority="7" operator="greaterThan">
      <formula>99.9</formula>
    </cfRule>
  </conditionalFormatting>
  <conditionalFormatting sqref="D3:D102">
    <cfRule type="cellIs" dxfId="5" priority="6" operator="greaterThan">
      <formula>8159</formula>
    </cfRule>
  </conditionalFormatting>
  <conditionalFormatting sqref="E3:E102">
    <cfRule type="cellIs" dxfId="4" priority="5" operator="greaterThan">
      <formula>99.9</formula>
    </cfRule>
  </conditionalFormatting>
  <conditionalFormatting sqref="F3:F102">
    <cfRule type="cellIs" dxfId="3" priority="4" operator="greaterThan">
      <formula>8159</formula>
    </cfRule>
  </conditionalFormatting>
  <conditionalFormatting sqref="G3:G102">
    <cfRule type="cellIs" dxfId="2" priority="3" operator="greaterThan">
      <formula>99.9</formula>
    </cfRule>
  </conditionalFormatting>
  <conditionalFormatting sqref="H3:H102">
    <cfRule type="cellIs" dxfId="1" priority="2" operator="greaterThan">
      <formula>8159</formula>
    </cfRule>
  </conditionalFormatting>
  <conditionalFormatting sqref="I3:I102">
    <cfRule type="cellIs" dxfId="0" priority="1" operator="greaterThan">
      <formula>99.9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0 J B 4 U b 8 Q R e W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M N M z N z L V M 7 D R h 4 n Z + G b m I e S N g O 4 F y S I J 2 j i X 5 p S U F q X a p e b p h g b b 6 M O 4 N v p Q L 9 g B A F B L A w Q U A A I A C A D Q k H h R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0 J B 4 U e k J l p n 9 A A A A r Q Q A A B M A H A B G b 3 J t d W x h c y 9 T Z W N 0 a W 9 u M S 5 t I K I Y A C i g F A A A A A A A A A A A A A A A A A A A A A A A A A A A A O 2 Q z W q D Q B D H 7 4 L v s G w u C h t B m x Z s 8 W R a 6 K V Q 9 F Z z 0 H V q F n Q m 7 K 4 p E v L u X f F Q K D n k A Z z L f D L z n 5 8 B a R U h K x Y f v / i e 7 5 l j r a F l G 5 6 m n G W s B + t 7 z F l B o 5 b g K r k 5 R 3 u S 4 w B o g z f V Q 5 Q T W p e Y g O f P V a d s 1 Z D d / h C 2 o L c N T Z W R W p 2 s q W S v 3 F i V p p E 0 Z x 6 K r z 3 0 a l A W d M Y F F y y n f h z Q Z L F g r y i p V d h l c f K Y C P Y 5 k o X C T j 1 k f 2 H 0 Q Q i H U C z 6 N j w / 1 t g 5 6 e V 0 g l l 6 W T d u q N Q 1 m m / S w 7 J 9 b p p g e U Z c L n y p x u 7 6 O 9 q n X T T 3 r 9 f Q 9 x T e 3 P u f E Q u S c O V 0 D 6 e H l d N d n H Y r p 1 u c f g F Q S w E C L Q A U A A I A C A D Q k H h R v x B F 5 a Y A A A D 2 A A A A E g A A A A A A A A A A A A A A A A A A A A A A Q 2 9 u Z m l n L 1 B h Y 2 t h Z 2 U u e G 1 s U E s B A i 0 A F A A C A A g A 0 J B 4 U V N y O C y b A A A A 4 Q A A A B M A A A A A A A A A A A A A A A A A 8 g A A A F t D b 2 5 0 Z W 5 0 X 1 R 5 c G V z X S 5 4 b W x Q S w E C L Q A U A A I A C A D Q k H h R 6 Q m W m f 0 A A A C t B A A A E w A A A A A A A A A A A A A A A A D a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G g A A A A A A A D 0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5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F Q w N j o 0 N j o 1 N i 4 5 N T I 1 O T Y x W i I g L z 4 8 R W 5 0 c n k g V H l w Z T 0 i R m l s b E N v b H V t b l R 5 c G V z I i B W Y W x 1 Z T 0 i c 0 F 3 P T 0 i I C 8 + P E V u d H J 5 I F R 5 c G U 9 I k Z p b G x D b 2 x 1 b W 5 O Y W 1 l c y I g V m F s d W U 9 I n N b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T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k 5 L 0 N o Y W 5 n Z W Q g V H l w Z S 5 7 Q 2 9 s d W 1 u M S w w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k 5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0 V D A 3 O j A z O j I 2 L j k x M T Q 5 M z d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O S A o M i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k 5 I C g y K S 9 D a G F u Z 2 V k I F R 5 c G U u e 0 N v b H V t b j E s M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5 O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F Q x N j o z O T o z M S 4 x N j E 1 N D A w W i I g L z 4 8 R W 5 0 c n k g V H l w Z T 0 i R m l s b E N v b H V t b l R 5 c G V z I i B W Y W x 1 Z T 0 i c 0 F 3 P T 0 i I C 8 + P E V u d H J 5 I F R 5 c G U 9 I k Z p b G x D b 2 x 1 b W 5 O Y W 1 l c y I g V m F s d W U 9 I n N b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T k g K D M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5 O S A o M y k v Q 2 h h b m d l Z C B U e X B l L n t D b 2 x 1 b W 4 x L D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O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O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O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5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5 J T I w K D M p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k 5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0 V D E 3 O j A 1 O j U z L j c 5 M D E 5 N T d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T k g K D Q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5 O S A o N C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5 O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O S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2 1 f e 3 K x C 5 S J z r u I a N U O f N A A A A A A I A A A A A A B B m A A A A A Q A A I A A A A H 2 i F l I P 6 D 2 2 h D G g N J j m Q q A C / z 3 + b S F y g F f Y z R t i z + A 5 A A A A A A 6 A A A A A A g A A I A A A A M o z 6 4 z G b a t h J E b Z l U a t n J o / x h w t 8 H s e s S Y z i B p y S u a s U A A A A E G o A Y u l k N Z r + j G x 4 J w p z e b e 7 d M 0 A 6 B B V 1 E u 9 2 a M c / 4 w s 4 i N F m u j D 0 y + 1 8 d + x O n l C 4 C 8 r c Q L B 1 9 7 h G i Q T v U M + m I C i r m T d 1 c e l h M K g a a B v 8 w t Q A A A A E r p 9 u s + c H P o S 9 + u H P V p O M P U V W p 9 I / x R e e h X J f j 1 w o P s v x q 5 D s v c G F N p t g b 0 z X n J d W H u e H Y k L Z Q p y D j a J B l D 8 S w = < / D a t a M a s h u p > 
</file>

<file path=customXml/itemProps1.xml><?xml version="1.0" encoding="utf-8"?>
<ds:datastoreItem xmlns:ds="http://schemas.openxmlformats.org/officeDocument/2006/customXml" ds:itemID="{0D184462-8325-4DBB-A6AF-658D0820C6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23</vt:i4>
      </vt:variant>
    </vt:vector>
  </HeadingPairs>
  <TitlesOfParts>
    <vt:vector size="31" baseType="lpstr">
      <vt:lpstr>dashboard</vt:lpstr>
      <vt:lpstr>gen0</vt:lpstr>
      <vt:lpstr>gen1</vt:lpstr>
      <vt:lpstr>gen2</vt:lpstr>
      <vt:lpstr>gen2.1</vt:lpstr>
      <vt:lpstr>gen3</vt:lpstr>
      <vt:lpstr>gen3.1</vt:lpstr>
      <vt:lpstr>Transfer Learning V3</vt:lpstr>
      <vt:lpstr>gen0!_99</vt:lpstr>
      <vt:lpstr>'gen1'!_99</vt:lpstr>
      <vt:lpstr>'gen2'!_99</vt:lpstr>
      <vt:lpstr>'gen3'!_99</vt:lpstr>
      <vt:lpstr>gen3.1!_99</vt:lpstr>
      <vt:lpstr>'Transfer Learning V3'!_99</vt:lpstr>
      <vt:lpstr>'gen2'!_99_1</vt:lpstr>
      <vt:lpstr>'Transfer Learning V3'!_99_1</vt:lpstr>
      <vt:lpstr>'gen2'!_99_2</vt:lpstr>
      <vt:lpstr>'Transfer Learning V3'!_99_2</vt:lpstr>
      <vt:lpstr>'gen2'!_99_3</vt:lpstr>
      <vt:lpstr>'Transfer Learning V3'!_99_3</vt:lpstr>
      <vt:lpstr>gen2.1!_99_4</vt:lpstr>
      <vt:lpstr>gen2one_7900</vt:lpstr>
      <vt:lpstr>generation0</vt:lpstr>
      <vt:lpstr>generation1_3000</vt:lpstr>
      <vt:lpstr>generation1_5000</vt:lpstr>
      <vt:lpstr>generation2_1000</vt:lpstr>
      <vt:lpstr>generation2_2000</vt:lpstr>
      <vt:lpstr>generation2_3000</vt:lpstr>
      <vt:lpstr>generation2_4000</vt:lpstr>
      <vt:lpstr>generation3_9800</vt:lpstr>
      <vt:lpstr>generation3one_8100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Guérin</dc:creator>
  <cp:lastModifiedBy>Sylvain Guérin</cp:lastModifiedBy>
  <dcterms:created xsi:type="dcterms:W3CDTF">2019-12-07T17:37:10Z</dcterms:created>
  <dcterms:modified xsi:type="dcterms:W3CDTF">2020-11-24T17:10:23Z</dcterms:modified>
</cp:coreProperties>
</file>