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09"/>
  <workbookPr/>
  <xr:revisionPtr revIDLastSave="25" documentId="11_0B1D56BE9CDCCE836B02CE7A5FB0D4A9BBFD1C62" xr6:coauthVersionLast="47" xr6:coauthVersionMax="47" xr10:uidLastSave="{3ABA6BA5-EA06-44F3-A74E-E3FD0FCB7BB5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6" i="1" l="1"/>
  <c r="AJ16" i="1"/>
  <c r="AK15" i="1"/>
  <c r="AJ15" i="1"/>
  <c r="AK14" i="1"/>
  <c r="AJ14" i="1"/>
  <c r="AK13" i="1"/>
  <c r="AJ13" i="1"/>
  <c r="AK12" i="1"/>
  <c r="AJ12" i="1"/>
  <c r="AK11" i="1"/>
  <c r="AJ11" i="1"/>
  <c r="AK10" i="1"/>
  <c r="AJ10" i="1"/>
  <c r="Q5" i="1"/>
  <c r="D9" i="1" l="1"/>
  <c r="V5" i="1"/>
  <c r="AI16" i="1" l="1"/>
  <c r="AL16" i="1" s="1"/>
  <c r="AI15" i="1"/>
  <c r="AL15" i="1" s="1"/>
  <c r="AI14" i="1"/>
  <c r="AL14" i="1" s="1"/>
  <c r="AI13" i="1"/>
  <c r="AL13" i="1" s="1"/>
  <c r="AI12" i="1"/>
  <c r="AL12" i="1" s="1"/>
  <c r="AI11" i="1"/>
  <c r="AL11" i="1" s="1"/>
  <c r="AI10" i="1"/>
  <c r="AL10" i="1" s="1"/>
  <c r="E9" i="1"/>
  <c r="D8" i="1"/>
  <c r="F9" i="1" l="1"/>
  <c r="E8" i="1"/>
  <c r="G9" i="1" l="1"/>
  <c r="F8" i="1"/>
  <c r="H9" i="1" l="1"/>
  <c r="G8" i="1"/>
  <c r="I9" i="1" l="1"/>
  <c r="H8" i="1"/>
  <c r="J9" i="1" l="1"/>
  <c r="I8" i="1"/>
  <c r="K9" i="1" l="1"/>
  <c r="J8" i="1"/>
  <c r="L9" i="1" l="1"/>
  <c r="K8" i="1"/>
  <c r="M9" i="1" l="1"/>
  <c r="L8" i="1"/>
  <c r="N9" i="1" l="1"/>
  <c r="M8" i="1"/>
  <c r="O9" i="1" l="1"/>
  <c r="N8" i="1"/>
  <c r="P9" i="1" l="1"/>
  <c r="O8" i="1"/>
  <c r="Q9" i="1" l="1"/>
  <c r="P8" i="1"/>
  <c r="R9" i="1" l="1"/>
  <c r="Q8" i="1"/>
  <c r="S9" i="1" l="1"/>
  <c r="R8" i="1"/>
  <c r="T9" i="1" l="1"/>
  <c r="S8" i="1"/>
  <c r="U9" i="1" l="1"/>
  <c r="T8" i="1"/>
  <c r="V9" i="1" l="1"/>
  <c r="U8" i="1"/>
  <c r="W9" i="1" l="1"/>
  <c r="V8" i="1"/>
  <c r="X9" i="1" l="1"/>
  <c r="W8" i="1"/>
  <c r="Y9" i="1" l="1"/>
  <c r="X8" i="1"/>
  <c r="Z9" i="1" l="1"/>
  <c r="Y8" i="1"/>
  <c r="AA9" i="1" l="1"/>
  <c r="Z8" i="1"/>
  <c r="AB9" i="1" l="1"/>
  <c r="AA8" i="1"/>
  <c r="AC9" i="1" l="1"/>
  <c r="AB8" i="1"/>
  <c r="AD9" i="1" l="1"/>
  <c r="AC8" i="1"/>
  <c r="AE9" i="1" l="1"/>
  <c r="AD8" i="1"/>
  <c r="AF9" i="1" l="1"/>
  <c r="AE8" i="1"/>
  <c r="AG9" i="1" l="1"/>
  <c r="AF8" i="1"/>
  <c r="AH9" i="1" l="1"/>
  <c r="AH8" i="1" s="1"/>
  <c r="AG8" i="1"/>
</calcChain>
</file>

<file path=xl/sharedStrings.xml><?xml version="1.0" encoding="utf-8"?>
<sst xmlns="http://schemas.openxmlformats.org/spreadsheetml/2006/main" count="23" uniqueCount="21">
  <si>
    <t>ATTENDANCE SHEET OF FY BSC CS</t>
  </si>
  <si>
    <t xml:space="preserve">SELECT MONTH : </t>
  </si>
  <si>
    <t>FEB</t>
  </si>
  <si>
    <t>&gt;&gt;</t>
  </si>
  <si>
    <t>SELECT YEAR :</t>
  </si>
  <si>
    <t>SUBJECT</t>
  </si>
  <si>
    <t>Total Days</t>
  </si>
  <si>
    <t>Present</t>
  </si>
  <si>
    <t>Absent</t>
  </si>
  <si>
    <t>Attendance%</t>
  </si>
  <si>
    <t>Sr.No</t>
  </si>
  <si>
    <t>ROLL.NO</t>
  </si>
  <si>
    <t>NAME</t>
  </si>
  <si>
    <t>BHANDARI HRISITA GAURISHANKAR</t>
  </si>
  <si>
    <t>p</t>
  </si>
  <si>
    <t>BHINGUDE SUHANI SUNIL</t>
  </si>
  <si>
    <t>BRAHMA AMAR KUMAR</t>
  </si>
  <si>
    <t>CHALBIN S</t>
  </si>
  <si>
    <t>CHAOUDHARY RAJNISH SOHANLAL</t>
  </si>
  <si>
    <t>CHAUDHARI SURAJ PREM</t>
  </si>
  <si>
    <t>CHAUHAN ANMOL RAMESH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</si>
</sst>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7">
    <font>
      <sz val="11"/>
      <color theme="1"/>
      <name val="Aptos Narrow"/>
      <family val="2"/>
      <scheme val="minor"/>
    </font>
    <font>
      <sz val="11"/>
      <name val="Calibri"/>
    </font>
    <font>
      <sz val="11"/>
      <name val="Calibri"/>
      <family val="2"/>
    </font>
    <font>
      <b/>
      <sz val="14"/>
      <color rgb="FF000000"/>
      <name val="Aptos Narrow"/>
      <scheme val="minor"/>
    </font>
    <font>
      <b/>
      <sz val="11"/>
      <color rgb="FF000000"/>
      <name val="Arial"/>
    </font>
    <font>
      <b/>
      <sz val="14"/>
      <color rgb="FF000000"/>
      <name val="Aptos Narrow"/>
      <charset val="1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/>
    <xf numFmtId="0" fontId="0" fillId="0" borderId="2" xfId="0" applyBorder="1"/>
    <xf numFmtId="0" fontId="0" fillId="2" borderId="3" xfId="0" applyFill="1" applyBorder="1"/>
    <xf numFmtId="0" fontId="0" fillId="2" borderId="2" xfId="0" applyFill="1" applyBorder="1"/>
    <xf numFmtId="9" fontId="0" fillId="0" borderId="4" xfId="0" applyNumberFormat="1" applyBorder="1"/>
    <xf numFmtId="0" fontId="2" fillId="2" borderId="1" xfId="0" applyFont="1" applyFill="1" applyBorder="1"/>
    <xf numFmtId="0" fontId="0" fillId="3" borderId="0" xfId="0" applyFill="1"/>
    <xf numFmtId="0" fontId="6" fillId="5" borderId="6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164" fontId="6" fillId="8" borderId="6" xfId="0" applyNumberFormat="1" applyFont="1" applyFill="1" applyBorder="1"/>
    <xf numFmtId="164" fontId="6" fillId="8" borderId="2" xfId="0" applyNumberFormat="1" applyFont="1" applyFill="1" applyBorder="1"/>
    <xf numFmtId="164" fontId="6" fillId="8" borderId="7" xfId="0" applyNumberFormat="1" applyFont="1" applyFill="1" applyBorder="1"/>
    <xf numFmtId="0" fontId="6" fillId="6" borderId="8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9" xfId="0" applyFont="1" applyFill="1" applyBorder="1" applyAlignment="1">
      <alignment horizontal="center"/>
    </xf>
    <xf numFmtId="0" fontId="6" fillId="6" borderId="12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6" fillId="6" borderId="1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6"/>
  <sheetViews>
    <sheetView tabSelected="1" topLeftCell="D1" workbookViewId="0">
      <selection activeCell="C15" sqref="C15"/>
    </sheetView>
  </sheetViews>
  <sheetFormatPr defaultRowHeight="15"/>
  <cols>
    <col min="3" max="3" width="34" customWidth="1"/>
    <col min="4" max="4" width="15" customWidth="1"/>
  </cols>
  <sheetData>
    <row r="2" spans="1:38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8" ht="18.75">
      <c r="B3" s="7"/>
      <c r="C3" s="7"/>
      <c r="D3" s="7"/>
      <c r="E3" s="7"/>
      <c r="F3" s="7"/>
      <c r="G3" s="7"/>
      <c r="H3" s="7"/>
      <c r="I3" s="7"/>
      <c r="J3" s="7"/>
      <c r="K3" s="21" t="s">
        <v>0</v>
      </c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7"/>
      <c r="AF3" s="7"/>
      <c r="AG3" s="7"/>
      <c r="AH3" s="7"/>
      <c r="AI3" s="7"/>
      <c r="AJ3" s="7"/>
      <c r="AK3" s="7"/>
    </row>
    <row r="4" spans="1:38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 t="s">
        <v>1</v>
      </c>
      <c r="P4" s="7"/>
      <c r="Q4" s="7"/>
      <c r="R4" s="7"/>
      <c r="S4" s="23" t="s">
        <v>2</v>
      </c>
      <c r="T4" s="23"/>
      <c r="U4" s="7" t="s">
        <v>3</v>
      </c>
      <c r="V4" s="7" t="s">
        <v>4</v>
      </c>
      <c r="W4" s="7"/>
      <c r="X4" s="7"/>
      <c r="Y4" s="23">
        <v>2024</v>
      </c>
      <c r="Z4" s="23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8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24">
        <f>DATEVALUE("1"&amp;S4&amp;Y4)</f>
        <v>45323</v>
      </c>
      <c r="R5" s="24"/>
      <c r="S5" s="24"/>
      <c r="T5" s="24"/>
      <c r="U5" s="7"/>
      <c r="V5" s="24">
        <f>EOMONTH(Q5,0)</f>
        <v>45351</v>
      </c>
      <c r="W5" s="24"/>
      <c r="X5" s="24"/>
      <c r="Y5" s="24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</row>
    <row r="6" spans="1:38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</row>
    <row r="7" spans="1:38" ht="18.75">
      <c r="M7" s="25" t="s">
        <v>5</v>
      </c>
      <c r="N7" s="26"/>
      <c r="O7" s="27"/>
      <c r="P7" s="27"/>
      <c r="Q7" s="27"/>
      <c r="R7" s="27"/>
      <c r="U7" s="26"/>
      <c r="V7" s="26"/>
      <c r="W7" s="26"/>
      <c r="X7" s="26"/>
    </row>
    <row r="8" spans="1:38">
      <c r="A8" s="2"/>
      <c r="B8" s="2"/>
      <c r="C8" s="2"/>
      <c r="D8" s="8" t="str">
        <f>TEXT(D9,"ddd")</f>
        <v>Thu</v>
      </c>
      <c r="E8" s="9" t="str">
        <f t="shared" ref="E8:AH8" si="0">TEXT(E9,"ddd")</f>
        <v>Fri</v>
      </c>
      <c r="F8" s="9" t="str">
        <f t="shared" si="0"/>
        <v>Sat</v>
      </c>
      <c r="G8" s="9" t="str">
        <f t="shared" si="0"/>
        <v>Sun</v>
      </c>
      <c r="H8" s="9" t="str">
        <f t="shared" si="0"/>
        <v>Mon</v>
      </c>
      <c r="I8" s="9" t="str">
        <f t="shared" si="0"/>
        <v>Tue</v>
      </c>
      <c r="J8" s="9" t="str">
        <f>TEXT(J9,"ddd")</f>
        <v>Wed</v>
      </c>
      <c r="K8" s="9" t="str">
        <f t="shared" si="0"/>
        <v>Thu</v>
      </c>
      <c r="L8" s="9" t="str">
        <f t="shared" si="0"/>
        <v>Fri</v>
      </c>
      <c r="M8" s="9" t="str">
        <f t="shared" si="0"/>
        <v>Sat</v>
      </c>
      <c r="N8" s="9" t="str">
        <f t="shared" si="0"/>
        <v>Sun</v>
      </c>
      <c r="O8" s="9" t="str">
        <f t="shared" si="0"/>
        <v>Mon</v>
      </c>
      <c r="P8" s="9" t="str">
        <f t="shared" si="0"/>
        <v>Tue</v>
      </c>
      <c r="Q8" s="9" t="str">
        <f t="shared" si="0"/>
        <v>Wed</v>
      </c>
      <c r="R8" s="9" t="str">
        <f t="shared" si="0"/>
        <v>Thu</v>
      </c>
      <c r="S8" s="9" t="str">
        <f t="shared" si="0"/>
        <v>Fri</v>
      </c>
      <c r="T8" s="9" t="str">
        <f t="shared" si="0"/>
        <v>Sat</v>
      </c>
      <c r="U8" s="9" t="str">
        <f t="shared" si="0"/>
        <v>Sun</v>
      </c>
      <c r="V8" s="9" t="str">
        <f t="shared" si="0"/>
        <v>Mon</v>
      </c>
      <c r="W8" s="9" t="str">
        <f t="shared" si="0"/>
        <v>Tue</v>
      </c>
      <c r="X8" s="9" t="str">
        <f t="shared" si="0"/>
        <v>Wed</v>
      </c>
      <c r="Y8" s="9" t="str">
        <f t="shared" si="0"/>
        <v>Thu</v>
      </c>
      <c r="Z8" s="9" t="str">
        <f t="shared" si="0"/>
        <v>Fri</v>
      </c>
      <c r="AA8" s="9" t="str">
        <f t="shared" si="0"/>
        <v>Sat</v>
      </c>
      <c r="AB8" s="9" t="str">
        <f t="shared" si="0"/>
        <v>Sun</v>
      </c>
      <c r="AC8" s="9" t="str">
        <f t="shared" si="0"/>
        <v>Mon</v>
      </c>
      <c r="AD8" s="9" t="str">
        <f t="shared" si="0"/>
        <v>Tue</v>
      </c>
      <c r="AE8" s="9" t="str">
        <f t="shared" si="0"/>
        <v>Wed</v>
      </c>
      <c r="AF8" s="9" t="str">
        <f t="shared" si="0"/>
        <v>Thu</v>
      </c>
      <c r="AG8" s="9" t="str">
        <f t="shared" si="0"/>
        <v/>
      </c>
      <c r="AH8" s="10" t="str">
        <f t="shared" si="0"/>
        <v/>
      </c>
      <c r="AI8" s="15" t="s">
        <v>6</v>
      </c>
      <c r="AJ8" s="17" t="s">
        <v>7</v>
      </c>
      <c r="AK8" s="17" t="s">
        <v>8</v>
      </c>
      <c r="AL8" s="19" t="s">
        <v>9</v>
      </c>
    </row>
    <row r="9" spans="1:38">
      <c r="A9" s="11" t="s">
        <v>10</v>
      </c>
      <c r="B9" s="11" t="s">
        <v>11</v>
      </c>
      <c r="C9" s="11" t="s">
        <v>12</v>
      </c>
      <c r="D9" s="12">
        <f>Q5</f>
        <v>45323</v>
      </c>
      <c r="E9" s="13">
        <f>IF(D9&lt;$V$5,D9+1,"")</f>
        <v>45324</v>
      </c>
      <c r="F9" s="13">
        <f t="shared" ref="F9:AH9" si="1">IF(E9&lt;$V$5,E9+1,"")</f>
        <v>45325</v>
      </c>
      <c r="G9" s="13">
        <f t="shared" si="1"/>
        <v>45326</v>
      </c>
      <c r="H9" s="13">
        <f t="shared" si="1"/>
        <v>45327</v>
      </c>
      <c r="I9" s="13">
        <f t="shared" si="1"/>
        <v>45328</v>
      </c>
      <c r="J9" s="13">
        <f t="shared" si="1"/>
        <v>45329</v>
      </c>
      <c r="K9" s="13">
        <f t="shared" si="1"/>
        <v>45330</v>
      </c>
      <c r="L9" s="13">
        <f t="shared" si="1"/>
        <v>45331</v>
      </c>
      <c r="M9" s="13">
        <f t="shared" si="1"/>
        <v>45332</v>
      </c>
      <c r="N9" s="13">
        <f t="shared" si="1"/>
        <v>45333</v>
      </c>
      <c r="O9" s="13">
        <f t="shared" si="1"/>
        <v>45334</v>
      </c>
      <c r="P9" s="13">
        <f t="shared" si="1"/>
        <v>45335</v>
      </c>
      <c r="Q9" s="13">
        <f t="shared" si="1"/>
        <v>45336</v>
      </c>
      <c r="R9" s="13">
        <f t="shared" si="1"/>
        <v>45337</v>
      </c>
      <c r="S9" s="13">
        <f t="shared" si="1"/>
        <v>45338</v>
      </c>
      <c r="T9" s="13">
        <f t="shared" si="1"/>
        <v>45339</v>
      </c>
      <c r="U9" s="13">
        <f t="shared" si="1"/>
        <v>45340</v>
      </c>
      <c r="V9" s="13">
        <f t="shared" si="1"/>
        <v>45341</v>
      </c>
      <c r="W9" s="13">
        <f t="shared" si="1"/>
        <v>45342</v>
      </c>
      <c r="X9" s="13">
        <f t="shared" si="1"/>
        <v>45343</v>
      </c>
      <c r="Y9" s="13">
        <f t="shared" si="1"/>
        <v>45344</v>
      </c>
      <c r="Z9" s="13">
        <f t="shared" si="1"/>
        <v>45345</v>
      </c>
      <c r="AA9" s="13">
        <f t="shared" si="1"/>
        <v>45346</v>
      </c>
      <c r="AB9" s="13">
        <f t="shared" si="1"/>
        <v>45347</v>
      </c>
      <c r="AC9" s="13">
        <f t="shared" si="1"/>
        <v>45348</v>
      </c>
      <c r="AD9" s="13">
        <f t="shared" si="1"/>
        <v>45349</v>
      </c>
      <c r="AE9" s="13">
        <f t="shared" si="1"/>
        <v>45350</v>
      </c>
      <c r="AF9" s="13">
        <f t="shared" si="1"/>
        <v>45351</v>
      </c>
      <c r="AG9" s="13" t="str">
        <f t="shared" si="1"/>
        <v/>
      </c>
      <c r="AH9" s="14" t="str">
        <f t="shared" si="1"/>
        <v/>
      </c>
      <c r="AI9" s="16"/>
      <c r="AJ9" s="18"/>
      <c r="AK9" s="18"/>
      <c r="AL9" s="20"/>
    </row>
    <row r="10" spans="1:38">
      <c r="A10" s="1">
        <v>1</v>
      </c>
      <c r="B10" s="1">
        <v>240541</v>
      </c>
      <c r="C10" s="1" t="s">
        <v>13</v>
      </c>
      <c r="D10" s="2" t="s">
        <v>14</v>
      </c>
      <c r="E10" s="2" t="s">
        <v>14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3">
        <f>DAY($V$5)</f>
        <v>29</v>
      </c>
      <c r="AJ10" s="4">
        <f>COUNTIF(D10:AH10,"p")</f>
        <v>2</v>
      </c>
      <c r="AK10" s="4">
        <f>COUNTIF(D10:AH10,"A")</f>
        <v>0</v>
      </c>
      <c r="AL10" s="5">
        <f>AJ10/AI10</f>
        <v>6.8965517241379309E-2</v>
      </c>
    </row>
    <row r="11" spans="1:38">
      <c r="A11" s="1">
        <v>2</v>
      </c>
      <c r="B11" s="1">
        <v>240542</v>
      </c>
      <c r="C11" s="1" t="s">
        <v>15</v>
      </c>
      <c r="D11" s="2"/>
      <c r="E11" s="2"/>
      <c r="F11" s="2" t="s">
        <v>14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3">
        <f t="shared" ref="AI11:AI16" si="2">DAY($V$5)</f>
        <v>29</v>
      </c>
      <c r="AJ11" s="4">
        <f t="shared" ref="AJ11:AJ16" si="3">COUNTIF(D11:AH11,"p")</f>
        <v>1</v>
      </c>
      <c r="AK11" s="4">
        <f t="shared" ref="AK11:AK16" si="4">COUNTIF(D11:AH11,"A")</f>
        <v>0</v>
      </c>
      <c r="AL11" s="5">
        <f>AJ11/AI11</f>
        <v>3.4482758620689655E-2</v>
      </c>
    </row>
    <row r="12" spans="1:38">
      <c r="A12" s="1">
        <v>3</v>
      </c>
      <c r="B12" s="1">
        <v>240543</v>
      </c>
      <c r="C12" s="6" t="s">
        <v>16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3">
        <f t="shared" si="2"/>
        <v>29</v>
      </c>
      <c r="AJ12" s="4">
        <f t="shared" si="3"/>
        <v>0</v>
      </c>
      <c r="AK12" s="4">
        <f t="shared" si="4"/>
        <v>0</v>
      </c>
      <c r="AL12" s="5">
        <f>AJ12/AI12</f>
        <v>0</v>
      </c>
    </row>
    <row r="13" spans="1:38">
      <c r="A13" s="1">
        <v>4</v>
      </c>
      <c r="B13" s="1">
        <v>240544</v>
      </c>
      <c r="C13" s="1" t="s">
        <v>17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3">
        <f t="shared" si="2"/>
        <v>29</v>
      </c>
      <c r="AJ13" s="4">
        <f t="shared" si="3"/>
        <v>0</v>
      </c>
      <c r="AK13" s="4">
        <f t="shared" si="4"/>
        <v>0</v>
      </c>
      <c r="AL13" s="5">
        <f>AJ13/AI13</f>
        <v>0</v>
      </c>
    </row>
    <row r="14" spans="1:38">
      <c r="A14" s="1">
        <v>5</v>
      </c>
      <c r="B14" s="1">
        <v>240545</v>
      </c>
      <c r="C14" s="6" t="s">
        <v>18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3">
        <f t="shared" si="2"/>
        <v>29</v>
      </c>
      <c r="AJ14" s="4">
        <f t="shared" si="3"/>
        <v>0</v>
      </c>
      <c r="AK14" s="4">
        <f t="shared" si="4"/>
        <v>0</v>
      </c>
      <c r="AL14" s="5">
        <f>AJ14/AI14</f>
        <v>0</v>
      </c>
    </row>
    <row r="15" spans="1:38">
      <c r="A15" s="1">
        <v>6</v>
      </c>
      <c r="B15" s="1">
        <v>240546</v>
      </c>
      <c r="C15" s="1" t="s">
        <v>19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3">
        <f t="shared" si="2"/>
        <v>29</v>
      </c>
      <c r="AJ15" s="4">
        <f t="shared" si="3"/>
        <v>0</v>
      </c>
      <c r="AK15" s="4">
        <f t="shared" si="4"/>
        <v>0</v>
      </c>
      <c r="AL15" s="5">
        <f>AJ15/AI15</f>
        <v>0</v>
      </c>
    </row>
    <row r="16" spans="1:38">
      <c r="A16" s="1">
        <v>7</v>
      </c>
      <c r="B16" s="1">
        <v>240547</v>
      </c>
      <c r="C16" s="1" t="s">
        <v>20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3">
        <f t="shared" si="2"/>
        <v>29</v>
      </c>
      <c r="AJ16" s="4">
        <f t="shared" si="3"/>
        <v>0</v>
      </c>
      <c r="AK16" s="4">
        <f t="shared" si="4"/>
        <v>0</v>
      </c>
      <c r="AL16" s="5">
        <f>AJ16/AI16</f>
        <v>0</v>
      </c>
    </row>
  </sheetData>
  <mergeCells count="12">
    <mergeCell ref="AI8:AI9"/>
    <mergeCell ref="AJ8:AJ9"/>
    <mergeCell ref="AK8:AK9"/>
    <mergeCell ref="AL8:AL9"/>
    <mergeCell ref="K3:AD3"/>
    <mergeCell ref="S4:T4"/>
    <mergeCell ref="Y4:Z4"/>
    <mergeCell ref="Q5:T5"/>
    <mergeCell ref="V5:Y5"/>
    <mergeCell ref="M7:N7"/>
    <mergeCell ref="O7:R7"/>
    <mergeCell ref="U7:X7"/>
  </mergeCells>
  <conditionalFormatting sqref="D8:AH8">
    <cfRule type="containsText" dxfId="0" priority="1" operator="containsText" text="sun">
      <formula>NOT(ISERROR(SEARCH("sun",D8)))</formula>
    </cfRule>
  </conditionalFormatting>
  <conditionalFormatting sqref="AL10:AL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{36608C68-B852-4AEC-BD77-DFED7FDDC049}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{50D7991E-34DE-4A05-8398-D0C247BA66E4}</x14:id>
        </ext>
      </extLst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{030DC672-DFA7-4535-86DB-7931336DEDBD}</x14:id>
        </ext>
      </extLst>
    </cfRule>
  </conditionalFormatting>
  <dataValidations count="3">
    <dataValidation type="custom" allowBlank="1" showInputMessage="1" showErrorMessage="1" sqref="D10:AH16" xr:uid="{C158461D-F6AE-4645-B286-379754CB4846}">
      <formula1>D$8&lt;&gt;"sun"</formula1>
    </dataValidation>
    <dataValidation type="list" allowBlank="1" showInputMessage="1" showErrorMessage="1" sqref="Y4:Z4" xr:uid="{87FE55DF-C5B3-4C48-B144-623C8952AF49}">
      <formula1>"2023,2024,2025,2026,2027"</formula1>
    </dataValidation>
    <dataValidation type="list" allowBlank="1" showInputMessage="1" showErrorMessage="1" sqref="S4:T4" xr:uid="{55D15CF7-BB75-462C-867E-41B7F0D7E673}">
      <formula1>"JAN,FEB,MAR,APR,MAY,JUN,JUL,AUG,SEP,OCT,NOV,DEC"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608C68-B852-4AEC-BD77-DFED7FDDC0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14:cfRule type="dataBar" id="{50D7991E-34DE-4A05-8398-D0C247BA66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30DC672-DFA7-4535-86DB-7931336DED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AL10:AL16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Durgesh.240637</cp:lastModifiedBy>
  <cp:revision/>
  <dcterms:created xsi:type="dcterms:W3CDTF">2024-09-12T03:51:47Z</dcterms:created>
  <dcterms:modified xsi:type="dcterms:W3CDTF">2024-09-12T06:58:16Z</dcterms:modified>
  <cp:category/>
  <cp:contentStatus/>
</cp:coreProperties>
</file>