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Z_9F0EEC40_E6BF_43FC_B943_1610F8829548_.wvu.FilterData">Planilha1!$B$6:$J$22</definedName>
    <definedName hidden="1" localSheetId="0" name="Z_5936E7B2_5C23_448F_A4A7_7F2D5B3D960F_.wvu.FilterData">Planilha1!$F$6:$F$22</definedName>
    <definedName hidden="1" localSheetId="0" name="Z_A6EBAD39_3AAE_4D38_A6FB_DEB818C2C2A0_.wvu.FilterData">Planilha1!$B$5:$J$22</definedName>
    <definedName hidden="1" localSheetId="0" name="Z_DDA76EC5_A7EC_4EAA_908C_23AF6800DB03_.wvu.FilterData">Planilha1!$B$6:$J$22</definedName>
    <definedName hidden="1" localSheetId="0" name="Z_1BD3CE4F_00CA_4CF0_844D_B2FB822C3E96_.wvu.FilterData">Planilha1!$B$5:$J$22</definedName>
  </definedNames>
  <calcPr/>
  <customWorkbookViews>
    <customWorkbookView activeSheetId="0" maximized="1" tabRatio="600" windowHeight="0" windowWidth="0" guid="{9F0EEC40-E6BF-43FC-B943-1610F8829548}" name="Filter 4"/>
    <customWorkbookView activeSheetId="0" maximized="1" tabRatio="600" windowHeight="0" windowWidth="0" guid="{1BD3CE4F-00CA-4CF0-844D-B2FB822C3E96}" name="Filter 5"/>
    <customWorkbookView activeSheetId="0" maximized="1" tabRatio="600" windowHeight="0" windowWidth="0" guid="{5936E7B2-5C23-448F-A4A7-7F2D5B3D960F}" name="Filter 2"/>
    <customWorkbookView activeSheetId="0" maximized="1" tabRatio="600" windowHeight="0" windowWidth="0" guid="{DDA76EC5-A7EC-4EAA-908C-23AF6800DB03}" name="Filter 3"/>
    <customWorkbookView activeSheetId="0" maximized="1" tabRatio="600" windowHeight="0" windowWidth="0" guid="{A6EBAD39-3AAE-4D38-A6FB-DEB818C2C2A0}" name="Filter 1"/>
  </customWorkbookViews>
</workbook>
</file>

<file path=xl/sharedStrings.xml><?xml version="1.0" encoding="utf-8"?>
<sst xmlns="http://schemas.openxmlformats.org/spreadsheetml/2006/main" count="25" uniqueCount="23">
  <si>
    <t>TIPO DE PACOTE</t>
  </si>
  <si>
    <t>quantidade</t>
  </si>
  <si>
    <t>VALOR DE MERCADO</t>
  </si>
  <si>
    <t>FIFA POINTS</t>
  </si>
  <si>
    <t>individual</t>
  </si>
  <si>
    <t>total</t>
  </si>
  <si>
    <t>pacote ultimate</t>
  </si>
  <si>
    <t>jogadores raros</t>
  </si>
  <si>
    <t>megapocte</t>
  </si>
  <si>
    <t>ouro prime de jogadores</t>
  </si>
  <si>
    <t>eletro de jogadores raros</t>
  </si>
  <si>
    <t>premiun pl</t>
  </si>
  <si>
    <t>prime eletro de jogadores raros</t>
  </si>
  <si>
    <t>ouro premiun de jogadores</t>
  </si>
  <si>
    <t>ouro jumbo</t>
  </si>
  <si>
    <t>ouro premiun jumbo</t>
  </si>
  <si>
    <t>ouro prime pqno</t>
  </si>
  <si>
    <t>premiun eletro de jogadores</t>
  </si>
  <si>
    <t>variados raros</t>
  </si>
  <si>
    <t>ouro premiun</t>
  </si>
  <si>
    <t>prime variados</t>
  </si>
  <si>
    <t xml:space="preserve">pacote ouro 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</si>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</sst>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</font>
    <font>
      <b/>
      <color theme="1"/>
      <name val="Calibri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6.5"/>
    <col customWidth="1" min="4" max="6" width="7.63"/>
    <col customWidth="1" min="7" max="7" width="9.0"/>
    <col customWidth="1" min="8" max="26" width="7.63"/>
  </cols>
  <sheetData>
    <row r="5">
      <c r="B5" s="1" t="s">
        <v>0</v>
      </c>
      <c r="C5" s="2"/>
      <c r="D5" s="1" t="s">
        <v>1</v>
      </c>
      <c r="E5" s="2"/>
      <c r="F5" s="1" t="s">
        <v>2</v>
      </c>
      <c r="G5" s="2"/>
      <c r="H5" s="2"/>
      <c r="I5" s="1" t="s">
        <v>3</v>
      </c>
      <c r="J5" s="2"/>
    </row>
    <row r="6">
      <c r="F6" t="s">
        <v>4</v>
      </c>
      <c r="G6" t="s">
        <v>5</v>
      </c>
      <c r="I6" t="s">
        <v>4</v>
      </c>
      <c r="J6" t="s">
        <v>5</v>
      </c>
    </row>
    <row r="7">
      <c r="B7" s="1" t="s">
        <v>6</v>
      </c>
      <c r="C7" s="2"/>
      <c r="D7" s="3">
        <v>1.0</v>
      </c>
      <c r="E7" s="3"/>
      <c r="F7" s="4">
        <v>125000.0</v>
      </c>
      <c r="G7" s="5">
        <f t="shared" ref="G7:G22" si="1">D7*F7</f>
        <v>125000</v>
      </c>
      <c r="H7" s="3"/>
      <c r="I7" s="5">
        <f>2.5*1000</f>
        <v>2500</v>
      </c>
      <c r="J7" s="5">
        <f t="shared" ref="J7:J22" si="2">I7*D7</f>
        <v>2500</v>
      </c>
    </row>
    <row r="8">
      <c r="B8" s="1" t="s">
        <v>7</v>
      </c>
      <c r="C8" s="2"/>
      <c r="D8" s="3">
        <v>5.0</v>
      </c>
      <c r="E8" s="3"/>
      <c r="F8" s="4">
        <v>50000.0</v>
      </c>
      <c r="G8" s="5">
        <f t="shared" si="1"/>
        <v>250000</v>
      </c>
      <c r="H8" s="3"/>
      <c r="I8" s="3">
        <v>1000.0</v>
      </c>
      <c r="J8" s="5">
        <f t="shared" si="2"/>
        <v>5000</v>
      </c>
    </row>
    <row r="9">
      <c r="B9" s="1" t="s">
        <v>8</v>
      </c>
      <c r="C9" s="2"/>
      <c r="D9" s="3">
        <v>7.0</v>
      </c>
      <c r="E9" s="3"/>
      <c r="F9" s="4">
        <v>35000.0</v>
      </c>
      <c r="G9" s="5">
        <f t="shared" si="1"/>
        <v>245000</v>
      </c>
      <c r="H9" s="3"/>
      <c r="I9" s="3">
        <v>700.0</v>
      </c>
      <c r="J9" s="5">
        <f t="shared" si="2"/>
        <v>4900</v>
      </c>
    </row>
    <row r="10">
      <c r="B10" s="1" t="s">
        <v>9</v>
      </c>
      <c r="C10" s="2"/>
      <c r="D10" s="3">
        <v>3.0</v>
      </c>
      <c r="E10" s="3"/>
      <c r="F10" s="4">
        <v>45000.0</v>
      </c>
      <c r="G10" s="5">
        <f t="shared" si="1"/>
        <v>135000</v>
      </c>
      <c r="H10" s="3"/>
      <c r="I10" s="3">
        <v>600.0</v>
      </c>
      <c r="J10" s="5">
        <f t="shared" si="2"/>
        <v>1800</v>
      </c>
    </row>
    <row r="11">
      <c r="B11" s="1" t="s">
        <v>10</v>
      </c>
      <c r="C11" s="2"/>
      <c r="D11" s="3">
        <v>1.0</v>
      </c>
      <c r="E11" s="3"/>
      <c r="F11" s="4">
        <v>30000.0</v>
      </c>
      <c r="G11" s="5">
        <f t="shared" si="1"/>
        <v>30000</v>
      </c>
      <c r="H11" s="3"/>
      <c r="I11" s="3">
        <v>600.0</v>
      </c>
      <c r="J11" s="5">
        <f t="shared" si="2"/>
        <v>600</v>
      </c>
    </row>
    <row r="12">
      <c r="B12" s="1" t="s">
        <v>11</v>
      </c>
      <c r="C12" s="2"/>
      <c r="D12" s="3">
        <v>1.0</v>
      </c>
      <c r="E12" s="3"/>
      <c r="F12" s="4">
        <v>25000.0</v>
      </c>
      <c r="G12" s="5">
        <f t="shared" si="1"/>
        <v>25000</v>
      </c>
      <c r="H12" s="3"/>
      <c r="I12" s="3">
        <v>500.0</v>
      </c>
      <c r="J12" s="5">
        <f t="shared" si="2"/>
        <v>500</v>
      </c>
    </row>
    <row r="13">
      <c r="B13" s="1" t="s">
        <v>12</v>
      </c>
      <c r="C13" s="2"/>
      <c r="D13" s="3">
        <v>1.0</v>
      </c>
      <c r="E13" s="3"/>
      <c r="F13" s="4">
        <v>20000.0</v>
      </c>
      <c r="G13" s="5">
        <f t="shared" si="1"/>
        <v>20000</v>
      </c>
      <c r="H13" s="3"/>
      <c r="I13" s="3">
        <v>400.0</v>
      </c>
      <c r="J13" s="5">
        <f t="shared" si="2"/>
        <v>400</v>
      </c>
    </row>
    <row r="14">
      <c r="B14" s="1" t="s">
        <v>13</v>
      </c>
      <c r="C14" s="2"/>
      <c r="D14" s="3">
        <v>4.0</v>
      </c>
      <c r="E14" s="3"/>
      <c r="F14" s="4">
        <v>25000.0</v>
      </c>
      <c r="G14" s="5">
        <f t="shared" si="1"/>
        <v>100000</v>
      </c>
      <c r="H14" s="3"/>
      <c r="I14" s="3">
        <v>350.0</v>
      </c>
      <c r="J14" s="5">
        <f t="shared" si="2"/>
        <v>1400</v>
      </c>
    </row>
    <row r="15">
      <c r="B15" s="1" t="s">
        <v>14</v>
      </c>
      <c r="C15" s="2"/>
      <c r="D15" s="3">
        <v>1.0</v>
      </c>
      <c r="E15" s="3"/>
      <c r="F15" s="4">
        <v>15000.0</v>
      </c>
      <c r="G15" s="5">
        <f t="shared" si="1"/>
        <v>15000</v>
      </c>
      <c r="H15" s="3"/>
      <c r="I15" s="3">
        <v>300.0</v>
      </c>
      <c r="J15" s="5">
        <f t="shared" si="2"/>
        <v>300</v>
      </c>
    </row>
    <row r="16">
      <c r="B16" s="1" t="s">
        <v>15</v>
      </c>
      <c r="C16" s="2"/>
      <c r="D16" s="3">
        <v>1.0</v>
      </c>
      <c r="E16" s="3"/>
      <c r="F16" s="4">
        <v>15000.0</v>
      </c>
      <c r="G16" s="5">
        <f t="shared" si="1"/>
        <v>15000</v>
      </c>
      <c r="H16" s="3"/>
      <c r="I16" s="3">
        <v>300.0</v>
      </c>
      <c r="J16" s="5">
        <f t="shared" si="2"/>
        <v>300</v>
      </c>
    </row>
    <row r="17">
      <c r="B17" s="1" t="s">
        <v>16</v>
      </c>
      <c r="C17" s="2"/>
      <c r="D17" s="3">
        <v>1.0</v>
      </c>
      <c r="E17" s="3"/>
      <c r="F17" s="6">
        <f>22.5*1000</f>
        <v>22500</v>
      </c>
      <c r="G17" s="5">
        <f t="shared" si="1"/>
        <v>22500</v>
      </c>
      <c r="H17" s="3"/>
      <c r="I17" s="3">
        <v>300.0</v>
      </c>
      <c r="J17" s="5">
        <f t="shared" si="2"/>
        <v>300</v>
      </c>
    </row>
    <row r="18">
      <c r="B18" s="1" t="s">
        <v>17</v>
      </c>
      <c r="C18" s="2"/>
      <c r="D18" s="3">
        <v>2.0</v>
      </c>
      <c r="E18" s="3"/>
      <c r="F18" s="6">
        <f>12.5*1000</f>
        <v>12500</v>
      </c>
      <c r="G18" s="5">
        <f t="shared" si="1"/>
        <v>25000</v>
      </c>
      <c r="H18" s="3"/>
      <c r="I18" s="3">
        <v>250.0</v>
      </c>
      <c r="J18" s="5">
        <f t="shared" si="2"/>
        <v>500</v>
      </c>
    </row>
    <row r="19">
      <c r="B19" s="1" t="s">
        <v>18</v>
      </c>
      <c r="C19" s="2"/>
      <c r="D19" s="3">
        <v>1.0</v>
      </c>
      <c r="E19" s="3"/>
      <c r="F19" s="4">
        <v>10000.0</v>
      </c>
      <c r="G19" s="5">
        <f t="shared" si="1"/>
        <v>10000</v>
      </c>
      <c r="H19" s="3"/>
      <c r="I19" s="3">
        <v>200.0</v>
      </c>
      <c r="J19" s="5">
        <f t="shared" si="2"/>
        <v>200</v>
      </c>
    </row>
    <row r="20">
      <c r="B20" s="1" t="s">
        <v>19</v>
      </c>
      <c r="C20" s="2"/>
      <c r="D20" s="3">
        <v>1.0</v>
      </c>
      <c r="E20" s="3"/>
      <c r="F20" s="6">
        <f t="shared" ref="F20:F21" si="3">7.5*1000</f>
        <v>7500</v>
      </c>
      <c r="G20" s="5">
        <f t="shared" si="1"/>
        <v>7500</v>
      </c>
      <c r="H20" s="3"/>
      <c r="I20" s="3">
        <v>150.0</v>
      </c>
      <c r="J20" s="5">
        <f t="shared" si="2"/>
        <v>150</v>
      </c>
    </row>
    <row r="21" ht="15.75" customHeight="1">
      <c r="B21" s="1" t="s">
        <v>20</v>
      </c>
      <c r="C21" s="2"/>
      <c r="D21" s="3">
        <v>1.0</v>
      </c>
      <c r="E21" s="3"/>
      <c r="F21" s="6">
        <f t="shared" si="3"/>
        <v>7500</v>
      </c>
      <c r="G21" s="5">
        <f t="shared" si="1"/>
        <v>7500</v>
      </c>
      <c r="H21" s="3"/>
      <c r="I21" s="3">
        <v>150.0</v>
      </c>
      <c r="J21" s="5">
        <f t="shared" si="2"/>
        <v>150</v>
      </c>
    </row>
    <row r="22" ht="15.75" customHeight="1">
      <c r="B22" s="1" t="s">
        <v>21</v>
      </c>
      <c r="C22" s="2"/>
      <c r="D22" s="3">
        <v>17.0</v>
      </c>
      <c r="E22" s="3"/>
      <c r="F22" s="4">
        <v>5000.0</v>
      </c>
      <c r="G22" s="5">
        <f t="shared" si="1"/>
        <v>85000</v>
      </c>
      <c r="H22" s="3"/>
      <c r="I22" s="3">
        <v>100.0</v>
      </c>
      <c r="J22" s="5">
        <f t="shared" si="2"/>
        <v>1700</v>
      </c>
    </row>
    <row r="23" ht="15.75" customHeight="1">
      <c r="D23" s="3"/>
      <c r="E23" s="3"/>
      <c r="F23" s="3"/>
      <c r="G23" s="3"/>
      <c r="H23" s="3"/>
      <c r="I23" s="3"/>
      <c r="J23" s="3"/>
    </row>
    <row r="24" ht="15.75" customHeight="1">
      <c r="B24" s="7" t="s">
        <v>22</v>
      </c>
      <c r="D24" s="3"/>
      <c r="E24" s="3"/>
      <c r="F24" s="3"/>
      <c r="G24" s="8">
        <f>SUM(G7:G23)</f>
        <v>1117500</v>
      </c>
      <c r="H24" s="3"/>
      <c r="I24" s="3"/>
      <c r="J24" s="8">
        <f>SUM(J7:J23)</f>
        <v>20700</v>
      </c>
    </row>
    <row r="25" ht="15.75" customHeight="1">
      <c r="D25" s="3"/>
      <c r="E25" s="3"/>
      <c r="F25" s="3"/>
      <c r="G25" s="3"/>
      <c r="H25" s="3"/>
      <c r="I25" s="3"/>
      <c r="J25" s="3"/>
    </row>
    <row r="26" ht="15.75" customHeight="1">
      <c r="D26" s="3"/>
      <c r="E26" s="3"/>
      <c r="F26" s="3"/>
      <c r="G26" s="3"/>
      <c r="H26" s="3"/>
      <c r="I26" s="3"/>
      <c r="J26" s="3"/>
    </row>
    <row r="27" ht="15.75" customHeight="1">
      <c r="D27" s="3"/>
      <c r="E27" s="3"/>
      <c r="F27" s="3"/>
      <c r="G27" s="3"/>
      <c r="H27" s="3"/>
      <c r="I27" s="3"/>
      <c r="J27" s="3"/>
    </row>
    <row r="28" ht="15.75" customHeight="1">
      <c r="D28" s="3"/>
      <c r="E28" s="3"/>
      <c r="F28" s="3"/>
      <c r="G28" s="3"/>
      <c r="H28" s="3"/>
      <c r="I28" s="3"/>
      <c r="J28" s="3"/>
    </row>
    <row r="29" ht="15.75" customHeight="1">
      <c r="D29" s="3"/>
      <c r="E29" s="3"/>
      <c r="F29" s="3"/>
      <c r="G29" s="3"/>
      <c r="H29" s="3"/>
      <c r="I29" s="3"/>
      <c r="J29" s="3"/>
    </row>
    <row r="30" ht="15.75" customHeight="1">
      <c r="D30" s="3"/>
      <c r="E30" s="3"/>
      <c r="F30" s="3"/>
      <c r="G30" s="3"/>
      <c r="H30" s="3"/>
      <c r="I30" s="3"/>
      <c r="J30" s="3"/>
    </row>
    <row r="31" ht="15.75" customHeight="1">
      <c r="D31" s="3"/>
      <c r="E31" s="3"/>
      <c r="F31" s="3"/>
      <c r="G31" s="3"/>
      <c r="H31" s="3"/>
      <c r="I31" s="3"/>
      <c r="J31" s="3"/>
    </row>
    <row r="32" ht="15.75" customHeight="1">
      <c r="D32" s="3"/>
      <c r="E32" s="3"/>
      <c r="F32" s="3"/>
      <c r="G32" s="3"/>
      <c r="H32" s="3"/>
      <c r="I32" s="3"/>
      <c r="J32" s="3"/>
    </row>
    <row r="33" ht="15.75" customHeight="1">
      <c r="D33" s="3"/>
      <c r="E33" s="3"/>
      <c r="F33" s="3"/>
      <c r="G33" s="3"/>
      <c r="H33" s="3"/>
      <c r="I33" s="3"/>
      <c r="J33" s="3"/>
    </row>
    <row r="34" ht="15.75" customHeight="1">
      <c r="D34" s="3"/>
      <c r="E34" s="3"/>
      <c r="F34" s="3"/>
      <c r="G34" s="3"/>
      <c r="H34" s="3"/>
      <c r="I34" s="3"/>
      <c r="J34" s="3"/>
    </row>
    <row r="35" ht="15.75" customHeight="1">
      <c r="D35" s="5"/>
      <c r="E35" s="5"/>
      <c r="F35" s="3"/>
      <c r="G35" s="5"/>
      <c r="H35" s="5"/>
      <c r="I35" s="3"/>
      <c r="J35" s="5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A6EBAD39-3AAE-4D38-A6FB-DEB818C2C2A0}" filter="1" showAutoFilter="1">
      <autoFilter ref="$B$5:$J$22"/>
    </customSheetView>
    <customSheetView guid="{1BD3CE4F-00CA-4CF0-844D-B2FB822C3E96}" filter="1" showAutoFilter="1">
      <autoFilter ref="$B$5:$J$22"/>
    </customSheetView>
    <customSheetView guid="{9F0EEC40-E6BF-43FC-B943-1610F8829548}" filter="1" showAutoFilter="1">
      <autoFilter ref="$B$6:$J$22"/>
    </customSheetView>
    <customSheetView guid="{DDA76EC5-A7EC-4EAA-908C-23AF6800DB03}" filter="1" showAutoFilter="1">
      <autoFilter ref="$B$6:$J$22">
        <sortState ref="B6:J22">
          <sortCondition descending="1" ref="I6:I22"/>
          <sortCondition descending="1" ref="D6:D22"/>
          <sortCondition descending="1" ref="F6:F22"/>
        </sortState>
      </autoFilter>
    </customSheetView>
    <customSheetView guid="{5936E7B2-5C23-448F-A4A7-7F2D5B3D960F}" filter="1" showAutoFilter="1">
      <autoFilter ref="$F$6:$F$22">
        <sortState ref="F6:F22">
          <sortCondition descending="1" ref="F6:F22"/>
        </sortState>
      </autoFilter>
    </customSheetView>
  </customSheetViews>
  <mergeCells count="1">
    <mergeCell ref="B24:C24"/>
  </mergeCells>
  <printOptions/>
  <pageMargins bottom="0.787401575" footer="0.0" header="0.0" left="0.511811024" right="0.511811024" top="0.787401575"/>
  <pageSetup orientation="landscape"/>
  <drawing r:id="rId1"/>
</worksheet>
</file>