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B1130D72-AE68-4E89-A6C9-7E4A281A75CC}" xr6:coauthVersionLast="46" xr6:coauthVersionMax="46" xr10:uidLastSave="{00000000-0000-0000-0000-000000000000}"/>
  <bookViews>
    <workbookView xWindow="-98" yWindow="353" windowWidth="19396" windowHeight="1174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D48" i="2"/>
  <c r="B48" i="2"/>
  <c r="C39" i="2"/>
  <c r="D39" i="2"/>
  <c r="C40" i="2"/>
  <c r="D40" i="2"/>
  <c r="C41" i="2"/>
  <c r="D41" i="2"/>
  <c r="C42" i="2"/>
  <c r="D42" i="2"/>
  <c r="C43" i="2"/>
  <c r="D43" i="2"/>
  <c r="C44" i="2"/>
  <c r="D44" i="2"/>
  <c r="B40" i="2"/>
  <c r="B41" i="2"/>
  <c r="B42" i="2"/>
  <c r="B43" i="2"/>
  <c r="B44" i="2"/>
  <c r="B39" i="2"/>
  <c r="C8" i="2"/>
  <c r="C16" i="2" s="1"/>
  <c r="D8" i="2"/>
  <c r="D13" i="2" s="1"/>
  <c r="E8" i="2"/>
  <c r="E13" i="2" s="1"/>
  <c r="B8" i="2"/>
  <c r="B15" i="2" s="1"/>
  <c r="E15" i="2" l="1"/>
  <c r="D25" i="2" s="1"/>
  <c r="C13" i="2"/>
  <c r="D15" i="2"/>
  <c r="C25" i="2" s="1"/>
  <c r="D12" i="2"/>
  <c r="D17" i="2"/>
  <c r="E14" i="2"/>
  <c r="E12" i="2"/>
  <c r="B14" i="2"/>
  <c r="B12" i="2"/>
  <c r="C17" i="2"/>
  <c r="D14" i="2"/>
  <c r="E17" i="2"/>
  <c r="B17" i="2"/>
  <c r="E16" i="2"/>
  <c r="C14" i="2"/>
  <c r="C15" i="2"/>
  <c r="B25" i="2" s="1"/>
  <c r="B16" i="2"/>
  <c r="D16" i="2"/>
  <c r="B13" i="2"/>
  <c r="C12" i="2"/>
  <c r="B27" i="2" l="1"/>
  <c r="D27" i="2"/>
  <c r="C27" i="2"/>
  <c r="D23" i="2"/>
  <c r="C23" i="2"/>
  <c r="B23" i="2"/>
  <c r="B26" i="2"/>
  <c r="C26" i="2"/>
  <c r="D26" i="2"/>
  <c r="C22" i="2"/>
  <c r="D22" i="2"/>
  <c r="B22" i="2"/>
  <c r="B24" i="2"/>
  <c r="D24" i="2"/>
  <c r="C24" i="2"/>
  <c r="C33" i="2" l="1"/>
  <c r="C35" i="2" s="1"/>
  <c r="C32" i="2"/>
  <c r="C34" i="2" s="1"/>
</calcChain>
</file>

<file path=xl/sharedStrings.xml><?xml version="1.0" encoding="utf-8"?>
<sst xmlns="http://schemas.openxmlformats.org/spreadsheetml/2006/main" count="30" uniqueCount="26">
  <si>
    <t>年份</t>
  </si>
  <si>
    <t>第一产业</t>
  </si>
  <si>
    <t>第二产业</t>
  </si>
  <si>
    <t>第三产业</t>
  </si>
  <si>
    <t>预处理</t>
    <phoneticPr fontId="1" type="noConversion"/>
  </si>
  <si>
    <t>a</t>
    <phoneticPr fontId="1" type="noConversion"/>
  </si>
  <si>
    <t>b</t>
    <phoneticPr fontId="1" type="noConversion"/>
  </si>
  <si>
    <t>|x0-x1|</t>
    <phoneticPr fontId="1" type="noConversion"/>
  </si>
  <si>
    <t>|x0-x2|</t>
    <phoneticPr fontId="1" type="noConversion"/>
  </si>
  <si>
    <t>|x0-x3|</t>
    <phoneticPr fontId="1" type="noConversion"/>
  </si>
  <si>
    <t>x0</t>
    <phoneticPr fontId="1" type="noConversion"/>
  </si>
  <si>
    <t>x1</t>
    <phoneticPr fontId="1" type="noConversion"/>
  </si>
  <si>
    <t>a+rho*b</t>
    <phoneticPr fontId="1" type="noConversion"/>
  </si>
  <si>
    <t>灰色关联度</t>
    <phoneticPr fontId="1" type="noConversion"/>
  </si>
  <si>
    <t>平均值</t>
    <phoneticPr fontId="1" type="noConversion"/>
  </si>
  <si>
    <t>x2</t>
  </si>
  <si>
    <t>x3</t>
  </si>
  <si>
    <t>做差</t>
    <phoneticPr fontId="1" type="noConversion"/>
  </si>
  <si>
    <t>rho</t>
    <phoneticPr fontId="1" type="noConversion"/>
  </si>
  <si>
    <t>gramma</t>
    <phoneticPr fontId="1" type="noConversion"/>
  </si>
  <si>
    <t>r1</t>
    <phoneticPr fontId="1" type="noConversion"/>
  </si>
  <si>
    <t>r2</t>
  </si>
  <si>
    <t>r3</t>
  </si>
  <si>
    <t>相关参数</t>
    <phoneticPr fontId="1" type="noConversion"/>
  </si>
  <si>
    <t>rho*b</t>
    <phoneticPr fontId="1" type="noConversion"/>
  </si>
  <si>
    <t>国内生产总值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</si>
</sst>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193045636738"/>
          <c:y val="0.14822767079368362"/>
          <c:w val="0.59351083440151375"/>
          <c:h val="0.59273754877231355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国内生产总值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1988</c:v>
                </c:pt>
                <c:pt idx="1">
                  <c:v>2061</c:v>
                </c:pt>
                <c:pt idx="2">
                  <c:v>2335</c:v>
                </c:pt>
                <c:pt idx="3">
                  <c:v>2750</c:v>
                </c:pt>
                <c:pt idx="4">
                  <c:v>3356</c:v>
                </c:pt>
                <c:pt idx="5">
                  <c:v>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7-4A9A-881E-899A69ED2FC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第一产业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386</c:v>
                </c:pt>
                <c:pt idx="1">
                  <c:v>408</c:v>
                </c:pt>
                <c:pt idx="2">
                  <c:v>422</c:v>
                </c:pt>
                <c:pt idx="3">
                  <c:v>482</c:v>
                </c:pt>
                <c:pt idx="4">
                  <c:v>511</c:v>
                </c:pt>
                <c:pt idx="5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7-4A9A-881E-899A69ED2FC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第二产业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0">
                  <c:v>839</c:v>
                </c:pt>
                <c:pt idx="1">
                  <c:v>846</c:v>
                </c:pt>
                <c:pt idx="2">
                  <c:v>960</c:v>
                </c:pt>
                <c:pt idx="3">
                  <c:v>1258</c:v>
                </c:pt>
                <c:pt idx="4">
                  <c:v>1577</c:v>
                </c:pt>
                <c:pt idx="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7-4A9A-881E-899A69ED2FC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第三产业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cat>
          <c:val>
            <c:numRef>
              <c:f>Sheet2!$E$2:$E$7</c:f>
              <c:numCache>
                <c:formatCode>General</c:formatCode>
                <c:ptCount val="6"/>
                <c:pt idx="0">
                  <c:v>763</c:v>
                </c:pt>
                <c:pt idx="1">
                  <c:v>808</c:v>
                </c:pt>
                <c:pt idx="2">
                  <c:v>953</c:v>
                </c:pt>
                <c:pt idx="3">
                  <c:v>1010</c:v>
                </c:pt>
                <c:pt idx="4">
                  <c:v>1268</c:v>
                </c:pt>
                <c:pt idx="5">
                  <c:v>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7-4A9A-881E-899A69ED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912383"/>
        <c:axId val="2046927775"/>
      </c:lineChart>
      <c:catAx>
        <c:axId val="20469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年份</a:t>
                </a:r>
                <a:r>
                  <a:rPr lang="zh-CN" altLang="zh-CN" sz="1000" b="0" i="0" u="none" strike="noStrike" baseline="0"/>
                  <a:t> </a:t>
                </a:r>
                <a:endParaRPr lang="en-US" altLang="zh-CN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27775"/>
        <c:crosses val="autoZero"/>
        <c:auto val="1"/>
        <c:lblAlgn val="ctr"/>
        <c:lblOffset val="100"/>
        <c:noMultiLvlLbl val="0"/>
      </c:catAx>
      <c:valAx>
        <c:axId val="20469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国内生产总值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81857209709256"/>
          <c:y val="0.15656511133988107"/>
          <c:w val="0.26040912327819493"/>
          <c:h val="0.52042773805217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157163</xdr:rowOff>
    </xdr:from>
    <xdr:to>
      <xdr:col>15</xdr:col>
      <xdr:colOff>85724</xdr:colOff>
      <xdr:row>22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F2B37C-FBCE-4D20-BDE9-9948C23D8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wsj_colors6">
      <a:dk1>
        <a:sysClr val="windowText" lastClr="000000"/>
      </a:dk1>
      <a:lt1>
        <a:sysClr val="window" lastClr="FFFFFF"/>
      </a:lt1>
      <a:dk2>
        <a:srgbClr val="1F497D"/>
      </a:dk2>
      <a:lt2>
        <a:srgbClr val="F8F2E4"/>
      </a:lt2>
      <a:accent1>
        <a:srgbClr val="C72E29"/>
      </a:accent1>
      <a:accent2>
        <a:srgbClr val="016392"/>
      </a:accent2>
      <a:accent3>
        <a:srgbClr val="BE9C2E"/>
      </a:accent3>
      <a:accent4>
        <a:srgbClr val="098154"/>
      </a:accent4>
      <a:accent5>
        <a:srgbClr val="FB832D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2716-BEC9-4546-A2CA-2AE1139A5153}">
  <dimension ref="A1:E48"/>
  <sheetViews>
    <sheetView tabSelected="1" topLeftCell="A6" workbookViewId="0">
      <selection activeCell="F22" sqref="F22"/>
    </sheetView>
  </sheetViews>
  <sheetFormatPr defaultRowHeight="13.9" x14ac:dyDescent="0.4"/>
  <cols>
    <col min="1" max="1" width="9.06640625" style="1"/>
    <col min="2" max="4" width="9.46484375" style="1" bestFit="1" customWidth="1"/>
    <col min="5" max="16384" width="9.06640625" style="1"/>
  </cols>
  <sheetData>
    <row r="1" spans="1:5" ht="26.65" thickBot="1" x14ac:dyDescent="0.45">
      <c r="A1" s="2" t="s">
        <v>0</v>
      </c>
      <c r="B1" s="3" t="s">
        <v>25</v>
      </c>
      <c r="C1" s="3" t="s">
        <v>1</v>
      </c>
      <c r="D1" s="3" t="s">
        <v>2</v>
      </c>
      <c r="E1" s="3" t="s">
        <v>3</v>
      </c>
    </row>
    <row r="2" spans="1:5" ht="14.25" thickBot="1" x14ac:dyDescent="0.45">
      <c r="A2" s="4">
        <v>2000</v>
      </c>
      <c r="B2" s="5">
        <v>1988</v>
      </c>
      <c r="C2" s="5">
        <v>386</v>
      </c>
      <c r="D2" s="5">
        <v>839</v>
      </c>
      <c r="E2" s="5">
        <v>763</v>
      </c>
    </row>
    <row r="3" spans="1:5" ht="14.25" thickBot="1" x14ac:dyDescent="0.45">
      <c r="A3" s="4">
        <v>2001</v>
      </c>
      <c r="B3" s="5">
        <v>2061</v>
      </c>
      <c r="C3" s="5">
        <v>408</v>
      </c>
      <c r="D3" s="5">
        <v>846</v>
      </c>
      <c r="E3" s="5">
        <v>808</v>
      </c>
    </row>
    <row r="4" spans="1:5" ht="14.25" thickBot="1" x14ac:dyDescent="0.45">
      <c r="A4" s="4">
        <v>2002</v>
      </c>
      <c r="B4" s="5">
        <v>2335</v>
      </c>
      <c r="C4" s="5">
        <v>422</v>
      </c>
      <c r="D4" s="5">
        <v>960</v>
      </c>
      <c r="E4" s="5">
        <v>953</v>
      </c>
    </row>
    <row r="5" spans="1:5" ht="14.25" thickBot="1" x14ac:dyDescent="0.45">
      <c r="A5" s="4">
        <v>2003</v>
      </c>
      <c r="B5" s="5">
        <v>2750</v>
      </c>
      <c r="C5" s="5">
        <v>482</v>
      </c>
      <c r="D5" s="5">
        <v>1258</v>
      </c>
      <c r="E5" s="5">
        <v>1010</v>
      </c>
    </row>
    <row r="6" spans="1:5" ht="14.25" thickBot="1" x14ac:dyDescent="0.45">
      <c r="A6" s="4">
        <v>2004</v>
      </c>
      <c r="B6" s="5">
        <v>3356</v>
      </c>
      <c r="C6" s="5">
        <v>511</v>
      </c>
      <c r="D6" s="5">
        <v>1577</v>
      </c>
      <c r="E6" s="5">
        <v>1268</v>
      </c>
    </row>
    <row r="7" spans="1:5" ht="14.25" thickBot="1" x14ac:dyDescent="0.45">
      <c r="A7" s="4">
        <v>2005</v>
      </c>
      <c r="B7" s="5">
        <v>3806</v>
      </c>
      <c r="C7" s="5">
        <v>561</v>
      </c>
      <c r="D7" s="5">
        <v>1893</v>
      </c>
      <c r="E7" s="5">
        <v>1352</v>
      </c>
    </row>
    <row r="8" spans="1:5" x14ac:dyDescent="0.4">
      <c r="A8" s="1" t="s">
        <v>14</v>
      </c>
      <c r="B8" s="1">
        <f>AVERAGE(B2:B7)</f>
        <v>2716</v>
      </c>
      <c r="C8" s="1">
        <f t="shared" ref="C8:E8" si="0">AVERAGE(C2:C7)</f>
        <v>461.66666666666669</v>
      </c>
      <c r="D8" s="1">
        <f t="shared" si="0"/>
        <v>1228.8333333333333</v>
      </c>
      <c r="E8" s="1">
        <f t="shared" si="0"/>
        <v>1025.6666666666667</v>
      </c>
    </row>
    <row r="10" spans="1:5" ht="14.25" thickBot="1" x14ac:dyDescent="0.45">
      <c r="A10" s="7" t="s">
        <v>4</v>
      </c>
      <c r="B10" s="7"/>
      <c r="C10" s="7"/>
      <c r="D10" s="7"/>
      <c r="E10" s="7"/>
    </row>
    <row r="11" spans="1:5" ht="14.25" thickBot="1" x14ac:dyDescent="0.45">
      <c r="A11" s="2" t="s">
        <v>0</v>
      </c>
      <c r="B11" s="1" t="s">
        <v>10</v>
      </c>
      <c r="C11" s="1" t="s">
        <v>11</v>
      </c>
      <c r="D11" s="1" t="s">
        <v>15</v>
      </c>
      <c r="E11" s="1" t="s">
        <v>16</v>
      </c>
    </row>
    <row r="12" spans="1:5" ht="14.25" thickBot="1" x14ac:dyDescent="0.45">
      <c r="A12" s="4">
        <v>2000</v>
      </c>
      <c r="B12" s="1">
        <f>B2/B$8</f>
        <v>0.73195876288659789</v>
      </c>
      <c r="C12" s="1">
        <f t="shared" ref="C12:D12" si="1">C2/C$8</f>
        <v>0.83610108303249098</v>
      </c>
      <c r="D12" s="1">
        <f t="shared" si="1"/>
        <v>0.68276142682761432</v>
      </c>
      <c r="E12" s="1">
        <f>E2/E$8</f>
        <v>0.74390640233994143</v>
      </c>
    </row>
    <row r="13" spans="1:5" ht="14.25" thickBot="1" x14ac:dyDescent="0.45">
      <c r="A13" s="4">
        <v>2001</v>
      </c>
      <c r="B13" s="1">
        <f t="shared" ref="B13:E17" si="2">B3/B$8</f>
        <v>0.75883652430044179</v>
      </c>
      <c r="C13" s="1">
        <f t="shared" si="2"/>
        <v>0.88375451263537907</v>
      </c>
      <c r="D13" s="1">
        <f t="shared" si="2"/>
        <v>0.68845788688457887</v>
      </c>
      <c r="E13" s="1">
        <f t="shared" si="2"/>
        <v>0.78778030549236266</v>
      </c>
    </row>
    <row r="14" spans="1:5" ht="14.25" thickBot="1" x14ac:dyDescent="0.45">
      <c r="A14" s="4">
        <v>2002</v>
      </c>
      <c r="B14" s="1">
        <f t="shared" si="2"/>
        <v>0.85972017673048606</v>
      </c>
      <c r="C14" s="1">
        <f t="shared" si="2"/>
        <v>0.91407942238267148</v>
      </c>
      <c r="D14" s="1">
        <f t="shared" si="2"/>
        <v>0.7812288078122881</v>
      </c>
      <c r="E14" s="1">
        <f t="shared" si="2"/>
        <v>0.92915177120571979</v>
      </c>
    </row>
    <row r="15" spans="1:5" ht="14.25" thickBot="1" x14ac:dyDescent="0.45">
      <c r="A15" s="4">
        <v>2003</v>
      </c>
      <c r="B15" s="1">
        <f t="shared" si="2"/>
        <v>1.0125184094256259</v>
      </c>
      <c r="C15" s="1">
        <f t="shared" si="2"/>
        <v>1.0440433212996389</v>
      </c>
      <c r="D15" s="1">
        <f t="shared" si="2"/>
        <v>1.0237352502373525</v>
      </c>
      <c r="E15" s="1">
        <f t="shared" si="2"/>
        <v>0.98472538186545333</v>
      </c>
    </row>
    <row r="16" spans="1:5" ht="14.25" thickBot="1" x14ac:dyDescent="0.45">
      <c r="A16" s="4">
        <v>2004</v>
      </c>
      <c r="B16" s="1">
        <f t="shared" si="2"/>
        <v>1.2356406480117821</v>
      </c>
      <c r="C16" s="1">
        <f t="shared" si="2"/>
        <v>1.1068592057761732</v>
      </c>
      <c r="D16" s="1">
        <f t="shared" si="2"/>
        <v>1.2833310728333107</v>
      </c>
      <c r="E16" s="1">
        <f t="shared" si="2"/>
        <v>1.2362690932726681</v>
      </c>
    </row>
    <row r="17" spans="1:5" ht="14.25" thickBot="1" x14ac:dyDescent="0.45">
      <c r="A17" s="4">
        <v>2005</v>
      </c>
      <c r="B17" s="1">
        <f t="shared" si="2"/>
        <v>1.4013254786450662</v>
      </c>
      <c r="C17" s="1">
        <f t="shared" si="2"/>
        <v>1.2151624548736462</v>
      </c>
      <c r="D17" s="1">
        <f t="shared" si="2"/>
        <v>1.5404855554048555</v>
      </c>
      <c r="E17" s="1">
        <f t="shared" si="2"/>
        <v>1.3181670458238544</v>
      </c>
    </row>
    <row r="20" spans="1:5" x14ac:dyDescent="0.4">
      <c r="B20" s="7" t="s">
        <v>17</v>
      </c>
      <c r="C20" s="7"/>
      <c r="D20" s="7"/>
    </row>
    <row r="21" spans="1:5" x14ac:dyDescent="0.4">
      <c r="B21" s="1" t="s">
        <v>7</v>
      </c>
      <c r="C21" s="1" t="s">
        <v>8</v>
      </c>
      <c r="D21" s="1" t="s">
        <v>9</v>
      </c>
    </row>
    <row r="22" spans="1:5" x14ac:dyDescent="0.4">
      <c r="B22" s="6">
        <f>ABS($B12-C12)</f>
        <v>0.10414232014589309</v>
      </c>
      <c r="C22" s="6">
        <f t="shared" ref="C22:D22" si="3">ABS($B12-D12)</f>
        <v>4.9197336058983576E-2</v>
      </c>
      <c r="D22" s="6">
        <f t="shared" si="3"/>
        <v>1.1947639453343539E-2</v>
      </c>
    </row>
    <row r="23" spans="1:5" x14ac:dyDescent="0.4">
      <c r="B23" s="6">
        <f t="shared" ref="B23:D27" si="4">ABS($B13-C13)</f>
        <v>0.12491798833493728</v>
      </c>
      <c r="C23" s="6">
        <f t="shared" si="4"/>
        <v>7.0378637415862921E-2</v>
      </c>
      <c r="D23" s="6">
        <f t="shared" si="4"/>
        <v>2.894378119192087E-2</v>
      </c>
    </row>
    <row r="24" spans="1:5" x14ac:dyDescent="0.4">
      <c r="B24" s="6">
        <f t="shared" si="4"/>
        <v>5.4359245652185417E-2</v>
      </c>
      <c r="C24" s="6">
        <f t="shared" si="4"/>
        <v>7.8491368918197968E-2</v>
      </c>
      <c r="D24" s="6">
        <f t="shared" si="4"/>
        <v>6.9431594475233727E-2</v>
      </c>
    </row>
    <row r="25" spans="1:5" x14ac:dyDescent="0.4">
      <c r="B25" s="6">
        <f t="shared" si="4"/>
        <v>3.1524911874013073E-2</v>
      </c>
      <c r="C25" s="6">
        <f t="shared" si="4"/>
        <v>1.1216840811726581E-2</v>
      </c>
      <c r="D25" s="6">
        <f t="shared" si="4"/>
        <v>2.7793027560172545E-2</v>
      </c>
    </row>
    <row r="26" spans="1:5" x14ac:dyDescent="0.4">
      <c r="B26" s="6">
        <f t="shared" si="4"/>
        <v>0.12878144223560883</v>
      </c>
      <c r="C26" s="6">
        <f t="shared" si="4"/>
        <v>4.7690424821528632E-2</v>
      </c>
      <c r="D26" s="6">
        <f t="shared" si="4"/>
        <v>6.2844526088601249E-4</v>
      </c>
    </row>
    <row r="27" spans="1:5" x14ac:dyDescent="0.4">
      <c r="B27" s="6">
        <f t="shared" si="4"/>
        <v>0.18616302377142002</v>
      </c>
      <c r="C27" s="6">
        <f t="shared" si="4"/>
        <v>0.13916007675978936</v>
      </c>
      <c r="D27" s="6">
        <f t="shared" si="4"/>
        <v>8.3158432821211825E-2</v>
      </c>
    </row>
    <row r="30" spans="1:5" x14ac:dyDescent="0.4">
      <c r="B30" s="7" t="s">
        <v>23</v>
      </c>
      <c r="C30" s="7"/>
    </row>
    <row r="31" spans="1:5" x14ac:dyDescent="0.4">
      <c r="B31" s="1" t="s">
        <v>18</v>
      </c>
      <c r="C31" s="1">
        <v>0.5</v>
      </c>
    </row>
    <row r="32" spans="1:5" x14ac:dyDescent="0.4">
      <c r="B32" s="1" t="s">
        <v>5</v>
      </c>
      <c r="C32" s="6">
        <f>MIN(B22:D27)</f>
        <v>6.2844526088601249E-4</v>
      </c>
    </row>
    <row r="33" spans="2:5" x14ac:dyDescent="0.4">
      <c r="B33" s="1" t="s">
        <v>6</v>
      </c>
      <c r="C33" s="6">
        <f>MAX(B22:D27)</f>
        <v>0.18616302377142002</v>
      </c>
    </row>
    <row r="34" spans="2:5" x14ac:dyDescent="0.4">
      <c r="B34" s="1" t="s">
        <v>12</v>
      </c>
      <c r="C34" s="1">
        <f>C32+C33*C31</f>
        <v>9.3709957146596023E-2</v>
      </c>
    </row>
    <row r="35" spans="2:5" x14ac:dyDescent="0.4">
      <c r="B35" s="1" t="s">
        <v>24</v>
      </c>
      <c r="C35" s="1">
        <f>C31*C33</f>
        <v>9.3081511885710011E-2</v>
      </c>
    </row>
    <row r="37" spans="2:5" x14ac:dyDescent="0.4">
      <c r="B37" s="7" t="s">
        <v>19</v>
      </c>
      <c r="C37" s="7"/>
      <c r="D37" s="7"/>
    </row>
    <row r="38" spans="2:5" x14ac:dyDescent="0.4">
      <c r="B38" s="1" t="s">
        <v>20</v>
      </c>
      <c r="C38" s="1" t="s">
        <v>21</v>
      </c>
      <c r="D38" s="1" t="s">
        <v>22</v>
      </c>
    </row>
    <row r="39" spans="2:5" x14ac:dyDescent="0.4">
      <c r="B39" s="6">
        <f>$C$34/(B22+$C$35)</f>
        <v>0.47514520015806183</v>
      </c>
      <c r="C39" s="6">
        <f t="shared" ref="C39:D39" si="5">$C$34/(C22+$C$35)</f>
        <v>0.65863590055932142</v>
      </c>
      <c r="D39" s="6">
        <f t="shared" si="5"/>
        <v>0.89222807146258787</v>
      </c>
      <c r="E39" s="6"/>
    </row>
    <row r="40" spans="2:5" x14ac:dyDescent="0.4">
      <c r="B40" s="6">
        <f t="shared" ref="B40:D44" si="6">$C$34/(B23+$C$35)</f>
        <v>0.42986317423548165</v>
      </c>
      <c r="C40" s="6">
        <f t="shared" si="6"/>
        <v>0.57328931575675657</v>
      </c>
      <c r="D40" s="6">
        <f t="shared" si="6"/>
        <v>0.76795519013405678</v>
      </c>
      <c r="E40" s="6"/>
    </row>
    <row r="41" spans="2:5" x14ac:dyDescent="0.4">
      <c r="B41" s="6">
        <f t="shared" si="6"/>
        <v>0.63557701894274765</v>
      </c>
      <c r="C41" s="6">
        <f t="shared" si="6"/>
        <v>0.54618163842395284</v>
      </c>
      <c r="D41" s="6">
        <f t="shared" si="6"/>
        <v>0.57663015153045549</v>
      </c>
      <c r="E41" s="6"/>
    </row>
    <row r="42" spans="2:5" x14ac:dyDescent="0.4">
      <c r="B42" s="6">
        <f t="shared" si="6"/>
        <v>0.75204756158715935</v>
      </c>
      <c r="C42" s="6">
        <f t="shared" si="6"/>
        <v>0.89847974318868795</v>
      </c>
      <c r="D42" s="6">
        <f t="shared" si="6"/>
        <v>0.7752663015402963</v>
      </c>
      <c r="E42" s="6"/>
    </row>
    <row r="43" spans="2:5" x14ac:dyDescent="0.4">
      <c r="B43" s="6">
        <f t="shared" si="6"/>
        <v>0.4223776678613666</v>
      </c>
      <c r="C43" s="6">
        <f t="shared" si="6"/>
        <v>0.66568635296595557</v>
      </c>
      <c r="D43" s="6">
        <f t="shared" si="6"/>
        <v>1</v>
      </c>
      <c r="E43" s="6"/>
    </row>
    <row r="44" spans="2:5" x14ac:dyDescent="0.4">
      <c r="B44" s="6">
        <f t="shared" si="6"/>
        <v>0.33558385279079428</v>
      </c>
      <c r="C44" s="6">
        <f t="shared" si="6"/>
        <v>0.40350205014157803</v>
      </c>
      <c r="D44" s="6">
        <f t="shared" si="6"/>
        <v>0.53171803533206374</v>
      </c>
      <c r="E44" s="6"/>
    </row>
    <row r="46" spans="2:5" x14ac:dyDescent="0.4">
      <c r="B46" s="8" t="s">
        <v>13</v>
      </c>
      <c r="C46" s="8"/>
      <c r="D46" s="8"/>
    </row>
    <row r="47" spans="2:5" x14ac:dyDescent="0.4">
      <c r="B47" s="1" t="s">
        <v>20</v>
      </c>
      <c r="C47" s="1" t="s">
        <v>21</v>
      </c>
      <c r="D47" s="1" t="s">
        <v>22</v>
      </c>
    </row>
    <row r="48" spans="2:5" x14ac:dyDescent="0.4">
      <c r="B48" s="6">
        <f>AVERAGE(B39:B44)</f>
        <v>0.5084324125959353</v>
      </c>
      <c r="C48" s="6">
        <f t="shared" ref="C48:D48" si="7">AVERAGE(C39:C44)</f>
        <v>0.62429583350604201</v>
      </c>
      <c r="D48" s="6">
        <f t="shared" si="7"/>
        <v>0.7572996249999101</v>
      </c>
    </row>
  </sheetData>
  <mergeCells count="5">
    <mergeCell ref="A10:E10"/>
    <mergeCell ref="B20:D20"/>
    <mergeCell ref="B30:C30"/>
    <mergeCell ref="B37:D37"/>
    <mergeCell ref="B46:D4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2021-05-22T07:02:47Z</dcterms:modified>
</cp:coreProperties>
</file>