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han Ramachandran\Google Drive\data Science\phyton\Test\"/>
    </mc:Choice>
  </mc:AlternateContent>
  <xr:revisionPtr revIDLastSave="0" documentId="8_{0BB2CE93-79E6-4A09-97E5-2DF37B9ACB1C}" xr6:coauthVersionLast="47" xr6:coauthVersionMax="47" xr10:uidLastSave="{00000000-0000-0000-0000-000000000000}"/>
  <bookViews>
    <workbookView xWindow="28680" yWindow="-120" windowWidth="29040" windowHeight="15720" xr2:uid="{9AD35B14-9DD5-4BA5-8249-29578CAEE959}"/>
  </bookViews>
  <sheets>
    <sheet name="Sheet1" sheetId="1" r:id="rId1"/>
    <sheet name="Sheet2" sheetId="2" r:id="rId2"/>
    <sheet name="F - Distribution" sheetId="3" r:id="rId3"/>
    <sheet name="4. T - distribution" sheetId="4" r:id="rId4"/>
    <sheet name="5. Perform T test" sheetId="5" r:id="rId5"/>
    <sheet name="Z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1" i="1"/>
  <c r="F16" i="1"/>
  <c r="J6" i="1"/>
  <c r="J7" i="1"/>
  <c r="J8" i="1"/>
  <c r="J9" i="1"/>
  <c r="J10" i="1"/>
  <c r="J11" i="1"/>
  <c r="J12" i="1"/>
  <c r="J13" i="1"/>
  <c r="J14" i="1"/>
  <c r="J5" i="1"/>
  <c r="E16" i="1"/>
  <c r="I6" i="1"/>
  <c r="I7" i="1"/>
  <c r="I8" i="1"/>
  <c r="I9" i="1"/>
  <c r="I10" i="1"/>
  <c r="I11" i="1"/>
  <c r="I12" i="1"/>
  <c r="I13" i="1"/>
  <c r="I14" i="1"/>
  <c r="I5" i="1"/>
  <c r="D16" i="1"/>
  <c r="H6" i="1"/>
  <c r="H7" i="1"/>
  <c r="H8" i="1"/>
  <c r="H9" i="1"/>
  <c r="H10" i="1"/>
  <c r="H11" i="1"/>
  <c r="H12" i="1"/>
  <c r="H13" i="1"/>
  <c r="H14" i="1"/>
  <c r="H5" i="1"/>
  <c r="F15" i="1"/>
  <c r="E15" i="1"/>
  <c r="D15" i="1"/>
  <c r="D42" i="3"/>
  <c r="D33" i="3"/>
  <c r="E30" i="3"/>
  <c r="C30" i="3"/>
  <c r="E29" i="3"/>
  <c r="C29" i="3"/>
  <c r="F27" i="4" l="1"/>
  <c r="J16" i="4"/>
  <c r="J15" i="4"/>
  <c r="G26" i="5"/>
  <c r="G24" i="5"/>
  <c r="G23" i="5"/>
</calcChain>
</file>

<file path=xl/sharedStrings.xml><?xml version="1.0" encoding="utf-8"?>
<sst xmlns="http://schemas.openxmlformats.org/spreadsheetml/2006/main" count="99" uniqueCount="85">
  <si>
    <t>5. Perform t test:</t>
  </si>
  <si>
    <t>b. Create your hypothesis and prove if the book enhancement worked or not</t>
  </si>
  <si>
    <t>a. A company wants to improve the sales of books. Past sales indicate that the mean sale was $105 per transaction.</t>
  </si>
  <si>
    <t>After the book underwent enhancement, the latest sales data indicate the mean sale of $125,</t>
  </si>
  <si>
    <t>with standard deviation of $14 from the sample of 25 books. Did the enhancement work?</t>
  </si>
  <si>
    <t>Test your hypothesis at 5% significant level.</t>
  </si>
  <si>
    <t xml:space="preserve">µ = </t>
  </si>
  <si>
    <t>Ho</t>
  </si>
  <si>
    <t>Ha</t>
  </si>
  <si>
    <t>µ &gt;</t>
  </si>
  <si>
    <t>Sample mean</t>
  </si>
  <si>
    <t>Standard Deviation</t>
  </si>
  <si>
    <t>Population Mean</t>
  </si>
  <si>
    <t>Sample Mean</t>
  </si>
  <si>
    <t>X̄ =</t>
  </si>
  <si>
    <t>µ  =</t>
  </si>
  <si>
    <t>s =</t>
  </si>
  <si>
    <t>n =</t>
  </si>
  <si>
    <t xml:space="preserve">t = </t>
  </si>
  <si>
    <t>125-105</t>
  </si>
  <si>
    <t>t =</t>
  </si>
  <si>
    <t xml:space="preserve">Degree of freedom = </t>
  </si>
  <si>
    <t xml:space="preserve">t value from t - table = </t>
  </si>
  <si>
    <t>so the t- value of 7.14 doeas not fall into the range of 1.711</t>
  </si>
  <si>
    <t>So we reject the null hypothesis</t>
  </si>
  <si>
    <t>4. Perform t- distribution (t student distribution) and provide the confidence Interval for below scenario</t>
  </si>
  <si>
    <t>a. The labelled speed of the car from 0 to 5 seconds is 100 mph. A sample of 10 car speeds are taken for the study</t>
  </si>
  <si>
    <t>b. A researcher wants to estimate the interval for the true mean of the batch of cars with 95% confidence.</t>
  </si>
  <si>
    <t>Assume the speeds are normally distributed</t>
  </si>
  <si>
    <t>c. Speeds are as follows (in mph)</t>
  </si>
  <si>
    <t>Ho =</t>
  </si>
  <si>
    <t>Ha =</t>
  </si>
  <si>
    <t>&lt;=</t>
  </si>
  <si>
    <t>&gt;=</t>
  </si>
  <si>
    <t>Degree of freedom</t>
  </si>
  <si>
    <t>n=</t>
  </si>
  <si>
    <t>x²  =</t>
  </si>
  <si>
    <t>Machine 1</t>
  </si>
  <si>
    <t>Machine 2</t>
  </si>
  <si>
    <t xml:space="preserve">At 95% level </t>
  </si>
  <si>
    <t>α =</t>
  </si>
  <si>
    <t>α/2  =</t>
  </si>
  <si>
    <t>100.83 mph</t>
  </si>
  <si>
    <t xml:space="preserve">df  (v)= </t>
  </si>
  <si>
    <t>From the t-table</t>
  </si>
  <si>
    <t xml:space="preserve">s= </t>
  </si>
  <si>
    <t xml:space="preserve">t= </t>
  </si>
  <si>
    <t>Applying the t distribution formula</t>
  </si>
  <si>
    <t>100.83-2.262*(1.85/√10)</t>
  </si>
  <si>
    <t xml:space="preserve">&lt;=    µ </t>
  </si>
  <si>
    <t>100.83+2.262*(1.85/√10)</t>
  </si>
  <si>
    <t>100.83 - 0.58</t>
  </si>
  <si>
    <t>100.83+0.58</t>
  </si>
  <si>
    <t>&lt;=    µ  &lt;=</t>
  </si>
  <si>
    <t xml:space="preserve">Standard deviation </t>
  </si>
  <si>
    <t>=</t>
  </si>
  <si>
    <t>14 miles</t>
  </si>
  <si>
    <t>Sample size</t>
  </si>
  <si>
    <t>µ ≠</t>
  </si>
  <si>
    <t>Population  mean</t>
  </si>
  <si>
    <t>Standard deviation</t>
  </si>
  <si>
    <t>Standard deviation square</t>
  </si>
  <si>
    <t xml:space="preserve">  0.797778/0.688444</t>
  </si>
  <si>
    <t>Ratio of sample varience   =</t>
  </si>
  <si>
    <t>It is two tailed</t>
  </si>
  <si>
    <t>v1 =</t>
  </si>
  <si>
    <t>v2 =</t>
  </si>
  <si>
    <t>1/4.026</t>
  </si>
  <si>
    <t xml:space="preserve">From F table  F 0.025 = </t>
  </si>
  <si>
    <t>F 0.975 =</t>
  </si>
  <si>
    <t>Reject the null hypothesis because population variances are not equal</t>
  </si>
  <si>
    <t>z=</t>
  </si>
  <si>
    <t>16-15</t>
  </si>
  <si>
    <r>
      <t xml:space="preserve">(14 / </t>
    </r>
    <r>
      <rPr>
        <sz val="11"/>
        <color theme="1"/>
        <rFont val="Calibri"/>
        <family val="2"/>
      </rPr>
      <t>√25)</t>
    </r>
  </si>
  <si>
    <t>14/√169</t>
  </si>
  <si>
    <t>0.9285&lt;0.98</t>
  </si>
  <si>
    <t>so we accept the null hypothesis</t>
  </si>
  <si>
    <t>Variable 1</t>
  </si>
  <si>
    <t>Variable 2</t>
  </si>
  <si>
    <t>Variable 3</t>
  </si>
  <si>
    <t>x</t>
  </si>
  <si>
    <t>x²</t>
  </si>
  <si>
    <t>Correction Term</t>
  </si>
  <si>
    <t>Cx =</t>
  </si>
  <si>
    <t>(+500+530+440)²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</si>
</sst>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6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0</xdr:rowOff>
        </xdr:from>
        <xdr:to>
          <xdr:col>12</xdr:col>
          <xdr:colOff>249555</xdr:colOff>
          <xdr:row>13</xdr:row>
          <xdr:rowOff>168409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DCAE827-9B0C-4C9E-829C-426713F88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17</xdr:row>
      <xdr:rowOff>28575</xdr:rowOff>
    </xdr:from>
    <xdr:to>
      <xdr:col>4</xdr:col>
      <xdr:colOff>79933</xdr:colOff>
      <xdr:row>21</xdr:row>
      <xdr:rowOff>131445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8A99-5455-44E4-9090-AAF39476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1" y="3105150"/>
          <a:ext cx="1184832" cy="849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</xdr:colOff>
          <xdr:row>0</xdr:row>
          <xdr:rowOff>145643</xdr:rowOff>
        </xdr:from>
        <xdr:to>
          <xdr:col>13</xdr:col>
          <xdr:colOff>419099</xdr:colOff>
          <xdr:row>14</xdr:row>
          <xdr:rowOff>172314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7D8867F9-4E96-40BD-A034-43D8AA419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2A86-F2D2-4EB8-820B-BB8D77144087}">
  <dimension ref="C4:J23"/>
  <sheetViews>
    <sheetView tabSelected="1" workbookViewId="0">
      <selection activeCell="G22" sqref="G22"/>
    </sheetView>
  </sheetViews>
  <sheetFormatPr defaultRowHeight="14.4" x14ac:dyDescent="0.3"/>
  <cols>
    <col min="3" max="3" width="9.88671875" customWidth="1"/>
    <col min="4" max="4" width="11" customWidth="1"/>
    <col min="5" max="5" width="11.21875" customWidth="1"/>
    <col min="6" max="6" width="10.109375" customWidth="1"/>
  </cols>
  <sheetData>
    <row r="4" spans="3:10" x14ac:dyDescent="0.3">
      <c r="D4" s="9" t="s">
        <v>77</v>
      </c>
      <c r="E4" s="9" t="s">
        <v>78</v>
      </c>
      <c r="F4" s="9" t="s">
        <v>79</v>
      </c>
    </row>
    <row r="5" spans="3:10" x14ac:dyDescent="0.3">
      <c r="D5" s="9">
        <v>27</v>
      </c>
      <c r="E5" s="9">
        <v>63</v>
      </c>
      <c r="F5" s="9">
        <v>52</v>
      </c>
      <c r="H5">
        <f>+D5*D5</f>
        <v>729</v>
      </c>
      <c r="I5">
        <f>+E5*E5</f>
        <v>3969</v>
      </c>
      <c r="J5">
        <f>+F5^2</f>
        <v>2704</v>
      </c>
    </row>
    <row r="6" spans="3:10" x14ac:dyDescent="0.3">
      <c r="D6" s="9">
        <v>43</v>
      </c>
      <c r="E6" s="9">
        <v>43</v>
      </c>
      <c r="F6" s="9">
        <v>60</v>
      </c>
      <c r="H6">
        <f t="shared" ref="H6:H14" si="0">+D6*D6</f>
        <v>1849</v>
      </c>
      <c r="I6">
        <f t="shared" ref="I6:I14" si="1">+E6*E6</f>
        <v>1849</v>
      </c>
      <c r="J6">
        <f t="shared" ref="J6:J14" si="2">+F6^2</f>
        <v>3600</v>
      </c>
    </row>
    <row r="7" spans="3:10" x14ac:dyDescent="0.3">
      <c r="D7" s="9">
        <v>64</v>
      </c>
      <c r="E7" s="9">
        <v>52</v>
      </c>
      <c r="F7" s="9">
        <v>37</v>
      </c>
      <c r="H7">
        <f t="shared" si="0"/>
        <v>4096</v>
      </c>
      <c r="I7">
        <f t="shared" si="1"/>
        <v>2704</v>
      </c>
      <c r="J7">
        <f t="shared" si="2"/>
        <v>1369</v>
      </c>
    </row>
    <row r="8" spans="3:10" x14ac:dyDescent="0.3">
      <c r="D8" s="9">
        <v>62</v>
      </c>
      <c r="E8" s="9">
        <v>58</v>
      </c>
      <c r="F8" s="9">
        <v>40</v>
      </c>
      <c r="H8">
        <f t="shared" si="0"/>
        <v>3844</v>
      </c>
      <c r="I8">
        <f t="shared" si="1"/>
        <v>3364</v>
      </c>
      <c r="J8">
        <f t="shared" si="2"/>
        <v>1600</v>
      </c>
    </row>
    <row r="9" spans="3:10" x14ac:dyDescent="0.3">
      <c r="D9" s="9">
        <v>44</v>
      </c>
      <c r="E9" s="9">
        <v>54</v>
      </c>
      <c r="F9" s="9">
        <v>23</v>
      </c>
      <c r="H9">
        <f t="shared" si="0"/>
        <v>1936</v>
      </c>
      <c r="I9">
        <f t="shared" si="1"/>
        <v>2916</v>
      </c>
      <c r="J9">
        <f t="shared" si="2"/>
        <v>529</v>
      </c>
    </row>
    <row r="10" spans="3:10" x14ac:dyDescent="0.3">
      <c r="D10" s="9">
        <v>54</v>
      </c>
      <c r="E10" s="9">
        <v>50</v>
      </c>
      <c r="F10" s="9">
        <v>39</v>
      </c>
      <c r="H10">
        <f t="shared" si="0"/>
        <v>2916</v>
      </c>
      <c r="I10">
        <f t="shared" si="1"/>
        <v>2500</v>
      </c>
      <c r="J10">
        <f t="shared" si="2"/>
        <v>1521</v>
      </c>
    </row>
    <row r="11" spans="3:10" x14ac:dyDescent="0.3">
      <c r="D11" s="9">
        <v>57</v>
      </c>
      <c r="E11" s="9">
        <v>65</v>
      </c>
      <c r="F11" s="9">
        <v>55</v>
      </c>
      <c r="H11">
        <f t="shared" si="0"/>
        <v>3249</v>
      </c>
      <c r="I11">
        <f t="shared" si="1"/>
        <v>4225</v>
      </c>
      <c r="J11">
        <f t="shared" si="2"/>
        <v>3025</v>
      </c>
    </row>
    <row r="12" spans="3:10" x14ac:dyDescent="0.3">
      <c r="D12" s="9">
        <v>49</v>
      </c>
      <c r="E12" s="9">
        <v>53</v>
      </c>
      <c r="F12" s="9">
        <v>52</v>
      </c>
      <c r="H12">
        <f t="shared" si="0"/>
        <v>2401</v>
      </c>
      <c r="I12">
        <f t="shared" si="1"/>
        <v>2809</v>
      </c>
      <c r="J12">
        <f t="shared" si="2"/>
        <v>2704</v>
      </c>
    </row>
    <row r="13" spans="3:10" x14ac:dyDescent="0.3">
      <c r="D13" s="9">
        <v>31</v>
      </c>
      <c r="E13" s="9">
        <v>43</v>
      </c>
      <c r="F13" s="9">
        <v>43</v>
      </c>
      <c r="H13">
        <f t="shared" si="0"/>
        <v>961</v>
      </c>
      <c r="I13">
        <f t="shared" si="1"/>
        <v>1849</v>
      </c>
      <c r="J13">
        <f t="shared" si="2"/>
        <v>1849</v>
      </c>
    </row>
    <row r="14" spans="3:10" x14ac:dyDescent="0.3">
      <c r="D14" s="9">
        <v>69</v>
      </c>
      <c r="E14" s="9">
        <v>49</v>
      </c>
      <c r="F14" s="9">
        <v>39</v>
      </c>
      <c r="H14">
        <f t="shared" si="0"/>
        <v>4761</v>
      </c>
      <c r="I14">
        <f t="shared" si="1"/>
        <v>2401</v>
      </c>
      <c r="J14">
        <f t="shared" si="2"/>
        <v>1521</v>
      </c>
    </row>
    <row r="15" spans="3:10" x14ac:dyDescent="0.3">
      <c r="C15" s="2" t="s">
        <v>80</v>
      </c>
      <c r="D15">
        <f>SUM(D5:D14)</f>
        <v>500</v>
      </c>
      <c r="E15">
        <f>SUM(E5:E14)</f>
        <v>530</v>
      </c>
      <c r="F15">
        <f>SUM(F5:F14)</f>
        <v>440</v>
      </c>
    </row>
    <row r="16" spans="3:10" x14ac:dyDescent="0.3">
      <c r="C16" s="2" t="s">
        <v>81</v>
      </c>
      <c r="D16">
        <f>SUM(H5:H14)</f>
        <v>26742</v>
      </c>
      <c r="E16">
        <f>SUM(I5:I14)</f>
        <v>28586</v>
      </c>
      <c r="F16">
        <f>SUM(J5:J14)</f>
        <v>20422</v>
      </c>
    </row>
    <row r="18" spans="3:5" x14ac:dyDescent="0.3">
      <c r="C18" t="s">
        <v>82</v>
      </c>
    </row>
    <row r="19" spans="3:5" x14ac:dyDescent="0.3">
      <c r="C19" s="2" t="s">
        <v>83</v>
      </c>
      <c r="D19" s="17" t="s">
        <v>84</v>
      </c>
      <c r="E19" s="17"/>
    </row>
    <row r="20" spans="3:5" x14ac:dyDescent="0.3">
      <c r="D20" s="18">
        <v>30</v>
      </c>
      <c r="E20" s="18"/>
    </row>
    <row r="21" spans="3:5" x14ac:dyDescent="0.3">
      <c r="C21" s="2" t="s">
        <v>55</v>
      </c>
      <c r="D21" s="16">
        <f>1470*1470</f>
        <v>2160900</v>
      </c>
    </row>
    <row r="22" spans="3:5" x14ac:dyDescent="0.3">
      <c r="D22" s="6">
        <v>30</v>
      </c>
    </row>
    <row r="23" spans="3:5" x14ac:dyDescent="0.3">
      <c r="C23" s="2" t="s">
        <v>55</v>
      </c>
      <c r="D23" s="6">
        <f>2160900/30</f>
        <v>72030</v>
      </c>
    </row>
  </sheetData>
  <mergeCells count="2">
    <mergeCell ref="D19:E19"/>
    <mergeCell ref="D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9B7F-097D-43C4-93DD-C5B6AD2B29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D24D-88AC-4511-A3B7-99A342D17E12}">
  <dimension ref="A16:E44"/>
  <sheetViews>
    <sheetView topLeftCell="A13" workbookViewId="0">
      <selection activeCell="E49" sqref="E49"/>
    </sheetView>
  </sheetViews>
  <sheetFormatPr defaultRowHeight="14.4" x14ac:dyDescent="0.3"/>
  <cols>
    <col min="2" max="2" width="10.109375" customWidth="1"/>
  </cols>
  <sheetData>
    <row r="16" spans="3:5" x14ac:dyDescent="0.3">
      <c r="C16" t="s">
        <v>37</v>
      </c>
      <c r="E16" t="s">
        <v>38</v>
      </c>
    </row>
    <row r="18" spans="1:5" x14ac:dyDescent="0.3">
      <c r="C18">
        <v>20.2</v>
      </c>
      <c r="E18">
        <v>22.1</v>
      </c>
    </row>
    <row r="19" spans="1:5" x14ac:dyDescent="0.3">
      <c r="C19">
        <v>20.9</v>
      </c>
      <c r="E19">
        <v>21.3</v>
      </c>
    </row>
    <row r="20" spans="1:5" x14ac:dyDescent="0.3">
      <c r="C20">
        <v>22.3</v>
      </c>
      <c r="E20">
        <v>20.100000000000001</v>
      </c>
    </row>
    <row r="21" spans="1:5" x14ac:dyDescent="0.3">
      <c r="C21">
        <v>22.8</v>
      </c>
      <c r="E21">
        <v>22.5</v>
      </c>
    </row>
    <row r="22" spans="1:5" x14ac:dyDescent="0.3">
      <c r="C22">
        <v>21.5</v>
      </c>
      <c r="E22">
        <v>20.2</v>
      </c>
    </row>
    <row r="23" spans="1:5" x14ac:dyDescent="0.3">
      <c r="C23" s="12">
        <v>23</v>
      </c>
      <c r="E23">
        <v>20.3</v>
      </c>
    </row>
    <row r="24" spans="1:5" x14ac:dyDescent="0.3">
      <c r="C24">
        <v>22.4</v>
      </c>
      <c r="E24">
        <v>20.399999999999999</v>
      </c>
    </row>
    <row r="25" spans="1:5" x14ac:dyDescent="0.3">
      <c r="C25">
        <v>21.4</v>
      </c>
      <c r="E25">
        <v>21.1</v>
      </c>
    </row>
    <row r="26" spans="1:5" x14ac:dyDescent="0.3">
      <c r="C26">
        <v>21.2</v>
      </c>
      <c r="E26">
        <v>20.8</v>
      </c>
    </row>
    <row r="27" spans="1:5" x14ac:dyDescent="0.3">
      <c r="C27">
        <v>21.3</v>
      </c>
      <c r="E27">
        <v>20.399999999999999</v>
      </c>
    </row>
    <row r="29" spans="1:5" x14ac:dyDescent="0.3">
      <c r="A29" s="13" t="s">
        <v>60</v>
      </c>
      <c r="B29" s="13"/>
      <c r="C29">
        <f>STDEV(C18:C27)</f>
        <v>0.89318406713161791</v>
      </c>
      <c r="E29">
        <f t="shared" ref="D29:E29" si="0">STDEV(E18:E27)</f>
        <v>0.82972552355851081</v>
      </c>
    </row>
    <row r="30" spans="1:5" x14ac:dyDescent="0.3">
      <c r="A30" s="13" t="s">
        <v>61</v>
      </c>
      <c r="B30" s="13"/>
      <c r="C30">
        <f>+C29^2</f>
        <v>0.79777777777777847</v>
      </c>
      <c r="E30">
        <f>+E29^2</f>
        <v>0.68844444444444486</v>
      </c>
    </row>
    <row r="32" spans="1:5" x14ac:dyDescent="0.3">
      <c r="A32" s="11" t="s">
        <v>63</v>
      </c>
      <c r="B32" s="11"/>
      <c r="C32" s="11"/>
      <c r="D32" t="s">
        <v>62</v>
      </c>
    </row>
    <row r="33" spans="2:4" x14ac:dyDescent="0.3">
      <c r="C33" s="2" t="s">
        <v>55</v>
      </c>
      <c r="D33">
        <f>C30/E30</f>
        <v>1.1588121368624922</v>
      </c>
    </row>
    <row r="35" spans="2:4" x14ac:dyDescent="0.3">
      <c r="B35" t="s">
        <v>64</v>
      </c>
    </row>
    <row r="37" spans="2:4" x14ac:dyDescent="0.3">
      <c r="C37" s="2" t="s">
        <v>65</v>
      </c>
      <c r="D37">
        <v>9</v>
      </c>
    </row>
    <row r="38" spans="2:4" x14ac:dyDescent="0.3">
      <c r="C38" s="2" t="s">
        <v>66</v>
      </c>
      <c r="D38">
        <v>9</v>
      </c>
    </row>
    <row r="40" spans="2:4" x14ac:dyDescent="0.3">
      <c r="B40" s="10" t="s">
        <v>68</v>
      </c>
      <c r="D40" s="10">
        <v>4.0259999999999998</v>
      </c>
    </row>
    <row r="41" spans="2:4" x14ac:dyDescent="0.3">
      <c r="C41" s="2" t="s">
        <v>69</v>
      </c>
      <c r="D41" s="10" t="s">
        <v>67</v>
      </c>
    </row>
    <row r="42" spans="2:4" x14ac:dyDescent="0.3">
      <c r="D42" s="10">
        <f>1/4.026</f>
        <v>0.24838549428713363</v>
      </c>
    </row>
    <row r="44" spans="2:4" x14ac:dyDescent="0.3">
      <c r="B44" t="s">
        <v>70</v>
      </c>
    </row>
  </sheetData>
  <mergeCells count="3">
    <mergeCell ref="A29:B29"/>
    <mergeCell ref="A30:B30"/>
    <mergeCell ref="A32:C3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0</xdr:col>
                <xdr:colOff>15240</xdr:colOff>
                <xdr:row>0</xdr:row>
                <xdr:rowOff>0</xdr:rowOff>
              </from>
              <to>
                <xdr:col>12</xdr:col>
                <xdr:colOff>259080</xdr:colOff>
                <xdr:row>13</xdr:row>
                <xdr:rowOff>175260</xdr:rowOff>
              </to>
            </anchor>
          </objectPr>
        </oleObject>
      </mc:Choice>
      <mc:Fallback>
        <oleObject progId="Paint.Picture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B35E-9331-41F3-A430-D8A734660961}">
  <dimension ref="B3:L35"/>
  <sheetViews>
    <sheetView workbookViewId="0">
      <selection activeCell="H20" sqref="H20"/>
    </sheetView>
  </sheetViews>
  <sheetFormatPr defaultRowHeight="14.4" x14ac:dyDescent="0.3"/>
  <sheetData>
    <row r="3" spans="2:12" x14ac:dyDescent="0.3">
      <c r="B3" t="s">
        <v>25</v>
      </c>
    </row>
    <row r="5" spans="2:12" x14ac:dyDescent="0.3">
      <c r="C5" t="s">
        <v>26</v>
      </c>
    </row>
    <row r="7" spans="2:12" x14ac:dyDescent="0.3">
      <c r="C7" t="s">
        <v>27</v>
      </c>
    </row>
    <row r="8" spans="2:12" x14ac:dyDescent="0.3">
      <c r="C8" t="s">
        <v>28</v>
      </c>
    </row>
    <row r="10" spans="2:12" x14ac:dyDescent="0.3">
      <c r="C10" t="s">
        <v>29</v>
      </c>
    </row>
    <row r="13" spans="2:12" x14ac:dyDescent="0.3">
      <c r="C13" s="9">
        <v>100.5</v>
      </c>
      <c r="D13" s="9">
        <v>101.3</v>
      </c>
      <c r="E13" s="9">
        <v>99.5</v>
      </c>
      <c r="F13" s="9">
        <v>98.6</v>
      </c>
      <c r="G13" s="9">
        <v>104</v>
      </c>
      <c r="H13" s="9">
        <v>103.1</v>
      </c>
      <c r="I13" s="9">
        <v>100.5</v>
      </c>
      <c r="J13" s="9">
        <v>99.8</v>
      </c>
      <c r="K13" s="9">
        <v>98.6</v>
      </c>
      <c r="L13" s="9">
        <v>102.4</v>
      </c>
    </row>
    <row r="15" spans="2:12" x14ac:dyDescent="0.3">
      <c r="C15" s="2" t="s">
        <v>30</v>
      </c>
      <c r="D15" s="6" t="s">
        <v>32</v>
      </c>
      <c r="E15">
        <v>2.5000000000000001E-2</v>
      </c>
      <c r="J15">
        <f>SUM(C13:L13)</f>
        <v>1008.3</v>
      </c>
    </row>
    <row r="16" spans="2:12" x14ac:dyDescent="0.3">
      <c r="C16" s="2" t="s">
        <v>31</v>
      </c>
      <c r="D16" s="6" t="s">
        <v>33</v>
      </c>
      <c r="E16">
        <v>2.5000000000000001E-2</v>
      </c>
      <c r="J16">
        <f>+J15/10</f>
        <v>100.83</v>
      </c>
    </row>
    <row r="17" spans="3:10" x14ac:dyDescent="0.3">
      <c r="D17" s="6"/>
      <c r="I17" s="2" t="s">
        <v>14</v>
      </c>
      <c r="J17" t="s">
        <v>42</v>
      </c>
    </row>
    <row r="18" spans="3:10" x14ac:dyDescent="0.3">
      <c r="C18" t="s">
        <v>34</v>
      </c>
    </row>
    <row r="19" spans="3:10" x14ac:dyDescent="0.3">
      <c r="D19" s="2" t="s">
        <v>35</v>
      </c>
      <c r="E19" s="10">
        <v>10</v>
      </c>
    </row>
    <row r="20" spans="3:10" x14ac:dyDescent="0.3">
      <c r="D20" s="2" t="s">
        <v>43</v>
      </c>
      <c r="E20" s="10">
        <v>9</v>
      </c>
      <c r="H20" s="2" t="s">
        <v>36</v>
      </c>
      <c r="I20">
        <v>19.023</v>
      </c>
    </row>
    <row r="22" spans="3:10" x14ac:dyDescent="0.3">
      <c r="C22" s="13" t="s">
        <v>39</v>
      </c>
      <c r="D22" s="13"/>
      <c r="E22" s="14" t="s">
        <v>40</v>
      </c>
      <c r="F22">
        <v>0.05</v>
      </c>
    </row>
    <row r="23" spans="3:10" x14ac:dyDescent="0.3">
      <c r="E23" s="14" t="s">
        <v>41</v>
      </c>
      <c r="F23">
        <v>2.5000000000000001E-2</v>
      </c>
    </row>
    <row r="25" spans="3:10" x14ac:dyDescent="0.3">
      <c r="C25" s="13" t="s">
        <v>44</v>
      </c>
      <c r="D25" s="13"/>
      <c r="E25" s="2" t="s">
        <v>46</v>
      </c>
      <c r="F25">
        <v>2.262</v>
      </c>
    </row>
    <row r="27" spans="3:10" x14ac:dyDescent="0.3">
      <c r="E27" s="2" t="s">
        <v>45</v>
      </c>
      <c r="F27">
        <f>STDEV(C13:L13)</f>
        <v>1.8523558573401135</v>
      </c>
    </row>
    <row r="30" spans="3:10" x14ac:dyDescent="0.3">
      <c r="D30" t="s">
        <v>47</v>
      </c>
    </row>
    <row r="32" spans="3:10" x14ac:dyDescent="0.3">
      <c r="E32" t="s">
        <v>48</v>
      </c>
      <c r="H32" t="s">
        <v>49</v>
      </c>
      <c r="I32" t="s">
        <v>32</v>
      </c>
      <c r="J32" t="s">
        <v>50</v>
      </c>
    </row>
    <row r="34" spans="5:9" x14ac:dyDescent="0.3">
      <c r="E34" s="13" t="s">
        <v>51</v>
      </c>
      <c r="F34" s="13"/>
      <c r="G34" s="11" t="s">
        <v>53</v>
      </c>
      <c r="H34" s="11"/>
      <c r="I34" t="s">
        <v>52</v>
      </c>
    </row>
    <row r="35" spans="5:9" x14ac:dyDescent="0.3">
      <c r="F35">
        <v>100.24</v>
      </c>
      <c r="G35" s="11" t="s">
        <v>53</v>
      </c>
      <c r="H35" s="11"/>
      <c r="I35" s="10">
        <v>101.41</v>
      </c>
    </row>
  </sheetData>
  <mergeCells count="5">
    <mergeCell ref="C22:D22"/>
    <mergeCell ref="C25:D25"/>
    <mergeCell ref="E34:F34"/>
    <mergeCell ref="G34:H34"/>
    <mergeCell ref="G35:H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B456-3E74-437F-B3AE-FB30A85744B5}">
  <dimension ref="C2:G33"/>
  <sheetViews>
    <sheetView topLeftCell="B1" workbookViewId="0">
      <selection activeCell="G21" sqref="G21"/>
    </sheetView>
  </sheetViews>
  <sheetFormatPr defaultRowHeight="14.4" x14ac:dyDescent="0.3"/>
  <cols>
    <col min="5" max="5" width="8.88671875" style="2"/>
  </cols>
  <sheetData>
    <row r="2" spans="3:6" x14ac:dyDescent="0.3">
      <c r="C2" t="s">
        <v>0</v>
      </c>
    </row>
    <row r="3" spans="3:6" x14ac:dyDescent="0.3">
      <c r="C3" t="s">
        <v>2</v>
      </c>
    </row>
    <row r="4" spans="3:6" x14ac:dyDescent="0.3">
      <c r="C4" t="s">
        <v>3</v>
      </c>
    </row>
    <row r="5" spans="3:6" x14ac:dyDescent="0.3">
      <c r="C5" t="s">
        <v>4</v>
      </c>
    </row>
    <row r="6" spans="3:6" x14ac:dyDescent="0.3">
      <c r="C6" t="s">
        <v>5</v>
      </c>
    </row>
    <row r="7" spans="3:6" x14ac:dyDescent="0.3">
      <c r="C7" t="s">
        <v>1</v>
      </c>
    </row>
    <row r="10" spans="3:6" x14ac:dyDescent="0.3">
      <c r="D10" s="2" t="s">
        <v>7</v>
      </c>
      <c r="E10" s="3" t="s">
        <v>6</v>
      </c>
      <c r="F10" s="4">
        <v>105</v>
      </c>
    </row>
    <row r="11" spans="3:6" x14ac:dyDescent="0.3">
      <c r="D11" s="2" t="s">
        <v>8</v>
      </c>
      <c r="E11" s="3" t="s">
        <v>9</v>
      </c>
      <c r="F11" s="1">
        <v>105</v>
      </c>
    </row>
    <row r="13" spans="3:6" x14ac:dyDescent="0.3">
      <c r="D13" s="2" t="s">
        <v>13</v>
      </c>
      <c r="E13" s="2" t="s">
        <v>14</v>
      </c>
      <c r="F13" s="1">
        <v>125</v>
      </c>
    </row>
    <row r="14" spans="3:6" x14ac:dyDescent="0.3">
      <c r="D14" s="2" t="s">
        <v>12</v>
      </c>
      <c r="E14" s="3" t="s">
        <v>15</v>
      </c>
      <c r="F14" s="1">
        <v>105</v>
      </c>
    </row>
    <row r="15" spans="3:6" x14ac:dyDescent="0.3">
      <c r="D15" s="2" t="s">
        <v>11</v>
      </c>
      <c r="E15" s="2" t="s">
        <v>16</v>
      </c>
      <c r="F15" s="1">
        <v>14</v>
      </c>
    </row>
    <row r="16" spans="3:6" x14ac:dyDescent="0.3">
      <c r="E16" s="2" t="s">
        <v>17</v>
      </c>
      <c r="F16" s="1">
        <v>25</v>
      </c>
    </row>
    <row r="20" spans="3:7" ht="15" thickBot="1" x14ac:dyDescent="0.35">
      <c r="F20" s="6" t="s">
        <v>18</v>
      </c>
      <c r="G20" s="5" t="s">
        <v>19</v>
      </c>
    </row>
    <row r="21" spans="3:7" ht="15" thickTop="1" x14ac:dyDescent="0.3">
      <c r="G21" t="s">
        <v>73</v>
      </c>
    </row>
    <row r="23" spans="3:7" ht="15" thickBot="1" x14ac:dyDescent="0.35">
      <c r="F23" s="6" t="s">
        <v>18</v>
      </c>
      <c r="G23" s="7">
        <f>125-105</f>
        <v>20</v>
      </c>
    </row>
    <row r="24" spans="3:7" ht="15" thickTop="1" x14ac:dyDescent="0.3">
      <c r="G24" s="6">
        <f>14/5</f>
        <v>2.8</v>
      </c>
    </row>
    <row r="26" spans="3:7" x14ac:dyDescent="0.3">
      <c r="F26" s="6" t="s">
        <v>20</v>
      </c>
      <c r="G26">
        <f>20/2.8</f>
        <v>7.1428571428571432</v>
      </c>
    </row>
    <row r="28" spans="3:7" x14ac:dyDescent="0.3">
      <c r="C28" t="s">
        <v>21</v>
      </c>
      <c r="E28" s="8">
        <v>24</v>
      </c>
    </row>
    <row r="29" spans="3:7" x14ac:dyDescent="0.3">
      <c r="D29" s="2"/>
    </row>
    <row r="30" spans="3:7" x14ac:dyDescent="0.3">
      <c r="C30" t="s">
        <v>22</v>
      </c>
      <c r="E30" s="2">
        <v>1.7110000000000001</v>
      </c>
    </row>
    <row r="32" spans="3:7" x14ac:dyDescent="0.3">
      <c r="D32" t="s">
        <v>23</v>
      </c>
    </row>
    <row r="33" spans="4:4" x14ac:dyDescent="0.3">
      <c r="D33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D09-80BA-4678-B915-06736A20C71B}">
  <dimension ref="C18:H36"/>
  <sheetViews>
    <sheetView workbookViewId="0">
      <selection activeCell="E30" sqref="E30"/>
    </sheetView>
  </sheetViews>
  <sheetFormatPr defaultRowHeight="14.4" x14ac:dyDescent="0.3"/>
  <sheetData>
    <row r="18" spans="3:8" x14ac:dyDescent="0.3">
      <c r="C18" s="13" t="s">
        <v>54</v>
      </c>
      <c r="D18" s="13"/>
      <c r="E18" s="6" t="s">
        <v>55</v>
      </c>
      <c r="F18" s="10" t="s">
        <v>56</v>
      </c>
      <c r="G18" s="2"/>
      <c r="H18" s="10"/>
    </row>
    <row r="19" spans="3:8" x14ac:dyDescent="0.3">
      <c r="C19" s="13" t="s">
        <v>57</v>
      </c>
      <c r="D19" s="13"/>
      <c r="E19" s="6" t="s">
        <v>55</v>
      </c>
      <c r="F19" s="10">
        <v>169</v>
      </c>
    </row>
    <row r="21" spans="3:8" x14ac:dyDescent="0.3">
      <c r="D21" s="2" t="s">
        <v>7</v>
      </c>
      <c r="E21" s="3" t="s">
        <v>6</v>
      </c>
      <c r="F21">
        <v>15</v>
      </c>
    </row>
    <row r="22" spans="3:8" x14ac:dyDescent="0.3">
      <c r="D22" s="2" t="s">
        <v>8</v>
      </c>
      <c r="E22" s="3" t="s">
        <v>58</v>
      </c>
      <c r="F22">
        <v>15</v>
      </c>
    </row>
    <row r="24" spans="3:8" x14ac:dyDescent="0.3">
      <c r="C24" s="13" t="s">
        <v>10</v>
      </c>
      <c r="D24" s="13"/>
      <c r="E24" s="2" t="s">
        <v>14</v>
      </c>
      <c r="F24" s="10">
        <v>16</v>
      </c>
    </row>
    <row r="25" spans="3:8" x14ac:dyDescent="0.3">
      <c r="C25" s="13" t="s">
        <v>59</v>
      </c>
      <c r="D25" s="13"/>
      <c r="E25" s="2" t="s">
        <v>55</v>
      </c>
      <c r="F25" s="10">
        <v>15</v>
      </c>
      <c r="G25">
        <v>0</v>
      </c>
    </row>
    <row r="29" spans="3:8" x14ac:dyDescent="0.3">
      <c r="D29" s="2" t="s">
        <v>71</v>
      </c>
      <c r="E29" s="15" t="s">
        <v>72</v>
      </c>
    </row>
    <row r="30" spans="3:8" x14ac:dyDescent="0.3">
      <c r="E30" t="s">
        <v>74</v>
      </c>
    </row>
    <row r="31" spans="3:8" x14ac:dyDescent="0.3">
      <c r="E31" s="16">
        <v>1</v>
      </c>
    </row>
    <row r="32" spans="3:8" x14ac:dyDescent="0.3">
      <c r="E32" s="6">
        <v>1.077</v>
      </c>
    </row>
    <row r="33" spans="4:5" x14ac:dyDescent="0.3">
      <c r="D33" s="6" t="s">
        <v>55</v>
      </c>
      <c r="E33">
        <v>0.92849999999999999</v>
      </c>
    </row>
    <row r="34" spans="4:5" x14ac:dyDescent="0.3">
      <c r="E34" t="s">
        <v>75</v>
      </c>
    </row>
    <row r="36" spans="4:5" x14ac:dyDescent="0.3">
      <c r="D36" t="s">
        <v>76</v>
      </c>
    </row>
  </sheetData>
  <mergeCells count="4">
    <mergeCell ref="C18:D18"/>
    <mergeCell ref="C19:D19"/>
    <mergeCell ref="C24:D24"/>
    <mergeCell ref="C25:D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6145" r:id="rId3">
          <objectPr defaultSize="0" autoPict="0" r:id="rId4">
            <anchor moveWithCells="1">
              <from>
                <xdr:col>0</xdr:col>
                <xdr:colOff>76200</xdr:colOff>
                <xdr:row>0</xdr:row>
                <xdr:rowOff>144780</xdr:rowOff>
              </from>
              <to>
                <xdr:col>13</xdr:col>
                <xdr:colOff>419100</xdr:colOff>
                <xdr:row>14</xdr:row>
                <xdr:rowOff>175260</xdr:rowOff>
              </to>
            </anchor>
          </objectPr>
        </oleObject>
      </mc:Choice>
      <mc:Fallback>
        <oleObject progId="Paint.Picture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 - Distribution</vt:lpstr>
      <vt:lpstr>4. T - distribution</vt:lpstr>
      <vt:lpstr>5. Perform T test</vt:lpstr>
      <vt:lpstr>Z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Guhan Ramachandran</dc:creator>
  <cp:lastModifiedBy>Guhan Ramachandran</cp:lastModifiedBy>
  <dcterms:created xsi:type="dcterms:W3CDTF">2022-04-17T02:48:48Z</dcterms:created>
  <dcterms:modified xsi:type="dcterms:W3CDTF">2022-04-17T05:42:02Z</dcterms:modified>
</cp:coreProperties>
</file>