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<sst xmlns="http://schemas.openxmlformats.org/spreadsheetml/2006/main" count="97" uniqueCount="20">
  <si>
    <t>x</t>
  </si>
  <si>
    <t>y</t>
  </si>
  <si>
    <t>learning rate</t>
  </si>
  <si>
    <t>m</t>
  </si>
  <si>
    <t>b</t>
  </si>
  <si>
    <t>mx+b</t>
  </si>
  <si>
    <t>y-(mx+b)</t>
  </si>
  <si>
    <t>(y-(mx+b))^2</t>
  </si>
  <si>
    <t>-2x(y-(mx+b)</t>
  </si>
  <si>
    <t>-2(y-(mx+b))</t>
  </si>
  <si>
    <t>y prediction</t>
  </si>
  <si>
    <t>Error</t>
  </si>
  <si>
    <t>SSE</t>
  </si>
  <si>
    <t>Gradient of m</t>
  </si>
  <si>
    <t>Gradient of b</t>
  </si>
  <si>
    <t>MSE</t>
  </si>
  <si>
    <t>new_m = old_m - (Gradient of m(old_m))*learning_rate</t>
  </si>
  <si>
    <t>new_b = old_b - (Gradient of b(old_b))*learning_rate</t>
  </si>
  <si>
    <t>new_m</t>
  </si>
  <si>
    <t>new_b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</si>
</sst>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1.0</v>
      </c>
    </row>
    <row r="3">
      <c r="A3" s="1">
        <v>3.0</v>
      </c>
      <c r="B3" s="1">
        <v>2.0</v>
      </c>
    </row>
    <row r="4">
      <c r="A4" s="1">
        <v>4.0</v>
      </c>
      <c r="B4" s="1">
        <v>5.0</v>
      </c>
    </row>
    <row r="5">
      <c r="A5" s="1">
        <v>6.0</v>
      </c>
      <c r="B5" s="1">
        <v>6.0</v>
      </c>
    </row>
    <row r="7">
      <c r="A7" s="1" t="s">
        <v>2</v>
      </c>
      <c r="B7" s="1">
        <v>0.01</v>
      </c>
    </row>
    <row r="8">
      <c r="A8" s="1" t="s">
        <v>3</v>
      </c>
      <c r="B8" s="1" t="s">
        <v>4</v>
      </c>
    </row>
    <row r="9">
      <c r="A9" s="1">
        <v>0.0</v>
      </c>
      <c r="B9" s="1">
        <v>0.0</v>
      </c>
    </row>
    <row r="10">
      <c r="D10" s="1" t="s">
        <v>5</v>
      </c>
      <c r="E10" s="1" t="s">
        <v>6</v>
      </c>
      <c r="F10" s="1" t="s">
        <v>7</v>
      </c>
      <c r="H10" s="1" t="s">
        <v>8</v>
      </c>
      <c r="I10" s="1" t="s">
        <v>9</v>
      </c>
    </row>
    <row r="11">
      <c r="A11" s="1" t="s">
        <v>0</v>
      </c>
      <c r="B11" s="1" t="s">
        <v>1</v>
      </c>
      <c r="D11" s="1" t="s">
        <v>10</v>
      </c>
      <c r="E11" s="1" t="s">
        <v>11</v>
      </c>
      <c r="F11" s="1" t="s">
        <v>12</v>
      </c>
      <c r="H11" s="1" t="s">
        <v>13</v>
      </c>
      <c r="I11" s="1" t="s">
        <v>14</v>
      </c>
    </row>
    <row r="12">
      <c r="A12" s="1">
        <v>1.0</v>
      </c>
      <c r="B12" s="1">
        <v>1.0</v>
      </c>
      <c r="D12" s="2">
        <f t="shared" ref="D12:D15" si="1">($A$9*A12)+$B$9</f>
        <v>0</v>
      </c>
      <c r="E12" s="2">
        <f t="shared" ref="E12:E15" si="2">B12-D12</f>
        <v>1</v>
      </c>
      <c r="F12" s="2">
        <f t="shared" ref="F12:F15" si="3">E12*E12</f>
        <v>1</v>
      </c>
      <c r="H12" s="2">
        <f t="shared" ref="H12:H15" si="4">-2*A12*(B12-(D12))</f>
        <v>-2</v>
      </c>
      <c r="I12" s="2">
        <f t="shared" ref="I12:I15" si="5">-2*(B12-(D12))</f>
        <v>-2</v>
      </c>
    </row>
    <row r="13">
      <c r="A13" s="1">
        <v>3.0</v>
      </c>
      <c r="B13" s="1">
        <v>2.0</v>
      </c>
      <c r="D13" s="2">
        <f t="shared" si="1"/>
        <v>0</v>
      </c>
      <c r="E13" s="2">
        <f t="shared" si="2"/>
        <v>2</v>
      </c>
      <c r="F13" s="2">
        <f t="shared" si="3"/>
        <v>4</v>
      </c>
      <c r="H13" s="2">
        <f t="shared" si="4"/>
        <v>-12</v>
      </c>
      <c r="I13" s="2">
        <f t="shared" si="5"/>
        <v>-4</v>
      </c>
    </row>
    <row r="14">
      <c r="A14" s="1">
        <v>4.0</v>
      </c>
      <c r="B14" s="1">
        <v>5.0</v>
      </c>
      <c r="D14" s="2">
        <f t="shared" si="1"/>
        <v>0</v>
      </c>
      <c r="E14" s="2">
        <f t="shared" si="2"/>
        <v>5</v>
      </c>
      <c r="F14" s="2">
        <f t="shared" si="3"/>
        <v>25</v>
      </c>
      <c r="H14" s="2">
        <f t="shared" si="4"/>
        <v>-40</v>
      </c>
      <c r="I14" s="2">
        <f t="shared" si="5"/>
        <v>-10</v>
      </c>
    </row>
    <row r="15">
      <c r="A15" s="1">
        <v>6.0</v>
      </c>
      <c r="B15" s="1">
        <v>6.0</v>
      </c>
      <c r="D15" s="2">
        <f t="shared" si="1"/>
        <v>0</v>
      </c>
      <c r="E15" s="2">
        <f t="shared" si="2"/>
        <v>6</v>
      </c>
      <c r="F15" s="2">
        <f t="shared" si="3"/>
        <v>36</v>
      </c>
      <c r="H15" s="2">
        <f t="shared" si="4"/>
        <v>-72</v>
      </c>
      <c r="I15" s="2">
        <f t="shared" si="5"/>
        <v>-12</v>
      </c>
    </row>
    <row r="16">
      <c r="E16" s="3" t="s">
        <v>15</v>
      </c>
      <c r="F16" s="4">
        <f>AVERAGE(F12:F15)</f>
        <v>16.5</v>
      </c>
      <c r="H16" s="5">
        <f t="shared" ref="H16:I16" si="6">average(H12:H15)</f>
        <v>-31.5</v>
      </c>
      <c r="I16" s="5">
        <f t="shared" si="6"/>
        <v>-7</v>
      </c>
    </row>
    <row r="17">
      <c r="A17" s="1" t="s">
        <v>16</v>
      </c>
      <c r="E17" s="1" t="s">
        <v>17</v>
      </c>
    </row>
    <row r="18">
      <c r="A18" s="1" t="s">
        <v>18</v>
      </c>
      <c r="B18" s="1" t="s">
        <v>19</v>
      </c>
    </row>
    <row r="19">
      <c r="A19" s="2">
        <f t="shared" ref="A19:B19" si="7">A9-H16*$B$7</f>
        <v>0.315</v>
      </c>
      <c r="B19" s="2">
        <f t="shared" si="7"/>
        <v>0.07</v>
      </c>
    </row>
    <row r="21">
      <c r="D21" s="1" t="s">
        <v>5</v>
      </c>
      <c r="E21" s="1" t="s">
        <v>6</v>
      </c>
      <c r="F21" s="1" t="s">
        <v>7</v>
      </c>
      <c r="H21" s="1" t="s">
        <v>8</v>
      </c>
      <c r="I21" s="1" t="s">
        <v>9</v>
      </c>
    </row>
    <row r="22">
      <c r="A22" s="1" t="s">
        <v>0</v>
      </c>
      <c r="B22" s="1" t="s">
        <v>1</v>
      </c>
      <c r="D22" s="1" t="s">
        <v>10</v>
      </c>
      <c r="E22" s="1" t="s">
        <v>11</v>
      </c>
      <c r="F22" s="1" t="s">
        <v>12</v>
      </c>
      <c r="H22" s="1" t="s">
        <v>13</v>
      </c>
      <c r="I22" s="1" t="s">
        <v>14</v>
      </c>
    </row>
    <row r="23">
      <c r="A23" s="1">
        <v>1.0</v>
      </c>
      <c r="B23" s="1">
        <v>1.0</v>
      </c>
      <c r="D23" s="2">
        <f t="shared" ref="D23:D26" si="8">($A$19*A23)+$B$19</f>
        <v>0.385</v>
      </c>
      <c r="E23" s="2">
        <f t="shared" ref="E23:E26" si="9">B23-D23</f>
        <v>0.615</v>
      </c>
      <c r="F23" s="2">
        <f t="shared" ref="F23:F26" si="10">E23*E23</f>
        <v>0.378225</v>
      </c>
      <c r="H23" s="2">
        <f t="shared" ref="H23:H26" si="11">-2*A23*(B23-(D23))</f>
        <v>-1.23</v>
      </c>
      <c r="I23" s="2">
        <f t="shared" ref="I23:I26" si="12">-2*(B23-(D23))</f>
        <v>-1.23</v>
      </c>
    </row>
    <row r="24">
      <c r="A24" s="1">
        <v>3.0</v>
      </c>
      <c r="B24" s="1">
        <v>2.0</v>
      </c>
      <c r="D24" s="2">
        <f t="shared" si="8"/>
        <v>1.015</v>
      </c>
      <c r="E24" s="2">
        <f t="shared" si="9"/>
        <v>0.985</v>
      </c>
      <c r="F24" s="2">
        <f t="shared" si="10"/>
        <v>0.970225</v>
      </c>
      <c r="H24" s="2">
        <f t="shared" si="11"/>
        <v>-5.91</v>
      </c>
      <c r="I24" s="2">
        <f t="shared" si="12"/>
        <v>-1.97</v>
      </c>
    </row>
    <row r="25">
      <c r="A25" s="1">
        <v>4.0</v>
      </c>
      <c r="B25" s="1">
        <v>5.0</v>
      </c>
      <c r="D25" s="2">
        <f t="shared" si="8"/>
        <v>1.33</v>
      </c>
      <c r="E25" s="2">
        <f t="shared" si="9"/>
        <v>3.67</v>
      </c>
      <c r="F25" s="2">
        <f t="shared" si="10"/>
        <v>13.4689</v>
      </c>
      <c r="H25" s="2">
        <f t="shared" si="11"/>
        <v>-29.36</v>
      </c>
      <c r="I25" s="2">
        <f t="shared" si="12"/>
        <v>-7.34</v>
      </c>
    </row>
    <row r="26">
      <c r="A26" s="1">
        <v>6.0</v>
      </c>
      <c r="B26" s="1">
        <v>6.0</v>
      </c>
      <c r="D26" s="2">
        <f t="shared" si="8"/>
        <v>1.96</v>
      </c>
      <c r="E26" s="2">
        <f t="shared" si="9"/>
        <v>4.04</v>
      </c>
      <c r="F26" s="2">
        <f t="shared" si="10"/>
        <v>16.3216</v>
      </c>
      <c r="H26" s="2">
        <f t="shared" si="11"/>
        <v>-48.48</v>
      </c>
      <c r="I26" s="2">
        <f t="shared" si="12"/>
        <v>-8.08</v>
      </c>
    </row>
    <row r="27">
      <c r="E27" s="3" t="s">
        <v>15</v>
      </c>
      <c r="F27" s="4">
        <f>AVERAGE(F23:F26)</f>
        <v>7.7847375</v>
      </c>
      <c r="H27" s="5">
        <f t="shared" ref="H27:I27" si="13">average(H23:H26)</f>
        <v>-21.245</v>
      </c>
      <c r="I27" s="5">
        <f t="shared" si="13"/>
        <v>-4.655</v>
      </c>
    </row>
    <row r="28">
      <c r="A28" s="1" t="s">
        <v>18</v>
      </c>
      <c r="B28" s="1" t="s">
        <v>19</v>
      </c>
    </row>
    <row r="29">
      <c r="A29" s="2">
        <f t="shared" ref="A29:B29" si="14">A19-H27*$B$7</f>
        <v>0.52745</v>
      </c>
      <c r="B29" s="2">
        <f t="shared" si="14"/>
        <v>0.11655</v>
      </c>
    </row>
    <row r="31">
      <c r="D31" s="1" t="s">
        <v>5</v>
      </c>
      <c r="E31" s="1" t="s">
        <v>6</v>
      </c>
      <c r="F31" s="1" t="s">
        <v>7</v>
      </c>
      <c r="H31" s="1" t="s">
        <v>8</v>
      </c>
      <c r="I31" s="1" t="s">
        <v>9</v>
      </c>
    </row>
    <row r="32">
      <c r="A32" s="1" t="s">
        <v>0</v>
      </c>
      <c r="B32" s="1" t="s">
        <v>1</v>
      </c>
      <c r="D32" s="1" t="s">
        <v>10</v>
      </c>
      <c r="E32" s="1" t="s">
        <v>11</v>
      </c>
      <c r="F32" s="1" t="s">
        <v>12</v>
      </c>
      <c r="H32" s="1" t="s">
        <v>13</v>
      </c>
      <c r="I32" s="1" t="s">
        <v>14</v>
      </c>
    </row>
    <row r="33">
      <c r="A33" s="1">
        <v>1.0</v>
      </c>
      <c r="B33" s="1">
        <v>1.0</v>
      </c>
      <c r="D33" s="2">
        <f t="shared" ref="D33:D36" si="15">($A$29*A33)+$B$29</f>
        <v>0.644</v>
      </c>
      <c r="E33" s="2">
        <f t="shared" ref="E33:E36" si="16">B33-D33</f>
        <v>0.356</v>
      </c>
      <c r="F33" s="2">
        <f t="shared" ref="F33:F36" si="17">E33*E33</f>
        <v>0.126736</v>
      </c>
      <c r="H33" s="2">
        <f t="shared" ref="H33:H36" si="18">-2*A33*(B33-(D33))</f>
        <v>-0.712</v>
      </c>
      <c r="I33" s="2">
        <f t="shared" ref="I33:I36" si="19">-2*(B33-(D33))</f>
        <v>-0.712</v>
      </c>
    </row>
    <row r="34">
      <c r="A34" s="1">
        <v>3.0</v>
      </c>
      <c r="B34" s="1">
        <v>2.0</v>
      </c>
      <c r="D34" s="2">
        <f t="shared" si="15"/>
        <v>1.6989</v>
      </c>
      <c r="E34" s="2">
        <f t="shared" si="16"/>
        <v>0.3011</v>
      </c>
      <c r="F34" s="2">
        <f t="shared" si="17"/>
        <v>0.09066121</v>
      </c>
      <c r="H34" s="2">
        <f t="shared" si="18"/>
        <v>-1.8066</v>
      </c>
      <c r="I34" s="2">
        <f t="shared" si="19"/>
        <v>-0.6022</v>
      </c>
    </row>
    <row r="35">
      <c r="A35" s="1">
        <v>4.0</v>
      </c>
      <c r="B35" s="1">
        <v>5.0</v>
      </c>
      <c r="D35" s="2">
        <f t="shared" si="15"/>
        <v>2.22635</v>
      </c>
      <c r="E35" s="2">
        <f t="shared" si="16"/>
        <v>2.77365</v>
      </c>
      <c r="F35" s="2">
        <f t="shared" si="17"/>
        <v>7.693134323</v>
      </c>
      <c r="H35" s="2">
        <f t="shared" si="18"/>
        <v>-22.1892</v>
      </c>
      <c r="I35" s="2">
        <f t="shared" si="19"/>
        <v>-5.5473</v>
      </c>
    </row>
    <row r="36">
      <c r="A36" s="1">
        <v>6.0</v>
      </c>
      <c r="B36" s="1">
        <v>6.0</v>
      </c>
      <c r="D36" s="2">
        <f t="shared" si="15"/>
        <v>3.28125</v>
      </c>
      <c r="E36" s="2">
        <f t="shared" si="16"/>
        <v>2.71875</v>
      </c>
      <c r="F36" s="2">
        <f t="shared" si="17"/>
        <v>7.391601563</v>
      </c>
      <c r="H36" s="2">
        <f t="shared" si="18"/>
        <v>-32.625</v>
      </c>
      <c r="I36" s="2">
        <f t="shared" si="19"/>
        <v>-5.4375</v>
      </c>
    </row>
    <row r="37">
      <c r="E37" s="3" t="s">
        <v>15</v>
      </c>
      <c r="F37" s="4">
        <f>AVERAGE(F33:F36)</f>
        <v>3.825533274</v>
      </c>
      <c r="H37" s="5">
        <f t="shared" ref="H37:I37" si="20">average(H33:H36)</f>
        <v>-14.3332</v>
      </c>
      <c r="I37" s="5">
        <f t="shared" si="20"/>
        <v>-3.07475</v>
      </c>
    </row>
    <row r="38">
      <c r="A38" s="1" t="s">
        <v>18</v>
      </c>
      <c r="B38" s="1" t="s">
        <v>19</v>
      </c>
    </row>
    <row r="39">
      <c r="A39" s="2">
        <f t="shared" ref="A39:B39" si="21">A29-H37*$B$7</f>
        <v>0.670782</v>
      </c>
      <c r="B39" s="2">
        <f t="shared" si="21"/>
        <v>0.1472975</v>
      </c>
    </row>
    <row r="41">
      <c r="D41" s="1" t="s">
        <v>5</v>
      </c>
      <c r="E41" s="1" t="s">
        <v>6</v>
      </c>
      <c r="F41" s="1" t="s">
        <v>7</v>
      </c>
      <c r="H41" s="1" t="s">
        <v>8</v>
      </c>
      <c r="I41" s="1" t="s">
        <v>9</v>
      </c>
    </row>
    <row r="42">
      <c r="A42" s="1" t="s">
        <v>0</v>
      </c>
      <c r="B42" s="1" t="s">
        <v>1</v>
      </c>
      <c r="D42" s="1" t="s">
        <v>10</v>
      </c>
      <c r="E42" s="1" t="s">
        <v>11</v>
      </c>
      <c r="F42" s="1" t="s">
        <v>12</v>
      </c>
      <c r="H42" s="1" t="s">
        <v>13</v>
      </c>
      <c r="I42" s="1" t="s">
        <v>14</v>
      </c>
    </row>
    <row r="43">
      <c r="A43" s="1">
        <v>1.0</v>
      </c>
      <c r="B43" s="1">
        <v>1.0</v>
      </c>
      <c r="D43" s="2">
        <f t="shared" ref="D43:D46" si="22">($A$39*A43)+$B$39</f>
        <v>0.8180795</v>
      </c>
      <c r="E43" s="2">
        <f t="shared" ref="E43:E46" si="23">B43-D43</f>
        <v>0.1819205</v>
      </c>
      <c r="F43" s="2">
        <f t="shared" ref="F43:F46" si="24">E43*E43</f>
        <v>0.03309506832</v>
      </c>
      <c r="H43" s="2">
        <f t="shared" ref="H43:H46" si="25">-2*A43*(B43-(D43))</f>
        <v>-0.363841</v>
      </c>
      <c r="I43" s="2">
        <f t="shared" ref="I43:I46" si="26">-2*(B43-(D43))</f>
        <v>-0.363841</v>
      </c>
    </row>
    <row r="44">
      <c r="A44" s="1">
        <v>3.0</v>
      </c>
      <c r="B44" s="1">
        <v>2.0</v>
      </c>
      <c r="D44" s="2">
        <f t="shared" si="22"/>
        <v>2.1596435</v>
      </c>
      <c r="E44" s="2">
        <f t="shared" si="23"/>
        <v>-0.1596435</v>
      </c>
      <c r="F44" s="2">
        <f t="shared" si="24"/>
        <v>0.02548604709</v>
      </c>
      <c r="H44" s="2">
        <f t="shared" si="25"/>
        <v>0.957861</v>
      </c>
      <c r="I44" s="2">
        <f t="shared" si="26"/>
        <v>0.319287</v>
      </c>
    </row>
    <row r="45">
      <c r="A45" s="1">
        <v>4.0</v>
      </c>
      <c r="B45" s="1">
        <v>5.0</v>
      </c>
      <c r="D45" s="2">
        <f t="shared" si="22"/>
        <v>2.8304255</v>
      </c>
      <c r="E45" s="2">
        <f t="shared" si="23"/>
        <v>2.1695745</v>
      </c>
      <c r="F45" s="2">
        <f t="shared" si="24"/>
        <v>4.707053511</v>
      </c>
      <c r="H45" s="2">
        <f t="shared" si="25"/>
        <v>-17.356596</v>
      </c>
      <c r="I45" s="2">
        <f t="shared" si="26"/>
        <v>-4.339149</v>
      </c>
    </row>
    <row r="46">
      <c r="A46" s="1">
        <v>6.0</v>
      </c>
      <c r="B46" s="1">
        <v>6.0</v>
      </c>
      <c r="D46" s="2">
        <f t="shared" si="22"/>
        <v>4.1719895</v>
      </c>
      <c r="E46" s="2">
        <f t="shared" si="23"/>
        <v>1.8280105</v>
      </c>
      <c r="F46" s="2">
        <f t="shared" si="24"/>
        <v>3.341622388</v>
      </c>
      <c r="H46" s="2">
        <f t="shared" si="25"/>
        <v>-21.936126</v>
      </c>
      <c r="I46" s="2">
        <f t="shared" si="26"/>
        <v>-3.656021</v>
      </c>
    </row>
    <row r="47">
      <c r="E47" s="3" t="s">
        <v>15</v>
      </c>
      <c r="F47" s="4">
        <f>AVERAGE(F43:F46)</f>
        <v>2.026814254</v>
      </c>
      <c r="H47" s="5">
        <f t="shared" ref="H47:I47" si="27">average(H43:H46)</f>
        <v>-9.6746755</v>
      </c>
      <c r="I47" s="5">
        <f t="shared" si="27"/>
        <v>-2.009931</v>
      </c>
    </row>
    <row r="48">
      <c r="A48" s="1" t="s">
        <v>18</v>
      </c>
      <c r="B48" s="1" t="s">
        <v>19</v>
      </c>
    </row>
    <row r="49">
      <c r="A49" s="2">
        <f t="shared" ref="A49:B49" si="28">A39-H47*$B$7</f>
        <v>0.767528755</v>
      </c>
      <c r="B49" s="2">
        <f t="shared" si="28"/>
        <v>0.16739681</v>
      </c>
    </row>
    <row r="51">
      <c r="D51" s="1" t="s">
        <v>5</v>
      </c>
      <c r="E51" s="1" t="s">
        <v>6</v>
      </c>
      <c r="F51" s="1" t="s">
        <v>7</v>
      </c>
      <c r="H51" s="1" t="s">
        <v>8</v>
      </c>
      <c r="I51" s="1" t="s">
        <v>9</v>
      </c>
    </row>
    <row r="52">
      <c r="A52" s="1" t="s">
        <v>0</v>
      </c>
      <c r="B52" s="1" t="s">
        <v>1</v>
      </c>
      <c r="D52" s="1" t="s">
        <v>10</v>
      </c>
      <c r="E52" s="1" t="s">
        <v>11</v>
      </c>
      <c r="F52" s="1" t="s">
        <v>12</v>
      </c>
      <c r="H52" s="1" t="s">
        <v>13</v>
      </c>
      <c r="I52" s="1" t="s">
        <v>14</v>
      </c>
    </row>
    <row r="53">
      <c r="A53" s="1">
        <v>1.0</v>
      </c>
      <c r="B53" s="1">
        <v>1.0</v>
      </c>
      <c r="D53" s="2">
        <f t="shared" ref="D53:D56" si="29">($A$49*A53)+$B$49</f>
        <v>0.934925565</v>
      </c>
      <c r="E53" s="2">
        <f t="shared" ref="E53:E56" si="30">B53-D53</f>
        <v>0.065074435</v>
      </c>
      <c r="F53" s="2">
        <f t="shared" ref="F53:F56" si="31">E53*E53</f>
        <v>0.004234682091</v>
      </c>
      <c r="H53" s="2">
        <f t="shared" ref="H53:H56" si="32">-2*A53*(B53-(D53))</f>
        <v>-0.13014887</v>
      </c>
      <c r="I53" s="2">
        <f t="shared" ref="I53:I56" si="33">-2*(B53-(D53))</f>
        <v>-0.13014887</v>
      </c>
    </row>
    <row r="54">
      <c r="A54" s="1">
        <v>3.0</v>
      </c>
      <c r="B54" s="1">
        <v>2.0</v>
      </c>
      <c r="D54" s="2">
        <f t="shared" si="29"/>
        <v>2.469983075</v>
      </c>
      <c r="E54" s="2">
        <f t="shared" si="30"/>
        <v>-0.469983075</v>
      </c>
      <c r="F54" s="2">
        <f t="shared" si="31"/>
        <v>0.2208840908</v>
      </c>
      <c r="H54" s="2">
        <f t="shared" si="32"/>
        <v>2.81989845</v>
      </c>
      <c r="I54" s="2">
        <f t="shared" si="33"/>
        <v>0.93996615</v>
      </c>
    </row>
    <row r="55">
      <c r="A55" s="1">
        <v>4.0</v>
      </c>
      <c r="B55" s="1">
        <v>5.0</v>
      </c>
      <c r="D55" s="2">
        <f t="shared" si="29"/>
        <v>3.23751183</v>
      </c>
      <c r="E55" s="2">
        <f t="shared" si="30"/>
        <v>1.76248817</v>
      </c>
      <c r="F55" s="2">
        <f t="shared" si="31"/>
        <v>3.106364549</v>
      </c>
      <c r="H55" s="2">
        <f t="shared" si="32"/>
        <v>-14.09990536</v>
      </c>
      <c r="I55" s="2">
        <f t="shared" si="33"/>
        <v>-3.52497634</v>
      </c>
    </row>
    <row r="56">
      <c r="A56" s="1">
        <v>6.0</v>
      </c>
      <c r="B56" s="1">
        <v>6.0</v>
      </c>
      <c r="D56" s="2">
        <f t="shared" si="29"/>
        <v>4.77256934</v>
      </c>
      <c r="E56" s="2">
        <f t="shared" si="30"/>
        <v>1.22743066</v>
      </c>
      <c r="F56" s="2">
        <f t="shared" si="31"/>
        <v>1.506586025</v>
      </c>
      <c r="H56" s="2">
        <f t="shared" si="32"/>
        <v>-14.72916792</v>
      </c>
      <c r="I56" s="2">
        <f t="shared" si="33"/>
        <v>-2.45486132</v>
      </c>
    </row>
    <row r="57">
      <c r="E57" s="3" t="s">
        <v>15</v>
      </c>
      <c r="F57" s="4">
        <f>AVERAGE(F53:F56)</f>
        <v>1.209517337</v>
      </c>
      <c r="H57" s="5">
        <f t="shared" ref="H57:I57" si="34">average(H53:H56)</f>
        <v>-6.534830925</v>
      </c>
      <c r="I57" s="5">
        <f t="shared" si="34"/>
        <v>-1.292505095</v>
      </c>
    </row>
    <row r="58">
      <c r="A58" s="1" t="s">
        <v>18</v>
      </c>
      <c r="B58" s="1" t="s">
        <v>19</v>
      </c>
    </row>
    <row r="59">
      <c r="A59" s="2">
        <f t="shared" ref="A59:B59" si="35">A49-H57*$B$7</f>
        <v>0.8328770643</v>
      </c>
      <c r="B59" s="2">
        <f t="shared" si="35"/>
        <v>0.180321861</v>
      </c>
    </row>
    <row r="61">
      <c r="D61" s="1" t="s">
        <v>5</v>
      </c>
      <c r="E61" s="1" t="s">
        <v>6</v>
      </c>
      <c r="F61" s="1" t="s">
        <v>7</v>
      </c>
      <c r="H61" s="1" t="s">
        <v>8</v>
      </c>
      <c r="I61" s="1" t="s">
        <v>9</v>
      </c>
    </row>
    <row r="62">
      <c r="A62" s="1" t="s">
        <v>0</v>
      </c>
      <c r="B62" s="1" t="s">
        <v>1</v>
      </c>
      <c r="D62" s="1" t="s">
        <v>10</v>
      </c>
      <c r="E62" s="1" t="s">
        <v>11</v>
      </c>
      <c r="F62" s="1" t="s">
        <v>12</v>
      </c>
      <c r="H62" s="1" t="s">
        <v>13</v>
      </c>
      <c r="I62" s="1" t="s">
        <v>14</v>
      </c>
    </row>
    <row r="63">
      <c r="A63" s="1">
        <v>1.0</v>
      </c>
      <c r="B63" s="1">
        <v>1.0</v>
      </c>
      <c r="D63" s="2">
        <f t="shared" ref="D63:D66" si="36">($A$59*A63)+$B$59</f>
        <v>1.013198925</v>
      </c>
      <c r="E63" s="2">
        <f t="shared" ref="E63:E66" si="37">B63-D63</f>
        <v>-0.0131989252</v>
      </c>
      <c r="F63" s="2">
        <f t="shared" ref="F63:F66" si="38">E63*E63</f>
        <v>0.0001742116264</v>
      </c>
      <c r="H63" s="2">
        <f t="shared" ref="H63:H66" si="39">-2*A63*(B63-(D63))</f>
        <v>0.0263978504</v>
      </c>
      <c r="I63" s="2">
        <f t="shared" ref="I63:I66" si="40">-2*(B63-(D63))</f>
        <v>0.0263978504</v>
      </c>
    </row>
    <row r="64">
      <c r="A64" s="1">
        <v>3.0</v>
      </c>
      <c r="B64" s="1">
        <v>2.0</v>
      </c>
      <c r="D64" s="2">
        <f t="shared" si="36"/>
        <v>2.678953054</v>
      </c>
      <c r="E64" s="2">
        <f t="shared" si="37"/>
        <v>-0.6789530537</v>
      </c>
      <c r="F64" s="2">
        <f t="shared" si="38"/>
        <v>0.4609772491</v>
      </c>
      <c r="H64" s="2">
        <f t="shared" si="39"/>
        <v>4.073718322</v>
      </c>
      <c r="I64" s="2">
        <f t="shared" si="40"/>
        <v>1.357906107</v>
      </c>
    </row>
    <row r="65">
      <c r="A65" s="1">
        <v>4.0</v>
      </c>
      <c r="B65" s="1">
        <v>5.0</v>
      </c>
      <c r="D65" s="2">
        <f t="shared" si="36"/>
        <v>3.511830118</v>
      </c>
      <c r="E65" s="2">
        <f t="shared" si="37"/>
        <v>1.488169882</v>
      </c>
      <c r="F65" s="2">
        <f t="shared" si="38"/>
        <v>2.214649598</v>
      </c>
      <c r="H65" s="2">
        <f t="shared" si="39"/>
        <v>-11.90535906</v>
      </c>
      <c r="I65" s="2">
        <f t="shared" si="40"/>
        <v>-2.976339764</v>
      </c>
    </row>
    <row r="66">
      <c r="A66" s="1">
        <v>6.0</v>
      </c>
      <c r="B66" s="1">
        <v>6.0</v>
      </c>
      <c r="D66" s="2">
        <f t="shared" si="36"/>
        <v>5.177584246</v>
      </c>
      <c r="E66" s="2">
        <f t="shared" si="37"/>
        <v>0.8224157535</v>
      </c>
      <c r="F66" s="2">
        <f t="shared" si="38"/>
        <v>0.6763676717</v>
      </c>
      <c r="H66" s="2">
        <f t="shared" si="39"/>
        <v>-9.868989043</v>
      </c>
      <c r="I66" s="2">
        <f t="shared" si="40"/>
        <v>-1.644831507</v>
      </c>
    </row>
    <row r="67">
      <c r="E67" s="3" t="s">
        <v>15</v>
      </c>
      <c r="F67" s="4">
        <f>AVERAGE(F63:F66)</f>
        <v>0.8380421826</v>
      </c>
      <c r="H67" s="5">
        <f t="shared" ref="H67:I67" si="41">average(H63:H66)</f>
        <v>-4.418557982</v>
      </c>
      <c r="I67" s="5">
        <f t="shared" si="41"/>
        <v>-0.8092168283</v>
      </c>
    </row>
    <row r="68">
      <c r="A68" s="1" t="s">
        <v>18</v>
      </c>
      <c r="B68" s="1" t="s">
        <v>19</v>
      </c>
    </row>
    <row r="69">
      <c r="A69" s="2">
        <f t="shared" ref="A69:B69" si="42">A59-H67*$B$7</f>
        <v>0.8770626441</v>
      </c>
      <c r="B69" s="2">
        <f t="shared" si="42"/>
        <v>0.1884140292</v>
      </c>
    </row>
  </sheetData>
  <drawing r:id="rId1"/>
</worksheet>
</file>