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Guharaj Muralitharan\OneDrive\Desktop\PROJECTS\"/>
    </mc:Choice>
  </mc:AlternateContent>
  <xr:revisionPtr revIDLastSave="0" documentId="13_ncr:1_{C3A6D03E-AFE8-4636-821D-589B2169C92B}" xr6:coauthVersionLast="47" xr6:coauthVersionMax="47" xr10:uidLastSave="{00000000-0000-0000-0000-000000000000}"/>
  <bookViews>
    <workbookView xWindow="-108" yWindow="-108" windowWidth="23256" windowHeight="12456" activeTab="1" xr2:uid="{C0893FBD-34B3-420E-B0D6-EC330180DDEA}"/>
  </bookViews>
  <sheets>
    <sheet name="Pivot Tables" sheetId="4" r:id="rId1"/>
    <sheet name="Dashboard" sheetId="5" r:id="rId2"/>
    <sheet name="SalesData" sheetId="3"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3" l="1"/>
  <c r="K6" i="3"/>
  <c r="K4" i="3"/>
  <c r="K2"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3" i="3"/>
  <c r="I4" i="3"/>
  <c r="I5" i="3"/>
  <c r="I6" i="3"/>
  <c r="I2" i="3"/>
  <c r="G51" i="3"/>
  <c r="F51" i="3"/>
  <c r="H51" i="3" s="1"/>
  <c r="G50" i="3"/>
  <c r="F50" i="3"/>
  <c r="H50" i="3" s="1"/>
  <c r="G49" i="3"/>
  <c r="F49" i="3"/>
  <c r="H49" i="3" s="1"/>
  <c r="G48" i="3"/>
  <c r="F48" i="3"/>
  <c r="H48" i="3" s="1"/>
  <c r="G47" i="3"/>
  <c r="F47" i="3"/>
  <c r="H47" i="3" s="1"/>
  <c r="G46" i="3"/>
  <c r="F46" i="3"/>
  <c r="H46" i="3" s="1"/>
  <c r="G45" i="3"/>
  <c r="F45" i="3"/>
  <c r="H45" i="3" s="1"/>
  <c r="G44" i="3"/>
  <c r="F44" i="3"/>
  <c r="H44" i="3" s="1"/>
  <c r="G43" i="3"/>
  <c r="F43" i="3"/>
  <c r="H43" i="3" s="1"/>
  <c r="G42" i="3"/>
  <c r="F42" i="3"/>
  <c r="H42" i="3" s="1"/>
  <c r="G41" i="3"/>
  <c r="F41" i="3"/>
  <c r="H41" i="3" s="1"/>
  <c r="G40" i="3"/>
  <c r="F40" i="3"/>
  <c r="H40" i="3" s="1"/>
  <c r="G39" i="3"/>
  <c r="F39" i="3"/>
  <c r="H39" i="3" s="1"/>
  <c r="G38" i="3"/>
  <c r="F38" i="3"/>
  <c r="H38" i="3" s="1"/>
  <c r="G37" i="3"/>
  <c r="F37" i="3"/>
  <c r="H37" i="3" s="1"/>
  <c r="G36" i="3"/>
  <c r="F36" i="3"/>
  <c r="H36" i="3" s="1"/>
  <c r="G35" i="3"/>
  <c r="F35" i="3"/>
  <c r="H35" i="3" s="1"/>
  <c r="G34" i="3"/>
  <c r="F34" i="3"/>
  <c r="H34" i="3" s="1"/>
  <c r="G33" i="3"/>
  <c r="F33" i="3"/>
  <c r="H33" i="3" s="1"/>
  <c r="G32" i="3"/>
  <c r="F32" i="3"/>
  <c r="H32" i="3" s="1"/>
  <c r="G31" i="3"/>
  <c r="F31" i="3"/>
  <c r="H31" i="3" s="1"/>
  <c r="G30" i="3"/>
  <c r="F30" i="3"/>
  <c r="H30" i="3" s="1"/>
  <c r="G29" i="3"/>
  <c r="F29" i="3"/>
  <c r="H29" i="3" s="1"/>
  <c r="G28" i="3"/>
  <c r="F28" i="3"/>
  <c r="H28" i="3" s="1"/>
  <c r="G27" i="3"/>
  <c r="F27" i="3"/>
  <c r="H27" i="3" s="1"/>
  <c r="G26" i="3"/>
  <c r="F26" i="3"/>
  <c r="H26" i="3" s="1"/>
  <c r="G25" i="3"/>
  <c r="F25" i="3"/>
  <c r="H25" i="3" s="1"/>
  <c r="G24" i="3"/>
  <c r="F24" i="3"/>
  <c r="H24" i="3" s="1"/>
  <c r="G23" i="3"/>
  <c r="F23" i="3"/>
  <c r="H23" i="3" s="1"/>
  <c r="G22" i="3"/>
  <c r="F22" i="3"/>
  <c r="H22" i="3" s="1"/>
  <c r="G21" i="3"/>
  <c r="F21" i="3"/>
  <c r="H21" i="3" s="1"/>
  <c r="G20" i="3"/>
  <c r="F20" i="3"/>
  <c r="H20" i="3" s="1"/>
  <c r="G19" i="3"/>
  <c r="F19" i="3"/>
  <c r="H19" i="3" s="1"/>
  <c r="H18" i="3"/>
  <c r="G18" i="3"/>
  <c r="F18" i="3"/>
  <c r="G17" i="3"/>
  <c r="F17" i="3"/>
  <c r="H17" i="3" s="1"/>
  <c r="G16" i="3"/>
  <c r="F16" i="3"/>
  <c r="H16" i="3" s="1"/>
  <c r="G15" i="3"/>
  <c r="F15" i="3"/>
  <c r="H15" i="3" s="1"/>
  <c r="G14" i="3"/>
  <c r="F14" i="3"/>
  <c r="H14" i="3" s="1"/>
  <c r="G13" i="3"/>
  <c r="F13" i="3"/>
  <c r="H13" i="3" s="1"/>
  <c r="G12" i="3"/>
  <c r="F12" i="3"/>
  <c r="H12" i="3" s="1"/>
  <c r="G11" i="3"/>
  <c r="F11" i="3"/>
  <c r="H11" i="3" s="1"/>
  <c r="G10" i="3"/>
  <c r="F10" i="3"/>
  <c r="H10" i="3" s="1"/>
  <c r="G9" i="3"/>
  <c r="F9" i="3"/>
  <c r="H9" i="3" s="1"/>
  <c r="G8" i="3"/>
  <c r="F8" i="3"/>
  <c r="H8" i="3" s="1"/>
  <c r="G7" i="3"/>
  <c r="F7" i="3"/>
  <c r="H7" i="3" s="1"/>
  <c r="G6" i="3"/>
  <c r="F6" i="3"/>
  <c r="H6" i="3" s="1"/>
  <c r="G5" i="3"/>
  <c r="F5" i="3"/>
  <c r="H5" i="3" s="1"/>
  <c r="G4" i="3"/>
  <c r="F4" i="3"/>
  <c r="H4" i="3" s="1"/>
  <c r="G3" i="3"/>
  <c r="F3" i="3"/>
  <c r="H3" i="3" s="1"/>
  <c r="G2" i="3"/>
  <c r="F2" i="3"/>
  <c r="H2" i="3" s="1"/>
</calcChain>
</file>

<file path=xl/sharedStrings.xml><?xml version="1.0" encoding="utf-8"?>
<sst xmlns="http://schemas.openxmlformats.org/spreadsheetml/2006/main" count="203" uniqueCount="38">
  <si>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</si>
  <si>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</si>
  <si>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</si>
  <si>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</si>
  <si>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</si>
  <si>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</si>
  <si>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</si>
  <si>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</si>
  <si>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</si>
  <si>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</si>
  <si>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</si>
  <si>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</si>
  <si>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</si>
  <si>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</si>
  <si>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</si>
  <si>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</si>
  <si>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</si>
  <si>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</si>
  <si>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</si>
  <si>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</si>
  <si>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</si>
  <si>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</si>
  <si>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</si>
  <si>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</si>
  <si>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</si>
  <si>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</si>
  <si>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</si>
  <si>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</si>
  <si>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</si>
  <si>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</si>
  <si>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Total profit</t>
  </si>
  <si>
    <t>Average sales</t>
  </si>
  <si>
    <t>Profit</t>
  </si>
  <si>
    <t>Row Labels</t>
  </si>
  <si>
    <t>Grand Total</t>
  </si>
  <si>
    <t>Sum of Total Sales</t>
  </si>
  <si>
    <t>Sum of Units Sold</t>
  </si>
  <si>
    <t>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</si>
</sst>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quot;Rs.&quot;\ * #,##0_ ;_ &quot;Rs.&quot;\ * \-#,##0_ ;_ &quot;Rs.&quot;\ * &quot;-&quot;_ ;_ @_ "/>
    <numFmt numFmtId="165" formatCode="\ ##\.##,\ &quot;L&quot;"/>
    <numFmt numFmtId="166" formatCode="\ ##\.##,\ &quot;L&quot;\ "/>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2">
    <xf numFmtId="0" fontId="0" fillId="0" borderId="0"/>
    <xf numFmtId="164" fontId="1" fillId="0" borderId="0" applyFont="0" applyFill="0" applyBorder="0" applyAlignment="0" applyProtection="0"/>
  </cellStyleXfs>
  <cellXfs count="12">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Alignment="1">
      <alignment horizontal="center" vertical="center"/>
    </xf>
    <xf numFmtId="164" fontId="0" fillId="0" borderId="0" xfId="0" applyNumberFormat="1"/>
    <xf numFmtId="0" fontId="0" fillId="0" borderId="0" xfId="0" pivotButton="1"/>
    <xf numFmtId="165" fontId="0" fillId="0" borderId="0" xfId="0" applyNumberFormat="1"/>
    <xf numFmtId="166" fontId="0" fillId="0" borderId="0" xfId="0" applyNumberFormat="1"/>
    <xf numFmtId="0" fontId="2" fillId="2" borderId="0" xfId="0" applyFont="1" applyFill="1"/>
    <xf numFmtId="0" fontId="0" fillId="0" borderId="0" xfId="0" applyAlignment="1">
      <alignment horizontal="center"/>
    </xf>
  </cellXfs>
  <cellStyles count="2">
    <cellStyle name="Currency [0]" xfId="1" builtinId="7"/>
    <cellStyle name="Normal" xfId="0" builtinId="0"/>
  </cellStyles>
  <dxfs count="8">
    <dxf>
      <numFmt numFmtId="164" formatCode="_ &quot;Rs.&quot;\ * #,##0_ ;_ &quot;Rs.&quot;\ * \-#,##0_ ;_ &quot;Rs.&quot;\ * &quot;-&quot;_ ;_ @_ "/>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Tables!PivotTable4</c:name>
    <c:fmtId val="5"/>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53629379323536"/>
          <c:y val="9.696969696969697E-2"/>
          <c:w val="0.78809896799549273"/>
          <c:h val="0.5568141255070389"/>
        </c:manualLayout>
      </c:layout>
      <c:lineChart>
        <c:grouping val="standard"/>
        <c:varyColors val="0"/>
        <c:ser>
          <c:idx val="0"/>
          <c:order val="0"/>
          <c:tx>
            <c:strRef>
              <c:f>'Pivot Tables'!$K$3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Tables'!$J$4:$J$11</c:f>
              <c:strCache>
                <c:ptCount val="7"/>
                <c:pt idx="0">
                  <c:v>Action Figure</c:v>
                </c:pt>
                <c:pt idx="1">
                  <c:v>Blender</c:v>
                </c:pt>
                <c:pt idx="2">
                  <c:v>Moisturizer</c:v>
                </c:pt>
                <c:pt idx="3">
                  <c:v>Novel</c:v>
                </c:pt>
                <c:pt idx="4">
                  <c:v>Smartphone</c:v>
                </c:pt>
                <c:pt idx="5">
                  <c:v>Sneakers</c:v>
                </c:pt>
                <c:pt idx="6">
                  <c:v>Tent</c:v>
                </c:pt>
              </c:strCache>
            </c:strRef>
          </c:cat>
          <c:val>
            <c:numRef>
              <c:f>'Pivot Tables'!$K$4:$K$11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4DAD-4A42-82E9-4C31993D090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44687824"/>
        <c:axId val="744685904"/>
      </c:lineChart>
      <c:catAx>
        <c:axId val="74468782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44685904"/>
        <c:crosses val="autoZero"/>
        <c:auto val="1"/>
        <c:lblAlgn val="ctr"/>
        <c:lblOffset val="100"/>
        <c:noMultiLvlLbl val="0"/>
      </c:catAx>
      <c:valAx>
        <c:axId val="744685904"/>
        <c:scaling>
          <c:orientation val="minMax"/>
        </c:scaling>
        <c:delete val="1"/>
        <c:axPos val="l"/>
        <c:numFmt formatCode="General" sourceLinked="1"/>
        <c:majorTickMark val="none"/>
        <c:minorTickMark val="none"/>
        <c:tickLblPos val="nextTo"/>
        <c:crossAx val="74468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Tables!PivotTable1</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8888888888888892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2222222222222222"/>
              <c:y val="7.40740740740739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222222222222222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7.4999890638670172E-2"/>
              <c:y val="-0.1249998177311169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4611111111111104E-2"/>
                  <c:h val="6.4745552639253412E-2"/>
                </c:manualLayout>
              </c15:layout>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8.8888888888888892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2222222222222222"/>
              <c:y val="7.40740740740739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222222222222222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7.4999890638670172E-2"/>
              <c:y val="-0.1249998177311169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4611111111111104E-2"/>
                  <c:h val="6.4745552639253412E-2"/>
                </c:manualLayout>
              </c15:layout>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8.8888888888888892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2222222222222222"/>
              <c:y val="7.40740740740739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222222222222222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7.4999890638670172E-2"/>
              <c:y val="-0.1249998177311169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4611111111111104E-2"/>
                  <c:h val="6.4745552639253412E-2"/>
                </c:manualLayout>
              </c15:layout>
            </c:ext>
          </c:extLst>
        </c:dLbl>
      </c:pivotFmt>
    </c:pivotFmts>
    <c:plotArea>
      <c:layout>
        <c:manualLayout>
          <c:layoutTarget val="inner"/>
          <c:xMode val="edge"/>
          <c:yMode val="edge"/>
          <c:x val="0.22020907335125134"/>
          <c:y val="0.11755495653133448"/>
          <c:w val="0.38257587012601124"/>
          <c:h val="0.6697949918422359"/>
        </c:manualLayout>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0E-435C-AA9A-5123196702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0E-435C-AA9A-5123196702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0E-435C-AA9A-51231967025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60E-435C-AA9A-512319670259}"/>
              </c:ext>
            </c:extLst>
          </c:dPt>
          <c:dLbls>
            <c:dLbl>
              <c:idx val="0"/>
              <c:layout>
                <c:manualLayout>
                  <c:x val="8.8888888888888892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60E-435C-AA9A-512319670259}"/>
                </c:ext>
              </c:extLst>
            </c:dLbl>
            <c:dLbl>
              <c:idx val="1"/>
              <c:layout>
                <c:manualLayout>
                  <c:x val="0.12222222222222222"/>
                  <c:y val="7.40740740740739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60E-435C-AA9A-512319670259}"/>
                </c:ext>
              </c:extLst>
            </c:dLbl>
            <c:dLbl>
              <c:idx val="2"/>
              <c:layout>
                <c:manualLayout>
                  <c:x val="-0.12222222222222222"/>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60E-435C-AA9A-512319670259}"/>
                </c:ext>
              </c:extLst>
            </c:dLbl>
            <c:dLbl>
              <c:idx val="3"/>
              <c:layout>
                <c:manualLayout>
                  <c:x val="-7.4999890638670172E-2"/>
                  <c:y val="-0.1249998177311169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4611111111111104E-2"/>
                      <c:h val="6.4745552639253412E-2"/>
                    </c:manualLayout>
                  </c15:layout>
                </c:ext>
                <c:ext xmlns:c16="http://schemas.microsoft.com/office/drawing/2014/chart" uri="{C3380CC4-5D6E-409C-BE32-E72D297353CC}">
                  <c16:uniqueId val="{00000007-260E-435C-AA9A-5123196702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 ##\.##,\ "L"</c:formatCode>
                <c:ptCount val="4"/>
                <c:pt idx="0">
                  <c:v>3534400</c:v>
                </c:pt>
                <c:pt idx="1">
                  <c:v>2661400</c:v>
                </c:pt>
                <c:pt idx="2">
                  <c:v>2870600</c:v>
                </c:pt>
                <c:pt idx="3">
                  <c:v>3878100</c:v>
                </c:pt>
              </c:numCache>
            </c:numRef>
          </c:val>
          <c:extLst>
            <c:ext xmlns:c16="http://schemas.microsoft.com/office/drawing/2014/chart" uri="{C3380CC4-5D6E-409C-BE32-E72D297353CC}">
              <c16:uniqueId val="{00000008-260E-435C-AA9A-51231967025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93748508709141"/>
          <c:y val="0.11866235167206041"/>
          <c:w val="0.80106251491290859"/>
          <c:h val="0.88133764832793959"/>
        </c:manualLayout>
      </c:layout>
      <c:barChart>
        <c:barDir val="bar"/>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Tables'!$D$4:$D$11</c:f>
              <c:strCache>
                <c:ptCount val="7"/>
                <c:pt idx="0">
                  <c:v>Action Figure</c:v>
                </c:pt>
                <c:pt idx="1">
                  <c:v>Blender</c:v>
                </c:pt>
                <c:pt idx="2">
                  <c:v>Moisturizer</c:v>
                </c:pt>
                <c:pt idx="3">
                  <c:v>Novel</c:v>
                </c:pt>
                <c:pt idx="4">
                  <c:v>Smartphone</c:v>
                </c:pt>
                <c:pt idx="5">
                  <c:v>Sneakers</c:v>
                </c:pt>
                <c:pt idx="6">
                  <c:v>Tent</c:v>
                </c:pt>
              </c:strCache>
            </c:strRef>
          </c:cat>
          <c:val>
            <c:numRef>
              <c:f>'Pivot Tables'!$E$4:$E$11</c:f>
              <c:numCache>
                <c:formatCode>\ ##\.##,\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B5BC-4FF7-8AFC-9E1528986C52}"/>
            </c:ext>
          </c:extLst>
        </c:ser>
        <c:dLbls>
          <c:showLegendKey val="0"/>
          <c:showVal val="0"/>
          <c:showCatName val="0"/>
          <c:showSerName val="0"/>
          <c:showPercent val="0"/>
          <c:showBubbleSize val="0"/>
        </c:dLbls>
        <c:gapWidth val="75"/>
        <c:axId val="279291520"/>
        <c:axId val="279308320"/>
      </c:barChart>
      <c:catAx>
        <c:axId val="2792915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308320"/>
        <c:crosses val="autoZero"/>
        <c:auto val="1"/>
        <c:lblAlgn val="ctr"/>
        <c:lblOffset val="100"/>
        <c:noMultiLvlLbl val="0"/>
      </c:catAx>
      <c:valAx>
        <c:axId val="279308320"/>
        <c:scaling>
          <c:orientation val="minMax"/>
        </c:scaling>
        <c:delete val="1"/>
        <c:axPos val="b"/>
        <c:numFmt formatCode="\ ##\.##,\ &quot;L&quot;" sourceLinked="1"/>
        <c:majorTickMark val="out"/>
        <c:minorTickMark val="none"/>
        <c:tickLblPos val="nextTo"/>
        <c:crossAx val="27929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 file.xlsx]Pivot Tables!PivotTable3</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87722577843238"/>
          <c:y val="8.7692779278502594E-2"/>
          <c:w val="0.83724518810148729"/>
          <c:h val="0.74469160104986876"/>
        </c:manualLayout>
      </c:layout>
      <c:barChart>
        <c:barDir val="col"/>
        <c:grouping val="clustered"/>
        <c:varyColors val="0"/>
        <c:ser>
          <c:idx val="0"/>
          <c:order val="0"/>
          <c:tx>
            <c:strRef>
              <c:f>'Pivot Tables'!$H$3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Tables'!$H$4:$H$14</c:f>
              <c:numCache>
                <c:formatCode>\ ##\.##,\ "L"\ </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C356-4CE5-BE37-F122F4719B01}"/>
            </c:ext>
          </c:extLst>
        </c:ser>
        <c:dLbls>
          <c:showLegendKey val="0"/>
          <c:showVal val="0"/>
          <c:showCatName val="0"/>
          <c:showSerName val="0"/>
          <c:showPercent val="0"/>
          <c:showBubbleSize val="0"/>
        </c:dLbls>
        <c:gapWidth val="219"/>
        <c:overlap val="-27"/>
        <c:axId val="279313600"/>
        <c:axId val="279311680"/>
      </c:barChart>
      <c:catAx>
        <c:axId val="27931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311680"/>
        <c:crosses val="autoZero"/>
        <c:auto val="1"/>
        <c:lblAlgn val="ctr"/>
        <c:lblOffset val="100"/>
        <c:noMultiLvlLbl val="0"/>
      </c:catAx>
      <c:valAx>
        <c:axId val="279311680"/>
        <c:scaling>
          <c:orientation val="minMax"/>
        </c:scaling>
        <c:delete val="1"/>
        <c:axPos val="l"/>
        <c:numFmt formatCode="\ ##\.##,\ &quot;L&quot;\ " sourceLinked="1"/>
        <c:majorTickMark val="none"/>
        <c:minorTickMark val="none"/>
        <c:tickLblPos val="nextTo"/>
        <c:crossAx val="27931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28154</xdr:colOff>
      <xdr:row>0</xdr:row>
      <xdr:rowOff>92731</xdr:rowOff>
    </xdr:from>
    <xdr:to>
      <xdr:col>22</xdr:col>
      <xdr:colOff>568270</xdr:colOff>
      <xdr:row>4</xdr:row>
      <xdr:rowOff>153691</xdr:rowOff>
    </xdr:to>
    <xdr:sp macro="" textlink="">
      <xdr:nvSpPr>
        <xdr:cNvPr id="2" name="Rectangle: Rounded Corners 1">
          <a:extLst>
            <a:ext uri="{FF2B5EF4-FFF2-40B4-BE49-F238E27FC236}">
              <a16:creationId xmlns:a16="http://schemas.microsoft.com/office/drawing/2014/main" id="{DBAEDA20-0FFC-F82C-9692-DB729D147444}"/>
            </a:ext>
          </a:extLst>
        </xdr:cNvPr>
        <xdr:cNvSpPr/>
      </xdr:nvSpPr>
      <xdr:spPr>
        <a:xfrm>
          <a:off x="28154" y="92731"/>
          <a:ext cx="13894489" cy="784214"/>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900" b="1">
              <a:solidFill>
                <a:sysClr val="windowText" lastClr="000000"/>
              </a:solidFill>
            </a:rPr>
            <a:t>Sales</a:t>
          </a:r>
          <a:r>
            <a:rPr lang="en-IN" sz="1900" b="1" baseline="0">
              <a:solidFill>
                <a:sysClr val="windowText" lastClr="000000"/>
              </a:solidFill>
            </a:rPr>
            <a:t> Dashboard - 2025</a:t>
          </a:r>
          <a:endParaRPr lang="en-IN" sz="1900" b="1">
            <a:solidFill>
              <a:sysClr val="windowText" lastClr="000000"/>
            </a:solidFill>
          </a:endParaRPr>
        </a:p>
      </xdr:txBody>
    </xdr:sp>
    <xdr:clientData/>
  </xdr:twoCellAnchor>
  <xdr:twoCellAnchor>
    <xdr:from>
      <xdr:col>0</xdr:col>
      <xdr:colOff>88926</xdr:colOff>
      <xdr:row>7</xdr:row>
      <xdr:rowOff>152400</xdr:rowOff>
    </xdr:from>
    <xdr:to>
      <xdr:col>4</xdr:col>
      <xdr:colOff>335280</xdr:colOff>
      <xdr:row>12</xdr:row>
      <xdr:rowOff>30480</xdr:rowOff>
    </xdr:to>
    <xdr:grpSp>
      <xdr:nvGrpSpPr>
        <xdr:cNvPr id="8" name="Group 7">
          <a:extLst>
            <a:ext uri="{FF2B5EF4-FFF2-40B4-BE49-F238E27FC236}">
              <a16:creationId xmlns:a16="http://schemas.microsoft.com/office/drawing/2014/main" id="{5FDB571C-EDEC-DF2F-5429-459C78EAD241}"/>
            </a:ext>
          </a:extLst>
        </xdr:cNvPr>
        <xdr:cNvGrpSpPr/>
      </xdr:nvGrpSpPr>
      <xdr:grpSpPr>
        <a:xfrm>
          <a:off x="88926" y="1418095"/>
          <a:ext cx="2674422" cy="782148"/>
          <a:chOff x="370866" y="1424940"/>
          <a:chExt cx="2379954" cy="792480"/>
        </a:xfrm>
      </xdr:grpSpPr>
      <xdr:sp macro="" textlink="">
        <xdr:nvSpPr>
          <xdr:cNvPr id="3" name="Rectangle: Rounded Corners 2">
            <a:extLst>
              <a:ext uri="{FF2B5EF4-FFF2-40B4-BE49-F238E27FC236}">
                <a16:creationId xmlns:a16="http://schemas.microsoft.com/office/drawing/2014/main" id="{02FE8976-D3F9-4B0C-9EA2-406FE7E7A128}"/>
              </a:ext>
            </a:extLst>
          </xdr:cNvPr>
          <xdr:cNvSpPr/>
        </xdr:nvSpPr>
        <xdr:spPr>
          <a:xfrm>
            <a:off x="388620" y="1424940"/>
            <a:ext cx="2362200" cy="79248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74DF76DC-8888-464B-98F6-05D4C253FA62}"/>
              </a:ext>
            </a:extLst>
          </xdr:cNvPr>
          <xdr:cNvSpPr/>
        </xdr:nvSpPr>
        <xdr:spPr>
          <a:xfrm>
            <a:off x="370866" y="1424940"/>
            <a:ext cx="507949" cy="78486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4">
            <a:extLst>
              <a:ext uri="{FF2B5EF4-FFF2-40B4-BE49-F238E27FC236}">
                <a16:creationId xmlns:a16="http://schemas.microsoft.com/office/drawing/2014/main" id="{6E1FF3AE-48E7-2983-93B2-4039AA2A72D2}"/>
              </a:ext>
            </a:extLst>
          </xdr:cNvPr>
          <xdr:cNvSpPr/>
        </xdr:nvSpPr>
        <xdr:spPr>
          <a:xfrm>
            <a:off x="1097280" y="1630680"/>
            <a:ext cx="1005840" cy="297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300" b="1" cap="none" spc="0">
                <a:ln w="0"/>
                <a:solidFill>
                  <a:schemeClr val="tx1"/>
                </a:solidFill>
                <a:effectLst>
                  <a:outerShdw blurRad="38100" dist="19050" dir="2700000" algn="tl" rotWithShape="0">
                    <a:schemeClr val="dk1">
                      <a:alpha val="40000"/>
                    </a:schemeClr>
                  </a:outerShdw>
                </a:effectLst>
              </a:rPr>
              <a:t>Total</a:t>
            </a:r>
            <a:r>
              <a:rPr lang="en-IN" sz="1300" b="0" cap="none" spc="0" baseline="0">
                <a:ln w="0"/>
                <a:solidFill>
                  <a:schemeClr val="tx1"/>
                </a:solidFill>
                <a:effectLst>
                  <a:outerShdw blurRad="38100" dist="19050" dir="2700000" algn="tl" rotWithShape="0">
                    <a:schemeClr val="dk1">
                      <a:alpha val="40000"/>
                    </a:schemeClr>
                  </a:outerShdw>
                </a:effectLst>
              </a:rPr>
              <a:t> </a:t>
            </a:r>
            <a:r>
              <a:rPr lang="en-IN" sz="1300" b="1" cap="none" spc="0" baseline="0">
                <a:ln w="0"/>
                <a:solidFill>
                  <a:schemeClr val="tx1"/>
                </a:solidFill>
                <a:effectLst>
                  <a:outerShdw blurRad="38100" dist="19050" dir="2700000" algn="tl" rotWithShape="0">
                    <a:schemeClr val="dk1">
                      <a:alpha val="40000"/>
                    </a:schemeClr>
                  </a:outerShdw>
                </a:effectLst>
              </a:rPr>
              <a:t>sales</a:t>
            </a:r>
            <a:r>
              <a:rPr lang="en-IN" sz="1300" b="0" cap="none" spc="0" baseline="0">
                <a:ln w="0"/>
                <a:solidFill>
                  <a:schemeClr val="tx1"/>
                </a:solidFill>
                <a:effectLst>
                  <a:outerShdw blurRad="38100" dist="19050" dir="2700000" algn="tl" rotWithShape="0">
                    <a:schemeClr val="dk1">
                      <a:alpha val="40000"/>
                    </a:schemeClr>
                  </a:outerShdw>
                </a:effectLst>
              </a:rPr>
              <a:t> </a:t>
            </a:r>
            <a:endParaRPr lang="en-IN" sz="1300" b="0" cap="none" spc="0">
              <a:ln w="0"/>
              <a:solidFill>
                <a:schemeClr val="tx1"/>
              </a:solidFill>
              <a:effectLst>
                <a:outerShdw blurRad="38100" dist="19050" dir="2700000" algn="tl" rotWithShape="0">
                  <a:schemeClr val="dk1">
                    <a:alpha val="40000"/>
                  </a:schemeClr>
                </a:outerShdw>
              </a:effectLst>
            </a:endParaRPr>
          </a:p>
        </xdr:txBody>
      </xdr:sp>
      <xdr:sp macro="" textlink="SalesData!K2">
        <xdr:nvSpPr>
          <xdr:cNvPr id="6" name="Rectangle 5">
            <a:extLst>
              <a:ext uri="{FF2B5EF4-FFF2-40B4-BE49-F238E27FC236}">
                <a16:creationId xmlns:a16="http://schemas.microsoft.com/office/drawing/2014/main" id="{3AED2774-33F7-25E6-9F0B-F513F240D865}"/>
              </a:ext>
            </a:extLst>
          </xdr:cNvPr>
          <xdr:cNvSpPr/>
        </xdr:nvSpPr>
        <xdr:spPr>
          <a:xfrm>
            <a:off x="1036320" y="1973580"/>
            <a:ext cx="1173480" cy="2133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CF64BF8-D50B-4BBD-8246-BE1D72204B0C}" type="TxLink">
              <a:rPr lang="en-US" sz="1100" b="0" i="0" u="none" strike="noStrike">
                <a:solidFill>
                  <a:srgbClr val="000000"/>
                </a:solidFill>
                <a:latin typeface="Aptos Narrow"/>
              </a:rPr>
              <a:pPr algn="l"/>
              <a:t> Rs. 1,29,44,500 </a:t>
            </a:fld>
            <a:endParaRPr lang="en-IN" sz="1100"/>
          </a:p>
        </xdr:txBody>
      </xdr:sp>
    </xdr:grpSp>
    <xdr:clientData/>
  </xdr:twoCellAnchor>
  <xdr:twoCellAnchor>
    <xdr:from>
      <xdr:col>4</xdr:col>
      <xdr:colOff>449580</xdr:colOff>
      <xdr:row>8</xdr:row>
      <xdr:rowOff>0</xdr:rowOff>
    </xdr:from>
    <xdr:to>
      <xdr:col>9</xdr:col>
      <xdr:colOff>251460</xdr:colOff>
      <xdr:row>12</xdr:row>
      <xdr:rowOff>60960</xdr:rowOff>
    </xdr:to>
    <xdr:grpSp>
      <xdr:nvGrpSpPr>
        <xdr:cNvPr id="9" name="Group 8">
          <a:extLst>
            <a:ext uri="{FF2B5EF4-FFF2-40B4-BE49-F238E27FC236}">
              <a16:creationId xmlns:a16="http://schemas.microsoft.com/office/drawing/2014/main" id="{1DC441CB-5A07-4B55-BEE6-CBF64BAB8A81}"/>
            </a:ext>
          </a:extLst>
        </xdr:cNvPr>
        <xdr:cNvGrpSpPr/>
      </xdr:nvGrpSpPr>
      <xdr:grpSpPr>
        <a:xfrm>
          <a:off x="2877648" y="1446508"/>
          <a:ext cx="2836965" cy="784215"/>
          <a:chOff x="370866" y="1424940"/>
          <a:chExt cx="2379954" cy="792480"/>
        </a:xfrm>
      </xdr:grpSpPr>
      <xdr:sp macro="" textlink="">
        <xdr:nvSpPr>
          <xdr:cNvPr id="10" name="Rectangle: Rounded Corners 9">
            <a:extLst>
              <a:ext uri="{FF2B5EF4-FFF2-40B4-BE49-F238E27FC236}">
                <a16:creationId xmlns:a16="http://schemas.microsoft.com/office/drawing/2014/main" id="{DF678146-743D-A126-C6AA-1831A7A83AEE}"/>
              </a:ext>
            </a:extLst>
          </xdr:cNvPr>
          <xdr:cNvSpPr/>
        </xdr:nvSpPr>
        <xdr:spPr>
          <a:xfrm>
            <a:off x="388620" y="1424940"/>
            <a:ext cx="2362200" cy="79248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AD69C91E-B67F-5853-AD32-B09FF98BB759}"/>
              </a:ext>
            </a:extLst>
          </xdr:cNvPr>
          <xdr:cNvSpPr/>
        </xdr:nvSpPr>
        <xdr:spPr>
          <a:xfrm>
            <a:off x="370866" y="1424940"/>
            <a:ext cx="507949" cy="78486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11">
            <a:extLst>
              <a:ext uri="{FF2B5EF4-FFF2-40B4-BE49-F238E27FC236}">
                <a16:creationId xmlns:a16="http://schemas.microsoft.com/office/drawing/2014/main" id="{1E846086-2DC0-A03B-AD4F-23A2CD965041}"/>
              </a:ext>
            </a:extLst>
          </xdr:cNvPr>
          <xdr:cNvSpPr/>
        </xdr:nvSpPr>
        <xdr:spPr>
          <a:xfrm>
            <a:off x="1127760" y="1645920"/>
            <a:ext cx="1201446" cy="297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300" b="1" cap="none" spc="0">
                <a:ln w="0"/>
                <a:solidFill>
                  <a:schemeClr val="tx1"/>
                </a:solidFill>
                <a:effectLst>
                  <a:outerShdw blurRad="38100" dist="19050" dir="2700000" algn="tl" rotWithShape="0">
                    <a:schemeClr val="dk1">
                      <a:alpha val="40000"/>
                    </a:schemeClr>
                  </a:outerShdw>
                </a:effectLst>
              </a:rPr>
              <a:t>Average</a:t>
            </a:r>
            <a:r>
              <a:rPr lang="en-IN" sz="1300" b="0" cap="none" spc="0" baseline="0">
                <a:ln w="0"/>
                <a:solidFill>
                  <a:schemeClr val="tx1"/>
                </a:solidFill>
                <a:effectLst>
                  <a:outerShdw blurRad="38100" dist="19050" dir="2700000" algn="tl" rotWithShape="0">
                    <a:schemeClr val="dk1">
                      <a:alpha val="40000"/>
                    </a:schemeClr>
                  </a:outerShdw>
                </a:effectLst>
              </a:rPr>
              <a:t> </a:t>
            </a:r>
            <a:r>
              <a:rPr lang="en-IN" sz="1300" b="1" cap="none" spc="0" baseline="0">
                <a:ln w="0"/>
                <a:solidFill>
                  <a:schemeClr val="tx1"/>
                </a:solidFill>
                <a:effectLst>
                  <a:outerShdw blurRad="38100" dist="19050" dir="2700000" algn="tl" rotWithShape="0">
                    <a:schemeClr val="dk1">
                      <a:alpha val="40000"/>
                    </a:schemeClr>
                  </a:outerShdw>
                </a:effectLst>
              </a:rPr>
              <a:t>sales</a:t>
            </a:r>
            <a:r>
              <a:rPr lang="en-IN" sz="1300" b="0" cap="none" spc="0" baseline="0">
                <a:ln w="0"/>
                <a:solidFill>
                  <a:schemeClr val="tx1"/>
                </a:solidFill>
                <a:effectLst>
                  <a:outerShdw blurRad="38100" dist="19050" dir="2700000" algn="tl" rotWithShape="0">
                    <a:schemeClr val="dk1">
                      <a:alpha val="40000"/>
                    </a:schemeClr>
                  </a:outerShdw>
                </a:effectLst>
              </a:rPr>
              <a:t> </a:t>
            </a:r>
            <a:endParaRPr lang="en-IN" sz="1300" b="0" cap="none" spc="0">
              <a:ln w="0"/>
              <a:solidFill>
                <a:schemeClr val="tx1"/>
              </a:solidFill>
              <a:effectLst>
                <a:outerShdw blurRad="38100" dist="19050" dir="2700000" algn="tl" rotWithShape="0">
                  <a:schemeClr val="dk1">
                    <a:alpha val="40000"/>
                  </a:schemeClr>
                </a:outerShdw>
              </a:effectLst>
            </a:endParaRPr>
          </a:p>
        </xdr:txBody>
      </xdr:sp>
      <xdr:sp macro="" textlink="SalesData!K4">
        <xdr:nvSpPr>
          <xdr:cNvPr id="13" name="Rectangle 12">
            <a:extLst>
              <a:ext uri="{FF2B5EF4-FFF2-40B4-BE49-F238E27FC236}">
                <a16:creationId xmlns:a16="http://schemas.microsoft.com/office/drawing/2014/main" id="{F1C61B3D-5D53-9882-0058-2D5F3BDC0F02}"/>
              </a:ext>
            </a:extLst>
          </xdr:cNvPr>
          <xdr:cNvSpPr/>
        </xdr:nvSpPr>
        <xdr:spPr>
          <a:xfrm>
            <a:off x="1402080" y="1927860"/>
            <a:ext cx="1173480" cy="2133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0AFE144-79AB-4981-AFF0-65A9EEBE3723}" type="TxLink">
              <a:rPr lang="en-US" sz="1100" b="0" i="0" u="none" strike="noStrike">
                <a:solidFill>
                  <a:srgbClr val="000000"/>
                </a:solidFill>
                <a:latin typeface="Aptos Narrow"/>
              </a:rPr>
              <a:pPr algn="l"/>
              <a:t>4705</a:t>
            </a:fld>
            <a:endParaRPr lang="en-IN" sz="1100"/>
          </a:p>
        </xdr:txBody>
      </xdr:sp>
    </xdr:grpSp>
    <xdr:clientData/>
  </xdr:twoCellAnchor>
  <xdr:twoCellAnchor>
    <xdr:from>
      <xdr:col>9</xdr:col>
      <xdr:colOff>441960</xdr:colOff>
      <xdr:row>8</xdr:row>
      <xdr:rowOff>38100</xdr:rowOff>
    </xdr:from>
    <xdr:to>
      <xdr:col>14</xdr:col>
      <xdr:colOff>281940</xdr:colOff>
      <xdr:row>12</xdr:row>
      <xdr:rowOff>99060</xdr:rowOff>
    </xdr:to>
    <xdr:grpSp>
      <xdr:nvGrpSpPr>
        <xdr:cNvPr id="14" name="Group 13">
          <a:extLst>
            <a:ext uri="{FF2B5EF4-FFF2-40B4-BE49-F238E27FC236}">
              <a16:creationId xmlns:a16="http://schemas.microsoft.com/office/drawing/2014/main" id="{3174898B-AB20-4054-911F-D48CC882D357}"/>
            </a:ext>
          </a:extLst>
        </xdr:cNvPr>
        <xdr:cNvGrpSpPr/>
      </xdr:nvGrpSpPr>
      <xdr:grpSpPr>
        <a:xfrm>
          <a:off x="5905113" y="1484608"/>
          <a:ext cx="2875064" cy="784215"/>
          <a:chOff x="370866" y="1424940"/>
          <a:chExt cx="2379954" cy="792480"/>
        </a:xfrm>
      </xdr:grpSpPr>
      <xdr:sp macro="" textlink="">
        <xdr:nvSpPr>
          <xdr:cNvPr id="15" name="Rectangle: Rounded Corners 14">
            <a:extLst>
              <a:ext uri="{FF2B5EF4-FFF2-40B4-BE49-F238E27FC236}">
                <a16:creationId xmlns:a16="http://schemas.microsoft.com/office/drawing/2014/main" id="{7DFD6BF0-F68E-7DA5-4AD2-0BF4A4C72ADF}"/>
              </a:ext>
            </a:extLst>
          </xdr:cNvPr>
          <xdr:cNvSpPr/>
        </xdr:nvSpPr>
        <xdr:spPr>
          <a:xfrm>
            <a:off x="388620" y="1424940"/>
            <a:ext cx="2362200" cy="79248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Rounded Corners 15">
            <a:extLst>
              <a:ext uri="{FF2B5EF4-FFF2-40B4-BE49-F238E27FC236}">
                <a16:creationId xmlns:a16="http://schemas.microsoft.com/office/drawing/2014/main" id="{95CB4FF5-184B-3024-02C5-F69309705B93}"/>
              </a:ext>
            </a:extLst>
          </xdr:cNvPr>
          <xdr:cNvSpPr/>
        </xdr:nvSpPr>
        <xdr:spPr>
          <a:xfrm>
            <a:off x="370866" y="1424940"/>
            <a:ext cx="507949" cy="78486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16">
            <a:extLst>
              <a:ext uri="{FF2B5EF4-FFF2-40B4-BE49-F238E27FC236}">
                <a16:creationId xmlns:a16="http://schemas.microsoft.com/office/drawing/2014/main" id="{A95CC3F1-CAB2-37FD-C6E2-B83BCD1822D9}"/>
              </a:ext>
            </a:extLst>
          </xdr:cNvPr>
          <xdr:cNvSpPr/>
        </xdr:nvSpPr>
        <xdr:spPr>
          <a:xfrm>
            <a:off x="1097280" y="1630680"/>
            <a:ext cx="1005840" cy="297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300" b="1" cap="none" spc="0">
                <a:ln w="0"/>
                <a:solidFill>
                  <a:schemeClr val="tx1"/>
                </a:solidFill>
                <a:effectLst>
                  <a:outerShdw blurRad="38100" dist="19050" dir="2700000" algn="tl" rotWithShape="0">
                    <a:schemeClr val="dk1">
                      <a:alpha val="40000"/>
                    </a:schemeClr>
                  </a:outerShdw>
                </a:effectLst>
              </a:rPr>
              <a:t>Units sold</a:t>
            </a:r>
            <a:endParaRPr lang="en-IN" sz="1300" b="0" cap="none" spc="0">
              <a:ln w="0"/>
              <a:solidFill>
                <a:schemeClr val="tx1"/>
              </a:solidFill>
              <a:effectLst>
                <a:outerShdw blurRad="38100" dist="19050" dir="2700000" algn="tl" rotWithShape="0">
                  <a:schemeClr val="dk1">
                    <a:alpha val="40000"/>
                  </a:schemeClr>
                </a:outerShdw>
              </a:effectLst>
            </a:endParaRPr>
          </a:p>
        </xdr:txBody>
      </xdr:sp>
      <xdr:sp macro="" textlink="SalesData!K6">
        <xdr:nvSpPr>
          <xdr:cNvPr id="18" name="Rectangle 17">
            <a:extLst>
              <a:ext uri="{FF2B5EF4-FFF2-40B4-BE49-F238E27FC236}">
                <a16:creationId xmlns:a16="http://schemas.microsoft.com/office/drawing/2014/main" id="{02193995-A8F1-0369-34C2-423EE0BBEEE8}"/>
              </a:ext>
            </a:extLst>
          </xdr:cNvPr>
          <xdr:cNvSpPr/>
        </xdr:nvSpPr>
        <xdr:spPr>
          <a:xfrm>
            <a:off x="1036320" y="1973580"/>
            <a:ext cx="1173480" cy="2133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B08B2E5-5A1D-4781-958D-2B1D8FD14A68}" type="TxLink">
              <a:rPr lang="en-US" sz="1100" b="0" i="0" u="none" strike="noStrike">
                <a:solidFill>
                  <a:srgbClr val="000000"/>
                </a:solidFill>
                <a:latin typeface="Aptos Narrow"/>
              </a:rPr>
              <a:pPr algn="l"/>
              <a:t> Rs. 38,34,400 </a:t>
            </a:fld>
            <a:endParaRPr lang="en-IN" sz="1100"/>
          </a:p>
        </xdr:txBody>
      </xdr:sp>
    </xdr:grpSp>
    <xdr:clientData/>
  </xdr:twoCellAnchor>
  <xdr:twoCellAnchor>
    <xdr:from>
      <xdr:col>14</xdr:col>
      <xdr:colOff>495300</xdr:colOff>
      <xdr:row>8</xdr:row>
      <xdr:rowOff>22860</xdr:rowOff>
    </xdr:from>
    <xdr:to>
      <xdr:col>19</xdr:col>
      <xdr:colOff>243840</xdr:colOff>
      <xdr:row>12</xdr:row>
      <xdr:rowOff>83820</xdr:rowOff>
    </xdr:to>
    <xdr:grpSp>
      <xdr:nvGrpSpPr>
        <xdr:cNvPr id="24" name="Group 23">
          <a:extLst>
            <a:ext uri="{FF2B5EF4-FFF2-40B4-BE49-F238E27FC236}">
              <a16:creationId xmlns:a16="http://schemas.microsoft.com/office/drawing/2014/main" id="{F3D656EE-87F3-4C7C-A8F8-6FB77D0C3F3F}"/>
            </a:ext>
          </a:extLst>
        </xdr:cNvPr>
        <xdr:cNvGrpSpPr/>
      </xdr:nvGrpSpPr>
      <xdr:grpSpPr>
        <a:xfrm>
          <a:off x="8993537" y="1469368"/>
          <a:ext cx="2783625" cy="784215"/>
          <a:chOff x="-1008354" y="1432560"/>
          <a:chExt cx="2364714" cy="792480"/>
        </a:xfrm>
      </xdr:grpSpPr>
      <xdr:sp macro="" textlink="">
        <xdr:nvSpPr>
          <xdr:cNvPr id="25" name="Rectangle: Rounded Corners 24">
            <a:extLst>
              <a:ext uri="{FF2B5EF4-FFF2-40B4-BE49-F238E27FC236}">
                <a16:creationId xmlns:a16="http://schemas.microsoft.com/office/drawing/2014/main" id="{8A89C63E-FCB8-33AF-5330-EBC72F49B4F4}"/>
              </a:ext>
            </a:extLst>
          </xdr:cNvPr>
          <xdr:cNvSpPr/>
        </xdr:nvSpPr>
        <xdr:spPr>
          <a:xfrm>
            <a:off x="-1005840" y="1432560"/>
            <a:ext cx="2362200" cy="79248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Rectangle: Rounded Corners 25">
            <a:extLst>
              <a:ext uri="{FF2B5EF4-FFF2-40B4-BE49-F238E27FC236}">
                <a16:creationId xmlns:a16="http://schemas.microsoft.com/office/drawing/2014/main" id="{455B1C81-FCC3-53B8-BE6D-990CA7519EC9}"/>
              </a:ext>
            </a:extLst>
          </xdr:cNvPr>
          <xdr:cNvSpPr/>
        </xdr:nvSpPr>
        <xdr:spPr>
          <a:xfrm>
            <a:off x="-1008354" y="1440180"/>
            <a:ext cx="507949" cy="78486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 name="Rectangle 26">
            <a:extLst>
              <a:ext uri="{FF2B5EF4-FFF2-40B4-BE49-F238E27FC236}">
                <a16:creationId xmlns:a16="http://schemas.microsoft.com/office/drawing/2014/main" id="{E200FA2C-A98C-7513-97AE-4D2692B0B85D}"/>
              </a:ext>
            </a:extLst>
          </xdr:cNvPr>
          <xdr:cNvSpPr/>
        </xdr:nvSpPr>
        <xdr:spPr>
          <a:xfrm>
            <a:off x="-78714" y="1630680"/>
            <a:ext cx="914400" cy="297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300" b="1" cap="none" spc="0">
                <a:ln w="0"/>
                <a:solidFill>
                  <a:schemeClr val="tx1"/>
                </a:solidFill>
                <a:effectLst>
                  <a:outerShdw blurRad="38100" dist="19050" dir="2700000" algn="tl" rotWithShape="0">
                    <a:schemeClr val="dk1">
                      <a:alpha val="40000"/>
                    </a:schemeClr>
                  </a:outerShdw>
                </a:effectLst>
              </a:rPr>
              <a:t>Profit</a:t>
            </a:r>
            <a:endParaRPr lang="en-IN" sz="1300" b="0" cap="none" spc="0">
              <a:ln w="0"/>
              <a:solidFill>
                <a:schemeClr val="tx1"/>
              </a:solidFill>
              <a:effectLst>
                <a:outerShdw blurRad="38100" dist="19050" dir="2700000" algn="tl" rotWithShape="0">
                  <a:schemeClr val="dk1">
                    <a:alpha val="40000"/>
                  </a:schemeClr>
                </a:outerShdw>
              </a:effectLst>
            </a:endParaRPr>
          </a:p>
        </xdr:txBody>
      </xdr:sp>
      <xdr:sp macro="" textlink="SalesData!K8">
        <xdr:nvSpPr>
          <xdr:cNvPr id="28" name="Rectangle 27">
            <a:extLst>
              <a:ext uri="{FF2B5EF4-FFF2-40B4-BE49-F238E27FC236}">
                <a16:creationId xmlns:a16="http://schemas.microsoft.com/office/drawing/2014/main" id="{046AC658-00AB-527C-AE02-647D56198693}"/>
              </a:ext>
            </a:extLst>
          </xdr:cNvPr>
          <xdr:cNvSpPr/>
        </xdr:nvSpPr>
        <xdr:spPr>
          <a:xfrm>
            <a:off x="-15240" y="1950720"/>
            <a:ext cx="1173480" cy="2133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1B1D09D-6B21-46D6-BC8E-892B16388CD9}" type="TxLink">
              <a:rPr lang="en-US" sz="1100" b="0" i="0" u="none" strike="noStrike">
                <a:solidFill>
                  <a:srgbClr val="000000"/>
                </a:solidFill>
                <a:latin typeface="Aptos Narrow"/>
              </a:rPr>
              <a:pPr algn="l"/>
              <a:t>258890</a:t>
            </a:fld>
            <a:endParaRPr lang="en-IN" sz="1100"/>
          </a:p>
        </xdr:txBody>
      </xdr:sp>
    </xdr:grpSp>
    <xdr:clientData/>
  </xdr:twoCellAnchor>
  <xdr:twoCellAnchor editAs="oneCell">
    <xdr:from>
      <xdr:col>20</xdr:col>
      <xdr:colOff>0</xdr:colOff>
      <xdr:row>7</xdr:row>
      <xdr:rowOff>129540</xdr:rowOff>
    </xdr:from>
    <xdr:to>
      <xdr:col>22</xdr:col>
      <xdr:colOff>579120</xdr:colOff>
      <xdr:row>12</xdr:row>
      <xdr:rowOff>137160</xdr:rowOff>
    </xdr:to>
    <mc:AlternateContent xmlns:mc="http://schemas.openxmlformats.org/markup-compatibility/2006" xmlns:a14="http://schemas.microsoft.com/office/drawing/2010/main">
      <mc:Choice Requires="a14">
        <xdr:graphicFrame macro="">
          <xdr:nvGraphicFramePr>
            <xdr:cNvPr id="29" name="Region 1">
              <a:extLst>
                <a:ext uri="{FF2B5EF4-FFF2-40B4-BE49-F238E27FC236}">
                  <a16:creationId xmlns:a16="http://schemas.microsoft.com/office/drawing/2014/main" id="{D09AED8F-DC10-4C8B-A850-73B110894D5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192000" y="1409700"/>
              <a:ext cx="179832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0</xdr:rowOff>
    </xdr:from>
    <xdr:to>
      <xdr:col>3</xdr:col>
      <xdr:colOff>0</xdr:colOff>
      <xdr:row>28</xdr:row>
      <xdr:rowOff>20955</xdr:rowOff>
    </xdr:to>
    <mc:AlternateContent xmlns:mc="http://schemas.openxmlformats.org/markup-compatibility/2006" xmlns:a14="http://schemas.microsoft.com/office/drawing/2010/main">
      <mc:Choice Requires="a14">
        <xdr:graphicFrame macro="">
          <xdr:nvGraphicFramePr>
            <xdr:cNvPr id="30" name="Product 1">
              <a:extLst>
                <a:ext uri="{FF2B5EF4-FFF2-40B4-BE49-F238E27FC236}">
                  <a16:creationId xmlns:a16="http://schemas.microsoft.com/office/drawing/2014/main" id="{5084A50D-A436-4770-AF36-9167450F6C2E}"/>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25603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129540</xdr:rowOff>
    </xdr:from>
    <xdr:to>
      <xdr:col>3</xdr:col>
      <xdr:colOff>106680</xdr:colOff>
      <xdr:row>47</xdr:row>
      <xdr:rowOff>120015</xdr:rowOff>
    </xdr:to>
    <mc:AlternateContent xmlns:mc="http://schemas.openxmlformats.org/markup-compatibility/2006" xmlns:a14="http://schemas.microsoft.com/office/drawing/2010/main">
      <mc:Choice Requires="a14">
        <xdr:graphicFrame macro="">
          <xdr:nvGraphicFramePr>
            <xdr:cNvPr id="31" name="Sales Person 1">
              <a:extLst>
                <a:ext uri="{FF2B5EF4-FFF2-40B4-BE49-F238E27FC236}">
                  <a16:creationId xmlns:a16="http://schemas.microsoft.com/office/drawing/2014/main" id="{7501DC02-FA2C-4DAA-89B1-A32104823952}"/>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0" y="5250180"/>
              <a:ext cx="1935480" cy="34651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76200</xdr:colOff>
      <xdr:row>14</xdr:row>
      <xdr:rowOff>0</xdr:rowOff>
    </xdr:from>
    <xdr:to>
      <xdr:col>12</xdr:col>
      <xdr:colOff>45720</xdr:colOff>
      <xdr:row>28</xdr:row>
      <xdr:rowOff>60960</xdr:rowOff>
    </xdr:to>
    <xdr:sp macro="" textlink="">
      <xdr:nvSpPr>
        <xdr:cNvPr id="32" name="Rectangle: Rounded Corners 31">
          <a:extLst>
            <a:ext uri="{FF2B5EF4-FFF2-40B4-BE49-F238E27FC236}">
              <a16:creationId xmlns:a16="http://schemas.microsoft.com/office/drawing/2014/main" id="{2D049F50-8850-C97F-C598-323B626F7627}"/>
            </a:ext>
          </a:extLst>
        </xdr:cNvPr>
        <xdr:cNvSpPr/>
      </xdr:nvSpPr>
      <xdr:spPr>
        <a:xfrm>
          <a:off x="2514600" y="2560320"/>
          <a:ext cx="4846320" cy="262128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Units sold by product</a:t>
          </a:r>
        </a:p>
      </xdr:txBody>
    </xdr:sp>
    <xdr:clientData/>
  </xdr:twoCellAnchor>
  <xdr:twoCellAnchor>
    <xdr:from>
      <xdr:col>5</xdr:col>
      <xdr:colOff>91440</xdr:colOff>
      <xdr:row>16</xdr:row>
      <xdr:rowOff>22860</xdr:rowOff>
    </xdr:from>
    <xdr:to>
      <xdr:col>11</xdr:col>
      <xdr:colOff>198120</xdr:colOff>
      <xdr:row>27</xdr:row>
      <xdr:rowOff>106680</xdr:rowOff>
    </xdr:to>
    <xdr:graphicFrame macro="">
      <xdr:nvGraphicFramePr>
        <xdr:cNvPr id="33" name="Chart 32">
          <a:extLst>
            <a:ext uri="{FF2B5EF4-FFF2-40B4-BE49-F238E27FC236}">
              <a16:creationId xmlns:a16="http://schemas.microsoft.com/office/drawing/2014/main" id="{42E52A00-6660-4CF5-8C65-30B491823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502920</xdr:colOff>
      <xdr:row>13</xdr:row>
      <xdr:rowOff>152400</xdr:rowOff>
    </xdr:from>
    <xdr:to>
      <xdr:col>22</xdr:col>
      <xdr:colOff>472440</xdr:colOff>
      <xdr:row>28</xdr:row>
      <xdr:rowOff>114300</xdr:rowOff>
    </xdr:to>
    <xdr:sp macro="" textlink="">
      <xdr:nvSpPr>
        <xdr:cNvPr id="34" name="Rectangle: Rounded Corners 33">
          <a:extLst>
            <a:ext uri="{FF2B5EF4-FFF2-40B4-BE49-F238E27FC236}">
              <a16:creationId xmlns:a16="http://schemas.microsoft.com/office/drawing/2014/main" id="{63B74784-C2B8-406D-97CF-097639F74CB4}"/>
            </a:ext>
          </a:extLst>
        </xdr:cNvPr>
        <xdr:cNvSpPr/>
      </xdr:nvSpPr>
      <xdr:spPr>
        <a:xfrm>
          <a:off x="7818120" y="2529840"/>
          <a:ext cx="6065520" cy="270510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Units sold by region</a:t>
          </a:r>
        </a:p>
      </xdr:txBody>
    </xdr:sp>
    <xdr:clientData/>
  </xdr:twoCellAnchor>
  <xdr:twoCellAnchor>
    <xdr:from>
      <xdr:col>3</xdr:col>
      <xdr:colOff>464820</xdr:colOff>
      <xdr:row>28</xdr:row>
      <xdr:rowOff>152400</xdr:rowOff>
    </xdr:from>
    <xdr:to>
      <xdr:col>12</xdr:col>
      <xdr:colOff>137160</xdr:colOff>
      <xdr:row>46</xdr:row>
      <xdr:rowOff>114300</xdr:rowOff>
    </xdr:to>
    <xdr:sp macro="" textlink="">
      <xdr:nvSpPr>
        <xdr:cNvPr id="35" name="Rectangle: Rounded Corners 34">
          <a:extLst>
            <a:ext uri="{FF2B5EF4-FFF2-40B4-BE49-F238E27FC236}">
              <a16:creationId xmlns:a16="http://schemas.microsoft.com/office/drawing/2014/main" id="{C4661FFF-744F-4BEA-B845-F10609332401}"/>
            </a:ext>
          </a:extLst>
        </xdr:cNvPr>
        <xdr:cNvSpPr/>
      </xdr:nvSpPr>
      <xdr:spPr>
        <a:xfrm>
          <a:off x="2293620" y="5273040"/>
          <a:ext cx="5158740" cy="325374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Total</a:t>
          </a:r>
          <a:r>
            <a:rPr lang="en-IN" sz="1100" b="1" baseline="0">
              <a:solidFill>
                <a:sysClr val="windowText" lastClr="000000"/>
              </a:solidFill>
            </a:rPr>
            <a:t> sales by product </a:t>
          </a:r>
          <a:endParaRPr lang="en-IN" sz="1100" b="1">
            <a:solidFill>
              <a:sysClr val="windowText" lastClr="000000"/>
            </a:solidFill>
          </a:endParaRPr>
        </a:p>
      </xdr:txBody>
    </xdr:sp>
    <xdr:clientData/>
  </xdr:twoCellAnchor>
  <xdr:twoCellAnchor>
    <xdr:from>
      <xdr:col>12</xdr:col>
      <xdr:colOff>396240</xdr:colOff>
      <xdr:row>29</xdr:row>
      <xdr:rowOff>91440</xdr:rowOff>
    </xdr:from>
    <xdr:to>
      <xdr:col>22</xdr:col>
      <xdr:colOff>533400</xdr:colOff>
      <xdr:row>46</xdr:row>
      <xdr:rowOff>137160</xdr:rowOff>
    </xdr:to>
    <xdr:sp macro="" textlink="">
      <xdr:nvSpPr>
        <xdr:cNvPr id="36" name="Rectangle: Rounded Corners 35">
          <a:extLst>
            <a:ext uri="{FF2B5EF4-FFF2-40B4-BE49-F238E27FC236}">
              <a16:creationId xmlns:a16="http://schemas.microsoft.com/office/drawing/2014/main" id="{BDC10DBB-9C2E-48EA-92E4-124DD3B30729}"/>
            </a:ext>
          </a:extLst>
        </xdr:cNvPr>
        <xdr:cNvSpPr/>
      </xdr:nvSpPr>
      <xdr:spPr>
        <a:xfrm>
          <a:off x="7711440" y="5394960"/>
          <a:ext cx="6233160" cy="315468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Total</a:t>
          </a:r>
          <a:r>
            <a:rPr lang="en-IN" sz="1100" b="1" baseline="0">
              <a:solidFill>
                <a:sysClr val="windowText" lastClr="000000"/>
              </a:solidFill>
            </a:rPr>
            <a:t> sales by salesperson</a:t>
          </a:r>
          <a:endParaRPr lang="en-IN" sz="1100" b="1">
            <a:solidFill>
              <a:sysClr val="windowText" lastClr="000000"/>
            </a:solidFill>
          </a:endParaRPr>
        </a:p>
      </xdr:txBody>
    </xdr:sp>
    <xdr:clientData/>
  </xdr:twoCellAnchor>
  <xdr:twoCellAnchor>
    <xdr:from>
      <xdr:col>13</xdr:col>
      <xdr:colOff>259080</xdr:colOff>
      <xdr:row>15</xdr:row>
      <xdr:rowOff>152400</xdr:rowOff>
    </xdr:from>
    <xdr:to>
      <xdr:col>21</xdr:col>
      <xdr:colOff>594360</xdr:colOff>
      <xdr:row>28</xdr:row>
      <xdr:rowOff>60960</xdr:rowOff>
    </xdr:to>
    <xdr:graphicFrame macro="">
      <xdr:nvGraphicFramePr>
        <xdr:cNvPr id="40" name="Chart 39">
          <a:extLst>
            <a:ext uri="{FF2B5EF4-FFF2-40B4-BE49-F238E27FC236}">
              <a16:creationId xmlns:a16="http://schemas.microsoft.com/office/drawing/2014/main" id="{87A8C6A6-30E1-4ECC-8D7F-4FA137762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31</xdr:row>
      <xdr:rowOff>53340</xdr:rowOff>
    </xdr:from>
    <xdr:to>
      <xdr:col>11</xdr:col>
      <xdr:colOff>441960</xdr:colOff>
      <xdr:row>44</xdr:row>
      <xdr:rowOff>30480</xdr:rowOff>
    </xdr:to>
    <xdr:graphicFrame macro="">
      <xdr:nvGraphicFramePr>
        <xdr:cNvPr id="41" name="Chart 40">
          <a:extLst>
            <a:ext uri="{FF2B5EF4-FFF2-40B4-BE49-F238E27FC236}">
              <a16:creationId xmlns:a16="http://schemas.microsoft.com/office/drawing/2014/main" id="{E8DD7A8D-2A37-4AA3-AA7F-DDEDC5CD9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381000</xdr:colOff>
      <xdr:row>33</xdr:row>
      <xdr:rowOff>53340</xdr:rowOff>
    </xdr:from>
    <xdr:to>
      <xdr:col>22</xdr:col>
      <xdr:colOff>190500</xdr:colOff>
      <xdr:row>44</xdr:row>
      <xdr:rowOff>129540</xdr:rowOff>
    </xdr:to>
    <xdr:graphicFrame macro="">
      <xdr:nvGraphicFramePr>
        <xdr:cNvPr id="42" name="Chart 41">
          <a:extLst>
            <a:ext uri="{FF2B5EF4-FFF2-40B4-BE49-F238E27FC236}">
              <a16:creationId xmlns:a16="http://schemas.microsoft.com/office/drawing/2014/main" id="{547089EE-BFC5-4450-B95D-53373C95F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haraj Muralitharan" refreshedDate="45814.844605439815" createdVersion="8" refreshedVersion="8" minRefreshableVersion="3" recordCount="50" xr:uid="{93189DAE-1038-4BE8-88AB-94811B49396B}">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3166023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25D378-08E6-4AD5-852A-ECB8035E9EB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H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6" numFmtId="166"/>
  </dataFields>
  <chartFormats count="3">
    <chartFormat chart="4"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4B7DDA-2CD0-4AF9-9648-5EAB8EC075B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3" baseItem="3" numFmtId="165"/>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11FDA7-9CFB-4F25-9FFD-CA274DE897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2" baseItem="0" numFmtId="165"/>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2" count="1" selected="0">
            <x v="0"/>
          </reference>
        </references>
      </pivotArea>
    </chartFormat>
    <chartFormat chart="9" format="12">
      <pivotArea type="data" outline="0" fieldPosition="0">
        <references count="2">
          <reference field="4294967294" count="1" selected="0">
            <x v="0"/>
          </reference>
          <reference field="2" count="1" selected="0">
            <x v="1"/>
          </reference>
        </references>
      </pivotArea>
    </chartFormat>
    <chartFormat chart="9" format="13">
      <pivotArea type="data" outline="0" fieldPosition="0">
        <references count="2">
          <reference field="4294967294" count="1" selected="0">
            <x v="0"/>
          </reference>
          <reference field="2" count="1" selected="0">
            <x v="2"/>
          </reference>
        </references>
      </pivotArea>
    </chartFormat>
    <chartFormat chart="9"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E9DF1F-D67E-489B-A754-76191891A57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3:K11" firstHeaderRow="1" firstDataRow="1" firstDataCol="1"/>
  <pivotFields count="9">
    <pivotField numFmtId="14" showAll="0"/>
    <pivotField showAll="0"/>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493BA2F2-9CDA-4147-A913-1A4932D52AAB}" sourceName="Sales Person">
  <pivotTables>
    <pivotTable tabId="4" name="PivotTable1"/>
    <pivotTable tabId="4" name="PivotTable2"/>
    <pivotTable tabId="4" name="PivotTable3"/>
  </pivotTables>
  <data>
    <tabular pivotCacheId="316602302">
      <items count="10">
        <i x="0" s="1"/>
        <i x="8" s="1"/>
        <i x="3" s="1"/>
        <i x="5" s="1"/>
        <i x="7" s="1"/>
        <i x="2" s="1"/>
        <i x="1" s="1"/>
        <i x="4" s="1"/>
        <i x="9" s="1"/>
        <i x="6"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AC389D-F05A-4FA8-BD3F-C7B7FD7538E6}" sourceName="Region">
  <pivotTables>
    <pivotTable tabId="4" name="PivotTable1"/>
    <pivotTable tabId="4" name="PivotTable2"/>
    <pivotTable tabId="4" name="PivotTable3"/>
  </pivotTables>
  <data>
    <tabular pivotCacheId="316602302">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98FC260-C646-4B7F-9A2D-BB5D2FAAD307}" sourceName="Product">
  <pivotTables>
    <pivotTable tabId="4" name="PivotTable1"/>
    <pivotTable tabId="4" name="PivotTable2"/>
    <pivotTable tabId="4" name="PivotTable3"/>
  </pivotTables>
  <data>
    <tabular pivotCacheId="316602302">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285FF5A1-C4E4-494F-B8A6-C5F95BE0D9FD}" cache="Slicer_Sales_Person" caption="Sales Person" showCaption="0" rowHeight="247650"/>
  <slicer name="Region 1" xr10:uid="{2B945E06-E7E8-4FBE-8F49-D02DA49025B2}" cache="Slicer_Region" caption="Region" columnCount="2" rowHeight="247650"/>
  <slicer name="Product 1" xr10:uid="{2F704C34-46D4-4D1E-93B6-B09D7E9B0049}" cache="Slicer_Product" caption="Produc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4096D5-4C8E-45D4-A3DE-A9CFC4016D1A}" name="Table1" displayName="Table1" ref="A1:I51" totalsRowShown="0" headerRowDxfId="7" dataDxfId="6" dataCellStyle="Currency [0]">
  <autoFilter ref="A1:I51" xr:uid="{A44096D5-4C8E-45D4-A3DE-A9CFC4016D1A}"/>
  <tableColumns count="9">
    <tableColumn id="1" xr3:uid="{8E46BA00-A570-4245-8EB6-BB2C52A8B073}" name="Date" dataDxfId="5"/>
    <tableColumn id="2" xr3:uid="{58A28BA7-750D-4656-8BFA-60BE77FA4AC0}" name="Sales Person"/>
    <tableColumn id="3" xr3:uid="{B4914687-1DF2-4B5B-A5C5-73B77E274691}" name="Region"/>
    <tableColumn id="4" xr3:uid="{95B54682-0189-4822-AF65-CBF2D9F9152C}" name="Product"/>
    <tableColumn id="5" xr3:uid="{C10DB120-7CA8-4D6F-9D45-B3878E73E52E}" name="Units Sold" dataDxfId="4"/>
    <tableColumn id="6" xr3:uid="{20CC568D-2634-4B05-AA52-054506A2DBE9}" name="Unit Price" dataDxfId="3" dataCellStyle="Currency [0]">
      <calculatedColumnFormula>IF(D2="Tent",6000,IF(D2="Blender",3500,IF(D2="Action Figure",1200,IF(D2="Novel",1000,IF(D2="Sneakers",4000,IF(D2="Smartphone",10000,IF(D2="moisturizer",600,"No Product Found")))))))</calculatedColumnFormula>
    </tableColumn>
    <tableColumn id="7" xr3:uid="{E82FBF1B-55B3-4E7B-AAD3-B9E6F31233EC}" name="Cost of Goods" dataDxfId="2" dataCellStyle="Currency [0]">
      <calculatedColumnFormula>IF(D2="Tent",4000,IF(D2="Blender",2500,IF(D2="Action Figure",800,IF(D2="Novel",700,IF(D2="Sneakers",3000,IF(D2="Smartphone",7000,IF(D2="moisturizer",400,"No Product Found")))))))</calculatedColumnFormula>
    </tableColumn>
    <tableColumn id="8" xr3:uid="{97F9F52F-A5FD-446D-AACF-0A9AA8E25CBE}" name="Total Sales" dataDxfId="1" dataCellStyle="Currency [0]">
      <calculatedColumnFormula>F2*E2</calculatedColumnFormula>
    </tableColumn>
    <tableColumn id="9" xr3:uid="{B05945FF-B1D6-408E-AD35-483D05A03014}" name="Profit" dataDxfId="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F867A-22ED-4841-ACB8-D84EED64F8BD}">
  <dimension ref="A3:K14"/>
  <sheetViews>
    <sheetView workbookViewId="0">
      <selection activeCell="B23" sqref="B23"/>
    </sheetView>
  </sheetViews>
  <sheetFormatPr defaultRowHeight="14.4" x14ac:dyDescent="0.3"/>
  <cols>
    <col min="1" max="1" width="12.44140625" bestFit="1" customWidth="1"/>
    <col min="2" max="2" width="16.109375" bestFit="1" customWidth="1"/>
    <col min="4" max="4" width="12.44140625" bestFit="1" customWidth="1"/>
    <col min="5" max="5" width="16.109375" bestFit="1" customWidth="1"/>
    <col min="7" max="7" width="12.44140625" bestFit="1" customWidth="1"/>
    <col min="8" max="8" width="16.109375" bestFit="1" customWidth="1"/>
    <col min="10" max="10" width="12.44140625" bestFit="1" customWidth="1"/>
    <col min="11" max="11" width="15.5546875" bestFit="1" customWidth="1"/>
  </cols>
  <sheetData>
    <row r="3" spans="1:11" x14ac:dyDescent="0.3">
      <c r="A3" s="7" t="s">
        <v>33</v>
      </c>
      <c r="B3" t="s">
        <v>35</v>
      </c>
      <c r="D3" s="7" t="s">
        <v>33</v>
      </c>
      <c r="E3" t="s">
        <v>35</v>
      </c>
      <c r="G3" s="7" t="s">
        <v>33</v>
      </c>
      <c r="H3" t="s">
        <v>35</v>
      </c>
      <c r="J3" s="7" t="s">
        <v>33</v>
      </c>
      <c r="K3" t="s">
        <v>36</v>
      </c>
    </row>
    <row r="4" spans="1:11" x14ac:dyDescent="0.3">
      <c r="A4" s="3" t="s">
        <v>12</v>
      </c>
      <c r="B4" s="8">
        <v>3534400</v>
      </c>
      <c r="D4" s="3" t="s">
        <v>16</v>
      </c>
      <c r="E4" s="8">
        <v>547200</v>
      </c>
      <c r="G4" s="3" t="s">
        <v>8</v>
      </c>
      <c r="H4" s="9">
        <v>1591600</v>
      </c>
      <c r="J4" s="3" t="s">
        <v>16</v>
      </c>
      <c r="K4">
        <v>456</v>
      </c>
    </row>
    <row r="5" spans="1:11" x14ac:dyDescent="0.3">
      <c r="A5" s="3" t="s">
        <v>18</v>
      </c>
      <c r="B5" s="8">
        <v>2661400</v>
      </c>
      <c r="D5" s="3" t="s">
        <v>13</v>
      </c>
      <c r="E5" s="8">
        <v>2222500</v>
      </c>
      <c r="G5" s="3" t="s">
        <v>25</v>
      </c>
      <c r="H5" s="9">
        <v>677600</v>
      </c>
      <c r="J5" s="3" t="s">
        <v>13</v>
      </c>
      <c r="K5">
        <v>635</v>
      </c>
    </row>
    <row r="6" spans="1:11" x14ac:dyDescent="0.3">
      <c r="A6" s="3" t="s">
        <v>15</v>
      </c>
      <c r="B6" s="8">
        <v>2870600</v>
      </c>
      <c r="D6" s="3" t="s">
        <v>26</v>
      </c>
      <c r="E6" s="8">
        <v>706800</v>
      </c>
      <c r="G6" s="3" t="s">
        <v>17</v>
      </c>
      <c r="H6" s="9">
        <v>1957000</v>
      </c>
      <c r="J6" s="3" t="s">
        <v>26</v>
      </c>
      <c r="K6">
        <v>1178</v>
      </c>
    </row>
    <row r="7" spans="1:11" x14ac:dyDescent="0.3">
      <c r="A7" s="3" t="s">
        <v>9</v>
      </c>
      <c r="B7" s="8">
        <v>3878100</v>
      </c>
      <c r="D7" s="3" t="s">
        <v>19</v>
      </c>
      <c r="E7" s="8">
        <v>898000</v>
      </c>
      <c r="G7" s="3" t="s">
        <v>22</v>
      </c>
      <c r="H7" s="9">
        <v>1661400</v>
      </c>
      <c r="J7" s="3" t="s">
        <v>19</v>
      </c>
      <c r="K7">
        <v>898</v>
      </c>
    </row>
    <row r="8" spans="1:11" x14ac:dyDescent="0.3">
      <c r="A8" s="3" t="s">
        <v>34</v>
      </c>
      <c r="B8" s="8">
        <v>12944500</v>
      </c>
      <c r="D8" s="3" t="s">
        <v>28</v>
      </c>
      <c r="E8" s="8">
        <v>2350000</v>
      </c>
      <c r="G8" s="3" t="s">
        <v>24</v>
      </c>
      <c r="H8" s="9">
        <v>1741200</v>
      </c>
      <c r="J8" s="3" t="s">
        <v>28</v>
      </c>
      <c r="K8">
        <v>235</v>
      </c>
    </row>
    <row r="9" spans="1:11" x14ac:dyDescent="0.3">
      <c r="D9" s="3" t="s">
        <v>21</v>
      </c>
      <c r="E9" s="8">
        <v>3196000</v>
      </c>
      <c r="G9" s="3" t="s">
        <v>14</v>
      </c>
      <c r="H9" s="9">
        <v>1110000</v>
      </c>
      <c r="J9" s="3" t="s">
        <v>21</v>
      </c>
      <c r="K9">
        <v>799</v>
      </c>
    </row>
    <row r="10" spans="1:11" x14ac:dyDescent="0.3">
      <c r="D10" s="3" t="s">
        <v>10</v>
      </c>
      <c r="E10" s="8">
        <v>3024000</v>
      </c>
      <c r="G10" s="3" t="s">
        <v>11</v>
      </c>
      <c r="H10" s="9">
        <v>1777400</v>
      </c>
      <c r="J10" s="3" t="s">
        <v>10</v>
      </c>
      <c r="K10">
        <v>504</v>
      </c>
    </row>
    <row r="11" spans="1:11" x14ac:dyDescent="0.3">
      <c r="D11" s="3" t="s">
        <v>34</v>
      </c>
      <c r="E11" s="8">
        <v>12944500</v>
      </c>
      <c r="G11" s="3" t="s">
        <v>20</v>
      </c>
      <c r="H11" s="9">
        <v>1065400</v>
      </c>
      <c r="J11" s="3" t="s">
        <v>34</v>
      </c>
      <c r="K11">
        <v>4705</v>
      </c>
    </row>
    <row r="12" spans="1:11" x14ac:dyDescent="0.3">
      <c r="G12" s="3" t="s">
        <v>27</v>
      </c>
      <c r="H12" s="9">
        <v>784400</v>
      </c>
    </row>
    <row r="13" spans="1:11" x14ac:dyDescent="0.3">
      <c r="G13" s="3" t="s">
        <v>23</v>
      </c>
      <c r="H13" s="9">
        <v>578500</v>
      </c>
    </row>
    <row r="14" spans="1:11" x14ac:dyDescent="0.3">
      <c r="G14" s="3" t="s">
        <v>34</v>
      </c>
      <c r="H14" s="9">
        <v>12944500</v>
      </c>
    </row>
  </sheetData>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4D61C-40C6-453C-A75F-9F93554C998F}">
  <dimension ref="A1"/>
  <sheetViews>
    <sheetView tabSelected="1" zoomScale="59" workbookViewId="0">
      <selection activeCell="X15" sqref="X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topLeftCell="A10" workbookViewId="0">
      <selection activeCell="K15" sqref="K15"/>
    </sheetView>
  </sheetViews>
  <sheetFormatPr defaultRowHeight="14.4" x14ac:dyDescent="0.3"/>
  <cols>
    <col min="1" max="1" width="12.88671875" customWidth="1"/>
    <col min="2" max="2" width="13.44140625" customWidth="1"/>
    <col min="4" max="4" width="15.6640625" customWidth="1"/>
    <col min="5" max="5" width="11.33203125" customWidth="1"/>
    <col min="6" max="6" width="11" customWidth="1"/>
    <col min="7" max="7" width="14.21875" customWidth="1"/>
    <col min="8" max="9" width="13.5546875" customWidth="1"/>
    <col min="10" max="10" width="12.21875" bestFit="1" customWidth="1"/>
    <col min="11" max="11" width="14.21875" customWidth="1"/>
  </cols>
  <sheetData>
    <row r="1" spans="1:11" ht="20.100000000000001" customHeight="1" thickBot="1" x14ac:dyDescent="0.35">
      <c r="A1" s="1" t="s">
        <v>0</v>
      </c>
      <c r="B1" s="1" t="s">
        <v>1</v>
      </c>
      <c r="C1" s="1" t="s">
        <v>2</v>
      </c>
      <c r="D1" s="1" t="s">
        <v>3</v>
      </c>
      <c r="E1" s="1" t="s">
        <v>4</v>
      </c>
      <c r="F1" s="1" t="s">
        <v>5</v>
      </c>
      <c r="G1" s="1" t="s">
        <v>6</v>
      </c>
      <c r="H1" s="1" t="s">
        <v>7</v>
      </c>
      <c r="I1" s="5" t="s">
        <v>32</v>
      </c>
      <c r="K1" s="5" t="s">
        <v>29</v>
      </c>
    </row>
    <row r="2" spans="1:11" ht="15" thickTop="1" x14ac:dyDescent="0.3">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6">
        <f>H2-(G2*E2)</f>
        <v>168000</v>
      </c>
      <c r="K2" s="6">
        <f>SUM(H2:H51)</f>
        <v>12944500</v>
      </c>
    </row>
    <row r="3" spans="1:11" x14ac:dyDescent="0.3">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6">
        <f t="shared" ref="I3:I51" si="3">H3-(G3*E3)</f>
        <v>128000</v>
      </c>
      <c r="K3" s="10" t="s">
        <v>37</v>
      </c>
    </row>
    <row r="4" spans="1:11" x14ac:dyDescent="0.3">
      <c r="A4" s="2">
        <v>44230</v>
      </c>
      <c r="B4" t="s">
        <v>14</v>
      </c>
      <c r="C4" t="s">
        <v>15</v>
      </c>
      <c r="D4" t="s">
        <v>16</v>
      </c>
      <c r="E4" s="3">
        <v>136</v>
      </c>
      <c r="F4" s="4">
        <f t="shared" si="0"/>
        <v>1200</v>
      </c>
      <c r="G4" s="4">
        <f t="shared" si="1"/>
        <v>800</v>
      </c>
      <c r="H4" s="4">
        <f t="shared" si="2"/>
        <v>163200</v>
      </c>
      <c r="I4" s="6">
        <f t="shared" si="3"/>
        <v>54400</v>
      </c>
      <c r="K4" s="11">
        <f>SUM(E2:E51)</f>
        <v>4705</v>
      </c>
    </row>
    <row r="5" spans="1:11" x14ac:dyDescent="0.3">
      <c r="A5" s="2">
        <v>44085</v>
      </c>
      <c r="B5" t="s">
        <v>17</v>
      </c>
      <c r="C5" t="s">
        <v>18</v>
      </c>
      <c r="D5" t="s">
        <v>19</v>
      </c>
      <c r="E5" s="3">
        <v>91</v>
      </c>
      <c r="F5" s="4">
        <f t="shared" si="0"/>
        <v>1000</v>
      </c>
      <c r="G5" s="4">
        <f t="shared" si="1"/>
        <v>700</v>
      </c>
      <c r="H5" s="4">
        <f t="shared" si="2"/>
        <v>91000</v>
      </c>
      <c r="I5" s="6">
        <f t="shared" si="3"/>
        <v>27300</v>
      </c>
      <c r="K5" s="10" t="s">
        <v>30</v>
      </c>
    </row>
    <row r="6" spans="1:11" x14ac:dyDescent="0.3">
      <c r="A6" s="2">
        <v>44462</v>
      </c>
      <c r="B6" t="s">
        <v>20</v>
      </c>
      <c r="C6" t="s">
        <v>9</v>
      </c>
      <c r="D6" t="s">
        <v>21</v>
      </c>
      <c r="E6" s="3">
        <v>110</v>
      </c>
      <c r="F6" s="4">
        <f t="shared" si="0"/>
        <v>4000</v>
      </c>
      <c r="G6" s="4">
        <f t="shared" si="1"/>
        <v>3000</v>
      </c>
      <c r="H6" s="4">
        <f t="shared" si="2"/>
        <v>440000</v>
      </c>
      <c r="I6" s="6">
        <f t="shared" si="3"/>
        <v>110000</v>
      </c>
      <c r="K6" s="6">
        <f>SUM(I2:I51)</f>
        <v>3834400</v>
      </c>
    </row>
    <row r="7" spans="1:11" x14ac:dyDescent="0.3">
      <c r="A7" s="2">
        <v>44105</v>
      </c>
      <c r="B7" t="s">
        <v>22</v>
      </c>
      <c r="C7" t="s">
        <v>12</v>
      </c>
      <c r="D7" t="s">
        <v>16</v>
      </c>
      <c r="E7" s="3">
        <v>51</v>
      </c>
      <c r="F7" s="4">
        <f t="shared" si="0"/>
        <v>1200</v>
      </c>
      <c r="G7" s="4">
        <f t="shared" si="1"/>
        <v>800</v>
      </c>
      <c r="H7" s="4">
        <f t="shared" si="2"/>
        <v>61200</v>
      </c>
      <c r="I7" s="6">
        <f t="shared" si="3"/>
        <v>20400</v>
      </c>
      <c r="K7" s="10" t="s">
        <v>31</v>
      </c>
    </row>
    <row r="8" spans="1:11" x14ac:dyDescent="0.3">
      <c r="A8" s="2">
        <v>44413</v>
      </c>
      <c r="B8" t="s">
        <v>23</v>
      </c>
      <c r="C8" t="s">
        <v>18</v>
      </c>
      <c r="D8" t="s">
        <v>19</v>
      </c>
      <c r="E8" s="3">
        <v>78</v>
      </c>
      <c r="F8" s="4">
        <f t="shared" si="0"/>
        <v>1000</v>
      </c>
      <c r="G8" s="4">
        <f t="shared" si="1"/>
        <v>700</v>
      </c>
      <c r="H8" s="4">
        <f t="shared" si="2"/>
        <v>78000</v>
      </c>
      <c r="I8" s="6">
        <f t="shared" si="3"/>
        <v>23400</v>
      </c>
      <c r="K8" s="11">
        <f>AVERAGE(H2:H51)</f>
        <v>258890</v>
      </c>
    </row>
    <row r="9" spans="1:11" x14ac:dyDescent="0.3">
      <c r="A9" s="2">
        <v>44141</v>
      </c>
      <c r="B9" t="s">
        <v>24</v>
      </c>
      <c r="C9" t="s">
        <v>15</v>
      </c>
      <c r="D9" t="s">
        <v>10</v>
      </c>
      <c r="E9" s="3">
        <v>146</v>
      </c>
      <c r="F9" s="4">
        <f t="shared" si="0"/>
        <v>6000</v>
      </c>
      <c r="G9" s="4">
        <f t="shared" si="1"/>
        <v>4000</v>
      </c>
      <c r="H9" s="4">
        <f t="shared" si="2"/>
        <v>876000</v>
      </c>
      <c r="I9" s="6">
        <f t="shared" si="3"/>
        <v>292000</v>
      </c>
    </row>
    <row r="10" spans="1:11" x14ac:dyDescent="0.3">
      <c r="A10" s="2">
        <v>44223</v>
      </c>
      <c r="B10" t="s">
        <v>25</v>
      </c>
      <c r="C10" t="s">
        <v>9</v>
      </c>
      <c r="D10" t="s">
        <v>26</v>
      </c>
      <c r="E10" s="3">
        <v>101</v>
      </c>
      <c r="F10" s="4">
        <f t="shared" si="0"/>
        <v>600</v>
      </c>
      <c r="G10" s="4">
        <f t="shared" si="1"/>
        <v>400</v>
      </c>
      <c r="H10" s="4">
        <f t="shared" si="2"/>
        <v>60600</v>
      </c>
      <c r="I10" s="6">
        <f t="shared" si="3"/>
        <v>20200</v>
      </c>
    </row>
    <row r="11" spans="1:11" x14ac:dyDescent="0.3">
      <c r="A11" s="2">
        <v>44442</v>
      </c>
      <c r="B11" t="s">
        <v>27</v>
      </c>
      <c r="C11" t="s">
        <v>15</v>
      </c>
      <c r="D11" t="s">
        <v>10</v>
      </c>
      <c r="E11" s="3">
        <v>52</v>
      </c>
      <c r="F11" s="4">
        <f t="shared" si="0"/>
        <v>6000</v>
      </c>
      <c r="G11" s="4">
        <f t="shared" si="1"/>
        <v>4000</v>
      </c>
      <c r="H11" s="4">
        <f t="shared" si="2"/>
        <v>312000</v>
      </c>
      <c r="I11" s="6">
        <f t="shared" si="3"/>
        <v>104000</v>
      </c>
    </row>
    <row r="12" spans="1:11" x14ac:dyDescent="0.3">
      <c r="A12" s="2">
        <v>44469</v>
      </c>
      <c r="B12" t="s">
        <v>27</v>
      </c>
      <c r="C12" t="s">
        <v>12</v>
      </c>
      <c r="D12" t="s">
        <v>16</v>
      </c>
      <c r="E12" s="3">
        <v>55</v>
      </c>
      <c r="F12" s="4">
        <f t="shared" si="0"/>
        <v>1200</v>
      </c>
      <c r="G12" s="4">
        <f t="shared" si="1"/>
        <v>800</v>
      </c>
      <c r="H12" s="4">
        <f t="shared" si="2"/>
        <v>66000</v>
      </c>
      <c r="I12" s="6">
        <f t="shared" si="3"/>
        <v>22000</v>
      </c>
    </row>
    <row r="13" spans="1:11" x14ac:dyDescent="0.3">
      <c r="A13" s="2">
        <v>44084</v>
      </c>
      <c r="B13" t="s">
        <v>27</v>
      </c>
      <c r="C13" t="s">
        <v>15</v>
      </c>
      <c r="D13" t="s">
        <v>19</v>
      </c>
      <c r="E13" s="3">
        <v>137</v>
      </c>
      <c r="F13" s="4">
        <f t="shared" si="0"/>
        <v>1000</v>
      </c>
      <c r="G13" s="4">
        <f t="shared" si="1"/>
        <v>700</v>
      </c>
      <c r="H13" s="4">
        <f t="shared" si="2"/>
        <v>137000</v>
      </c>
      <c r="I13" s="6">
        <f t="shared" si="3"/>
        <v>41100</v>
      </c>
    </row>
    <row r="14" spans="1:11" x14ac:dyDescent="0.3">
      <c r="A14" s="2">
        <v>44404</v>
      </c>
      <c r="B14" t="s">
        <v>24</v>
      </c>
      <c r="C14" t="s">
        <v>15</v>
      </c>
      <c r="D14" t="s">
        <v>13</v>
      </c>
      <c r="E14" s="3">
        <v>96</v>
      </c>
      <c r="F14" s="4">
        <f t="shared" si="0"/>
        <v>3500</v>
      </c>
      <c r="G14" s="4">
        <f t="shared" si="1"/>
        <v>2500</v>
      </c>
      <c r="H14" s="4">
        <f t="shared" si="2"/>
        <v>336000</v>
      </c>
      <c r="I14" s="6">
        <f t="shared" si="3"/>
        <v>96000</v>
      </c>
    </row>
    <row r="15" spans="1:11" x14ac:dyDescent="0.3">
      <c r="A15" s="2">
        <v>44113</v>
      </c>
      <c r="B15" t="s">
        <v>25</v>
      </c>
      <c r="C15" t="s">
        <v>12</v>
      </c>
      <c r="D15" t="s">
        <v>21</v>
      </c>
      <c r="E15" s="3">
        <v>52</v>
      </c>
      <c r="F15" s="4">
        <f t="shared" si="0"/>
        <v>4000</v>
      </c>
      <c r="G15" s="4">
        <f t="shared" si="1"/>
        <v>3000</v>
      </c>
      <c r="H15" s="4">
        <f t="shared" si="2"/>
        <v>208000</v>
      </c>
      <c r="I15" s="6">
        <f t="shared" si="3"/>
        <v>52000</v>
      </c>
    </row>
    <row r="16" spans="1:11" x14ac:dyDescent="0.3">
      <c r="A16" s="2">
        <v>44292</v>
      </c>
      <c r="B16" t="s">
        <v>17</v>
      </c>
      <c r="C16" t="s">
        <v>9</v>
      </c>
      <c r="D16" t="s">
        <v>13</v>
      </c>
      <c r="E16" s="3">
        <v>76</v>
      </c>
      <c r="F16" s="4">
        <f t="shared" si="0"/>
        <v>3500</v>
      </c>
      <c r="G16" s="4">
        <f t="shared" si="1"/>
        <v>2500</v>
      </c>
      <c r="H16" s="4">
        <f t="shared" si="2"/>
        <v>266000</v>
      </c>
      <c r="I16" s="6">
        <f t="shared" si="3"/>
        <v>76000</v>
      </c>
    </row>
    <row r="17" spans="1:9" x14ac:dyDescent="0.3">
      <c r="A17" s="2">
        <v>44362</v>
      </c>
      <c r="B17" t="s">
        <v>11</v>
      </c>
      <c r="C17" t="s">
        <v>18</v>
      </c>
      <c r="D17" t="s">
        <v>21</v>
      </c>
      <c r="E17" s="3">
        <v>145</v>
      </c>
      <c r="F17" s="4">
        <f t="shared" si="0"/>
        <v>4000</v>
      </c>
      <c r="G17" s="4">
        <f t="shared" si="1"/>
        <v>3000</v>
      </c>
      <c r="H17" s="4">
        <f t="shared" si="2"/>
        <v>580000</v>
      </c>
      <c r="I17" s="6">
        <f t="shared" si="3"/>
        <v>145000</v>
      </c>
    </row>
    <row r="18" spans="1:9" x14ac:dyDescent="0.3">
      <c r="A18" s="2">
        <v>44083</v>
      </c>
      <c r="B18" t="s">
        <v>8</v>
      </c>
      <c r="C18" t="s">
        <v>15</v>
      </c>
      <c r="D18" t="s">
        <v>26</v>
      </c>
      <c r="E18" s="3">
        <v>83</v>
      </c>
      <c r="F18" s="4">
        <f t="shared" si="0"/>
        <v>600</v>
      </c>
      <c r="G18" s="4">
        <f t="shared" si="1"/>
        <v>400</v>
      </c>
      <c r="H18" s="4">
        <f t="shared" si="2"/>
        <v>49800</v>
      </c>
      <c r="I18" s="6">
        <f t="shared" si="3"/>
        <v>16600</v>
      </c>
    </row>
    <row r="19" spans="1:9" x14ac:dyDescent="0.3">
      <c r="A19" s="2">
        <v>44421</v>
      </c>
      <c r="B19" t="s">
        <v>20</v>
      </c>
      <c r="C19" t="s">
        <v>15</v>
      </c>
      <c r="D19" t="s">
        <v>19</v>
      </c>
      <c r="E19" s="3">
        <v>91</v>
      </c>
      <c r="F19" s="4">
        <f t="shared" si="0"/>
        <v>1000</v>
      </c>
      <c r="G19" s="4">
        <f t="shared" si="1"/>
        <v>700</v>
      </c>
      <c r="H19" s="4">
        <f t="shared" si="2"/>
        <v>91000</v>
      </c>
      <c r="I19" s="6">
        <f t="shared" si="3"/>
        <v>27300</v>
      </c>
    </row>
    <row r="20" spans="1:9" x14ac:dyDescent="0.3">
      <c r="A20" s="2">
        <v>44070</v>
      </c>
      <c r="B20" t="s">
        <v>22</v>
      </c>
      <c r="C20" t="s">
        <v>9</v>
      </c>
      <c r="D20" t="s">
        <v>28</v>
      </c>
      <c r="E20" s="3">
        <v>108</v>
      </c>
      <c r="F20" s="4">
        <f t="shared" si="0"/>
        <v>10000</v>
      </c>
      <c r="G20" s="4">
        <f t="shared" si="1"/>
        <v>7000</v>
      </c>
      <c r="H20" s="4">
        <f t="shared" si="2"/>
        <v>1080000</v>
      </c>
      <c r="I20" s="6">
        <f t="shared" si="3"/>
        <v>324000</v>
      </c>
    </row>
    <row r="21" spans="1:9" x14ac:dyDescent="0.3">
      <c r="A21" s="2">
        <v>44293</v>
      </c>
      <c r="B21" t="s">
        <v>14</v>
      </c>
      <c r="C21" t="s">
        <v>18</v>
      </c>
      <c r="D21" t="s">
        <v>21</v>
      </c>
      <c r="E21" s="3">
        <v>144</v>
      </c>
      <c r="F21" s="4">
        <f t="shared" si="0"/>
        <v>4000</v>
      </c>
      <c r="G21" s="4">
        <f t="shared" si="1"/>
        <v>3000</v>
      </c>
      <c r="H21" s="4">
        <f t="shared" si="2"/>
        <v>576000</v>
      </c>
      <c r="I21" s="6">
        <f t="shared" si="3"/>
        <v>144000</v>
      </c>
    </row>
    <row r="22" spans="1:9" x14ac:dyDescent="0.3">
      <c r="A22" s="2">
        <v>43990</v>
      </c>
      <c r="B22" t="s">
        <v>20</v>
      </c>
      <c r="C22" t="s">
        <v>15</v>
      </c>
      <c r="D22" t="s">
        <v>26</v>
      </c>
      <c r="E22" s="3">
        <v>92</v>
      </c>
      <c r="F22" s="4">
        <f t="shared" si="0"/>
        <v>600</v>
      </c>
      <c r="G22" s="4">
        <f t="shared" si="1"/>
        <v>400</v>
      </c>
      <c r="H22" s="4">
        <f t="shared" si="2"/>
        <v>55200</v>
      </c>
      <c r="I22" s="6">
        <f t="shared" si="3"/>
        <v>18400</v>
      </c>
    </row>
    <row r="23" spans="1:9" x14ac:dyDescent="0.3">
      <c r="A23" s="2">
        <v>44551</v>
      </c>
      <c r="B23" t="s">
        <v>24</v>
      </c>
      <c r="C23" t="s">
        <v>9</v>
      </c>
      <c r="D23" t="s">
        <v>10</v>
      </c>
      <c r="E23" s="3">
        <v>71</v>
      </c>
      <c r="F23" s="4">
        <f t="shared" si="0"/>
        <v>6000</v>
      </c>
      <c r="G23" s="4">
        <f t="shared" si="1"/>
        <v>4000</v>
      </c>
      <c r="H23" s="4">
        <f t="shared" si="2"/>
        <v>426000</v>
      </c>
      <c r="I23" s="6">
        <f t="shared" si="3"/>
        <v>142000</v>
      </c>
    </row>
    <row r="24" spans="1:9" x14ac:dyDescent="0.3">
      <c r="A24" s="2">
        <v>44418</v>
      </c>
      <c r="B24" t="s">
        <v>8</v>
      </c>
      <c r="C24" t="s">
        <v>12</v>
      </c>
      <c r="D24" t="s">
        <v>26</v>
      </c>
      <c r="E24" s="3">
        <v>103</v>
      </c>
      <c r="F24" s="4">
        <f t="shared" si="0"/>
        <v>600</v>
      </c>
      <c r="G24" s="4">
        <f t="shared" si="1"/>
        <v>400</v>
      </c>
      <c r="H24" s="4">
        <f t="shared" si="2"/>
        <v>61800</v>
      </c>
      <c r="I24" s="6">
        <f t="shared" si="3"/>
        <v>20600</v>
      </c>
    </row>
    <row r="25" spans="1:9" x14ac:dyDescent="0.3">
      <c r="A25" s="2">
        <v>44532</v>
      </c>
      <c r="B25" t="s">
        <v>27</v>
      </c>
      <c r="C25" t="s">
        <v>18</v>
      </c>
      <c r="D25" t="s">
        <v>19</v>
      </c>
      <c r="E25" s="3">
        <v>55</v>
      </c>
      <c r="F25" s="4">
        <f t="shared" si="0"/>
        <v>1000</v>
      </c>
      <c r="G25" s="4">
        <f t="shared" si="1"/>
        <v>700</v>
      </c>
      <c r="H25" s="4">
        <f t="shared" si="2"/>
        <v>55000</v>
      </c>
      <c r="I25" s="6">
        <f t="shared" si="3"/>
        <v>16500</v>
      </c>
    </row>
    <row r="26" spans="1:9" x14ac:dyDescent="0.3">
      <c r="A26" s="2">
        <v>44438</v>
      </c>
      <c r="B26" t="s">
        <v>22</v>
      </c>
      <c r="C26" t="s">
        <v>12</v>
      </c>
      <c r="D26" t="s">
        <v>21</v>
      </c>
      <c r="E26" s="3">
        <v>93</v>
      </c>
      <c r="F26" s="4">
        <f t="shared" si="0"/>
        <v>4000</v>
      </c>
      <c r="G26" s="4">
        <f t="shared" si="1"/>
        <v>3000</v>
      </c>
      <c r="H26" s="4">
        <f t="shared" si="2"/>
        <v>372000</v>
      </c>
      <c r="I26" s="6">
        <f t="shared" si="3"/>
        <v>93000</v>
      </c>
    </row>
    <row r="27" spans="1:9" x14ac:dyDescent="0.3">
      <c r="A27" s="2">
        <v>43971</v>
      </c>
      <c r="B27" t="s">
        <v>14</v>
      </c>
      <c r="C27" t="s">
        <v>15</v>
      </c>
      <c r="D27" t="s">
        <v>26</v>
      </c>
      <c r="E27" s="3">
        <v>143</v>
      </c>
      <c r="F27" s="4">
        <f t="shared" si="0"/>
        <v>600</v>
      </c>
      <c r="G27" s="4">
        <f t="shared" si="1"/>
        <v>400</v>
      </c>
      <c r="H27" s="4">
        <f t="shared" si="2"/>
        <v>85800</v>
      </c>
      <c r="I27" s="6">
        <f t="shared" si="3"/>
        <v>28600</v>
      </c>
    </row>
    <row r="28" spans="1:9" x14ac:dyDescent="0.3">
      <c r="A28" s="2">
        <v>44452</v>
      </c>
      <c r="B28" t="s">
        <v>23</v>
      </c>
      <c r="C28" t="s">
        <v>9</v>
      </c>
      <c r="D28" t="s">
        <v>13</v>
      </c>
      <c r="E28" s="3">
        <v>143</v>
      </c>
      <c r="F28" s="4">
        <f t="shared" si="0"/>
        <v>3500</v>
      </c>
      <c r="G28" s="4">
        <f t="shared" si="1"/>
        <v>2500</v>
      </c>
      <c r="H28" s="4">
        <f t="shared" si="2"/>
        <v>500500</v>
      </c>
      <c r="I28" s="6">
        <f t="shared" si="3"/>
        <v>143000</v>
      </c>
    </row>
    <row r="29" spans="1:9" x14ac:dyDescent="0.3">
      <c r="A29" s="2">
        <v>44496</v>
      </c>
      <c r="B29" t="s">
        <v>25</v>
      </c>
      <c r="C29" t="s">
        <v>18</v>
      </c>
      <c r="D29" t="s">
        <v>26</v>
      </c>
      <c r="E29" s="3">
        <v>99</v>
      </c>
      <c r="F29" s="4">
        <f t="shared" si="0"/>
        <v>600</v>
      </c>
      <c r="G29" s="4">
        <f t="shared" si="1"/>
        <v>400</v>
      </c>
      <c r="H29" s="4">
        <f t="shared" si="2"/>
        <v>59400</v>
      </c>
      <c r="I29" s="6">
        <f t="shared" si="3"/>
        <v>19800</v>
      </c>
    </row>
    <row r="30" spans="1:9" x14ac:dyDescent="0.3">
      <c r="A30" s="2">
        <v>44187</v>
      </c>
      <c r="B30" t="s">
        <v>17</v>
      </c>
      <c r="C30" t="s">
        <v>9</v>
      </c>
      <c r="D30" t="s">
        <v>19</v>
      </c>
      <c r="E30" s="3">
        <v>120</v>
      </c>
      <c r="F30" s="4">
        <f t="shared" si="0"/>
        <v>1000</v>
      </c>
      <c r="G30" s="4">
        <f t="shared" si="1"/>
        <v>700</v>
      </c>
      <c r="H30" s="4">
        <f t="shared" si="2"/>
        <v>120000</v>
      </c>
      <c r="I30" s="6">
        <f t="shared" si="3"/>
        <v>36000</v>
      </c>
    </row>
    <row r="31" spans="1:9" x14ac:dyDescent="0.3">
      <c r="A31" s="2">
        <v>44405</v>
      </c>
      <c r="B31" t="s">
        <v>11</v>
      </c>
      <c r="C31" t="s">
        <v>15</v>
      </c>
      <c r="D31" t="s">
        <v>13</v>
      </c>
      <c r="E31" s="3">
        <v>66</v>
      </c>
      <c r="F31" s="4">
        <f t="shared" si="0"/>
        <v>3500</v>
      </c>
      <c r="G31" s="4">
        <f t="shared" si="1"/>
        <v>2500</v>
      </c>
      <c r="H31" s="4">
        <f t="shared" si="2"/>
        <v>231000</v>
      </c>
      <c r="I31" s="6">
        <f t="shared" si="3"/>
        <v>66000</v>
      </c>
    </row>
    <row r="32" spans="1:9" x14ac:dyDescent="0.3">
      <c r="A32" s="2">
        <v>44103</v>
      </c>
      <c r="B32" t="s">
        <v>25</v>
      </c>
      <c r="C32" t="s">
        <v>18</v>
      </c>
      <c r="D32" t="s">
        <v>16</v>
      </c>
      <c r="E32" s="3">
        <v>88</v>
      </c>
      <c r="F32" s="4">
        <f t="shared" si="0"/>
        <v>1200</v>
      </c>
      <c r="G32" s="4">
        <f t="shared" si="1"/>
        <v>800</v>
      </c>
      <c r="H32" s="4">
        <f t="shared" si="2"/>
        <v>105600</v>
      </c>
      <c r="I32" s="6">
        <f t="shared" si="3"/>
        <v>35200</v>
      </c>
    </row>
    <row r="33" spans="1:9" x14ac:dyDescent="0.3">
      <c r="A33" s="2">
        <v>44126</v>
      </c>
      <c r="B33" t="s">
        <v>17</v>
      </c>
      <c r="C33" t="s">
        <v>12</v>
      </c>
      <c r="D33" t="s">
        <v>28</v>
      </c>
      <c r="E33" s="3">
        <v>127</v>
      </c>
      <c r="F33" s="4">
        <f t="shared" si="0"/>
        <v>10000</v>
      </c>
      <c r="G33" s="4">
        <f t="shared" si="1"/>
        <v>7000</v>
      </c>
      <c r="H33" s="4">
        <f t="shared" si="2"/>
        <v>1270000</v>
      </c>
      <c r="I33" s="6">
        <f t="shared" si="3"/>
        <v>381000</v>
      </c>
    </row>
    <row r="34" spans="1:9" x14ac:dyDescent="0.3">
      <c r="A34" s="2">
        <v>43970</v>
      </c>
      <c r="B34" t="s">
        <v>20</v>
      </c>
      <c r="C34" t="s">
        <v>9</v>
      </c>
      <c r="D34" t="s">
        <v>21</v>
      </c>
      <c r="E34" s="3">
        <v>67</v>
      </c>
      <c r="F34" s="4">
        <f t="shared" si="0"/>
        <v>4000</v>
      </c>
      <c r="G34" s="4">
        <f t="shared" si="1"/>
        <v>3000</v>
      </c>
      <c r="H34" s="4">
        <f t="shared" si="2"/>
        <v>268000</v>
      </c>
      <c r="I34" s="6">
        <f t="shared" si="3"/>
        <v>67000</v>
      </c>
    </row>
    <row r="35" spans="1:9" x14ac:dyDescent="0.3">
      <c r="A35" s="2">
        <v>44536</v>
      </c>
      <c r="B35" t="s">
        <v>11</v>
      </c>
      <c r="C35" t="s">
        <v>12</v>
      </c>
      <c r="D35" t="s">
        <v>16</v>
      </c>
      <c r="E35" s="3">
        <v>67</v>
      </c>
      <c r="F35" s="4">
        <f t="shared" si="0"/>
        <v>1200</v>
      </c>
      <c r="G35" s="4">
        <f t="shared" si="1"/>
        <v>800</v>
      </c>
      <c r="H35" s="4">
        <f t="shared" si="2"/>
        <v>80400</v>
      </c>
      <c r="I35" s="6">
        <f t="shared" si="3"/>
        <v>26800</v>
      </c>
    </row>
    <row r="36" spans="1:9" x14ac:dyDescent="0.3">
      <c r="A36" s="2">
        <v>44069</v>
      </c>
      <c r="B36" t="s">
        <v>27</v>
      </c>
      <c r="C36" t="s">
        <v>15</v>
      </c>
      <c r="D36" t="s">
        <v>19</v>
      </c>
      <c r="E36" s="3">
        <v>149</v>
      </c>
      <c r="F36" s="4">
        <f t="shared" si="0"/>
        <v>1000</v>
      </c>
      <c r="G36" s="4">
        <f t="shared" si="1"/>
        <v>700</v>
      </c>
      <c r="H36" s="4">
        <f t="shared" si="2"/>
        <v>149000</v>
      </c>
      <c r="I36" s="6">
        <f t="shared" si="3"/>
        <v>44700</v>
      </c>
    </row>
    <row r="37" spans="1:9" x14ac:dyDescent="0.3">
      <c r="A37" s="2">
        <v>44378</v>
      </c>
      <c r="B37" t="s">
        <v>20</v>
      </c>
      <c r="C37" t="s">
        <v>18</v>
      </c>
      <c r="D37" t="s">
        <v>26</v>
      </c>
      <c r="E37" s="3">
        <v>104</v>
      </c>
      <c r="F37" s="4">
        <f t="shared" si="0"/>
        <v>600</v>
      </c>
      <c r="G37" s="4">
        <f t="shared" si="1"/>
        <v>400</v>
      </c>
      <c r="H37" s="4">
        <f t="shared" si="2"/>
        <v>62400</v>
      </c>
      <c r="I37" s="6">
        <f t="shared" si="3"/>
        <v>20800</v>
      </c>
    </row>
    <row r="38" spans="1:9" x14ac:dyDescent="0.3">
      <c r="A38" s="2">
        <v>44404</v>
      </c>
      <c r="B38" t="s">
        <v>24</v>
      </c>
      <c r="C38" t="s">
        <v>9</v>
      </c>
      <c r="D38" t="s">
        <v>26</v>
      </c>
      <c r="E38" s="3">
        <v>57</v>
      </c>
      <c r="F38" s="4">
        <f t="shared" si="0"/>
        <v>600</v>
      </c>
      <c r="G38" s="4">
        <f t="shared" si="1"/>
        <v>400</v>
      </c>
      <c r="H38" s="4">
        <f t="shared" si="2"/>
        <v>34200</v>
      </c>
      <c r="I38" s="6">
        <f t="shared" si="3"/>
        <v>11400</v>
      </c>
    </row>
    <row r="39" spans="1:9" x14ac:dyDescent="0.3">
      <c r="A39" s="2">
        <v>44109</v>
      </c>
      <c r="B39" t="s">
        <v>14</v>
      </c>
      <c r="C39" t="s">
        <v>12</v>
      </c>
      <c r="D39" t="s">
        <v>26</v>
      </c>
      <c r="E39" s="3">
        <v>90</v>
      </c>
      <c r="F39" s="4">
        <f t="shared" si="0"/>
        <v>600</v>
      </c>
      <c r="G39" s="4">
        <f t="shared" si="1"/>
        <v>400</v>
      </c>
      <c r="H39" s="4">
        <f t="shared" si="2"/>
        <v>54000</v>
      </c>
      <c r="I39" s="6">
        <f t="shared" si="3"/>
        <v>18000</v>
      </c>
    </row>
    <row r="40" spans="1:9" x14ac:dyDescent="0.3">
      <c r="A40" s="2">
        <v>44076</v>
      </c>
      <c r="B40" t="s">
        <v>22</v>
      </c>
      <c r="C40" t="s">
        <v>15</v>
      </c>
      <c r="D40" t="s">
        <v>26</v>
      </c>
      <c r="E40" s="3">
        <v>67</v>
      </c>
      <c r="F40" s="4">
        <f t="shared" si="0"/>
        <v>600</v>
      </c>
      <c r="G40" s="4">
        <f t="shared" si="1"/>
        <v>400</v>
      </c>
      <c r="H40" s="4">
        <f t="shared" si="2"/>
        <v>40200</v>
      </c>
      <c r="I40" s="6">
        <f t="shared" si="3"/>
        <v>13400</v>
      </c>
    </row>
    <row r="41" spans="1:9" x14ac:dyDescent="0.3">
      <c r="A41" s="2">
        <v>44441</v>
      </c>
      <c r="B41" t="s">
        <v>8</v>
      </c>
      <c r="C41" t="s">
        <v>18</v>
      </c>
      <c r="D41" t="s">
        <v>21</v>
      </c>
      <c r="E41" s="3">
        <v>127</v>
      </c>
      <c r="F41" s="4">
        <f t="shared" si="0"/>
        <v>4000</v>
      </c>
      <c r="G41" s="4">
        <f t="shared" si="1"/>
        <v>3000</v>
      </c>
      <c r="H41" s="4">
        <f t="shared" si="2"/>
        <v>508000</v>
      </c>
      <c r="I41" s="6">
        <f t="shared" si="3"/>
        <v>127000</v>
      </c>
    </row>
    <row r="42" spans="1:9" x14ac:dyDescent="0.3">
      <c r="A42" s="2">
        <v>44299</v>
      </c>
      <c r="B42" t="s">
        <v>22</v>
      </c>
      <c r="C42" t="s">
        <v>9</v>
      </c>
      <c r="D42" t="s">
        <v>19</v>
      </c>
      <c r="E42" s="3">
        <v>108</v>
      </c>
      <c r="F42" s="4">
        <f t="shared" si="0"/>
        <v>1000</v>
      </c>
      <c r="G42" s="4">
        <f t="shared" si="1"/>
        <v>700</v>
      </c>
      <c r="H42" s="4">
        <f t="shared" si="2"/>
        <v>108000</v>
      </c>
      <c r="I42" s="6">
        <f t="shared" si="3"/>
        <v>32400</v>
      </c>
    </row>
    <row r="43" spans="1:9" x14ac:dyDescent="0.3">
      <c r="A43" s="2">
        <v>44322</v>
      </c>
      <c r="B43" t="s">
        <v>14</v>
      </c>
      <c r="C43" t="s">
        <v>12</v>
      </c>
      <c r="D43" t="s">
        <v>13</v>
      </c>
      <c r="E43" s="3">
        <v>66</v>
      </c>
      <c r="F43" s="4">
        <f t="shared" si="0"/>
        <v>3500</v>
      </c>
      <c r="G43" s="4">
        <f t="shared" si="1"/>
        <v>2500</v>
      </c>
      <c r="H43" s="4">
        <f t="shared" si="2"/>
        <v>231000</v>
      </c>
      <c r="I43" s="6">
        <f t="shared" si="3"/>
        <v>66000</v>
      </c>
    </row>
    <row r="44" spans="1:9" x14ac:dyDescent="0.3">
      <c r="A44" s="2">
        <v>44211</v>
      </c>
      <c r="B44" t="s">
        <v>8</v>
      </c>
      <c r="C44" t="s">
        <v>18</v>
      </c>
      <c r="D44" t="s">
        <v>10</v>
      </c>
      <c r="E44" s="3">
        <v>78</v>
      </c>
      <c r="F44" s="4">
        <f t="shared" si="0"/>
        <v>6000</v>
      </c>
      <c r="G44" s="4">
        <f t="shared" si="1"/>
        <v>4000</v>
      </c>
      <c r="H44" s="4">
        <f t="shared" si="2"/>
        <v>468000</v>
      </c>
      <c r="I44" s="6">
        <f t="shared" si="3"/>
        <v>156000</v>
      </c>
    </row>
    <row r="45" spans="1:9" x14ac:dyDescent="0.3">
      <c r="A45" s="2">
        <v>44070</v>
      </c>
      <c r="B45" t="s">
        <v>24</v>
      </c>
      <c r="C45" t="s">
        <v>15</v>
      </c>
      <c r="D45" t="s">
        <v>19</v>
      </c>
      <c r="E45" s="3">
        <v>69</v>
      </c>
      <c r="F45" s="4">
        <f t="shared" si="0"/>
        <v>1000</v>
      </c>
      <c r="G45" s="4">
        <f t="shared" si="1"/>
        <v>700</v>
      </c>
      <c r="H45" s="4">
        <f t="shared" si="2"/>
        <v>69000</v>
      </c>
      <c r="I45" s="6">
        <f t="shared" si="3"/>
        <v>20700</v>
      </c>
    </row>
    <row r="46" spans="1:9" x14ac:dyDescent="0.3">
      <c r="A46" s="2">
        <v>44232</v>
      </c>
      <c r="B46" t="s">
        <v>20</v>
      </c>
      <c r="C46" t="s">
        <v>9</v>
      </c>
      <c r="D46" t="s">
        <v>16</v>
      </c>
      <c r="E46" s="3">
        <v>59</v>
      </c>
      <c r="F46" s="4">
        <f t="shared" si="0"/>
        <v>1200</v>
      </c>
      <c r="G46" s="4">
        <f t="shared" si="1"/>
        <v>800</v>
      </c>
      <c r="H46" s="4">
        <f t="shared" si="2"/>
        <v>70800</v>
      </c>
      <c r="I46" s="6">
        <f t="shared" si="3"/>
        <v>23600</v>
      </c>
    </row>
    <row r="47" spans="1:9" x14ac:dyDescent="0.3">
      <c r="A47" s="2">
        <v>44517</v>
      </c>
      <c r="B47" t="s">
        <v>27</v>
      </c>
      <c r="C47" t="s">
        <v>15</v>
      </c>
      <c r="D47" t="s">
        <v>26</v>
      </c>
      <c r="E47" s="3">
        <v>109</v>
      </c>
      <c r="F47" s="4">
        <f t="shared" si="0"/>
        <v>600</v>
      </c>
      <c r="G47" s="4">
        <f t="shared" si="1"/>
        <v>400</v>
      </c>
      <c r="H47" s="4">
        <f t="shared" si="2"/>
        <v>65400</v>
      </c>
      <c r="I47" s="6">
        <f t="shared" si="3"/>
        <v>21800</v>
      </c>
    </row>
    <row r="48" spans="1:9" x14ac:dyDescent="0.3">
      <c r="A48" s="2">
        <v>44193</v>
      </c>
      <c r="B48" t="s">
        <v>25</v>
      </c>
      <c r="C48" t="s">
        <v>12</v>
      </c>
      <c r="D48" t="s">
        <v>21</v>
      </c>
      <c r="E48" s="3">
        <v>61</v>
      </c>
      <c r="F48" s="4">
        <f t="shared" si="0"/>
        <v>4000</v>
      </c>
      <c r="G48" s="4">
        <f t="shared" si="1"/>
        <v>3000</v>
      </c>
      <c r="H48" s="4">
        <f t="shared" si="2"/>
        <v>244000</v>
      </c>
      <c r="I48" s="6">
        <f t="shared" si="3"/>
        <v>61000</v>
      </c>
    </row>
    <row r="49" spans="1:9" x14ac:dyDescent="0.3">
      <c r="A49" s="2">
        <v>44496</v>
      </c>
      <c r="B49" t="s">
        <v>20</v>
      </c>
      <c r="C49" t="s">
        <v>18</v>
      </c>
      <c r="D49" t="s">
        <v>26</v>
      </c>
      <c r="E49" s="3">
        <v>130</v>
      </c>
      <c r="F49" s="4">
        <f t="shared" si="0"/>
        <v>600</v>
      </c>
      <c r="G49" s="4">
        <f t="shared" si="1"/>
        <v>400</v>
      </c>
      <c r="H49" s="4">
        <f t="shared" si="2"/>
        <v>78000</v>
      </c>
      <c r="I49" s="6">
        <f t="shared" si="3"/>
        <v>26000</v>
      </c>
    </row>
    <row r="50" spans="1:9" x14ac:dyDescent="0.3">
      <c r="A50" s="2">
        <v>44502</v>
      </c>
      <c r="B50" t="s">
        <v>17</v>
      </c>
      <c r="C50" t="s">
        <v>15</v>
      </c>
      <c r="D50" t="s">
        <v>13</v>
      </c>
      <c r="E50" s="3">
        <v>60</v>
      </c>
      <c r="F50" s="4">
        <f t="shared" si="0"/>
        <v>3500</v>
      </c>
      <c r="G50" s="4">
        <f t="shared" si="1"/>
        <v>2500</v>
      </c>
      <c r="H50" s="4">
        <f t="shared" si="2"/>
        <v>210000</v>
      </c>
      <c r="I50" s="6">
        <f t="shared" si="3"/>
        <v>60000</v>
      </c>
    </row>
    <row r="51" spans="1:9" x14ac:dyDescent="0.3">
      <c r="A51" s="2">
        <v>43958</v>
      </c>
      <c r="B51" t="s">
        <v>11</v>
      </c>
      <c r="C51" t="s">
        <v>12</v>
      </c>
      <c r="D51" t="s">
        <v>10</v>
      </c>
      <c r="E51" s="3">
        <v>73</v>
      </c>
      <c r="F51" s="4">
        <f t="shared" si="0"/>
        <v>6000</v>
      </c>
      <c r="G51" s="4">
        <f t="shared" si="1"/>
        <v>4000</v>
      </c>
      <c r="H51" s="4">
        <f t="shared" si="2"/>
        <v>438000</v>
      </c>
      <c r="I51" s="6">
        <f t="shared" si="3"/>
        <v>146000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guharajceg2027@gmail.com</cp:lastModifiedBy>
  <dcterms:created xsi:type="dcterms:W3CDTF">2024-05-30T14:35:02Z</dcterms:created>
  <dcterms:modified xsi:type="dcterms:W3CDTF">2025-06-14T10:06:42Z</dcterms:modified>
</cp:coreProperties>
</file>