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Gustavo\Desktop\"/>
    </mc:Choice>
  </mc:AlternateContent>
  <xr:revisionPtr revIDLastSave="0" documentId="13_ncr:1_{D16B4F2D-8A48-4990-92EF-3F4008BA1046}" xr6:coauthVersionLast="45" xr6:coauthVersionMax="45" xr10:uidLastSave="{00000000-0000-0000-0000-000000000000}"/>
  <bookViews>
    <workbookView xWindow="-108" yWindow="-108" windowWidth="23256" windowHeight="13176" tabRatio="773" xr2:uid="{00000000-000D-0000-FFFF-FFFF00000000}"/>
  </bookViews>
  <sheets>
    <sheet name="Identificação" sheetId="20" r:id="rId1"/>
    <sheet name="Dados" sheetId="1" r:id="rId2"/>
    <sheet name="Dispersão" sheetId="8" r:id="rId3"/>
    <sheet name="Correlação" sheetId="22" r:id="rId4"/>
    <sheet name="Área-Preço" sheetId="26" r:id="rId5"/>
    <sheet name="Idade-Preço" sheetId="25" r:id="rId6"/>
    <sheet name="Nquartos-Preço" sheetId="27" r:id="rId7"/>
    <sheet name="Múltipla" sheetId="29" r:id="rId8"/>
  </sheets>
  <definedNames>
    <definedName name="ex1data2" localSheetId="1">Dados!$D$3:$G$49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8" i="22" l="1"/>
  <c r="M16" i="22"/>
  <c r="H11" i="22"/>
  <c r="M12" i="22" s="1"/>
  <c r="H16" i="22"/>
  <c r="H15" i="22"/>
  <c r="H12" i="22"/>
  <c r="H7" i="22"/>
  <c r="H17" i="22"/>
  <c r="H13" i="22"/>
  <c r="H8" i="22"/>
  <c r="H9" i="2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ex1data2" type="6" refreshedVersion="5" background="1" saveData="1">
    <textPr codePage="850" sourceFile="Z:\Cursos\Machine Leaning\Solução\machine-learning-ex1\ex1\ex1data2.txt" decimal="," thousands=".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<sst xmlns="http://schemas.openxmlformats.org/spreadsheetml/2006/main" count="159" uniqueCount="52">
  <si>
    <t>Número de quartos</t>
  </si>
  <si>
    <t>Área (m2)</t>
  </si>
  <si>
    <t>Idade (anos)</t>
  </si>
  <si>
    <t>Preço (R$)</t>
  </si>
  <si>
    <t>Membros da Equipe</t>
  </si>
  <si>
    <t>Aluno 1</t>
  </si>
  <si>
    <t>Aluno 2</t>
  </si>
  <si>
    <t>Aluno 3</t>
  </si>
  <si>
    <t>Aluno 4</t>
  </si>
  <si>
    <t>GUSTAVO HAMMERSCHMIDT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</si>
  <si>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</si>
  <si>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</si>
  <si>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</si>
  <si>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</si>
  <si>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</si>
  <si>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</si>
  <si>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</si>
  <si>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</si>
  <si>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</si>
  <si>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</si>
  <si>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</si>
  <si>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</si>
  <si>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</si>
  <si>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</si>
  <si>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</si>
  <si>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</si>
  <si>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</si>
  <si>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</si>
  <si>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</si>
  <si>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</si>
  <si>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</si>
  <si>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</si>
  <si>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</si>
  <si>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</si>
  <si>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Variável X 1</t>
  </si>
  <si>
    <t>RESULTADOS DE RESÍDUOS</t>
  </si>
  <si>
    <t>Observação</t>
  </si>
  <si>
    <t>Y previsto</t>
  </si>
  <si>
    <t>Resíduos</t>
  </si>
  <si>
    <t>Variável X 2</t>
  </si>
  <si>
    <t>Variável X 3</t>
  </si>
  <si>
    <t>Sx,y</t>
  </si>
  <si>
    <t>Sx,y =</t>
  </si>
  <si>
    <t>Root(Sy,y) =</t>
  </si>
  <si>
    <t>Root(Sx,x) =</t>
  </si>
  <si>
    <t>R   =</t>
  </si>
  <si>
    <t xml:space="preserve">Root(Sx,x) * Root(Sy,y) </t>
  </si>
  <si>
    <t>-----------------------------</t>
  </si>
  <si>
    <t>=</t>
  </si>
  <si>
    <t>Correlação Área-Preço:</t>
  </si>
  <si>
    <t>Correlação Idade-Preço:</t>
  </si>
  <si>
    <t>Correlação Nquartos-Preço: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</si>
</sst>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R$&quot;* #,##0.00_);_(&quot;R$&quot;* \(#,##0.00\);_(&quot;R$&quot;* &quot;-&quot;??_);_(@_)"/>
    <numFmt numFmtId="165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/>
    <xf numFmtId="165" fontId="0" fillId="0" borderId="0" xfId="1" applyFont="1"/>
    <xf numFmtId="165" fontId="0" fillId="0" borderId="0" xfId="1" applyFont="1" applyAlignment="1">
      <alignment horizontal="center"/>
    </xf>
    <xf numFmtId="165" fontId="0" fillId="0" borderId="0" xfId="1" applyFont="1" applyAlignment="1">
      <alignment horizontal="right"/>
    </xf>
    <xf numFmtId="0" fontId="0" fillId="0" borderId="0" xfId="0" applyAlignment="1">
      <alignment horizontal="right"/>
    </xf>
    <xf numFmtId="165" fontId="0" fillId="0" borderId="1" xfId="1" applyFont="1" applyBorder="1" applyAlignment="1">
      <alignment horizontal="center"/>
    </xf>
    <xf numFmtId="165" fontId="0" fillId="0" borderId="0" xfId="1" applyFont="1" applyFill="1" applyBorder="1" applyAlignment="1">
      <alignment horizontal="center"/>
    </xf>
    <xf numFmtId="0" fontId="0" fillId="0" borderId="1" xfId="0" applyBorder="1"/>
    <xf numFmtId="0" fontId="0" fillId="0" borderId="0" xfId="0" applyFill="1" applyBorder="1" applyAlignment="1"/>
    <xf numFmtId="0" fontId="0" fillId="0" borderId="5" xfId="0" applyFill="1" applyBorder="1" applyAlignment="1"/>
    <xf numFmtId="0" fontId="2" fillId="0" borderId="6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Continuous"/>
    </xf>
    <xf numFmtId="0" fontId="0" fillId="0" borderId="7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12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Área x Preço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Dados!$D$3:$D$49</c:f>
              <c:numCache>
                <c:formatCode>General</c:formatCode>
                <c:ptCount val="47"/>
                <c:pt idx="0">
                  <c:v>2104</c:v>
                </c:pt>
                <c:pt idx="1">
                  <c:v>1600</c:v>
                </c:pt>
                <c:pt idx="2">
                  <c:v>2400</c:v>
                </c:pt>
                <c:pt idx="3">
                  <c:v>1416</c:v>
                </c:pt>
                <c:pt idx="4">
                  <c:v>3000</c:v>
                </c:pt>
                <c:pt idx="5">
                  <c:v>1985</c:v>
                </c:pt>
                <c:pt idx="6">
                  <c:v>1534</c:v>
                </c:pt>
                <c:pt idx="7">
                  <c:v>1427</c:v>
                </c:pt>
                <c:pt idx="8">
                  <c:v>1380</c:v>
                </c:pt>
                <c:pt idx="9">
                  <c:v>1494</c:v>
                </c:pt>
                <c:pt idx="10">
                  <c:v>1940</c:v>
                </c:pt>
                <c:pt idx="11">
                  <c:v>2000</c:v>
                </c:pt>
                <c:pt idx="12">
                  <c:v>1890</c:v>
                </c:pt>
                <c:pt idx="13">
                  <c:v>4478</c:v>
                </c:pt>
                <c:pt idx="14">
                  <c:v>1268</c:v>
                </c:pt>
                <c:pt idx="15">
                  <c:v>2300</c:v>
                </c:pt>
                <c:pt idx="16">
                  <c:v>1320</c:v>
                </c:pt>
                <c:pt idx="17">
                  <c:v>1236</c:v>
                </c:pt>
                <c:pt idx="18">
                  <c:v>2609</c:v>
                </c:pt>
                <c:pt idx="19">
                  <c:v>3031</c:v>
                </c:pt>
                <c:pt idx="20">
                  <c:v>1767</c:v>
                </c:pt>
                <c:pt idx="21">
                  <c:v>1888</c:v>
                </c:pt>
                <c:pt idx="22">
                  <c:v>1604</c:v>
                </c:pt>
                <c:pt idx="23">
                  <c:v>1962</c:v>
                </c:pt>
                <c:pt idx="24">
                  <c:v>3890</c:v>
                </c:pt>
                <c:pt idx="25">
                  <c:v>1100</c:v>
                </c:pt>
                <c:pt idx="26">
                  <c:v>1458</c:v>
                </c:pt>
                <c:pt idx="27">
                  <c:v>2526</c:v>
                </c:pt>
                <c:pt idx="28">
                  <c:v>2200</c:v>
                </c:pt>
                <c:pt idx="29">
                  <c:v>2637</c:v>
                </c:pt>
                <c:pt idx="30">
                  <c:v>1839</c:v>
                </c:pt>
                <c:pt idx="31">
                  <c:v>1000</c:v>
                </c:pt>
                <c:pt idx="32">
                  <c:v>2040</c:v>
                </c:pt>
                <c:pt idx="33">
                  <c:v>3137</c:v>
                </c:pt>
                <c:pt idx="34">
                  <c:v>1811</c:v>
                </c:pt>
                <c:pt idx="35">
                  <c:v>1437</c:v>
                </c:pt>
                <c:pt idx="36">
                  <c:v>1239</c:v>
                </c:pt>
                <c:pt idx="37">
                  <c:v>2132</c:v>
                </c:pt>
                <c:pt idx="38">
                  <c:v>4215</c:v>
                </c:pt>
                <c:pt idx="39">
                  <c:v>2162</c:v>
                </c:pt>
                <c:pt idx="40">
                  <c:v>1664</c:v>
                </c:pt>
                <c:pt idx="41">
                  <c:v>2238</c:v>
                </c:pt>
                <c:pt idx="42">
                  <c:v>2567</c:v>
                </c:pt>
                <c:pt idx="43">
                  <c:v>1200</c:v>
                </c:pt>
                <c:pt idx="44">
                  <c:v>852</c:v>
                </c:pt>
                <c:pt idx="45">
                  <c:v>1852</c:v>
                </c:pt>
                <c:pt idx="46">
                  <c:v>1203</c:v>
                </c:pt>
              </c:numCache>
            </c:numRef>
          </c:xVal>
          <c:yVal>
            <c:numRef>
              <c:f>Dados!$G$3:$G$49</c:f>
              <c:numCache>
                <c:formatCode>_(* #,##0.00_);_(* \(#,##0.00\);_(* "-"??_);_(@_)</c:formatCode>
                <c:ptCount val="47"/>
                <c:pt idx="0">
                  <c:v>499900</c:v>
                </c:pt>
                <c:pt idx="1">
                  <c:v>329900</c:v>
                </c:pt>
                <c:pt idx="2">
                  <c:v>369000</c:v>
                </c:pt>
                <c:pt idx="3">
                  <c:v>152000</c:v>
                </c:pt>
                <c:pt idx="4">
                  <c:v>506900</c:v>
                </c:pt>
                <c:pt idx="5">
                  <c:v>399900</c:v>
                </c:pt>
                <c:pt idx="6">
                  <c:v>313900</c:v>
                </c:pt>
                <c:pt idx="7">
                  <c:v>218999</c:v>
                </c:pt>
                <c:pt idx="8">
                  <c:v>232000</c:v>
                </c:pt>
                <c:pt idx="9">
                  <c:v>312500</c:v>
                </c:pt>
                <c:pt idx="10">
                  <c:v>159999</c:v>
                </c:pt>
                <c:pt idx="11">
                  <c:v>307000</c:v>
                </c:pt>
                <c:pt idx="12">
                  <c:v>329999</c:v>
                </c:pt>
                <c:pt idx="13">
                  <c:v>698900</c:v>
                </c:pt>
                <c:pt idx="14">
                  <c:v>259900</c:v>
                </c:pt>
                <c:pt idx="15">
                  <c:v>449900</c:v>
                </c:pt>
                <c:pt idx="16">
                  <c:v>390900</c:v>
                </c:pt>
                <c:pt idx="17">
                  <c:v>279900</c:v>
                </c:pt>
                <c:pt idx="18">
                  <c:v>599998</c:v>
                </c:pt>
                <c:pt idx="19">
                  <c:v>519000</c:v>
                </c:pt>
                <c:pt idx="20">
                  <c:v>202900</c:v>
                </c:pt>
                <c:pt idx="21">
                  <c:v>215000</c:v>
                </c:pt>
                <c:pt idx="22">
                  <c:v>162900</c:v>
                </c:pt>
                <c:pt idx="23">
                  <c:v>207900</c:v>
                </c:pt>
                <c:pt idx="24">
                  <c:v>633900</c:v>
                </c:pt>
                <c:pt idx="25">
                  <c:v>309900</c:v>
                </c:pt>
                <c:pt idx="26">
                  <c:v>464500</c:v>
                </c:pt>
                <c:pt idx="27">
                  <c:v>469800</c:v>
                </c:pt>
                <c:pt idx="28">
                  <c:v>475000</c:v>
                </c:pt>
                <c:pt idx="29">
                  <c:v>297900</c:v>
                </c:pt>
                <c:pt idx="30">
                  <c:v>429900</c:v>
                </c:pt>
                <c:pt idx="31">
                  <c:v>229900</c:v>
                </c:pt>
                <c:pt idx="32">
                  <c:v>224900</c:v>
                </c:pt>
                <c:pt idx="33">
                  <c:v>529900</c:v>
                </c:pt>
                <c:pt idx="34">
                  <c:v>205900</c:v>
                </c:pt>
                <c:pt idx="35">
                  <c:v>329900</c:v>
                </c:pt>
                <c:pt idx="36">
                  <c:v>289900</c:v>
                </c:pt>
                <c:pt idx="37">
                  <c:v>285000</c:v>
                </c:pt>
                <c:pt idx="38">
                  <c:v>659000</c:v>
                </c:pt>
                <c:pt idx="39">
                  <c:v>287000</c:v>
                </c:pt>
                <c:pt idx="40">
                  <c:v>369500</c:v>
                </c:pt>
                <c:pt idx="41">
                  <c:v>329500</c:v>
                </c:pt>
                <c:pt idx="42">
                  <c:v>264000</c:v>
                </c:pt>
                <c:pt idx="43">
                  <c:v>209000</c:v>
                </c:pt>
                <c:pt idx="44">
                  <c:v>179900</c:v>
                </c:pt>
                <c:pt idx="45">
                  <c:v>369900</c:v>
                </c:pt>
                <c:pt idx="46">
                  <c:v>236500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26-44CF-A7AC-A18C40138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334704"/>
        <c:axId val="568337656"/>
      </c:scatterChart>
      <c:valAx>
        <c:axId val="56833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área(m²)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337656"/>
        <c:crosses val="autoZero"/>
        <c:crossBetween val="midCat"/>
      </c:valAx>
      <c:valAx>
        <c:axId val="56833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preço(r$)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33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1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Dados!$D$3:$D$49</c:f>
              <c:numCache>
                <c:formatCode>General</c:formatCode>
                <c:ptCount val="47"/>
                <c:pt idx="0">
                  <c:v>2104</c:v>
                </c:pt>
                <c:pt idx="1">
                  <c:v>1600</c:v>
                </c:pt>
                <c:pt idx="2">
                  <c:v>2400</c:v>
                </c:pt>
                <c:pt idx="3">
                  <c:v>1416</c:v>
                </c:pt>
                <c:pt idx="4">
                  <c:v>3000</c:v>
                </c:pt>
                <c:pt idx="5">
                  <c:v>1985</c:v>
                </c:pt>
                <c:pt idx="6">
                  <c:v>1534</c:v>
                </c:pt>
                <c:pt idx="7">
                  <c:v>1427</c:v>
                </c:pt>
                <c:pt idx="8">
                  <c:v>1380</c:v>
                </c:pt>
                <c:pt idx="9">
                  <c:v>1494</c:v>
                </c:pt>
                <c:pt idx="10">
                  <c:v>1940</c:v>
                </c:pt>
                <c:pt idx="11">
                  <c:v>2000</c:v>
                </c:pt>
                <c:pt idx="12">
                  <c:v>1890</c:v>
                </c:pt>
                <c:pt idx="13">
                  <c:v>4478</c:v>
                </c:pt>
                <c:pt idx="14">
                  <c:v>1268</c:v>
                </c:pt>
                <c:pt idx="15">
                  <c:v>2300</c:v>
                </c:pt>
                <c:pt idx="16">
                  <c:v>1320</c:v>
                </c:pt>
                <c:pt idx="17">
                  <c:v>1236</c:v>
                </c:pt>
                <c:pt idx="18">
                  <c:v>2609</c:v>
                </c:pt>
                <c:pt idx="19">
                  <c:v>3031</c:v>
                </c:pt>
                <c:pt idx="20">
                  <c:v>1767</c:v>
                </c:pt>
                <c:pt idx="21">
                  <c:v>1888</c:v>
                </c:pt>
                <c:pt idx="22">
                  <c:v>1604</c:v>
                </c:pt>
                <c:pt idx="23">
                  <c:v>1962</c:v>
                </c:pt>
                <c:pt idx="24">
                  <c:v>3890</c:v>
                </c:pt>
                <c:pt idx="25">
                  <c:v>1100</c:v>
                </c:pt>
                <c:pt idx="26">
                  <c:v>1458</c:v>
                </c:pt>
                <c:pt idx="27">
                  <c:v>2526</c:v>
                </c:pt>
                <c:pt idx="28">
                  <c:v>2200</c:v>
                </c:pt>
                <c:pt idx="29">
                  <c:v>2637</c:v>
                </c:pt>
                <c:pt idx="30">
                  <c:v>1839</c:v>
                </c:pt>
                <c:pt idx="31">
                  <c:v>1000</c:v>
                </c:pt>
                <c:pt idx="32">
                  <c:v>2040</c:v>
                </c:pt>
                <c:pt idx="33">
                  <c:v>3137</c:v>
                </c:pt>
                <c:pt idx="34">
                  <c:v>1811</c:v>
                </c:pt>
                <c:pt idx="35">
                  <c:v>1437</c:v>
                </c:pt>
                <c:pt idx="36">
                  <c:v>1239</c:v>
                </c:pt>
                <c:pt idx="37">
                  <c:v>2132</c:v>
                </c:pt>
                <c:pt idx="38">
                  <c:v>4215</c:v>
                </c:pt>
                <c:pt idx="39">
                  <c:v>2162</c:v>
                </c:pt>
                <c:pt idx="40">
                  <c:v>1664</c:v>
                </c:pt>
                <c:pt idx="41">
                  <c:v>2238</c:v>
                </c:pt>
                <c:pt idx="42">
                  <c:v>2567</c:v>
                </c:pt>
                <c:pt idx="43">
                  <c:v>1200</c:v>
                </c:pt>
                <c:pt idx="44">
                  <c:v>852</c:v>
                </c:pt>
                <c:pt idx="45">
                  <c:v>1852</c:v>
                </c:pt>
                <c:pt idx="46">
                  <c:v>1203</c:v>
                </c:pt>
              </c:numCache>
            </c:numRef>
          </c:xVal>
          <c:yVal>
            <c:numRef>
              <c:f>Múltipla!$C$27:$C$73</c:f>
              <c:numCache>
                <c:formatCode>General</c:formatCode>
                <c:ptCount val="47"/>
                <c:pt idx="0">
                  <c:v>81455.843378963007</c:v>
                </c:pt>
                <c:pt idx="1">
                  <c:v>31780.390941869526</c:v>
                </c:pt>
                <c:pt idx="2">
                  <c:v>-53350.248297925107</c:v>
                </c:pt>
                <c:pt idx="3">
                  <c:v>-2553.4501253633935</c:v>
                </c:pt>
                <c:pt idx="4">
                  <c:v>70080.835422565229</c:v>
                </c:pt>
                <c:pt idx="5">
                  <c:v>-7460.5530507294461</c:v>
                </c:pt>
                <c:pt idx="6">
                  <c:v>37480.266495883872</c:v>
                </c:pt>
                <c:pt idx="7">
                  <c:v>-79915.615037871699</c:v>
                </c:pt>
                <c:pt idx="8">
                  <c:v>-60349.293657447095</c:v>
                </c:pt>
                <c:pt idx="9">
                  <c:v>-45695.642531723774</c:v>
                </c:pt>
                <c:pt idx="10">
                  <c:v>-128751.21429551777</c:v>
                </c:pt>
                <c:pt idx="11">
                  <c:v>-9553.2203853198444</c:v>
                </c:pt>
                <c:pt idx="12">
                  <c:v>-21110.526935870701</c:v>
                </c:pt>
                <c:pt idx="13">
                  <c:v>25122.223580119084</c:v>
                </c:pt>
                <c:pt idx="14">
                  <c:v>8156.7036716775037</c:v>
                </c:pt>
                <c:pt idx="15">
                  <c:v>60940.265349685214</c:v>
                </c:pt>
                <c:pt idx="16">
                  <c:v>75029.73484254448</c:v>
                </c:pt>
                <c:pt idx="17">
                  <c:v>-29775.73070023011</c:v>
                </c:pt>
                <c:pt idx="18">
                  <c:v>92991.84096383187</c:v>
                </c:pt>
                <c:pt idx="19">
                  <c:v>102811.49323252565</c:v>
                </c:pt>
                <c:pt idx="20">
                  <c:v>-81105.988861087128</c:v>
                </c:pt>
                <c:pt idx="21">
                  <c:v>-105329.94397654675</c:v>
                </c:pt>
                <c:pt idx="22">
                  <c:v>13987.497189658752</c:v>
                </c:pt>
                <c:pt idx="23">
                  <c:v>-46481.879201419768</c:v>
                </c:pt>
                <c:pt idx="24">
                  <c:v>-21545.880993541796</c:v>
                </c:pt>
                <c:pt idx="25">
                  <c:v>31702.283079948509</c:v>
                </c:pt>
                <c:pt idx="26">
                  <c:v>186216.04277208861</c:v>
                </c:pt>
                <c:pt idx="27">
                  <c:v>29849.102894979122</c:v>
                </c:pt>
                <c:pt idx="28">
                  <c:v>93067.777574746695</c:v>
                </c:pt>
                <c:pt idx="29">
                  <c:v>-132595.25441067695</c:v>
                </c:pt>
                <c:pt idx="30">
                  <c:v>29051.336196352437</c:v>
                </c:pt>
                <c:pt idx="31">
                  <c:v>-48211.461364449002</c:v>
                </c:pt>
                <c:pt idx="32">
                  <c:v>22024.92147900851</c:v>
                </c:pt>
                <c:pt idx="33">
                  <c:v>79482.853451244067</c:v>
                </c:pt>
                <c:pt idx="34">
                  <c:v>-27389.038170693762</c:v>
                </c:pt>
                <c:pt idx="35">
                  <c:v>4627.5319054145366</c:v>
                </c:pt>
                <c:pt idx="36">
                  <c:v>4766.1824001959176</c:v>
                </c:pt>
                <c:pt idx="37">
                  <c:v>-55531.226740258746</c:v>
                </c:pt>
                <c:pt idx="38">
                  <c:v>-72344.587482166826</c:v>
                </c:pt>
                <c:pt idx="39">
                  <c:v>-82682.833575876546</c:v>
                </c:pt>
                <c:pt idx="40">
                  <c:v>43018.634096286551</c:v>
                </c:pt>
                <c:pt idx="41">
                  <c:v>-45259.866521540273</c:v>
                </c:pt>
                <c:pt idx="42">
                  <c:v>-49931.954846006935</c:v>
                </c:pt>
                <c:pt idx="43">
                  <c:v>66599.371188998106</c:v>
                </c:pt>
                <c:pt idx="44">
                  <c:v>-8193.9863129455189</c:v>
                </c:pt>
                <c:pt idx="45">
                  <c:v>6078.8857462444576</c:v>
                </c:pt>
                <c:pt idx="46">
                  <c:v>18797.37962037744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21-4BD4-AA05-1D8530452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17760"/>
        <c:axId val="528920384"/>
      </c:scatterChart>
      <c:valAx>
        <c:axId val="52891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8920384"/>
        <c:crosses val="autoZero"/>
        <c:crossBetween val="midCat"/>
      </c:valAx>
      <c:valAx>
        <c:axId val="528920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89177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2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Dados!$E$3:$E$49</c:f>
              <c:numCache>
                <c:formatCode>General</c:formatCode>
                <c:ptCount val="47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16</c:v>
                </c:pt>
                <c:pt idx="4">
                  <c:v>10</c:v>
                </c:pt>
                <c:pt idx="5">
                  <c:v>1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10</c:v>
                </c:pt>
                <c:pt idx="11">
                  <c:v>9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12</c:v>
                </c:pt>
                <c:pt idx="20">
                  <c:v>9</c:v>
                </c:pt>
                <c:pt idx="21">
                  <c:v>8</c:v>
                </c:pt>
                <c:pt idx="22">
                  <c:v>18</c:v>
                </c:pt>
                <c:pt idx="23">
                  <c:v>13</c:v>
                </c:pt>
                <c:pt idx="24">
                  <c:v>3</c:v>
                </c:pt>
                <c:pt idx="25">
                  <c:v>2</c:v>
                </c:pt>
                <c:pt idx="26">
                  <c:v>6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1</c:v>
                </c:pt>
                <c:pt idx="31">
                  <c:v>2</c:v>
                </c:pt>
                <c:pt idx="32">
                  <c:v>18</c:v>
                </c:pt>
                <c:pt idx="33">
                  <c:v>11</c:v>
                </c:pt>
                <c:pt idx="34">
                  <c:v>13</c:v>
                </c:pt>
                <c:pt idx="35">
                  <c:v>2</c:v>
                </c:pt>
                <c:pt idx="36">
                  <c:v>3</c:v>
                </c:pt>
                <c:pt idx="37">
                  <c:v>8</c:v>
                </c:pt>
                <c:pt idx="38">
                  <c:v>0</c:v>
                </c:pt>
                <c:pt idx="39">
                  <c:v>6</c:v>
                </c:pt>
                <c:pt idx="40">
                  <c:v>5</c:v>
                </c:pt>
                <c:pt idx="41">
                  <c:v>7</c:v>
                </c:pt>
                <c:pt idx="42">
                  <c:v>15</c:v>
                </c:pt>
                <c:pt idx="43">
                  <c:v>14</c:v>
                </c:pt>
                <c:pt idx="44">
                  <c:v>7</c:v>
                </c:pt>
                <c:pt idx="45">
                  <c:v>3</c:v>
                </c:pt>
                <c:pt idx="46">
                  <c:v>8</c:v>
                </c:pt>
              </c:numCache>
            </c:numRef>
          </c:xVal>
          <c:yVal>
            <c:numRef>
              <c:f>Múltipla!$C$27:$C$73</c:f>
              <c:numCache>
                <c:formatCode>General</c:formatCode>
                <c:ptCount val="47"/>
                <c:pt idx="0">
                  <c:v>81455.843378963007</c:v>
                </c:pt>
                <c:pt idx="1">
                  <c:v>31780.390941869526</c:v>
                </c:pt>
                <c:pt idx="2">
                  <c:v>-53350.248297925107</c:v>
                </c:pt>
                <c:pt idx="3">
                  <c:v>-2553.4501253633935</c:v>
                </c:pt>
                <c:pt idx="4">
                  <c:v>70080.835422565229</c:v>
                </c:pt>
                <c:pt idx="5">
                  <c:v>-7460.5530507294461</c:v>
                </c:pt>
                <c:pt idx="6">
                  <c:v>37480.266495883872</c:v>
                </c:pt>
                <c:pt idx="7">
                  <c:v>-79915.615037871699</c:v>
                </c:pt>
                <c:pt idx="8">
                  <c:v>-60349.293657447095</c:v>
                </c:pt>
                <c:pt idx="9">
                  <c:v>-45695.642531723774</c:v>
                </c:pt>
                <c:pt idx="10">
                  <c:v>-128751.21429551777</c:v>
                </c:pt>
                <c:pt idx="11">
                  <c:v>-9553.2203853198444</c:v>
                </c:pt>
                <c:pt idx="12">
                  <c:v>-21110.526935870701</c:v>
                </c:pt>
                <c:pt idx="13">
                  <c:v>25122.223580119084</c:v>
                </c:pt>
                <c:pt idx="14">
                  <c:v>8156.7036716775037</c:v>
                </c:pt>
                <c:pt idx="15">
                  <c:v>60940.265349685214</c:v>
                </c:pt>
                <c:pt idx="16">
                  <c:v>75029.73484254448</c:v>
                </c:pt>
                <c:pt idx="17">
                  <c:v>-29775.73070023011</c:v>
                </c:pt>
                <c:pt idx="18">
                  <c:v>92991.84096383187</c:v>
                </c:pt>
                <c:pt idx="19">
                  <c:v>102811.49323252565</c:v>
                </c:pt>
                <c:pt idx="20">
                  <c:v>-81105.988861087128</c:v>
                </c:pt>
                <c:pt idx="21">
                  <c:v>-105329.94397654675</c:v>
                </c:pt>
                <c:pt idx="22">
                  <c:v>13987.497189658752</c:v>
                </c:pt>
                <c:pt idx="23">
                  <c:v>-46481.879201419768</c:v>
                </c:pt>
                <c:pt idx="24">
                  <c:v>-21545.880993541796</c:v>
                </c:pt>
                <c:pt idx="25">
                  <c:v>31702.283079948509</c:v>
                </c:pt>
                <c:pt idx="26">
                  <c:v>186216.04277208861</c:v>
                </c:pt>
                <c:pt idx="27">
                  <c:v>29849.102894979122</c:v>
                </c:pt>
                <c:pt idx="28">
                  <c:v>93067.777574746695</c:v>
                </c:pt>
                <c:pt idx="29">
                  <c:v>-132595.25441067695</c:v>
                </c:pt>
                <c:pt idx="30">
                  <c:v>29051.336196352437</c:v>
                </c:pt>
                <c:pt idx="31">
                  <c:v>-48211.461364449002</c:v>
                </c:pt>
                <c:pt idx="32">
                  <c:v>22024.92147900851</c:v>
                </c:pt>
                <c:pt idx="33">
                  <c:v>79482.853451244067</c:v>
                </c:pt>
                <c:pt idx="34">
                  <c:v>-27389.038170693762</c:v>
                </c:pt>
                <c:pt idx="35">
                  <c:v>4627.5319054145366</c:v>
                </c:pt>
                <c:pt idx="36">
                  <c:v>4766.1824001959176</c:v>
                </c:pt>
                <c:pt idx="37">
                  <c:v>-55531.226740258746</c:v>
                </c:pt>
                <c:pt idx="38">
                  <c:v>-72344.587482166826</c:v>
                </c:pt>
                <c:pt idx="39">
                  <c:v>-82682.833575876546</c:v>
                </c:pt>
                <c:pt idx="40">
                  <c:v>43018.634096286551</c:v>
                </c:pt>
                <c:pt idx="41">
                  <c:v>-45259.866521540273</c:v>
                </c:pt>
                <c:pt idx="42">
                  <c:v>-49931.954846006935</c:v>
                </c:pt>
                <c:pt idx="43">
                  <c:v>66599.371188998106</c:v>
                </c:pt>
                <c:pt idx="44">
                  <c:v>-8193.9863129455189</c:v>
                </c:pt>
                <c:pt idx="45">
                  <c:v>6078.8857462444576</c:v>
                </c:pt>
                <c:pt idx="46">
                  <c:v>18797.37962037744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D9-44CF-8F8F-6F3FEBB81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08904"/>
        <c:axId val="528916120"/>
      </c:scatterChart>
      <c:valAx>
        <c:axId val="528908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8916120"/>
        <c:crosses val="autoZero"/>
        <c:crossBetween val="midCat"/>
      </c:valAx>
      <c:valAx>
        <c:axId val="528916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89089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3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Dados!$F$3:$F$49</c:f>
              <c:numCache>
                <c:formatCode>General</c:formatCode>
                <c:ptCount val="4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2</c:v>
                </c:pt>
                <c:pt idx="41">
                  <c:v>3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4</c:v>
                </c:pt>
                <c:pt idx="46">
                  <c:v>3</c:v>
                </c:pt>
              </c:numCache>
            </c:numRef>
          </c:xVal>
          <c:yVal>
            <c:numRef>
              <c:f>Múltipla!$C$27:$C$73</c:f>
              <c:numCache>
                <c:formatCode>General</c:formatCode>
                <c:ptCount val="47"/>
                <c:pt idx="0">
                  <c:v>81455.843378963007</c:v>
                </c:pt>
                <c:pt idx="1">
                  <c:v>31780.390941869526</c:v>
                </c:pt>
                <c:pt idx="2">
                  <c:v>-53350.248297925107</c:v>
                </c:pt>
                <c:pt idx="3">
                  <c:v>-2553.4501253633935</c:v>
                </c:pt>
                <c:pt idx="4">
                  <c:v>70080.835422565229</c:v>
                </c:pt>
                <c:pt idx="5">
                  <c:v>-7460.5530507294461</c:v>
                </c:pt>
                <c:pt idx="6">
                  <c:v>37480.266495883872</c:v>
                </c:pt>
                <c:pt idx="7">
                  <c:v>-79915.615037871699</c:v>
                </c:pt>
                <c:pt idx="8">
                  <c:v>-60349.293657447095</c:v>
                </c:pt>
                <c:pt idx="9">
                  <c:v>-45695.642531723774</c:v>
                </c:pt>
                <c:pt idx="10">
                  <c:v>-128751.21429551777</c:v>
                </c:pt>
                <c:pt idx="11">
                  <c:v>-9553.2203853198444</c:v>
                </c:pt>
                <c:pt idx="12">
                  <c:v>-21110.526935870701</c:v>
                </c:pt>
                <c:pt idx="13">
                  <c:v>25122.223580119084</c:v>
                </c:pt>
                <c:pt idx="14">
                  <c:v>8156.7036716775037</c:v>
                </c:pt>
                <c:pt idx="15">
                  <c:v>60940.265349685214</c:v>
                </c:pt>
                <c:pt idx="16">
                  <c:v>75029.73484254448</c:v>
                </c:pt>
                <c:pt idx="17">
                  <c:v>-29775.73070023011</c:v>
                </c:pt>
                <c:pt idx="18">
                  <c:v>92991.84096383187</c:v>
                </c:pt>
                <c:pt idx="19">
                  <c:v>102811.49323252565</c:v>
                </c:pt>
                <c:pt idx="20">
                  <c:v>-81105.988861087128</c:v>
                </c:pt>
                <c:pt idx="21">
                  <c:v>-105329.94397654675</c:v>
                </c:pt>
                <c:pt idx="22">
                  <c:v>13987.497189658752</c:v>
                </c:pt>
                <c:pt idx="23">
                  <c:v>-46481.879201419768</c:v>
                </c:pt>
                <c:pt idx="24">
                  <c:v>-21545.880993541796</c:v>
                </c:pt>
                <c:pt idx="25">
                  <c:v>31702.283079948509</c:v>
                </c:pt>
                <c:pt idx="26">
                  <c:v>186216.04277208861</c:v>
                </c:pt>
                <c:pt idx="27">
                  <c:v>29849.102894979122</c:v>
                </c:pt>
                <c:pt idx="28">
                  <c:v>93067.777574746695</c:v>
                </c:pt>
                <c:pt idx="29">
                  <c:v>-132595.25441067695</c:v>
                </c:pt>
                <c:pt idx="30">
                  <c:v>29051.336196352437</c:v>
                </c:pt>
                <c:pt idx="31">
                  <c:v>-48211.461364449002</c:v>
                </c:pt>
                <c:pt idx="32">
                  <c:v>22024.92147900851</c:v>
                </c:pt>
                <c:pt idx="33">
                  <c:v>79482.853451244067</c:v>
                </c:pt>
                <c:pt idx="34">
                  <c:v>-27389.038170693762</c:v>
                </c:pt>
                <c:pt idx="35">
                  <c:v>4627.5319054145366</c:v>
                </c:pt>
                <c:pt idx="36">
                  <c:v>4766.1824001959176</c:v>
                </c:pt>
                <c:pt idx="37">
                  <c:v>-55531.226740258746</c:v>
                </c:pt>
                <c:pt idx="38">
                  <c:v>-72344.587482166826</c:v>
                </c:pt>
                <c:pt idx="39">
                  <c:v>-82682.833575876546</c:v>
                </c:pt>
                <c:pt idx="40">
                  <c:v>43018.634096286551</c:v>
                </c:pt>
                <c:pt idx="41">
                  <c:v>-45259.866521540273</c:v>
                </c:pt>
                <c:pt idx="42">
                  <c:v>-49931.954846006935</c:v>
                </c:pt>
                <c:pt idx="43">
                  <c:v>66599.371188998106</c:v>
                </c:pt>
                <c:pt idx="44">
                  <c:v>-8193.9863129455189</c:v>
                </c:pt>
                <c:pt idx="45">
                  <c:v>6078.8857462444576</c:v>
                </c:pt>
                <c:pt idx="46">
                  <c:v>18797.37962037744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A8-4D3D-98A7-F0F032047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441992"/>
        <c:axId val="529441008"/>
      </c:scatterChart>
      <c:valAx>
        <c:axId val="529441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9441008"/>
        <c:crosses val="autoZero"/>
        <c:crossBetween val="midCat"/>
      </c:valAx>
      <c:valAx>
        <c:axId val="529441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94419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1 Plotagem de ajuste de linha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Dados!$D$3:$D$49</c:f>
              <c:numCache>
                <c:formatCode>General</c:formatCode>
                <c:ptCount val="47"/>
                <c:pt idx="0">
                  <c:v>2104</c:v>
                </c:pt>
                <c:pt idx="1">
                  <c:v>1600</c:v>
                </c:pt>
                <c:pt idx="2">
                  <c:v>2400</c:v>
                </c:pt>
                <c:pt idx="3">
                  <c:v>1416</c:v>
                </c:pt>
                <c:pt idx="4">
                  <c:v>3000</c:v>
                </c:pt>
                <c:pt idx="5">
                  <c:v>1985</c:v>
                </c:pt>
                <c:pt idx="6">
                  <c:v>1534</c:v>
                </c:pt>
                <c:pt idx="7">
                  <c:v>1427</c:v>
                </c:pt>
                <c:pt idx="8">
                  <c:v>1380</c:v>
                </c:pt>
                <c:pt idx="9">
                  <c:v>1494</c:v>
                </c:pt>
                <c:pt idx="10">
                  <c:v>1940</c:v>
                </c:pt>
                <c:pt idx="11">
                  <c:v>2000</c:v>
                </c:pt>
                <c:pt idx="12">
                  <c:v>1890</c:v>
                </c:pt>
                <c:pt idx="13">
                  <c:v>4478</c:v>
                </c:pt>
                <c:pt idx="14">
                  <c:v>1268</c:v>
                </c:pt>
                <c:pt idx="15">
                  <c:v>2300</c:v>
                </c:pt>
                <c:pt idx="16">
                  <c:v>1320</c:v>
                </c:pt>
                <c:pt idx="17">
                  <c:v>1236</c:v>
                </c:pt>
                <c:pt idx="18">
                  <c:v>2609</c:v>
                </c:pt>
                <c:pt idx="19">
                  <c:v>3031</c:v>
                </c:pt>
                <c:pt idx="20">
                  <c:v>1767</c:v>
                </c:pt>
                <c:pt idx="21">
                  <c:v>1888</c:v>
                </c:pt>
                <c:pt idx="22">
                  <c:v>1604</c:v>
                </c:pt>
                <c:pt idx="23">
                  <c:v>1962</c:v>
                </c:pt>
                <c:pt idx="24">
                  <c:v>3890</c:v>
                </c:pt>
                <c:pt idx="25">
                  <c:v>1100</c:v>
                </c:pt>
                <c:pt idx="26">
                  <c:v>1458</c:v>
                </c:pt>
                <c:pt idx="27">
                  <c:v>2526</c:v>
                </c:pt>
                <c:pt idx="28">
                  <c:v>2200</c:v>
                </c:pt>
                <c:pt idx="29">
                  <c:v>2637</c:v>
                </c:pt>
                <c:pt idx="30">
                  <c:v>1839</c:v>
                </c:pt>
                <c:pt idx="31">
                  <c:v>1000</c:v>
                </c:pt>
                <c:pt idx="32">
                  <c:v>2040</c:v>
                </c:pt>
                <c:pt idx="33">
                  <c:v>3137</c:v>
                </c:pt>
                <c:pt idx="34">
                  <c:v>1811</c:v>
                </c:pt>
                <c:pt idx="35">
                  <c:v>1437</c:v>
                </c:pt>
                <c:pt idx="36">
                  <c:v>1239</c:v>
                </c:pt>
                <c:pt idx="37">
                  <c:v>2132</c:v>
                </c:pt>
                <c:pt idx="38">
                  <c:v>4215</c:v>
                </c:pt>
                <c:pt idx="39">
                  <c:v>2162</c:v>
                </c:pt>
                <c:pt idx="40">
                  <c:v>1664</c:v>
                </c:pt>
                <c:pt idx="41">
                  <c:v>2238</c:v>
                </c:pt>
                <c:pt idx="42">
                  <c:v>2567</c:v>
                </c:pt>
                <c:pt idx="43">
                  <c:v>1200</c:v>
                </c:pt>
                <c:pt idx="44">
                  <c:v>852</c:v>
                </c:pt>
                <c:pt idx="45">
                  <c:v>1852</c:v>
                </c:pt>
                <c:pt idx="46">
                  <c:v>1203</c:v>
                </c:pt>
              </c:numCache>
            </c:numRef>
          </c:xVal>
          <c:yVal>
            <c:numRef>
              <c:f>Dados!$G$3:$G$49</c:f>
              <c:numCache>
                <c:formatCode>_(* #,##0.00_);_(* \(#,##0.00\);_(* "-"??_);_(@_)</c:formatCode>
                <c:ptCount val="47"/>
                <c:pt idx="0">
                  <c:v>499900</c:v>
                </c:pt>
                <c:pt idx="1">
                  <c:v>329900</c:v>
                </c:pt>
                <c:pt idx="2">
                  <c:v>369000</c:v>
                </c:pt>
                <c:pt idx="3">
                  <c:v>152000</c:v>
                </c:pt>
                <c:pt idx="4">
                  <c:v>506900</c:v>
                </c:pt>
                <c:pt idx="5">
                  <c:v>399900</c:v>
                </c:pt>
                <c:pt idx="6">
                  <c:v>313900</c:v>
                </c:pt>
                <c:pt idx="7">
                  <c:v>218999</c:v>
                </c:pt>
                <c:pt idx="8">
                  <c:v>232000</c:v>
                </c:pt>
                <c:pt idx="9">
                  <c:v>312500</c:v>
                </c:pt>
                <c:pt idx="10">
                  <c:v>159999</c:v>
                </c:pt>
                <c:pt idx="11">
                  <c:v>307000</c:v>
                </c:pt>
                <c:pt idx="12">
                  <c:v>329999</c:v>
                </c:pt>
                <c:pt idx="13">
                  <c:v>698900</c:v>
                </c:pt>
                <c:pt idx="14">
                  <c:v>259900</c:v>
                </c:pt>
                <c:pt idx="15">
                  <c:v>449900</c:v>
                </c:pt>
                <c:pt idx="16">
                  <c:v>390900</c:v>
                </c:pt>
                <c:pt idx="17">
                  <c:v>279900</c:v>
                </c:pt>
                <c:pt idx="18">
                  <c:v>599998</c:v>
                </c:pt>
                <c:pt idx="19">
                  <c:v>519000</c:v>
                </c:pt>
                <c:pt idx="20">
                  <c:v>202900</c:v>
                </c:pt>
                <c:pt idx="21">
                  <c:v>215000</c:v>
                </c:pt>
                <c:pt idx="22">
                  <c:v>162900</c:v>
                </c:pt>
                <c:pt idx="23">
                  <c:v>207900</c:v>
                </c:pt>
                <c:pt idx="24">
                  <c:v>633900</c:v>
                </c:pt>
                <c:pt idx="25">
                  <c:v>309900</c:v>
                </c:pt>
                <c:pt idx="26">
                  <c:v>464500</c:v>
                </c:pt>
                <c:pt idx="27">
                  <c:v>469800</c:v>
                </c:pt>
                <c:pt idx="28">
                  <c:v>475000</c:v>
                </c:pt>
                <c:pt idx="29">
                  <c:v>297900</c:v>
                </c:pt>
                <c:pt idx="30">
                  <c:v>429900</c:v>
                </c:pt>
                <c:pt idx="31">
                  <c:v>229900</c:v>
                </c:pt>
                <c:pt idx="32">
                  <c:v>224900</c:v>
                </c:pt>
                <c:pt idx="33">
                  <c:v>529900</c:v>
                </c:pt>
                <c:pt idx="34">
                  <c:v>205900</c:v>
                </c:pt>
                <c:pt idx="35">
                  <c:v>329900</c:v>
                </c:pt>
                <c:pt idx="36">
                  <c:v>289900</c:v>
                </c:pt>
                <c:pt idx="37">
                  <c:v>285000</c:v>
                </c:pt>
                <c:pt idx="38">
                  <c:v>659000</c:v>
                </c:pt>
                <c:pt idx="39">
                  <c:v>287000</c:v>
                </c:pt>
                <c:pt idx="40">
                  <c:v>369500</c:v>
                </c:pt>
                <c:pt idx="41">
                  <c:v>329500</c:v>
                </c:pt>
                <c:pt idx="42">
                  <c:v>264000</c:v>
                </c:pt>
                <c:pt idx="43">
                  <c:v>209000</c:v>
                </c:pt>
                <c:pt idx="44">
                  <c:v>179900</c:v>
                </c:pt>
                <c:pt idx="45">
                  <c:v>369900</c:v>
                </c:pt>
                <c:pt idx="46">
                  <c:v>236500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B2-4D15-B8BF-989819962C67}"/>
            </c:ext>
          </c:extLst>
        </c:ser>
        <c:ser>
          <c:idx val="1"/>
          <c:order val="1"/>
          <c:tx>
            <c:v>Y previsto</c:v>
          </c:tx>
          <c:spPr>
            <a:ln w="19050">
              <a:noFill/>
            </a:ln>
          </c:spPr>
          <c:trendline>
            <c:trendlineType val="linear"/>
            <c:forward val="2"/>
            <c:dispRSqr val="1"/>
            <c:dispEq val="1"/>
            <c:trendlineLbl>
              <c:layout>
                <c:manualLayout>
                  <c:x val="0.33315908317055248"/>
                  <c:y val="-2.4457542071068532E-2"/>
                </c:manualLayout>
              </c:layout>
              <c:numFmt formatCode="General" sourceLinked="0"/>
            </c:trendlineLbl>
          </c:trendline>
          <c:xVal>
            <c:numRef>
              <c:f>Dados!$D$3:$D$49</c:f>
              <c:numCache>
                <c:formatCode>General</c:formatCode>
                <c:ptCount val="47"/>
                <c:pt idx="0">
                  <c:v>2104</c:v>
                </c:pt>
                <c:pt idx="1">
                  <c:v>1600</c:v>
                </c:pt>
                <c:pt idx="2">
                  <c:v>2400</c:v>
                </c:pt>
                <c:pt idx="3">
                  <c:v>1416</c:v>
                </c:pt>
                <c:pt idx="4">
                  <c:v>3000</c:v>
                </c:pt>
                <c:pt idx="5">
                  <c:v>1985</c:v>
                </c:pt>
                <c:pt idx="6">
                  <c:v>1534</c:v>
                </c:pt>
                <c:pt idx="7">
                  <c:v>1427</c:v>
                </c:pt>
                <c:pt idx="8">
                  <c:v>1380</c:v>
                </c:pt>
                <c:pt idx="9">
                  <c:v>1494</c:v>
                </c:pt>
                <c:pt idx="10">
                  <c:v>1940</c:v>
                </c:pt>
                <c:pt idx="11">
                  <c:v>2000</c:v>
                </c:pt>
                <c:pt idx="12">
                  <c:v>1890</c:v>
                </c:pt>
                <c:pt idx="13">
                  <c:v>4478</c:v>
                </c:pt>
                <c:pt idx="14">
                  <c:v>1268</c:v>
                </c:pt>
                <c:pt idx="15">
                  <c:v>2300</c:v>
                </c:pt>
                <c:pt idx="16">
                  <c:v>1320</c:v>
                </c:pt>
                <c:pt idx="17">
                  <c:v>1236</c:v>
                </c:pt>
                <c:pt idx="18">
                  <c:v>2609</c:v>
                </c:pt>
                <c:pt idx="19">
                  <c:v>3031</c:v>
                </c:pt>
                <c:pt idx="20">
                  <c:v>1767</c:v>
                </c:pt>
                <c:pt idx="21">
                  <c:v>1888</c:v>
                </c:pt>
                <c:pt idx="22">
                  <c:v>1604</c:v>
                </c:pt>
                <c:pt idx="23">
                  <c:v>1962</c:v>
                </c:pt>
                <c:pt idx="24">
                  <c:v>3890</c:v>
                </c:pt>
                <c:pt idx="25">
                  <c:v>1100</c:v>
                </c:pt>
                <c:pt idx="26">
                  <c:v>1458</c:v>
                </c:pt>
                <c:pt idx="27">
                  <c:v>2526</c:v>
                </c:pt>
                <c:pt idx="28">
                  <c:v>2200</c:v>
                </c:pt>
                <c:pt idx="29">
                  <c:v>2637</c:v>
                </c:pt>
                <c:pt idx="30">
                  <c:v>1839</c:v>
                </c:pt>
                <c:pt idx="31">
                  <c:v>1000</c:v>
                </c:pt>
                <c:pt idx="32">
                  <c:v>2040</c:v>
                </c:pt>
                <c:pt idx="33">
                  <c:v>3137</c:v>
                </c:pt>
                <c:pt idx="34">
                  <c:v>1811</c:v>
                </c:pt>
                <c:pt idx="35">
                  <c:v>1437</c:v>
                </c:pt>
                <c:pt idx="36">
                  <c:v>1239</c:v>
                </c:pt>
                <c:pt idx="37">
                  <c:v>2132</c:v>
                </c:pt>
                <c:pt idx="38">
                  <c:v>4215</c:v>
                </c:pt>
                <c:pt idx="39">
                  <c:v>2162</c:v>
                </c:pt>
                <c:pt idx="40">
                  <c:v>1664</c:v>
                </c:pt>
                <c:pt idx="41">
                  <c:v>2238</c:v>
                </c:pt>
                <c:pt idx="42">
                  <c:v>2567</c:v>
                </c:pt>
                <c:pt idx="43">
                  <c:v>1200</c:v>
                </c:pt>
                <c:pt idx="44">
                  <c:v>852</c:v>
                </c:pt>
                <c:pt idx="45">
                  <c:v>1852</c:v>
                </c:pt>
                <c:pt idx="46">
                  <c:v>1203</c:v>
                </c:pt>
              </c:numCache>
            </c:numRef>
          </c:xVal>
          <c:yVal>
            <c:numRef>
              <c:f>Múltipla!$B$27:$B$73</c:f>
              <c:numCache>
                <c:formatCode>General</c:formatCode>
                <c:ptCount val="47"/>
                <c:pt idx="0">
                  <c:v>418444.15662103699</c:v>
                </c:pt>
                <c:pt idx="1">
                  <c:v>298119.60905813047</c:v>
                </c:pt>
                <c:pt idx="2">
                  <c:v>422350.24829792511</c:v>
                </c:pt>
                <c:pt idx="3">
                  <c:v>154553.45012536339</c:v>
                </c:pt>
                <c:pt idx="4">
                  <c:v>436819.16457743477</c:v>
                </c:pt>
                <c:pt idx="5">
                  <c:v>407360.55305072945</c:v>
                </c:pt>
                <c:pt idx="6">
                  <c:v>276419.73350411613</c:v>
                </c:pt>
                <c:pt idx="7">
                  <c:v>298914.6150378717</c:v>
                </c:pt>
                <c:pt idx="8">
                  <c:v>292349.2936574471</c:v>
                </c:pt>
                <c:pt idx="9">
                  <c:v>358195.64253172377</c:v>
                </c:pt>
                <c:pt idx="10">
                  <c:v>288750.21429551777</c:v>
                </c:pt>
                <c:pt idx="11">
                  <c:v>316553.22038531984</c:v>
                </c:pt>
                <c:pt idx="12">
                  <c:v>351109.5269358707</c:v>
                </c:pt>
                <c:pt idx="13">
                  <c:v>673777.77641988092</c:v>
                </c:pt>
                <c:pt idx="14">
                  <c:v>251743.2963283225</c:v>
                </c:pt>
                <c:pt idx="15">
                  <c:v>388959.73465031479</c:v>
                </c:pt>
                <c:pt idx="16">
                  <c:v>315870.26515745552</c:v>
                </c:pt>
                <c:pt idx="17">
                  <c:v>309675.73070023011</c:v>
                </c:pt>
                <c:pt idx="18">
                  <c:v>507006.15903616813</c:v>
                </c:pt>
                <c:pt idx="19">
                  <c:v>416188.50676747435</c:v>
                </c:pt>
                <c:pt idx="20">
                  <c:v>284005.98886108713</c:v>
                </c:pt>
                <c:pt idx="21">
                  <c:v>320329.94397654675</c:v>
                </c:pt>
                <c:pt idx="22">
                  <c:v>148912.50281034125</c:v>
                </c:pt>
                <c:pt idx="23">
                  <c:v>254381.87920141977</c:v>
                </c:pt>
                <c:pt idx="24">
                  <c:v>655445.8809935418</c:v>
                </c:pt>
                <c:pt idx="25">
                  <c:v>278197.71692005149</c:v>
                </c:pt>
                <c:pt idx="26">
                  <c:v>278283.95722791139</c:v>
                </c:pt>
                <c:pt idx="27">
                  <c:v>439950.89710502088</c:v>
                </c:pt>
                <c:pt idx="28">
                  <c:v>381932.22242525331</c:v>
                </c:pt>
                <c:pt idx="29">
                  <c:v>430495.25441067695</c:v>
                </c:pt>
                <c:pt idx="30">
                  <c:v>400848.66380364756</c:v>
                </c:pt>
                <c:pt idx="31">
                  <c:v>278111.461364449</c:v>
                </c:pt>
                <c:pt idx="32">
                  <c:v>202875.07852099149</c:v>
                </c:pt>
                <c:pt idx="33">
                  <c:v>450417.14654875593</c:v>
                </c:pt>
                <c:pt idx="34">
                  <c:v>233289.03817069376</c:v>
                </c:pt>
                <c:pt idx="35">
                  <c:v>325272.46809458546</c:v>
                </c:pt>
                <c:pt idx="36">
                  <c:v>285133.81759980408</c:v>
                </c:pt>
                <c:pt idx="37">
                  <c:v>340531.22674025875</c:v>
                </c:pt>
                <c:pt idx="38">
                  <c:v>731344.58748216683</c:v>
                </c:pt>
                <c:pt idx="39">
                  <c:v>369682.83357587655</c:v>
                </c:pt>
                <c:pt idx="40">
                  <c:v>326481.36590371345</c:v>
                </c:pt>
                <c:pt idx="41">
                  <c:v>374759.86652154027</c:v>
                </c:pt>
                <c:pt idx="42">
                  <c:v>313931.95484600693</c:v>
                </c:pt>
                <c:pt idx="43">
                  <c:v>142400.62881100189</c:v>
                </c:pt>
                <c:pt idx="44">
                  <c:v>188093.98631294552</c:v>
                </c:pt>
                <c:pt idx="45">
                  <c:v>363821.11425375554</c:v>
                </c:pt>
                <c:pt idx="46">
                  <c:v>217702.62037962256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B2-4D15-B8BF-989819962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436416"/>
        <c:axId val="529448224"/>
      </c:scatterChart>
      <c:valAx>
        <c:axId val="52943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9448224"/>
        <c:crosses val="autoZero"/>
        <c:crossBetween val="midCat"/>
      </c:valAx>
      <c:valAx>
        <c:axId val="529448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294364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2 Plotagem de ajuste de linha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Dados!$E$3:$E$49</c:f>
              <c:numCache>
                <c:formatCode>General</c:formatCode>
                <c:ptCount val="47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16</c:v>
                </c:pt>
                <c:pt idx="4">
                  <c:v>10</c:v>
                </c:pt>
                <c:pt idx="5">
                  <c:v>1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10</c:v>
                </c:pt>
                <c:pt idx="11">
                  <c:v>9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12</c:v>
                </c:pt>
                <c:pt idx="20">
                  <c:v>9</c:v>
                </c:pt>
                <c:pt idx="21">
                  <c:v>8</c:v>
                </c:pt>
                <c:pt idx="22">
                  <c:v>18</c:v>
                </c:pt>
                <c:pt idx="23">
                  <c:v>13</c:v>
                </c:pt>
                <c:pt idx="24">
                  <c:v>3</c:v>
                </c:pt>
                <c:pt idx="25">
                  <c:v>2</c:v>
                </c:pt>
                <c:pt idx="26">
                  <c:v>6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1</c:v>
                </c:pt>
                <c:pt idx="31">
                  <c:v>2</c:v>
                </c:pt>
                <c:pt idx="32">
                  <c:v>18</c:v>
                </c:pt>
                <c:pt idx="33">
                  <c:v>11</c:v>
                </c:pt>
                <c:pt idx="34">
                  <c:v>13</c:v>
                </c:pt>
                <c:pt idx="35">
                  <c:v>2</c:v>
                </c:pt>
                <c:pt idx="36">
                  <c:v>3</c:v>
                </c:pt>
                <c:pt idx="37">
                  <c:v>8</c:v>
                </c:pt>
                <c:pt idx="38">
                  <c:v>0</c:v>
                </c:pt>
                <c:pt idx="39">
                  <c:v>6</c:v>
                </c:pt>
                <c:pt idx="40">
                  <c:v>5</c:v>
                </c:pt>
                <c:pt idx="41">
                  <c:v>7</c:v>
                </c:pt>
                <c:pt idx="42">
                  <c:v>15</c:v>
                </c:pt>
                <c:pt idx="43">
                  <c:v>14</c:v>
                </c:pt>
                <c:pt idx="44">
                  <c:v>7</c:v>
                </c:pt>
                <c:pt idx="45">
                  <c:v>3</c:v>
                </c:pt>
                <c:pt idx="46">
                  <c:v>8</c:v>
                </c:pt>
              </c:numCache>
            </c:numRef>
          </c:xVal>
          <c:yVal>
            <c:numRef>
              <c:f>Dados!$G$3:$G$49</c:f>
              <c:numCache>
                <c:formatCode>_(* #,##0.00_);_(* \(#,##0.00\);_(* "-"??_);_(@_)</c:formatCode>
                <c:ptCount val="47"/>
                <c:pt idx="0">
                  <c:v>499900</c:v>
                </c:pt>
                <c:pt idx="1">
                  <c:v>329900</c:v>
                </c:pt>
                <c:pt idx="2">
                  <c:v>369000</c:v>
                </c:pt>
                <c:pt idx="3">
                  <c:v>152000</c:v>
                </c:pt>
                <c:pt idx="4">
                  <c:v>506900</c:v>
                </c:pt>
                <c:pt idx="5">
                  <c:v>399900</c:v>
                </c:pt>
                <c:pt idx="6">
                  <c:v>313900</c:v>
                </c:pt>
                <c:pt idx="7">
                  <c:v>218999</c:v>
                </c:pt>
                <c:pt idx="8">
                  <c:v>232000</c:v>
                </c:pt>
                <c:pt idx="9">
                  <c:v>312500</c:v>
                </c:pt>
                <c:pt idx="10">
                  <c:v>159999</c:v>
                </c:pt>
                <c:pt idx="11">
                  <c:v>307000</c:v>
                </c:pt>
                <c:pt idx="12">
                  <c:v>329999</c:v>
                </c:pt>
                <c:pt idx="13">
                  <c:v>698900</c:v>
                </c:pt>
                <c:pt idx="14">
                  <c:v>259900</c:v>
                </c:pt>
                <c:pt idx="15">
                  <c:v>449900</c:v>
                </c:pt>
                <c:pt idx="16">
                  <c:v>390900</c:v>
                </c:pt>
                <c:pt idx="17">
                  <c:v>279900</c:v>
                </c:pt>
                <c:pt idx="18">
                  <c:v>599998</c:v>
                </c:pt>
                <c:pt idx="19">
                  <c:v>519000</c:v>
                </c:pt>
                <c:pt idx="20">
                  <c:v>202900</c:v>
                </c:pt>
                <c:pt idx="21">
                  <c:v>215000</c:v>
                </c:pt>
                <c:pt idx="22">
                  <c:v>162900</c:v>
                </c:pt>
                <c:pt idx="23">
                  <c:v>207900</c:v>
                </c:pt>
                <c:pt idx="24">
                  <c:v>633900</c:v>
                </c:pt>
                <c:pt idx="25">
                  <c:v>309900</c:v>
                </c:pt>
                <c:pt idx="26">
                  <c:v>464500</c:v>
                </c:pt>
                <c:pt idx="27">
                  <c:v>469800</c:v>
                </c:pt>
                <c:pt idx="28">
                  <c:v>475000</c:v>
                </c:pt>
                <c:pt idx="29">
                  <c:v>297900</c:v>
                </c:pt>
                <c:pt idx="30">
                  <c:v>429900</c:v>
                </c:pt>
                <c:pt idx="31">
                  <c:v>229900</c:v>
                </c:pt>
                <c:pt idx="32">
                  <c:v>224900</c:v>
                </c:pt>
                <c:pt idx="33">
                  <c:v>529900</c:v>
                </c:pt>
                <c:pt idx="34">
                  <c:v>205900</c:v>
                </c:pt>
                <c:pt idx="35">
                  <c:v>329900</c:v>
                </c:pt>
                <c:pt idx="36">
                  <c:v>289900</c:v>
                </c:pt>
                <c:pt idx="37">
                  <c:v>285000</c:v>
                </c:pt>
                <c:pt idx="38">
                  <c:v>659000</c:v>
                </c:pt>
                <c:pt idx="39">
                  <c:v>287000</c:v>
                </c:pt>
                <c:pt idx="40">
                  <c:v>369500</c:v>
                </c:pt>
                <c:pt idx="41">
                  <c:v>329500</c:v>
                </c:pt>
                <c:pt idx="42">
                  <c:v>264000</c:v>
                </c:pt>
                <c:pt idx="43">
                  <c:v>209000</c:v>
                </c:pt>
                <c:pt idx="44">
                  <c:v>179900</c:v>
                </c:pt>
                <c:pt idx="45">
                  <c:v>369900</c:v>
                </c:pt>
                <c:pt idx="46">
                  <c:v>236500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E1-4D90-827F-32E3F2381075}"/>
            </c:ext>
          </c:extLst>
        </c:ser>
        <c:ser>
          <c:idx val="1"/>
          <c:order val="1"/>
          <c:tx>
            <c:v>Y previsto</c:v>
          </c:tx>
          <c:spPr>
            <a:ln w="19050">
              <a:noFill/>
            </a:ln>
          </c:spPr>
          <c:trendline>
            <c:trendlineType val="linear"/>
            <c:forward val="2"/>
            <c:dispRSqr val="1"/>
            <c:dispEq val="1"/>
            <c:trendlineLbl>
              <c:layout>
                <c:manualLayout>
                  <c:x val="0.35693947910570606"/>
                  <c:y val="-0.36255591845218427"/>
                </c:manualLayout>
              </c:layout>
              <c:numFmt formatCode="General" sourceLinked="0"/>
            </c:trendlineLbl>
          </c:trendline>
          <c:xVal>
            <c:numRef>
              <c:f>Dados!$E$3:$E$49</c:f>
              <c:numCache>
                <c:formatCode>General</c:formatCode>
                <c:ptCount val="47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16</c:v>
                </c:pt>
                <c:pt idx="4">
                  <c:v>10</c:v>
                </c:pt>
                <c:pt idx="5">
                  <c:v>1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10</c:v>
                </c:pt>
                <c:pt idx="11">
                  <c:v>9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12</c:v>
                </c:pt>
                <c:pt idx="20">
                  <c:v>9</c:v>
                </c:pt>
                <c:pt idx="21">
                  <c:v>8</c:v>
                </c:pt>
                <c:pt idx="22">
                  <c:v>18</c:v>
                </c:pt>
                <c:pt idx="23">
                  <c:v>13</c:v>
                </c:pt>
                <c:pt idx="24">
                  <c:v>3</c:v>
                </c:pt>
                <c:pt idx="25">
                  <c:v>2</c:v>
                </c:pt>
                <c:pt idx="26">
                  <c:v>6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1</c:v>
                </c:pt>
                <c:pt idx="31">
                  <c:v>2</c:v>
                </c:pt>
                <c:pt idx="32">
                  <c:v>18</c:v>
                </c:pt>
                <c:pt idx="33">
                  <c:v>11</c:v>
                </c:pt>
                <c:pt idx="34">
                  <c:v>13</c:v>
                </c:pt>
                <c:pt idx="35">
                  <c:v>2</c:v>
                </c:pt>
                <c:pt idx="36">
                  <c:v>3</c:v>
                </c:pt>
                <c:pt idx="37">
                  <c:v>8</c:v>
                </c:pt>
                <c:pt idx="38">
                  <c:v>0</c:v>
                </c:pt>
                <c:pt idx="39">
                  <c:v>6</c:v>
                </c:pt>
                <c:pt idx="40">
                  <c:v>5</c:v>
                </c:pt>
                <c:pt idx="41">
                  <c:v>7</c:v>
                </c:pt>
                <c:pt idx="42">
                  <c:v>15</c:v>
                </c:pt>
                <c:pt idx="43">
                  <c:v>14</c:v>
                </c:pt>
                <c:pt idx="44">
                  <c:v>7</c:v>
                </c:pt>
                <c:pt idx="45">
                  <c:v>3</c:v>
                </c:pt>
                <c:pt idx="46">
                  <c:v>8</c:v>
                </c:pt>
              </c:numCache>
            </c:numRef>
          </c:xVal>
          <c:yVal>
            <c:numRef>
              <c:f>Múltipla!$B$27:$B$73</c:f>
              <c:numCache>
                <c:formatCode>General</c:formatCode>
                <c:ptCount val="47"/>
                <c:pt idx="0">
                  <c:v>418444.15662103699</c:v>
                </c:pt>
                <c:pt idx="1">
                  <c:v>298119.60905813047</c:v>
                </c:pt>
                <c:pt idx="2">
                  <c:v>422350.24829792511</c:v>
                </c:pt>
                <c:pt idx="3">
                  <c:v>154553.45012536339</c:v>
                </c:pt>
                <c:pt idx="4">
                  <c:v>436819.16457743477</c:v>
                </c:pt>
                <c:pt idx="5">
                  <c:v>407360.55305072945</c:v>
                </c:pt>
                <c:pt idx="6">
                  <c:v>276419.73350411613</c:v>
                </c:pt>
                <c:pt idx="7">
                  <c:v>298914.6150378717</c:v>
                </c:pt>
                <c:pt idx="8">
                  <c:v>292349.2936574471</c:v>
                </c:pt>
                <c:pt idx="9">
                  <c:v>358195.64253172377</c:v>
                </c:pt>
                <c:pt idx="10">
                  <c:v>288750.21429551777</c:v>
                </c:pt>
                <c:pt idx="11">
                  <c:v>316553.22038531984</c:v>
                </c:pt>
                <c:pt idx="12">
                  <c:v>351109.5269358707</c:v>
                </c:pt>
                <c:pt idx="13">
                  <c:v>673777.77641988092</c:v>
                </c:pt>
                <c:pt idx="14">
                  <c:v>251743.2963283225</c:v>
                </c:pt>
                <c:pt idx="15">
                  <c:v>388959.73465031479</c:v>
                </c:pt>
                <c:pt idx="16">
                  <c:v>315870.26515745552</c:v>
                </c:pt>
                <c:pt idx="17">
                  <c:v>309675.73070023011</c:v>
                </c:pt>
                <c:pt idx="18">
                  <c:v>507006.15903616813</c:v>
                </c:pt>
                <c:pt idx="19">
                  <c:v>416188.50676747435</c:v>
                </c:pt>
                <c:pt idx="20">
                  <c:v>284005.98886108713</c:v>
                </c:pt>
                <c:pt idx="21">
                  <c:v>320329.94397654675</c:v>
                </c:pt>
                <c:pt idx="22">
                  <c:v>148912.50281034125</c:v>
                </c:pt>
                <c:pt idx="23">
                  <c:v>254381.87920141977</c:v>
                </c:pt>
                <c:pt idx="24">
                  <c:v>655445.8809935418</c:v>
                </c:pt>
                <c:pt idx="25">
                  <c:v>278197.71692005149</c:v>
                </c:pt>
                <c:pt idx="26">
                  <c:v>278283.95722791139</c:v>
                </c:pt>
                <c:pt idx="27">
                  <c:v>439950.89710502088</c:v>
                </c:pt>
                <c:pt idx="28">
                  <c:v>381932.22242525331</c:v>
                </c:pt>
                <c:pt idx="29">
                  <c:v>430495.25441067695</c:v>
                </c:pt>
                <c:pt idx="30">
                  <c:v>400848.66380364756</c:v>
                </c:pt>
                <c:pt idx="31">
                  <c:v>278111.461364449</c:v>
                </c:pt>
                <c:pt idx="32">
                  <c:v>202875.07852099149</c:v>
                </c:pt>
                <c:pt idx="33">
                  <c:v>450417.14654875593</c:v>
                </c:pt>
                <c:pt idx="34">
                  <c:v>233289.03817069376</c:v>
                </c:pt>
                <c:pt idx="35">
                  <c:v>325272.46809458546</c:v>
                </c:pt>
                <c:pt idx="36">
                  <c:v>285133.81759980408</c:v>
                </c:pt>
                <c:pt idx="37">
                  <c:v>340531.22674025875</c:v>
                </c:pt>
                <c:pt idx="38">
                  <c:v>731344.58748216683</c:v>
                </c:pt>
                <c:pt idx="39">
                  <c:v>369682.83357587655</c:v>
                </c:pt>
                <c:pt idx="40">
                  <c:v>326481.36590371345</c:v>
                </c:pt>
                <c:pt idx="41">
                  <c:v>374759.86652154027</c:v>
                </c:pt>
                <c:pt idx="42">
                  <c:v>313931.95484600693</c:v>
                </c:pt>
                <c:pt idx="43">
                  <c:v>142400.62881100189</c:v>
                </c:pt>
                <c:pt idx="44">
                  <c:v>188093.98631294552</c:v>
                </c:pt>
                <c:pt idx="45">
                  <c:v>363821.11425375554</c:v>
                </c:pt>
                <c:pt idx="46">
                  <c:v>217702.62037962256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E1-4D90-827F-32E3F2381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445272"/>
        <c:axId val="529446584"/>
      </c:scatterChart>
      <c:valAx>
        <c:axId val="529445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9446584"/>
        <c:crosses val="autoZero"/>
        <c:crossBetween val="midCat"/>
      </c:valAx>
      <c:valAx>
        <c:axId val="529446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294452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3 Plotagem de ajuste de linha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Dados!$F$3:$F$49</c:f>
              <c:numCache>
                <c:formatCode>General</c:formatCode>
                <c:ptCount val="4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2</c:v>
                </c:pt>
                <c:pt idx="41">
                  <c:v>3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4</c:v>
                </c:pt>
                <c:pt idx="46">
                  <c:v>3</c:v>
                </c:pt>
              </c:numCache>
            </c:numRef>
          </c:xVal>
          <c:yVal>
            <c:numRef>
              <c:f>Dados!$G$3:$G$49</c:f>
              <c:numCache>
                <c:formatCode>_(* #,##0.00_);_(* \(#,##0.00\);_(* "-"??_);_(@_)</c:formatCode>
                <c:ptCount val="47"/>
                <c:pt idx="0">
                  <c:v>499900</c:v>
                </c:pt>
                <c:pt idx="1">
                  <c:v>329900</c:v>
                </c:pt>
                <c:pt idx="2">
                  <c:v>369000</c:v>
                </c:pt>
                <c:pt idx="3">
                  <c:v>152000</c:v>
                </c:pt>
                <c:pt idx="4">
                  <c:v>506900</c:v>
                </c:pt>
                <c:pt idx="5">
                  <c:v>399900</c:v>
                </c:pt>
                <c:pt idx="6">
                  <c:v>313900</c:v>
                </c:pt>
                <c:pt idx="7">
                  <c:v>218999</c:v>
                </c:pt>
                <c:pt idx="8">
                  <c:v>232000</c:v>
                </c:pt>
                <c:pt idx="9">
                  <c:v>312500</c:v>
                </c:pt>
                <c:pt idx="10">
                  <c:v>159999</c:v>
                </c:pt>
                <c:pt idx="11">
                  <c:v>307000</c:v>
                </c:pt>
                <c:pt idx="12">
                  <c:v>329999</c:v>
                </c:pt>
                <c:pt idx="13">
                  <c:v>698900</c:v>
                </c:pt>
                <c:pt idx="14">
                  <c:v>259900</c:v>
                </c:pt>
                <c:pt idx="15">
                  <c:v>449900</c:v>
                </c:pt>
                <c:pt idx="16">
                  <c:v>390900</c:v>
                </c:pt>
                <c:pt idx="17">
                  <c:v>279900</c:v>
                </c:pt>
                <c:pt idx="18">
                  <c:v>599998</c:v>
                </c:pt>
                <c:pt idx="19">
                  <c:v>519000</c:v>
                </c:pt>
                <c:pt idx="20">
                  <c:v>202900</c:v>
                </c:pt>
                <c:pt idx="21">
                  <c:v>215000</c:v>
                </c:pt>
                <c:pt idx="22">
                  <c:v>162900</c:v>
                </c:pt>
                <c:pt idx="23">
                  <c:v>207900</c:v>
                </c:pt>
                <c:pt idx="24">
                  <c:v>633900</c:v>
                </c:pt>
                <c:pt idx="25">
                  <c:v>309900</c:v>
                </c:pt>
                <c:pt idx="26">
                  <c:v>464500</c:v>
                </c:pt>
                <c:pt idx="27">
                  <c:v>469800</c:v>
                </c:pt>
                <c:pt idx="28">
                  <c:v>475000</c:v>
                </c:pt>
                <c:pt idx="29">
                  <c:v>297900</c:v>
                </c:pt>
                <c:pt idx="30">
                  <c:v>429900</c:v>
                </c:pt>
                <c:pt idx="31">
                  <c:v>229900</c:v>
                </c:pt>
                <c:pt idx="32">
                  <c:v>224900</c:v>
                </c:pt>
                <c:pt idx="33">
                  <c:v>529900</c:v>
                </c:pt>
                <c:pt idx="34">
                  <c:v>205900</c:v>
                </c:pt>
                <c:pt idx="35">
                  <c:v>329900</c:v>
                </c:pt>
                <c:pt idx="36">
                  <c:v>289900</c:v>
                </c:pt>
                <c:pt idx="37">
                  <c:v>285000</c:v>
                </c:pt>
                <c:pt idx="38">
                  <c:v>659000</c:v>
                </c:pt>
                <c:pt idx="39">
                  <c:v>287000</c:v>
                </c:pt>
                <c:pt idx="40">
                  <c:v>369500</c:v>
                </c:pt>
                <c:pt idx="41">
                  <c:v>329500</c:v>
                </c:pt>
                <c:pt idx="42">
                  <c:v>264000</c:v>
                </c:pt>
                <c:pt idx="43">
                  <c:v>209000</c:v>
                </c:pt>
                <c:pt idx="44">
                  <c:v>179900</c:v>
                </c:pt>
                <c:pt idx="45">
                  <c:v>369900</c:v>
                </c:pt>
                <c:pt idx="46">
                  <c:v>236500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5C-4696-A034-EBEC6EEDD206}"/>
            </c:ext>
          </c:extLst>
        </c:ser>
        <c:ser>
          <c:idx val="1"/>
          <c:order val="1"/>
          <c:tx>
            <c:v>Y previsto</c:v>
          </c:tx>
          <c:spPr>
            <a:ln w="19050">
              <a:noFill/>
            </a:ln>
          </c:spPr>
          <c:trendline>
            <c:trendlineType val="linear"/>
            <c:forward val="2"/>
            <c:dispRSqr val="1"/>
            <c:dispEq val="1"/>
            <c:trendlineLbl>
              <c:layout>
                <c:manualLayout>
                  <c:x val="0.31232345554541441"/>
                  <c:y val="-8.7131326274168586E-2"/>
                </c:manualLayout>
              </c:layout>
              <c:numFmt formatCode="General" sourceLinked="0"/>
            </c:trendlineLbl>
          </c:trendline>
          <c:xVal>
            <c:numRef>
              <c:f>Dados!$F$3:$F$49</c:f>
              <c:numCache>
                <c:formatCode>General</c:formatCode>
                <c:ptCount val="4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2</c:v>
                </c:pt>
                <c:pt idx="41">
                  <c:v>3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4</c:v>
                </c:pt>
                <c:pt idx="46">
                  <c:v>3</c:v>
                </c:pt>
              </c:numCache>
            </c:numRef>
          </c:xVal>
          <c:yVal>
            <c:numRef>
              <c:f>Múltipla!$B$27:$B$73</c:f>
              <c:numCache>
                <c:formatCode>General</c:formatCode>
                <c:ptCount val="47"/>
                <c:pt idx="0">
                  <c:v>418444.15662103699</c:v>
                </c:pt>
                <c:pt idx="1">
                  <c:v>298119.60905813047</c:v>
                </c:pt>
                <c:pt idx="2">
                  <c:v>422350.24829792511</c:v>
                </c:pt>
                <c:pt idx="3">
                  <c:v>154553.45012536339</c:v>
                </c:pt>
                <c:pt idx="4">
                  <c:v>436819.16457743477</c:v>
                </c:pt>
                <c:pt idx="5">
                  <c:v>407360.55305072945</c:v>
                </c:pt>
                <c:pt idx="6">
                  <c:v>276419.73350411613</c:v>
                </c:pt>
                <c:pt idx="7">
                  <c:v>298914.6150378717</c:v>
                </c:pt>
                <c:pt idx="8">
                  <c:v>292349.2936574471</c:v>
                </c:pt>
                <c:pt idx="9">
                  <c:v>358195.64253172377</c:v>
                </c:pt>
                <c:pt idx="10">
                  <c:v>288750.21429551777</c:v>
                </c:pt>
                <c:pt idx="11">
                  <c:v>316553.22038531984</c:v>
                </c:pt>
                <c:pt idx="12">
                  <c:v>351109.5269358707</c:v>
                </c:pt>
                <c:pt idx="13">
                  <c:v>673777.77641988092</c:v>
                </c:pt>
                <c:pt idx="14">
                  <c:v>251743.2963283225</c:v>
                </c:pt>
                <c:pt idx="15">
                  <c:v>388959.73465031479</c:v>
                </c:pt>
                <c:pt idx="16">
                  <c:v>315870.26515745552</c:v>
                </c:pt>
                <c:pt idx="17">
                  <c:v>309675.73070023011</c:v>
                </c:pt>
                <c:pt idx="18">
                  <c:v>507006.15903616813</c:v>
                </c:pt>
                <c:pt idx="19">
                  <c:v>416188.50676747435</c:v>
                </c:pt>
                <c:pt idx="20">
                  <c:v>284005.98886108713</c:v>
                </c:pt>
                <c:pt idx="21">
                  <c:v>320329.94397654675</c:v>
                </c:pt>
                <c:pt idx="22">
                  <c:v>148912.50281034125</c:v>
                </c:pt>
                <c:pt idx="23">
                  <c:v>254381.87920141977</c:v>
                </c:pt>
                <c:pt idx="24">
                  <c:v>655445.8809935418</c:v>
                </c:pt>
                <c:pt idx="25">
                  <c:v>278197.71692005149</c:v>
                </c:pt>
                <c:pt idx="26">
                  <c:v>278283.95722791139</c:v>
                </c:pt>
                <c:pt idx="27">
                  <c:v>439950.89710502088</c:v>
                </c:pt>
                <c:pt idx="28">
                  <c:v>381932.22242525331</c:v>
                </c:pt>
                <c:pt idx="29">
                  <c:v>430495.25441067695</c:v>
                </c:pt>
                <c:pt idx="30">
                  <c:v>400848.66380364756</c:v>
                </c:pt>
                <c:pt idx="31">
                  <c:v>278111.461364449</c:v>
                </c:pt>
                <c:pt idx="32">
                  <c:v>202875.07852099149</c:v>
                </c:pt>
                <c:pt idx="33">
                  <c:v>450417.14654875593</c:v>
                </c:pt>
                <c:pt idx="34">
                  <c:v>233289.03817069376</c:v>
                </c:pt>
                <c:pt idx="35">
                  <c:v>325272.46809458546</c:v>
                </c:pt>
                <c:pt idx="36">
                  <c:v>285133.81759980408</c:v>
                </c:pt>
                <c:pt idx="37">
                  <c:v>340531.22674025875</c:v>
                </c:pt>
                <c:pt idx="38">
                  <c:v>731344.58748216683</c:v>
                </c:pt>
                <c:pt idx="39">
                  <c:v>369682.83357587655</c:v>
                </c:pt>
                <c:pt idx="40">
                  <c:v>326481.36590371345</c:v>
                </c:pt>
                <c:pt idx="41">
                  <c:v>374759.86652154027</c:v>
                </c:pt>
                <c:pt idx="42">
                  <c:v>313931.95484600693</c:v>
                </c:pt>
                <c:pt idx="43">
                  <c:v>142400.62881100189</c:v>
                </c:pt>
                <c:pt idx="44">
                  <c:v>188093.98631294552</c:v>
                </c:pt>
                <c:pt idx="45">
                  <c:v>363821.11425375554</c:v>
                </c:pt>
                <c:pt idx="46">
                  <c:v>217702.62037962256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5C-4696-A034-EBEC6EEDD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516416"/>
        <c:axId val="525516744"/>
      </c:scatterChart>
      <c:valAx>
        <c:axId val="52551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5516744"/>
        <c:crosses val="autoZero"/>
        <c:crossBetween val="midCat"/>
      </c:valAx>
      <c:valAx>
        <c:axId val="525516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255164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Idade</a:t>
            </a:r>
            <a:r>
              <a:rPr lang="pt-BR" baseline="0"/>
              <a:t> x </a:t>
            </a:r>
            <a:r>
              <a:rPr lang="pt-BR"/>
              <a:t>Preço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Dados!$E$3:$E$49</c:f>
              <c:numCache>
                <c:formatCode>General</c:formatCode>
                <c:ptCount val="47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16</c:v>
                </c:pt>
                <c:pt idx="4">
                  <c:v>10</c:v>
                </c:pt>
                <c:pt idx="5">
                  <c:v>1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10</c:v>
                </c:pt>
                <c:pt idx="11">
                  <c:v>9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12</c:v>
                </c:pt>
                <c:pt idx="20">
                  <c:v>9</c:v>
                </c:pt>
                <c:pt idx="21">
                  <c:v>8</c:v>
                </c:pt>
                <c:pt idx="22">
                  <c:v>18</c:v>
                </c:pt>
                <c:pt idx="23">
                  <c:v>13</c:v>
                </c:pt>
                <c:pt idx="24">
                  <c:v>3</c:v>
                </c:pt>
                <c:pt idx="25">
                  <c:v>2</c:v>
                </c:pt>
                <c:pt idx="26">
                  <c:v>6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1</c:v>
                </c:pt>
                <c:pt idx="31">
                  <c:v>2</c:v>
                </c:pt>
                <c:pt idx="32">
                  <c:v>18</c:v>
                </c:pt>
                <c:pt idx="33">
                  <c:v>11</c:v>
                </c:pt>
                <c:pt idx="34">
                  <c:v>13</c:v>
                </c:pt>
                <c:pt idx="35">
                  <c:v>2</c:v>
                </c:pt>
                <c:pt idx="36">
                  <c:v>3</c:v>
                </c:pt>
                <c:pt idx="37">
                  <c:v>8</c:v>
                </c:pt>
                <c:pt idx="38">
                  <c:v>0</c:v>
                </c:pt>
                <c:pt idx="39">
                  <c:v>6</c:v>
                </c:pt>
                <c:pt idx="40">
                  <c:v>5</c:v>
                </c:pt>
                <c:pt idx="41">
                  <c:v>7</c:v>
                </c:pt>
                <c:pt idx="42">
                  <c:v>15</c:v>
                </c:pt>
                <c:pt idx="43">
                  <c:v>14</c:v>
                </c:pt>
                <c:pt idx="44">
                  <c:v>7</c:v>
                </c:pt>
                <c:pt idx="45">
                  <c:v>3</c:v>
                </c:pt>
                <c:pt idx="46">
                  <c:v>8</c:v>
                </c:pt>
              </c:numCache>
            </c:numRef>
          </c:xVal>
          <c:yVal>
            <c:numRef>
              <c:f>Dados!$G$3:$G$49</c:f>
              <c:numCache>
                <c:formatCode>_(* #,##0.00_);_(* \(#,##0.00\);_(* "-"??_);_(@_)</c:formatCode>
                <c:ptCount val="47"/>
                <c:pt idx="0">
                  <c:v>499900</c:v>
                </c:pt>
                <c:pt idx="1">
                  <c:v>329900</c:v>
                </c:pt>
                <c:pt idx="2">
                  <c:v>369000</c:v>
                </c:pt>
                <c:pt idx="3">
                  <c:v>152000</c:v>
                </c:pt>
                <c:pt idx="4">
                  <c:v>506900</c:v>
                </c:pt>
                <c:pt idx="5">
                  <c:v>399900</c:v>
                </c:pt>
                <c:pt idx="6">
                  <c:v>313900</c:v>
                </c:pt>
                <c:pt idx="7">
                  <c:v>218999</c:v>
                </c:pt>
                <c:pt idx="8">
                  <c:v>232000</c:v>
                </c:pt>
                <c:pt idx="9">
                  <c:v>312500</c:v>
                </c:pt>
                <c:pt idx="10">
                  <c:v>159999</c:v>
                </c:pt>
                <c:pt idx="11">
                  <c:v>307000</c:v>
                </c:pt>
                <c:pt idx="12">
                  <c:v>329999</c:v>
                </c:pt>
                <c:pt idx="13">
                  <c:v>698900</c:v>
                </c:pt>
                <c:pt idx="14">
                  <c:v>259900</c:v>
                </c:pt>
                <c:pt idx="15">
                  <c:v>449900</c:v>
                </c:pt>
                <c:pt idx="16">
                  <c:v>390900</c:v>
                </c:pt>
                <c:pt idx="17">
                  <c:v>279900</c:v>
                </c:pt>
                <c:pt idx="18">
                  <c:v>599998</c:v>
                </c:pt>
                <c:pt idx="19">
                  <c:v>519000</c:v>
                </c:pt>
                <c:pt idx="20">
                  <c:v>202900</c:v>
                </c:pt>
                <c:pt idx="21">
                  <c:v>215000</c:v>
                </c:pt>
                <c:pt idx="22">
                  <c:v>162900</c:v>
                </c:pt>
                <c:pt idx="23">
                  <c:v>207900</c:v>
                </c:pt>
                <c:pt idx="24">
                  <c:v>633900</c:v>
                </c:pt>
                <c:pt idx="25">
                  <c:v>309900</c:v>
                </c:pt>
                <c:pt idx="26">
                  <c:v>464500</c:v>
                </c:pt>
                <c:pt idx="27">
                  <c:v>469800</c:v>
                </c:pt>
                <c:pt idx="28">
                  <c:v>475000</c:v>
                </c:pt>
                <c:pt idx="29">
                  <c:v>297900</c:v>
                </c:pt>
                <c:pt idx="30">
                  <c:v>429900</c:v>
                </c:pt>
                <c:pt idx="31">
                  <c:v>229900</c:v>
                </c:pt>
                <c:pt idx="32">
                  <c:v>224900</c:v>
                </c:pt>
                <c:pt idx="33">
                  <c:v>529900</c:v>
                </c:pt>
                <c:pt idx="34">
                  <c:v>205900</c:v>
                </c:pt>
                <c:pt idx="35">
                  <c:v>329900</c:v>
                </c:pt>
                <c:pt idx="36">
                  <c:v>289900</c:v>
                </c:pt>
                <c:pt idx="37">
                  <c:v>285000</c:v>
                </c:pt>
                <c:pt idx="38">
                  <c:v>659000</c:v>
                </c:pt>
                <c:pt idx="39">
                  <c:v>287000</c:v>
                </c:pt>
                <c:pt idx="40">
                  <c:v>369500</c:v>
                </c:pt>
                <c:pt idx="41">
                  <c:v>329500</c:v>
                </c:pt>
                <c:pt idx="42">
                  <c:v>264000</c:v>
                </c:pt>
                <c:pt idx="43">
                  <c:v>209000</c:v>
                </c:pt>
                <c:pt idx="44">
                  <c:v>179900</c:v>
                </c:pt>
                <c:pt idx="45">
                  <c:v>369900</c:v>
                </c:pt>
                <c:pt idx="46">
                  <c:v>236500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66-4052-90D2-67639EDA4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329128"/>
        <c:axId val="568336016"/>
      </c:scatterChart>
      <c:valAx>
        <c:axId val="56832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Idade(Anos)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336016"/>
        <c:crosses val="autoZero"/>
        <c:crossBetween val="midCat"/>
      </c:valAx>
      <c:valAx>
        <c:axId val="56833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Preço(R$)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329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Número de Quartos x Preço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Dados!$F$3:$F$49</c:f>
              <c:numCache>
                <c:formatCode>General</c:formatCode>
                <c:ptCount val="4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2</c:v>
                </c:pt>
                <c:pt idx="41">
                  <c:v>3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4</c:v>
                </c:pt>
                <c:pt idx="46">
                  <c:v>3</c:v>
                </c:pt>
              </c:numCache>
            </c:numRef>
          </c:xVal>
          <c:yVal>
            <c:numRef>
              <c:f>Dados!$G$3:$G$49</c:f>
              <c:numCache>
                <c:formatCode>_(* #,##0.00_);_(* \(#,##0.00\);_(* "-"??_);_(@_)</c:formatCode>
                <c:ptCount val="47"/>
                <c:pt idx="0">
                  <c:v>499900</c:v>
                </c:pt>
                <c:pt idx="1">
                  <c:v>329900</c:v>
                </c:pt>
                <c:pt idx="2">
                  <c:v>369000</c:v>
                </c:pt>
                <c:pt idx="3">
                  <c:v>152000</c:v>
                </c:pt>
                <c:pt idx="4">
                  <c:v>506900</c:v>
                </c:pt>
                <c:pt idx="5">
                  <c:v>399900</c:v>
                </c:pt>
                <c:pt idx="6">
                  <c:v>313900</c:v>
                </c:pt>
                <c:pt idx="7">
                  <c:v>218999</c:v>
                </c:pt>
                <c:pt idx="8">
                  <c:v>232000</c:v>
                </c:pt>
                <c:pt idx="9">
                  <c:v>312500</c:v>
                </c:pt>
                <c:pt idx="10">
                  <c:v>159999</c:v>
                </c:pt>
                <c:pt idx="11">
                  <c:v>307000</c:v>
                </c:pt>
                <c:pt idx="12">
                  <c:v>329999</c:v>
                </c:pt>
                <c:pt idx="13">
                  <c:v>698900</c:v>
                </c:pt>
                <c:pt idx="14">
                  <c:v>259900</c:v>
                </c:pt>
                <c:pt idx="15">
                  <c:v>449900</c:v>
                </c:pt>
                <c:pt idx="16">
                  <c:v>390900</c:v>
                </c:pt>
                <c:pt idx="17">
                  <c:v>279900</c:v>
                </c:pt>
                <c:pt idx="18">
                  <c:v>599998</c:v>
                </c:pt>
                <c:pt idx="19">
                  <c:v>519000</c:v>
                </c:pt>
                <c:pt idx="20">
                  <c:v>202900</c:v>
                </c:pt>
                <c:pt idx="21">
                  <c:v>215000</c:v>
                </c:pt>
                <c:pt idx="22">
                  <c:v>162900</c:v>
                </c:pt>
                <c:pt idx="23">
                  <c:v>207900</c:v>
                </c:pt>
                <c:pt idx="24">
                  <c:v>633900</c:v>
                </c:pt>
                <c:pt idx="25">
                  <c:v>309900</c:v>
                </c:pt>
                <c:pt idx="26">
                  <c:v>464500</c:v>
                </c:pt>
                <c:pt idx="27">
                  <c:v>469800</c:v>
                </c:pt>
                <c:pt idx="28">
                  <c:v>475000</c:v>
                </c:pt>
                <c:pt idx="29">
                  <c:v>297900</c:v>
                </c:pt>
                <c:pt idx="30">
                  <c:v>429900</c:v>
                </c:pt>
                <c:pt idx="31">
                  <c:v>229900</c:v>
                </c:pt>
                <c:pt idx="32">
                  <c:v>224900</c:v>
                </c:pt>
                <c:pt idx="33">
                  <c:v>529900</c:v>
                </c:pt>
                <c:pt idx="34">
                  <c:v>205900</c:v>
                </c:pt>
                <c:pt idx="35">
                  <c:v>329900</c:v>
                </c:pt>
                <c:pt idx="36">
                  <c:v>289900</c:v>
                </c:pt>
                <c:pt idx="37">
                  <c:v>285000</c:v>
                </c:pt>
                <c:pt idx="38">
                  <c:v>659000</c:v>
                </c:pt>
                <c:pt idx="39">
                  <c:v>287000</c:v>
                </c:pt>
                <c:pt idx="40">
                  <c:v>369500</c:v>
                </c:pt>
                <c:pt idx="41">
                  <c:v>329500</c:v>
                </c:pt>
                <c:pt idx="42">
                  <c:v>264000</c:v>
                </c:pt>
                <c:pt idx="43">
                  <c:v>209000</c:v>
                </c:pt>
                <c:pt idx="44">
                  <c:v>179900</c:v>
                </c:pt>
                <c:pt idx="45">
                  <c:v>369900</c:v>
                </c:pt>
                <c:pt idx="46">
                  <c:v>236500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31-4FB4-A841-79490D061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338312"/>
        <c:axId val="568329456"/>
      </c:scatterChart>
      <c:valAx>
        <c:axId val="568338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Quartos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329456"/>
        <c:crosses val="autoZero"/>
        <c:crossBetween val="midCat"/>
      </c:valAx>
      <c:valAx>
        <c:axId val="56832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Preço(R$)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338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1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Dados!$D$3:$D$49</c:f>
              <c:numCache>
                <c:formatCode>General</c:formatCode>
                <c:ptCount val="47"/>
                <c:pt idx="0">
                  <c:v>2104</c:v>
                </c:pt>
                <c:pt idx="1">
                  <c:v>1600</c:v>
                </c:pt>
                <c:pt idx="2">
                  <c:v>2400</c:v>
                </c:pt>
                <c:pt idx="3">
                  <c:v>1416</c:v>
                </c:pt>
                <c:pt idx="4">
                  <c:v>3000</c:v>
                </c:pt>
                <c:pt idx="5">
                  <c:v>1985</c:v>
                </c:pt>
                <c:pt idx="6">
                  <c:v>1534</c:v>
                </c:pt>
                <c:pt idx="7">
                  <c:v>1427</c:v>
                </c:pt>
                <c:pt idx="8">
                  <c:v>1380</c:v>
                </c:pt>
                <c:pt idx="9">
                  <c:v>1494</c:v>
                </c:pt>
                <c:pt idx="10">
                  <c:v>1940</c:v>
                </c:pt>
                <c:pt idx="11">
                  <c:v>2000</c:v>
                </c:pt>
                <c:pt idx="12">
                  <c:v>1890</c:v>
                </c:pt>
                <c:pt idx="13">
                  <c:v>4478</c:v>
                </c:pt>
                <c:pt idx="14">
                  <c:v>1268</c:v>
                </c:pt>
                <c:pt idx="15">
                  <c:v>2300</c:v>
                </c:pt>
                <c:pt idx="16">
                  <c:v>1320</c:v>
                </c:pt>
                <c:pt idx="17">
                  <c:v>1236</c:v>
                </c:pt>
                <c:pt idx="18">
                  <c:v>2609</c:v>
                </c:pt>
                <c:pt idx="19">
                  <c:v>3031</c:v>
                </c:pt>
                <c:pt idx="20">
                  <c:v>1767</c:v>
                </c:pt>
                <c:pt idx="21">
                  <c:v>1888</c:v>
                </c:pt>
                <c:pt idx="22">
                  <c:v>1604</c:v>
                </c:pt>
                <c:pt idx="23">
                  <c:v>1962</c:v>
                </c:pt>
                <c:pt idx="24">
                  <c:v>3890</c:v>
                </c:pt>
                <c:pt idx="25">
                  <c:v>1100</c:v>
                </c:pt>
                <c:pt idx="26">
                  <c:v>1458</c:v>
                </c:pt>
                <c:pt idx="27">
                  <c:v>2526</c:v>
                </c:pt>
                <c:pt idx="28">
                  <c:v>2200</c:v>
                </c:pt>
                <c:pt idx="29">
                  <c:v>2637</c:v>
                </c:pt>
                <c:pt idx="30">
                  <c:v>1839</c:v>
                </c:pt>
                <c:pt idx="31">
                  <c:v>1000</c:v>
                </c:pt>
                <c:pt idx="32">
                  <c:v>2040</c:v>
                </c:pt>
                <c:pt idx="33">
                  <c:v>3137</c:v>
                </c:pt>
                <c:pt idx="34">
                  <c:v>1811</c:v>
                </c:pt>
                <c:pt idx="35">
                  <c:v>1437</c:v>
                </c:pt>
                <c:pt idx="36">
                  <c:v>1239</c:v>
                </c:pt>
                <c:pt idx="37">
                  <c:v>2132</c:v>
                </c:pt>
                <c:pt idx="38">
                  <c:v>4215</c:v>
                </c:pt>
                <c:pt idx="39">
                  <c:v>2162</c:v>
                </c:pt>
                <c:pt idx="40">
                  <c:v>1664</c:v>
                </c:pt>
                <c:pt idx="41">
                  <c:v>2238</c:v>
                </c:pt>
                <c:pt idx="42">
                  <c:v>2567</c:v>
                </c:pt>
                <c:pt idx="43">
                  <c:v>1200</c:v>
                </c:pt>
                <c:pt idx="44">
                  <c:v>852</c:v>
                </c:pt>
                <c:pt idx="45">
                  <c:v>1852</c:v>
                </c:pt>
                <c:pt idx="46">
                  <c:v>1203</c:v>
                </c:pt>
              </c:numCache>
            </c:numRef>
          </c:xVal>
          <c:yVal>
            <c:numRef>
              <c:f>'Área-Preço'!$C$25:$C$71</c:f>
              <c:numCache>
                <c:formatCode>General</c:formatCode>
                <c:ptCount val="47"/>
                <c:pt idx="0">
                  <c:v>141353.58475824719</c:v>
                </c:pt>
                <c:pt idx="1">
                  <c:v>39012.317098988686</c:v>
                </c:pt>
                <c:pt idx="2">
                  <c:v>-29282.496140283474</c:v>
                </c:pt>
                <c:pt idx="3">
                  <c:v>-114186.87585597869</c:v>
                </c:pt>
                <c:pt idx="4">
                  <c:v>28071.393930262362</c:v>
                </c:pt>
                <c:pt idx="5">
                  <c:v>57328.563227588951</c:v>
                </c:pt>
                <c:pt idx="6">
                  <c:v>31872.389191228664</c:v>
                </c:pt>
                <c:pt idx="7">
                  <c:v>-48664.554538018652</c:v>
                </c:pt>
                <c:pt idx="8">
                  <c:v>-29354.109260211437</c:v>
                </c:pt>
                <c:pt idx="9">
                  <c:v>35842.129853192251</c:v>
                </c:pt>
                <c:pt idx="10">
                  <c:v>-176531.47852770198</c:v>
                </c:pt>
                <c:pt idx="11">
                  <c:v>-37585.089520647423</c:v>
                </c:pt>
                <c:pt idx="12">
                  <c:v>180.69729975250084</c:v>
                </c:pt>
                <c:pt idx="13">
                  <c:v>21659.476470706984</c:v>
                </c:pt>
                <c:pt idx="14">
                  <c:v>13581.164593286667</c:v>
                </c:pt>
                <c:pt idx="15">
                  <c:v>65041.855514625553</c:v>
                </c:pt>
                <c:pt idx="16">
                  <c:v>137600.50173273397</c:v>
                </c:pt>
                <c:pt idx="17">
                  <c:v>37876.957122857566</c:v>
                </c:pt>
                <c:pt idx="18">
                  <c:v>173658.60890095663</c:v>
                </c:pt>
                <c:pt idx="19">
                  <c:v>36009.844917240553</c:v>
                </c:pt>
                <c:pt idx="20">
                  <c:v>-110406.35016470938</c:v>
                </c:pt>
                <c:pt idx="21">
                  <c:v>-114549.81566714926</c:v>
                </c:pt>
                <c:pt idx="22">
                  <c:v>-128524.65696720767</c:v>
                </c:pt>
                <c:pt idx="23">
                  <c:v>-131583.83589178196</c:v>
                </c:pt>
                <c:pt idx="24">
                  <c:v>35594.664201572072</c:v>
                </c:pt>
                <c:pt idx="25">
                  <c:v>86134.075373533851</c:v>
                </c:pt>
                <c:pt idx="26">
                  <c:v>192674.89644895954</c:v>
                </c:pt>
                <c:pt idx="27">
                  <c:v>54602.820774531108</c:v>
                </c:pt>
                <c:pt idx="28">
                  <c:v>103566.20716953458</c:v>
                </c:pt>
                <c:pt idx="29">
                  <c:v>-132198.20956241788</c:v>
                </c:pt>
                <c:pt idx="30">
                  <c:v>106928.11664375616</c:v>
                </c:pt>
                <c:pt idx="31">
                  <c:v>19558.427028442849</c:v>
                </c:pt>
                <c:pt idx="32">
                  <c:v>-125054.83018261101</c:v>
                </c:pt>
                <c:pt idx="33">
                  <c:v>32680.032163036987</c:v>
                </c:pt>
                <c:pt idx="34">
                  <c:v>-113313.06489286933</c:v>
                </c:pt>
                <c:pt idx="35">
                  <c:v>60894.010296490393</c:v>
                </c:pt>
                <c:pt idx="36">
                  <c:v>47474.226573210297</c:v>
                </c:pt>
                <c:pt idx="37">
                  <c:v>-77305.233705127321</c:v>
                </c:pt>
                <c:pt idx="38">
                  <c:v>17065.52132311766</c:v>
                </c:pt>
                <c:pt idx="39">
                  <c:v>-79332.539201600011</c:v>
                </c:pt>
                <c:pt idx="40">
                  <c:v>70020.732039846946</c:v>
                </c:pt>
                <c:pt idx="41">
                  <c:v>-47035.046459330886</c:v>
                </c:pt>
                <c:pt idx="42">
                  <c:v>-156701.1634039816</c:v>
                </c:pt>
                <c:pt idx="43">
                  <c:v>-28190.276281375176</c:v>
                </c:pt>
                <c:pt idx="44">
                  <c:v>-10573.53252229176</c:v>
                </c:pt>
                <c:pt idx="45">
                  <c:v>45182.950928617967</c:v>
                </c:pt>
                <c:pt idx="46">
                  <c:v>-1093.0068310224451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34-4AE6-9EA4-0E61F0340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212800"/>
        <c:axId val="608209520"/>
      </c:scatterChart>
      <c:valAx>
        <c:axId val="60821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8209520"/>
        <c:crosses val="autoZero"/>
        <c:crossBetween val="midCat"/>
      </c:valAx>
      <c:valAx>
        <c:axId val="608209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82128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1 Plotagem de ajuste de linha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Dados!$D$3:$D$49</c:f>
              <c:numCache>
                <c:formatCode>General</c:formatCode>
                <c:ptCount val="47"/>
                <c:pt idx="0">
                  <c:v>2104</c:v>
                </c:pt>
                <c:pt idx="1">
                  <c:v>1600</c:v>
                </c:pt>
                <c:pt idx="2">
                  <c:v>2400</c:v>
                </c:pt>
                <c:pt idx="3">
                  <c:v>1416</c:v>
                </c:pt>
                <c:pt idx="4">
                  <c:v>3000</c:v>
                </c:pt>
                <c:pt idx="5">
                  <c:v>1985</c:v>
                </c:pt>
                <c:pt idx="6">
                  <c:v>1534</c:v>
                </c:pt>
                <c:pt idx="7">
                  <c:v>1427</c:v>
                </c:pt>
                <c:pt idx="8">
                  <c:v>1380</c:v>
                </c:pt>
                <c:pt idx="9">
                  <c:v>1494</c:v>
                </c:pt>
                <c:pt idx="10">
                  <c:v>1940</c:v>
                </c:pt>
                <c:pt idx="11">
                  <c:v>2000</c:v>
                </c:pt>
                <c:pt idx="12">
                  <c:v>1890</c:v>
                </c:pt>
                <c:pt idx="13">
                  <c:v>4478</c:v>
                </c:pt>
                <c:pt idx="14">
                  <c:v>1268</c:v>
                </c:pt>
                <c:pt idx="15">
                  <c:v>2300</c:v>
                </c:pt>
                <c:pt idx="16">
                  <c:v>1320</c:v>
                </c:pt>
                <c:pt idx="17">
                  <c:v>1236</c:v>
                </c:pt>
                <c:pt idx="18">
                  <c:v>2609</c:v>
                </c:pt>
                <c:pt idx="19">
                  <c:v>3031</c:v>
                </c:pt>
                <c:pt idx="20">
                  <c:v>1767</c:v>
                </c:pt>
                <c:pt idx="21">
                  <c:v>1888</c:v>
                </c:pt>
                <c:pt idx="22">
                  <c:v>1604</c:v>
                </c:pt>
                <c:pt idx="23">
                  <c:v>1962</c:v>
                </c:pt>
                <c:pt idx="24">
                  <c:v>3890</c:v>
                </c:pt>
                <c:pt idx="25">
                  <c:v>1100</c:v>
                </c:pt>
                <c:pt idx="26">
                  <c:v>1458</c:v>
                </c:pt>
                <c:pt idx="27">
                  <c:v>2526</c:v>
                </c:pt>
                <c:pt idx="28">
                  <c:v>2200</c:v>
                </c:pt>
                <c:pt idx="29">
                  <c:v>2637</c:v>
                </c:pt>
                <c:pt idx="30">
                  <c:v>1839</c:v>
                </c:pt>
                <c:pt idx="31">
                  <c:v>1000</c:v>
                </c:pt>
                <c:pt idx="32">
                  <c:v>2040</c:v>
                </c:pt>
                <c:pt idx="33">
                  <c:v>3137</c:v>
                </c:pt>
                <c:pt idx="34">
                  <c:v>1811</c:v>
                </c:pt>
                <c:pt idx="35">
                  <c:v>1437</c:v>
                </c:pt>
                <c:pt idx="36">
                  <c:v>1239</c:v>
                </c:pt>
                <c:pt idx="37">
                  <c:v>2132</c:v>
                </c:pt>
                <c:pt idx="38">
                  <c:v>4215</c:v>
                </c:pt>
                <c:pt idx="39">
                  <c:v>2162</c:v>
                </c:pt>
                <c:pt idx="40">
                  <c:v>1664</c:v>
                </c:pt>
                <c:pt idx="41">
                  <c:v>2238</c:v>
                </c:pt>
                <c:pt idx="42">
                  <c:v>2567</c:v>
                </c:pt>
                <c:pt idx="43">
                  <c:v>1200</c:v>
                </c:pt>
                <c:pt idx="44">
                  <c:v>852</c:v>
                </c:pt>
                <c:pt idx="45">
                  <c:v>1852</c:v>
                </c:pt>
                <c:pt idx="46">
                  <c:v>1203</c:v>
                </c:pt>
              </c:numCache>
            </c:numRef>
          </c:xVal>
          <c:yVal>
            <c:numRef>
              <c:f>Dados!$G$3:$G$49</c:f>
              <c:numCache>
                <c:formatCode>_(* #,##0.00_);_(* \(#,##0.00\);_(* "-"??_);_(@_)</c:formatCode>
                <c:ptCount val="47"/>
                <c:pt idx="0">
                  <c:v>499900</c:v>
                </c:pt>
                <c:pt idx="1">
                  <c:v>329900</c:v>
                </c:pt>
                <c:pt idx="2">
                  <c:v>369000</c:v>
                </c:pt>
                <c:pt idx="3">
                  <c:v>152000</c:v>
                </c:pt>
                <c:pt idx="4">
                  <c:v>506900</c:v>
                </c:pt>
                <c:pt idx="5">
                  <c:v>399900</c:v>
                </c:pt>
                <c:pt idx="6">
                  <c:v>313900</c:v>
                </c:pt>
                <c:pt idx="7">
                  <c:v>218999</c:v>
                </c:pt>
                <c:pt idx="8">
                  <c:v>232000</c:v>
                </c:pt>
                <c:pt idx="9">
                  <c:v>312500</c:v>
                </c:pt>
                <c:pt idx="10">
                  <c:v>159999</c:v>
                </c:pt>
                <c:pt idx="11">
                  <c:v>307000</c:v>
                </c:pt>
                <c:pt idx="12">
                  <c:v>329999</c:v>
                </c:pt>
                <c:pt idx="13">
                  <c:v>698900</c:v>
                </c:pt>
                <c:pt idx="14">
                  <c:v>259900</c:v>
                </c:pt>
                <c:pt idx="15">
                  <c:v>449900</c:v>
                </c:pt>
                <c:pt idx="16">
                  <c:v>390900</c:v>
                </c:pt>
                <c:pt idx="17">
                  <c:v>279900</c:v>
                </c:pt>
                <c:pt idx="18">
                  <c:v>599998</c:v>
                </c:pt>
                <c:pt idx="19">
                  <c:v>519000</c:v>
                </c:pt>
                <c:pt idx="20">
                  <c:v>202900</c:v>
                </c:pt>
                <c:pt idx="21">
                  <c:v>215000</c:v>
                </c:pt>
                <c:pt idx="22">
                  <c:v>162900</c:v>
                </c:pt>
                <c:pt idx="23">
                  <c:v>207900</c:v>
                </c:pt>
                <c:pt idx="24">
                  <c:v>633900</c:v>
                </c:pt>
                <c:pt idx="25">
                  <c:v>309900</c:v>
                </c:pt>
                <c:pt idx="26">
                  <c:v>464500</c:v>
                </c:pt>
                <c:pt idx="27">
                  <c:v>469800</c:v>
                </c:pt>
                <c:pt idx="28">
                  <c:v>475000</c:v>
                </c:pt>
                <c:pt idx="29">
                  <c:v>297900</c:v>
                </c:pt>
                <c:pt idx="30">
                  <c:v>429900</c:v>
                </c:pt>
                <c:pt idx="31">
                  <c:v>229900</c:v>
                </c:pt>
                <c:pt idx="32">
                  <c:v>224900</c:v>
                </c:pt>
                <c:pt idx="33">
                  <c:v>529900</c:v>
                </c:pt>
                <c:pt idx="34">
                  <c:v>205900</c:v>
                </c:pt>
                <c:pt idx="35">
                  <c:v>329900</c:v>
                </c:pt>
                <c:pt idx="36">
                  <c:v>289900</c:v>
                </c:pt>
                <c:pt idx="37">
                  <c:v>285000</c:v>
                </c:pt>
                <c:pt idx="38">
                  <c:v>659000</c:v>
                </c:pt>
                <c:pt idx="39">
                  <c:v>287000</c:v>
                </c:pt>
                <c:pt idx="40">
                  <c:v>369500</c:v>
                </c:pt>
                <c:pt idx="41">
                  <c:v>329500</c:v>
                </c:pt>
                <c:pt idx="42">
                  <c:v>264000</c:v>
                </c:pt>
                <c:pt idx="43">
                  <c:v>209000</c:v>
                </c:pt>
                <c:pt idx="44">
                  <c:v>179900</c:v>
                </c:pt>
                <c:pt idx="45">
                  <c:v>369900</c:v>
                </c:pt>
                <c:pt idx="46">
                  <c:v>236500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70-4482-951D-EDE241AD9269}"/>
            </c:ext>
          </c:extLst>
        </c:ser>
        <c:ser>
          <c:idx val="1"/>
          <c:order val="1"/>
          <c:tx>
            <c:v>Y previsto</c:v>
          </c:tx>
          <c:spPr>
            <a:ln w="19050">
              <a:noFill/>
            </a:ln>
          </c:spPr>
          <c:trendline>
            <c:trendlineType val="linear"/>
            <c:forward val="2"/>
            <c:dispRSqr val="0"/>
            <c:dispEq val="1"/>
            <c:trendlineLbl>
              <c:layout>
                <c:manualLayout>
                  <c:x val="0.26405746592947854"/>
                  <c:y val="-3.8356485927063997E-3"/>
                </c:manualLayout>
              </c:layout>
              <c:numFmt formatCode="General" sourceLinked="0"/>
            </c:trendlineLbl>
          </c:trendline>
          <c:xVal>
            <c:numRef>
              <c:f>Dados!$D$3:$D$49</c:f>
              <c:numCache>
                <c:formatCode>General</c:formatCode>
                <c:ptCount val="47"/>
                <c:pt idx="0">
                  <c:v>2104</c:v>
                </c:pt>
                <c:pt idx="1">
                  <c:v>1600</c:v>
                </c:pt>
                <c:pt idx="2">
                  <c:v>2400</c:v>
                </c:pt>
                <c:pt idx="3">
                  <c:v>1416</c:v>
                </c:pt>
                <c:pt idx="4">
                  <c:v>3000</c:v>
                </c:pt>
                <c:pt idx="5">
                  <c:v>1985</c:v>
                </c:pt>
                <c:pt idx="6">
                  <c:v>1534</c:v>
                </c:pt>
                <c:pt idx="7">
                  <c:v>1427</c:v>
                </c:pt>
                <c:pt idx="8">
                  <c:v>1380</c:v>
                </c:pt>
                <c:pt idx="9">
                  <c:v>1494</c:v>
                </c:pt>
                <c:pt idx="10">
                  <c:v>1940</c:v>
                </c:pt>
                <c:pt idx="11">
                  <c:v>2000</c:v>
                </c:pt>
                <c:pt idx="12">
                  <c:v>1890</c:v>
                </c:pt>
                <c:pt idx="13">
                  <c:v>4478</c:v>
                </c:pt>
                <c:pt idx="14">
                  <c:v>1268</c:v>
                </c:pt>
                <c:pt idx="15">
                  <c:v>2300</c:v>
                </c:pt>
                <c:pt idx="16">
                  <c:v>1320</c:v>
                </c:pt>
                <c:pt idx="17">
                  <c:v>1236</c:v>
                </c:pt>
                <c:pt idx="18">
                  <c:v>2609</c:v>
                </c:pt>
                <c:pt idx="19">
                  <c:v>3031</c:v>
                </c:pt>
                <c:pt idx="20">
                  <c:v>1767</c:v>
                </c:pt>
                <c:pt idx="21">
                  <c:v>1888</c:v>
                </c:pt>
                <c:pt idx="22">
                  <c:v>1604</c:v>
                </c:pt>
                <c:pt idx="23">
                  <c:v>1962</c:v>
                </c:pt>
                <c:pt idx="24">
                  <c:v>3890</c:v>
                </c:pt>
                <c:pt idx="25">
                  <c:v>1100</c:v>
                </c:pt>
                <c:pt idx="26">
                  <c:v>1458</c:v>
                </c:pt>
                <c:pt idx="27">
                  <c:v>2526</c:v>
                </c:pt>
                <c:pt idx="28">
                  <c:v>2200</c:v>
                </c:pt>
                <c:pt idx="29">
                  <c:v>2637</c:v>
                </c:pt>
                <c:pt idx="30">
                  <c:v>1839</c:v>
                </c:pt>
                <c:pt idx="31">
                  <c:v>1000</c:v>
                </c:pt>
                <c:pt idx="32">
                  <c:v>2040</c:v>
                </c:pt>
                <c:pt idx="33">
                  <c:v>3137</c:v>
                </c:pt>
                <c:pt idx="34">
                  <c:v>1811</c:v>
                </c:pt>
                <c:pt idx="35">
                  <c:v>1437</c:v>
                </c:pt>
                <c:pt idx="36">
                  <c:v>1239</c:v>
                </c:pt>
                <c:pt idx="37">
                  <c:v>2132</c:v>
                </c:pt>
                <c:pt idx="38">
                  <c:v>4215</c:v>
                </c:pt>
                <c:pt idx="39">
                  <c:v>2162</c:v>
                </c:pt>
                <c:pt idx="40">
                  <c:v>1664</c:v>
                </c:pt>
                <c:pt idx="41">
                  <c:v>2238</c:v>
                </c:pt>
                <c:pt idx="42">
                  <c:v>2567</c:v>
                </c:pt>
                <c:pt idx="43">
                  <c:v>1200</c:v>
                </c:pt>
                <c:pt idx="44">
                  <c:v>852</c:v>
                </c:pt>
                <c:pt idx="45">
                  <c:v>1852</c:v>
                </c:pt>
                <c:pt idx="46">
                  <c:v>1203</c:v>
                </c:pt>
              </c:numCache>
            </c:numRef>
          </c:xVal>
          <c:yVal>
            <c:numRef>
              <c:f>'Área-Preço'!$B$25:$B$71</c:f>
              <c:numCache>
                <c:formatCode>General</c:formatCode>
                <c:ptCount val="47"/>
                <c:pt idx="0">
                  <c:v>358546.41524175281</c:v>
                </c:pt>
                <c:pt idx="1">
                  <c:v>290887.68290101131</c:v>
                </c:pt>
                <c:pt idx="2">
                  <c:v>398282.49614028347</c:v>
                </c:pt>
                <c:pt idx="3">
                  <c:v>266186.87585597869</c:v>
                </c:pt>
                <c:pt idx="4">
                  <c:v>478828.60606973764</c:v>
                </c:pt>
                <c:pt idx="5">
                  <c:v>342571.43677241105</c:v>
                </c:pt>
                <c:pt idx="6">
                  <c:v>282027.61080877134</c:v>
                </c:pt>
                <c:pt idx="7">
                  <c:v>267663.55453801865</c:v>
                </c:pt>
                <c:pt idx="8">
                  <c:v>261354.10926021144</c:v>
                </c:pt>
                <c:pt idx="9">
                  <c:v>276657.87014680775</c:v>
                </c:pt>
                <c:pt idx="10">
                  <c:v>336530.47852770198</c:v>
                </c:pt>
                <c:pt idx="11">
                  <c:v>344585.08952064742</c:v>
                </c:pt>
                <c:pt idx="12">
                  <c:v>329818.3027002475</c:v>
                </c:pt>
                <c:pt idx="13">
                  <c:v>677240.52352929302</c:v>
                </c:pt>
                <c:pt idx="14">
                  <c:v>246318.83540671333</c:v>
                </c:pt>
                <c:pt idx="15">
                  <c:v>384858.14448537445</c:v>
                </c:pt>
                <c:pt idx="16">
                  <c:v>253299.49826726603</c:v>
                </c:pt>
                <c:pt idx="17">
                  <c:v>242023.04287714243</c:v>
                </c:pt>
                <c:pt idx="18">
                  <c:v>426339.39109904337</c:v>
                </c:pt>
                <c:pt idx="19">
                  <c:v>482990.15508275945</c:v>
                </c:pt>
                <c:pt idx="20">
                  <c:v>313306.35016470938</c:v>
                </c:pt>
                <c:pt idx="21">
                  <c:v>329549.81566714926</c:v>
                </c:pt>
                <c:pt idx="22">
                  <c:v>291424.65696720767</c:v>
                </c:pt>
                <c:pt idx="23">
                  <c:v>339483.83589178196</c:v>
                </c:pt>
                <c:pt idx="24">
                  <c:v>598305.33579842793</c:v>
                </c:pt>
                <c:pt idx="25">
                  <c:v>223765.92462646615</c:v>
                </c:pt>
                <c:pt idx="26">
                  <c:v>271825.10355104046</c:v>
                </c:pt>
                <c:pt idx="27">
                  <c:v>415197.17922546889</c:v>
                </c:pt>
                <c:pt idx="28">
                  <c:v>371433.79283046542</c:v>
                </c:pt>
                <c:pt idx="29">
                  <c:v>430098.20956241788</c:v>
                </c:pt>
                <c:pt idx="30">
                  <c:v>322971.88335624384</c:v>
                </c:pt>
                <c:pt idx="31">
                  <c:v>210341.57297155715</c:v>
                </c:pt>
                <c:pt idx="32">
                  <c:v>349954.83018261101</c:v>
                </c:pt>
                <c:pt idx="33">
                  <c:v>497219.96783696301</c:v>
                </c:pt>
                <c:pt idx="34">
                  <c:v>319213.06489286933</c:v>
                </c:pt>
                <c:pt idx="35">
                  <c:v>269005.98970350961</c:v>
                </c:pt>
                <c:pt idx="36">
                  <c:v>242425.7734267897</c:v>
                </c:pt>
                <c:pt idx="37">
                  <c:v>362305.23370512732</c:v>
                </c:pt>
                <c:pt idx="38">
                  <c:v>641934.47867688234</c:v>
                </c:pt>
                <c:pt idx="39">
                  <c:v>366332.53920160001</c:v>
                </c:pt>
                <c:pt idx="40">
                  <c:v>299479.26796015305</c:v>
                </c:pt>
                <c:pt idx="41">
                  <c:v>376535.04645933089</c:v>
                </c:pt>
                <c:pt idx="42">
                  <c:v>420701.1634039816</c:v>
                </c:pt>
                <c:pt idx="43">
                  <c:v>237190.27628137518</c:v>
                </c:pt>
                <c:pt idx="44">
                  <c:v>190473.53252229176</c:v>
                </c:pt>
                <c:pt idx="45">
                  <c:v>324717.04907138203</c:v>
                </c:pt>
                <c:pt idx="46">
                  <c:v>237593.00683102245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70-4482-951D-EDE241AD9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403496"/>
        <c:axId val="531402840"/>
      </c:scatterChart>
      <c:valAx>
        <c:axId val="531403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1402840"/>
        <c:crosses val="autoZero"/>
        <c:crossBetween val="midCat"/>
      </c:valAx>
      <c:valAx>
        <c:axId val="531402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314034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1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Dados!$E$3:$E$49</c:f>
              <c:numCache>
                <c:formatCode>General</c:formatCode>
                <c:ptCount val="47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16</c:v>
                </c:pt>
                <c:pt idx="4">
                  <c:v>10</c:v>
                </c:pt>
                <c:pt idx="5">
                  <c:v>1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10</c:v>
                </c:pt>
                <c:pt idx="11">
                  <c:v>9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12</c:v>
                </c:pt>
                <c:pt idx="20">
                  <c:v>9</c:v>
                </c:pt>
                <c:pt idx="21">
                  <c:v>8</c:v>
                </c:pt>
                <c:pt idx="22">
                  <c:v>18</c:v>
                </c:pt>
                <c:pt idx="23">
                  <c:v>13</c:v>
                </c:pt>
                <c:pt idx="24">
                  <c:v>3</c:v>
                </c:pt>
                <c:pt idx="25">
                  <c:v>2</c:v>
                </c:pt>
                <c:pt idx="26">
                  <c:v>6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1</c:v>
                </c:pt>
                <c:pt idx="31">
                  <c:v>2</c:v>
                </c:pt>
                <c:pt idx="32">
                  <c:v>18</c:v>
                </c:pt>
                <c:pt idx="33">
                  <c:v>11</c:v>
                </c:pt>
                <c:pt idx="34">
                  <c:v>13</c:v>
                </c:pt>
                <c:pt idx="35">
                  <c:v>2</c:v>
                </c:pt>
                <c:pt idx="36">
                  <c:v>3</c:v>
                </c:pt>
                <c:pt idx="37">
                  <c:v>8</c:v>
                </c:pt>
                <c:pt idx="38">
                  <c:v>0</c:v>
                </c:pt>
                <c:pt idx="39">
                  <c:v>6</c:v>
                </c:pt>
                <c:pt idx="40">
                  <c:v>5</c:v>
                </c:pt>
                <c:pt idx="41">
                  <c:v>7</c:v>
                </c:pt>
                <c:pt idx="42">
                  <c:v>15</c:v>
                </c:pt>
                <c:pt idx="43">
                  <c:v>14</c:v>
                </c:pt>
                <c:pt idx="44">
                  <c:v>7</c:v>
                </c:pt>
                <c:pt idx="45">
                  <c:v>3</c:v>
                </c:pt>
                <c:pt idx="46">
                  <c:v>8</c:v>
                </c:pt>
              </c:numCache>
            </c:numRef>
          </c:xVal>
          <c:yVal>
            <c:numRef>
              <c:f>'Idade-Preço'!$C$25:$C$71</c:f>
              <c:numCache>
                <c:formatCode>General</c:formatCode>
                <c:ptCount val="47"/>
                <c:pt idx="0">
                  <c:v>98560.24892651214</c:v>
                </c:pt>
                <c:pt idx="1">
                  <c:v>-22797.316362000536</c:v>
                </c:pt>
                <c:pt idx="2">
                  <c:v>4142.0749601275893</c:v>
                </c:pt>
                <c:pt idx="3">
                  <c:v>-79091.229583282198</c:v>
                </c:pt>
                <c:pt idx="4">
                  <c:v>202845.11834948679</c:v>
                </c:pt>
                <c:pt idx="5">
                  <c:v>-13600.359751359734</c:v>
                </c:pt>
                <c:pt idx="6">
                  <c:v>-26636.70768412872</c:v>
                </c:pt>
                <c:pt idx="7">
                  <c:v>-158019.53371774423</c:v>
                </c:pt>
                <c:pt idx="8">
                  <c:v>-145018.53371774423</c:v>
                </c:pt>
                <c:pt idx="9">
                  <c:v>-113160.96842923155</c:v>
                </c:pt>
                <c:pt idx="10">
                  <c:v>-144055.88165051321</c:v>
                </c:pt>
                <c:pt idx="11">
                  <c:v>-9215.490328385029</c:v>
                </c:pt>
                <c:pt idx="12">
                  <c:v>-34858.925039872411</c:v>
                </c:pt>
                <c:pt idx="13">
                  <c:v>358363.29231587128</c:v>
                </c:pt>
                <c:pt idx="14">
                  <c:v>-92797.316362000536</c:v>
                </c:pt>
                <c:pt idx="15">
                  <c:v>97202.683637999464</c:v>
                </c:pt>
                <c:pt idx="16">
                  <c:v>-10439.75107348786</c:v>
                </c:pt>
                <c:pt idx="17">
                  <c:v>-133600.35975135973</c:v>
                </c:pt>
                <c:pt idx="18">
                  <c:v>174337.03157076845</c:v>
                </c:pt>
                <c:pt idx="19">
                  <c:v>239266.33570523048</c:v>
                </c:pt>
                <c:pt idx="20">
                  <c:v>-113315.49032838503</c:v>
                </c:pt>
                <c:pt idx="21">
                  <c:v>-113376.0990062569</c:v>
                </c:pt>
                <c:pt idx="22">
                  <c:v>-43870.012227538537</c:v>
                </c:pt>
                <c:pt idx="23">
                  <c:v>-59673.055616897705</c:v>
                </c:pt>
                <c:pt idx="24">
                  <c:v>244720.85760438396</c:v>
                </c:pt>
                <c:pt idx="25">
                  <c:v>-91439.75107348786</c:v>
                </c:pt>
                <c:pt idx="26">
                  <c:v>111802.68363799946</c:v>
                </c:pt>
                <c:pt idx="27">
                  <c:v>104942.07496012759</c:v>
                </c:pt>
                <c:pt idx="28">
                  <c:v>122302.68363799946</c:v>
                </c:pt>
                <c:pt idx="29">
                  <c:v>-42636.70768412872</c:v>
                </c:pt>
                <c:pt idx="30">
                  <c:v>16399.640248640266</c:v>
                </c:pt>
                <c:pt idx="31">
                  <c:v>-171439.75107348786</c:v>
                </c:pt>
                <c:pt idx="32">
                  <c:v>18129.987772461463</c:v>
                </c:pt>
                <c:pt idx="33">
                  <c:v>238005.7270273586</c:v>
                </c:pt>
                <c:pt idx="34">
                  <c:v>-61673.055616897705</c:v>
                </c:pt>
                <c:pt idx="35">
                  <c:v>-71439.75107348786</c:v>
                </c:pt>
                <c:pt idx="36">
                  <c:v>-99279.142395616043</c:v>
                </c:pt>
                <c:pt idx="37">
                  <c:v>-43376.099006256904</c:v>
                </c:pt>
                <c:pt idx="38">
                  <c:v>233339.03157076845</c:v>
                </c:pt>
                <c:pt idx="39">
                  <c:v>-65697.316362000536</c:v>
                </c:pt>
                <c:pt idx="40">
                  <c:v>4642.0749601275893</c:v>
                </c:pt>
                <c:pt idx="41">
                  <c:v>-11036.70768412872</c:v>
                </c:pt>
                <c:pt idx="42">
                  <c:v>20748.161738845956</c:v>
                </c:pt>
                <c:pt idx="43">
                  <c:v>-46412.44693902586</c:v>
                </c:pt>
                <c:pt idx="44">
                  <c:v>-160636.70768412872</c:v>
                </c:pt>
                <c:pt idx="45">
                  <c:v>-19279.142395616043</c:v>
                </c:pt>
                <c:pt idx="46">
                  <c:v>-91876.099006256904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4F-408D-BA97-4678E3D13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09888"/>
        <c:axId val="528907592"/>
      </c:scatterChart>
      <c:valAx>
        <c:axId val="52890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8907592"/>
        <c:crosses val="autoZero"/>
        <c:crossBetween val="midCat"/>
      </c:valAx>
      <c:valAx>
        <c:axId val="528907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89098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1 Plotagem de ajuste de linha</a:t>
            </a:r>
          </a:p>
        </c:rich>
      </c:tx>
      <c:layout>
        <c:manualLayout>
          <c:xMode val="edge"/>
          <c:yMode val="edge"/>
          <c:x val="0.17269958442694663"/>
          <c:y val="4.132231404958677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Dados!$E$3:$E$49</c:f>
              <c:numCache>
                <c:formatCode>General</c:formatCode>
                <c:ptCount val="47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16</c:v>
                </c:pt>
                <c:pt idx="4">
                  <c:v>10</c:v>
                </c:pt>
                <c:pt idx="5">
                  <c:v>1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10</c:v>
                </c:pt>
                <c:pt idx="11">
                  <c:v>9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12</c:v>
                </c:pt>
                <c:pt idx="20">
                  <c:v>9</c:v>
                </c:pt>
                <c:pt idx="21">
                  <c:v>8</c:v>
                </c:pt>
                <c:pt idx="22">
                  <c:v>18</c:v>
                </c:pt>
                <c:pt idx="23">
                  <c:v>13</c:v>
                </c:pt>
                <c:pt idx="24">
                  <c:v>3</c:v>
                </c:pt>
                <c:pt idx="25">
                  <c:v>2</c:v>
                </c:pt>
                <c:pt idx="26">
                  <c:v>6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1</c:v>
                </c:pt>
                <c:pt idx="31">
                  <c:v>2</c:v>
                </c:pt>
                <c:pt idx="32">
                  <c:v>18</c:v>
                </c:pt>
                <c:pt idx="33">
                  <c:v>11</c:v>
                </c:pt>
                <c:pt idx="34">
                  <c:v>13</c:v>
                </c:pt>
                <c:pt idx="35">
                  <c:v>2</c:v>
                </c:pt>
                <c:pt idx="36">
                  <c:v>3</c:v>
                </c:pt>
                <c:pt idx="37">
                  <c:v>8</c:v>
                </c:pt>
                <c:pt idx="38">
                  <c:v>0</c:v>
                </c:pt>
                <c:pt idx="39">
                  <c:v>6</c:v>
                </c:pt>
                <c:pt idx="40">
                  <c:v>5</c:v>
                </c:pt>
                <c:pt idx="41">
                  <c:v>7</c:v>
                </c:pt>
                <c:pt idx="42">
                  <c:v>15</c:v>
                </c:pt>
                <c:pt idx="43">
                  <c:v>14</c:v>
                </c:pt>
                <c:pt idx="44">
                  <c:v>7</c:v>
                </c:pt>
                <c:pt idx="45">
                  <c:v>3</c:v>
                </c:pt>
                <c:pt idx="46">
                  <c:v>8</c:v>
                </c:pt>
              </c:numCache>
            </c:numRef>
          </c:xVal>
          <c:yVal>
            <c:numRef>
              <c:f>Dados!$G$3:$G$49</c:f>
              <c:numCache>
                <c:formatCode>_(* #,##0.00_);_(* \(#,##0.00\);_(* "-"??_);_(@_)</c:formatCode>
                <c:ptCount val="47"/>
                <c:pt idx="0">
                  <c:v>499900</c:v>
                </c:pt>
                <c:pt idx="1">
                  <c:v>329900</c:v>
                </c:pt>
                <c:pt idx="2">
                  <c:v>369000</c:v>
                </c:pt>
                <c:pt idx="3">
                  <c:v>152000</c:v>
                </c:pt>
                <c:pt idx="4">
                  <c:v>506900</c:v>
                </c:pt>
                <c:pt idx="5">
                  <c:v>399900</c:v>
                </c:pt>
                <c:pt idx="6">
                  <c:v>313900</c:v>
                </c:pt>
                <c:pt idx="7">
                  <c:v>218999</c:v>
                </c:pt>
                <c:pt idx="8">
                  <c:v>232000</c:v>
                </c:pt>
                <c:pt idx="9">
                  <c:v>312500</c:v>
                </c:pt>
                <c:pt idx="10">
                  <c:v>159999</c:v>
                </c:pt>
                <c:pt idx="11">
                  <c:v>307000</c:v>
                </c:pt>
                <c:pt idx="12">
                  <c:v>329999</c:v>
                </c:pt>
                <c:pt idx="13">
                  <c:v>698900</c:v>
                </c:pt>
                <c:pt idx="14">
                  <c:v>259900</c:v>
                </c:pt>
                <c:pt idx="15">
                  <c:v>449900</c:v>
                </c:pt>
                <c:pt idx="16">
                  <c:v>390900</c:v>
                </c:pt>
                <c:pt idx="17">
                  <c:v>279900</c:v>
                </c:pt>
                <c:pt idx="18">
                  <c:v>599998</c:v>
                </c:pt>
                <c:pt idx="19">
                  <c:v>519000</c:v>
                </c:pt>
                <c:pt idx="20">
                  <c:v>202900</c:v>
                </c:pt>
                <c:pt idx="21">
                  <c:v>215000</c:v>
                </c:pt>
                <c:pt idx="22">
                  <c:v>162900</c:v>
                </c:pt>
                <c:pt idx="23">
                  <c:v>207900</c:v>
                </c:pt>
                <c:pt idx="24">
                  <c:v>633900</c:v>
                </c:pt>
                <c:pt idx="25">
                  <c:v>309900</c:v>
                </c:pt>
                <c:pt idx="26">
                  <c:v>464500</c:v>
                </c:pt>
                <c:pt idx="27">
                  <c:v>469800</c:v>
                </c:pt>
                <c:pt idx="28">
                  <c:v>475000</c:v>
                </c:pt>
                <c:pt idx="29">
                  <c:v>297900</c:v>
                </c:pt>
                <c:pt idx="30">
                  <c:v>429900</c:v>
                </c:pt>
                <c:pt idx="31">
                  <c:v>229900</c:v>
                </c:pt>
                <c:pt idx="32">
                  <c:v>224900</c:v>
                </c:pt>
                <c:pt idx="33">
                  <c:v>529900</c:v>
                </c:pt>
                <c:pt idx="34">
                  <c:v>205900</c:v>
                </c:pt>
                <c:pt idx="35">
                  <c:v>329900</c:v>
                </c:pt>
                <c:pt idx="36">
                  <c:v>289900</c:v>
                </c:pt>
                <c:pt idx="37">
                  <c:v>285000</c:v>
                </c:pt>
                <c:pt idx="38">
                  <c:v>659000</c:v>
                </c:pt>
                <c:pt idx="39">
                  <c:v>287000</c:v>
                </c:pt>
                <c:pt idx="40">
                  <c:v>369500</c:v>
                </c:pt>
                <c:pt idx="41">
                  <c:v>329500</c:v>
                </c:pt>
                <c:pt idx="42">
                  <c:v>264000</c:v>
                </c:pt>
                <c:pt idx="43">
                  <c:v>209000</c:v>
                </c:pt>
                <c:pt idx="44">
                  <c:v>179900</c:v>
                </c:pt>
                <c:pt idx="45">
                  <c:v>369900</c:v>
                </c:pt>
                <c:pt idx="46">
                  <c:v>236500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F4-4053-9DF9-6E31FE1A8FDE}"/>
            </c:ext>
          </c:extLst>
        </c:ser>
        <c:ser>
          <c:idx val="1"/>
          <c:order val="1"/>
          <c:tx>
            <c:v>Y previsto</c:v>
          </c:tx>
          <c:spPr>
            <a:ln w="19050">
              <a:noFill/>
            </a:ln>
          </c:spPr>
          <c:trendline>
            <c:trendlineType val="linear"/>
            <c:forward val="2"/>
            <c:dispRSqr val="0"/>
            <c:dispEq val="1"/>
            <c:trendlineLbl>
              <c:layout>
                <c:manualLayout>
                  <c:x val="0.32944188472074176"/>
                  <c:y val="-0.41859852292399619"/>
                </c:manualLayout>
              </c:layout>
              <c:numFmt formatCode="General" sourceLinked="0"/>
            </c:trendlineLbl>
          </c:trendline>
          <c:xVal>
            <c:numRef>
              <c:f>Dados!$E$3:$E$49</c:f>
              <c:numCache>
                <c:formatCode>General</c:formatCode>
                <c:ptCount val="47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16</c:v>
                </c:pt>
                <c:pt idx="4">
                  <c:v>10</c:v>
                </c:pt>
                <c:pt idx="5">
                  <c:v>1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10</c:v>
                </c:pt>
                <c:pt idx="11">
                  <c:v>9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12</c:v>
                </c:pt>
                <c:pt idx="20">
                  <c:v>9</c:v>
                </c:pt>
                <c:pt idx="21">
                  <c:v>8</c:v>
                </c:pt>
                <c:pt idx="22">
                  <c:v>18</c:v>
                </c:pt>
                <c:pt idx="23">
                  <c:v>13</c:v>
                </c:pt>
                <c:pt idx="24">
                  <c:v>3</c:v>
                </c:pt>
                <c:pt idx="25">
                  <c:v>2</c:v>
                </c:pt>
                <c:pt idx="26">
                  <c:v>6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1</c:v>
                </c:pt>
                <c:pt idx="31">
                  <c:v>2</c:v>
                </c:pt>
                <c:pt idx="32">
                  <c:v>18</c:v>
                </c:pt>
                <c:pt idx="33">
                  <c:v>11</c:v>
                </c:pt>
                <c:pt idx="34">
                  <c:v>13</c:v>
                </c:pt>
                <c:pt idx="35">
                  <c:v>2</c:v>
                </c:pt>
                <c:pt idx="36">
                  <c:v>3</c:v>
                </c:pt>
                <c:pt idx="37">
                  <c:v>8</c:v>
                </c:pt>
                <c:pt idx="38">
                  <c:v>0</c:v>
                </c:pt>
                <c:pt idx="39">
                  <c:v>6</c:v>
                </c:pt>
                <c:pt idx="40">
                  <c:v>5</c:v>
                </c:pt>
                <c:pt idx="41">
                  <c:v>7</c:v>
                </c:pt>
                <c:pt idx="42">
                  <c:v>15</c:v>
                </c:pt>
                <c:pt idx="43">
                  <c:v>14</c:v>
                </c:pt>
                <c:pt idx="44">
                  <c:v>7</c:v>
                </c:pt>
                <c:pt idx="45">
                  <c:v>3</c:v>
                </c:pt>
                <c:pt idx="46">
                  <c:v>8</c:v>
                </c:pt>
              </c:numCache>
            </c:numRef>
          </c:xVal>
          <c:yVal>
            <c:numRef>
              <c:f>'Idade-Preço'!$B$25:$B$71</c:f>
              <c:numCache>
                <c:formatCode>General</c:formatCode>
                <c:ptCount val="47"/>
                <c:pt idx="0">
                  <c:v>401339.75107348786</c:v>
                </c:pt>
                <c:pt idx="1">
                  <c:v>352697.31636200054</c:v>
                </c:pt>
                <c:pt idx="2">
                  <c:v>364857.92503987241</c:v>
                </c:pt>
                <c:pt idx="3">
                  <c:v>231091.2295832822</c:v>
                </c:pt>
                <c:pt idx="4">
                  <c:v>304054.88165051321</c:v>
                </c:pt>
                <c:pt idx="5">
                  <c:v>413500.35975135973</c:v>
                </c:pt>
                <c:pt idx="6">
                  <c:v>340536.70768412872</c:v>
                </c:pt>
                <c:pt idx="7">
                  <c:v>377018.53371774423</c:v>
                </c:pt>
                <c:pt idx="8">
                  <c:v>377018.53371774423</c:v>
                </c:pt>
                <c:pt idx="9">
                  <c:v>425660.96842923155</c:v>
                </c:pt>
                <c:pt idx="10">
                  <c:v>304054.88165051321</c:v>
                </c:pt>
                <c:pt idx="11">
                  <c:v>316215.49032838503</c:v>
                </c:pt>
                <c:pt idx="12">
                  <c:v>364857.92503987241</c:v>
                </c:pt>
                <c:pt idx="13">
                  <c:v>340536.70768412872</c:v>
                </c:pt>
                <c:pt idx="14">
                  <c:v>352697.31636200054</c:v>
                </c:pt>
                <c:pt idx="15">
                  <c:v>352697.31636200054</c:v>
                </c:pt>
                <c:pt idx="16">
                  <c:v>401339.75107348786</c:v>
                </c:pt>
                <c:pt idx="17">
                  <c:v>413500.35975135973</c:v>
                </c:pt>
                <c:pt idx="18">
                  <c:v>425660.96842923155</c:v>
                </c:pt>
                <c:pt idx="19">
                  <c:v>279733.66429476952</c:v>
                </c:pt>
                <c:pt idx="20">
                  <c:v>316215.49032838503</c:v>
                </c:pt>
                <c:pt idx="21">
                  <c:v>328376.0990062569</c:v>
                </c:pt>
                <c:pt idx="22">
                  <c:v>206770.01222753854</c:v>
                </c:pt>
                <c:pt idx="23">
                  <c:v>267573.05561689771</c:v>
                </c:pt>
                <c:pt idx="24">
                  <c:v>389179.14239561604</c:v>
                </c:pt>
                <c:pt idx="25">
                  <c:v>401339.75107348786</c:v>
                </c:pt>
                <c:pt idx="26">
                  <c:v>352697.31636200054</c:v>
                </c:pt>
                <c:pt idx="27">
                  <c:v>364857.92503987241</c:v>
                </c:pt>
                <c:pt idx="28">
                  <c:v>352697.31636200054</c:v>
                </c:pt>
                <c:pt idx="29">
                  <c:v>340536.70768412872</c:v>
                </c:pt>
                <c:pt idx="30">
                  <c:v>413500.35975135973</c:v>
                </c:pt>
                <c:pt idx="31">
                  <c:v>401339.75107348786</c:v>
                </c:pt>
                <c:pt idx="32">
                  <c:v>206770.01222753854</c:v>
                </c:pt>
                <c:pt idx="33">
                  <c:v>291894.2729726414</c:v>
                </c:pt>
                <c:pt idx="34">
                  <c:v>267573.05561689771</c:v>
                </c:pt>
                <c:pt idx="35">
                  <c:v>401339.75107348786</c:v>
                </c:pt>
                <c:pt idx="36">
                  <c:v>389179.14239561604</c:v>
                </c:pt>
                <c:pt idx="37">
                  <c:v>328376.0990062569</c:v>
                </c:pt>
                <c:pt idx="38">
                  <c:v>425660.96842923155</c:v>
                </c:pt>
                <c:pt idx="39">
                  <c:v>352697.31636200054</c:v>
                </c:pt>
                <c:pt idx="40">
                  <c:v>364857.92503987241</c:v>
                </c:pt>
                <c:pt idx="41">
                  <c:v>340536.70768412872</c:v>
                </c:pt>
                <c:pt idx="42">
                  <c:v>243251.83826115404</c:v>
                </c:pt>
                <c:pt idx="43">
                  <c:v>255412.44693902586</c:v>
                </c:pt>
                <c:pt idx="44">
                  <c:v>340536.70768412872</c:v>
                </c:pt>
                <c:pt idx="45">
                  <c:v>389179.14239561604</c:v>
                </c:pt>
                <c:pt idx="46">
                  <c:v>328376.0990062569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F4-4053-9DF9-6E31FE1A8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10544"/>
        <c:axId val="528905952"/>
      </c:scatterChart>
      <c:valAx>
        <c:axId val="52891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8905952"/>
        <c:crosses val="autoZero"/>
        <c:crossBetween val="midCat"/>
      </c:valAx>
      <c:valAx>
        <c:axId val="528905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289105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1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Dados!$F$3:$F$49</c:f>
              <c:numCache>
                <c:formatCode>General</c:formatCode>
                <c:ptCount val="4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2</c:v>
                </c:pt>
                <c:pt idx="41">
                  <c:v>3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4</c:v>
                </c:pt>
                <c:pt idx="46">
                  <c:v>3</c:v>
                </c:pt>
              </c:numCache>
            </c:numRef>
          </c:xVal>
          <c:yVal>
            <c:numRef>
              <c:f>'Nquartos-Preço'!$C$25:$C$71</c:f>
              <c:numCache>
                <c:formatCode>General</c:formatCode>
                <c:ptCount val="47"/>
                <c:pt idx="0">
                  <c:v>165336.51437699678</c:v>
                </c:pt>
                <c:pt idx="1">
                  <c:v>-4663.4856230032165</c:v>
                </c:pt>
                <c:pt idx="2">
                  <c:v>34436.514376996784</c:v>
                </c:pt>
                <c:pt idx="3">
                  <c:v>-123149.58865814703</c:v>
                </c:pt>
                <c:pt idx="4">
                  <c:v>112922.61741214059</c:v>
                </c:pt>
                <c:pt idx="5">
                  <c:v>5922.6174121405929</c:v>
                </c:pt>
                <c:pt idx="6">
                  <c:v>-20663.485623003216</c:v>
                </c:pt>
                <c:pt idx="7">
                  <c:v>-115564.48562300322</c:v>
                </c:pt>
                <c:pt idx="8">
                  <c:v>-102563.48562300322</c:v>
                </c:pt>
                <c:pt idx="9">
                  <c:v>-22063.485623003216</c:v>
                </c:pt>
                <c:pt idx="10">
                  <c:v>-233978.38258785941</c:v>
                </c:pt>
                <c:pt idx="11">
                  <c:v>-27563.485623003216</c:v>
                </c:pt>
                <c:pt idx="12">
                  <c:v>-4564.4856230032165</c:v>
                </c:pt>
                <c:pt idx="13">
                  <c:v>245508.7204472844</c:v>
                </c:pt>
                <c:pt idx="14">
                  <c:v>-74663.485623003216</c:v>
                </c:pt>
                <c:pt idx="15">
                  <c:v>55922.617412140593</c:v>
                </c:pt>
                <c:pt idx="16">
                  <c:v>115750.41134185297</c:v>
                </c:pt>
                <c:pt idx="17">
                  <c:v>-54663.485623003216</c:v>
                </c:pt>
                <c:pt idx="18">
                  <c:v>206020.61741214059</c:v>
                </c:pt>
                <c:pt idx="19">
                  <c:v>125022.61741214059</c:v>
                </c:pt>
                <c:pt idx="20">
                  <c:v>-131663.48562300322</c:v>
                </c:pt>
                <c:pt idx="21">
                  <c:v>-60149.588658147026</c:v>
                </c:pt>
                <c:pt idx="22">
                  <c:v>-171663.48562300322</c:v>
                </c:pt>
                <c:pt idx="23">
                  <c:v>-186077.38258785941</c:v>
                </c:pt>
                <c:pt idx="24">
                  <c:v>299336.51437699678</c:v>
                </c:pt>
                <c:pt idx="25">
                  <c:v>-24663.485623003216</c:v>
                </c:pt>
                <c:pt idx="26">
                  <c:v>129936.51437699678</c:v>
                </c:pt>
                <c:pt idx="27">
                  <c:v>135236.51437699678</c:v>
                </c:pt>
                <c:pt idx="28">
                  <c:v>140436.51437699678</c:v>
                </c:pt>
                <c:pt idx="29">
                  <c:v>-36663.485623003216</c:v>
                </c:pt>
                <c:pt idx="30">
                  <c:v>154750.41134185297</c:v>
                </c:pt>
                <c:pt idx="31">
                  <c:v>14164.308306709223</c:v>
                </c:pt>
                <c:pt idx="32">
                  <c:v>-169077.38258785941</c:v>
                </c:pt>
                <c:pt idx="33">
                  <c:v>195336.51437699678</c:v>
                </c:pt>
                <c:pt idx="34">
                  <c:v>-188077.38258785941</c:v>
                </c:pt>
                <c:pt idx="35">
                  <c:v>-4663.4856230032165</c:v>
                </c:pt>
                <c:pt idx="36">
                  <c:v>-44663.485623003216</c:v>
                </c:pt>
                <c:pt idx="37">
                  <c:v>-108977.38258785941</c:v>
                </c:pt>
                <c:pt idx="38">
                  <c:v>265022.61741214059</c:v>
                </c:pt>
                <c:pt idx="39">
                  <c:v>-106977.38258785941</c:v>
                </c:pt>
                <c:pt idx="40">
                  <c:v>94350.411341852974</c:v>
                </c:pt>
                <c:pt idx="41">
                  <c:v>-5063.4856230032165</c:v>
                </c:pt>
                <c:pt idx="42">
                  <c:v>-129977.38258785941</c:v>
                </c:pt>
                <c:pt idx="43">
                  <c:v>-125563.48562300322</c:v>
                </c:pt>
                <c:pt idx="44">
                  <c:v>-95249.588658147026</c:v>
                </c:pt>
                <c:pt idx="45">
                  <c:v>-24077.382587859407</c:v>
                </c:pt>
                <c:pt idx="46">
                  <c:v>-98063.485623003216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9E-408B-89CB-5EC0487ED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545888"/>
        <c:axId val="576545232"/>
      </c:scatterChart>
      <c:valAx>
        <c:axId val="57654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545232"/>
        <c:crosses val="autoZero"/>
        <c:crossBetween val="midCat"/>
      </c:valAx>
      <c:valAx>
        <c:axId val="576545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5458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1 Plotagem de ajuste de linha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Dados!$F$3:$F$49</c:f>
              <c:numCache>
                <c:formatCode>General</c:formatCode>
                <c:ptCount val="4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2</c:v>
                </c:pt>
                <c:pt idx="41">
                  <c:v>3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4</c:v>
                </c:pt>
                <c:pt idx="46">
                  <c:v>3</c:v>
                </c:pt>
              </c:numCache>
            </c:numRef>
          </c:xVal>
          <c:yVal>
            <c:numRef>
              <c:f>Dados!$G$3:$G$49</c:f>
              <c:numCache>
                <c:formatCode>_(* #,##0.00_);_(* \(#,##0.00\);_(* "-"??_);_(@_)</c:formatCode>
                <c:ptCount val="47"/>
                <c:pt idx="0">
                  <c:v>499900</c:v>
                </c:pt>
                <c:pt idx="1">
                  <c:v>329900</c:v>
                </c:pt>
                <c:pt idx="2">
                  <c:v>369000</c:v>
                </c:pt>
                <c:pt idx="3">
                  <c:v>152000</c:v>
                </c:pt>
                <c:pt idx="4">
                  <c:v>506900</c:v>
                </c:pt>
                <c:pt idx="5">
                  <c:v>399900</c:v>
                </c:pt>
                <c:pt idx="6">
                  <c:v>313900</c:v>
                </c:pt>
                <c:pt idx="7">
                  <c:v>218999</c:v>
                </c:pt>
                <c:pt idx="8">
                  <c:v>232000</c:v>
                </c:pt>
                <c:pt idx="9">
                  <c:v>312500</c:v>
                </c:pt>
                <c:pt idx="10">
                  <c:v>159999</c:v>
                </c:pt>
                <c:pt idx="11">
                  <c:v>307000</c:v>
                </c:pt>
                <c:pt idx="12">
                  <c:v>329999</c:v>
                </c:pt>
                <c:pt idx="13">
                  <c:v>698900</c:v>
                </c:pt>
                <c:pt idx="14">
                  <c:v>259900</c:v>
                </c:pt>
                <c:pt idx="15">
                  <c:v>449900</c:v>
                </c:pt>
                <c:pt idx="16">
                  <c:v>390900</c:v>
                </c:pt>
                <c:pt idx="17">
                  <c:v>279900</c:v>
                </c:pt>
                <c:pt idx="18">
                  <c:v>599998</c:v>
                </c:pt>
                <c:pt idx="19">
                  <c:v>519000</c:v>
                </c:pt>
                <c:pt idx="20">
                  <c:v>202900</c:v>
                </c:pt>
                <c:pt idx="21">
                  <c:v>215000</c:v>
                </c:pt>
                <c:pt idx="22">
                  <c:v>162900</c:v>
                </c:pt>
                <c:pt idx="23">
                  <c:v>207900</c:v>
                </c:pt>
                <c:pt idx="24">
                  <c:v>633900</c:v>
                </c:pt>
                <c:pt idx="25">
                  <c:v>309900</c:v>
                </c:pt>
                <c:pt idx="26">
                  <c:v>464500</c:v>
                </c:pt>
                <c:pt idx="27">
                  <c:v>469800</c:v>
                </c:pt>
                <c:pt idx="28">
                  <c:v>475000</c:v>
                </c:pt>
                <c:pt idx="29">
                  <c:v>297900</c:v>
                </c:pt>
                <c:pt idx="30">
                  <c:v>429900</c:v>
                </c:pt>
                <c:pt idx="31">
                  <c:v>229900</c:v>
                </c:pt>
                <c:pt idx="32">
                  <c:v>224900</c:v>
                </c:pt>
                <c:pt idx="33">
                  <c:v>529900</c:v>
                </c:pt>
                <c:pt idx="34">
                  <c:v>205900</c:v>
                </c:pt>
                <c:pt idx="35">
                  <c:v>329900</c:v>
                </c:pt>
                <c:pt idx="36">
                  <c:v>289900</c:v>
                </c:pt>
                <c:pt idx="37">
                  <c:v>285000</c:v>
                </c:pt>
                <c:pt idx="38">
                  <c:v>659000</c:v>
                </c:pt>
                <c:pt idx="39">
                  <c:v>287000</c:v>
                </c:pt>
                <c:pt idx="40">
                  <c:v>369500</c:v>
                </c:pt>
                <c:pt idx="41">
                  <c:v>329500</c:v>
                </c:pt>
                <c:pt idx="42">
                  <c:v>264000</c:v>
                </c:pt>
                <c:pt idx="43">
                  <c:v>209000</c:v>
                </c:pt>
                <c:pt idx="44">
                  <c:v>179900</c:v>
                </c:pt>
                <c:pt idx="45">
                  <c:v>369900</c:v>
                </c:pt>
                <c:pt idx="46">
                  <c:v>236500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C6-45A7-8901-313451687136}"/>
            </c:ext>
          </c:extLst>
        </c:ser>
        <c:ser>
          <c:idx val="1"/>
          <c:order val="1"/>
          <c:tx>
            <c:v>Y previsto</c:v>
          </c:tx>
          <c:spPr>
            <a:ln w="19050">
              <a:noFill/>
            </a:ln>
          </c:spPr>
          <c:trendline>
            <c:trendlineType val="linear"/>
            <c:forward val="2"/>
            <c:dispRSqr val="1"/>
            <c:dispEq val="1"/>
            <c:trendlineLbl>
              <c:layout>
                <c:manualLayout>
                  <c:x val="0.25109356833992874"/>
                  <c:y val="-6.590995155456314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59414x + 156322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Dados!$F$3:$F$49</c:f>
              <c:numCache>
                <c:formatCode>General</c:formatCode>
                <c:ptCount val="4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2</c:v>
                </c:pt>
                <c:pt idx="41">
                  <c:v>3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4</c:v>
                </c:pt>
                <c:pt idx="46">
                  <c:v>3</c:v>
                </c:pt>
              </c:numCache>
            </c:numRef>
          </c:xVal>
          <c:yVal>
            <c:numRef>
              <c:f>'Nquartos-Preço'!$B$25:$B$71</c:f>
              <c:numCache>
                <c:formatCode>General</c:formatCode>
                <c:ptCount val="47"/>
                <c:pt idx="0">
                  <c:v>334563.48562300322</c:v>
                </c:pt>
                <c:pt idx="1">
                  <c:v>334563.48562300322</c:v>
                </c:pt>
                <c:pt idx="2">
                  <c:v>334563.48562300322</c:v>
                </c:pt>
                <c:pt idx="3">
                  <c:v>275149.58865814703</c:v>
                </c:pt>
                <c:pt idx="4">
                  <c:v>393977.38258785941</c:v>
                </c:pt>
                <c:pt idx="5">
                  <c:v>393977.38258785941</c:v>
                </c:pt>
                <c:pt idx="6">
                  <c:v>334563.48562300322</c:v>
                </c:pt>
                <c:pt idx="7">
                  <c:v>334563.48562300322</c:v>
                </c:pt>
                <c:pt idx="8">
                  <c:v>334563.48562300322</c:v>
                </c:pt>
                <c:pt idx="9">
                  <c:v>334563.48562300322</c:v>
                </c:pt>
                <c:pt idx="10">
                  <c:v>393977.38258785941</c:v>
                </c:pt>
                <c:pt idx="11">
                  <c:v>334563.48562300322</c:v>
                </c:pt>
                <c:pt idx="12">
                  <c:v>334563.48562300322</c:v>
                </c:pt>
                <c:pt idx="13">
                  <c:v>453391.2795527156</c:v>
                </c:pt>
                <c:pt idx="14">
                  <c:v>334563.48562300322</c:v>
                </c:pt>
                <c:pt idx="15">
                  <c:v>393977.38258785941</c:v>
                </c:pt>
                <c:pt idx="16">
                  <c:v>275149.58865814703</c:v>
                </c:pt>
                <c:pt idx="17">
                  <c:v>334563.48562300322</c:v>
                </c:pt>
                <c:pt idx="18">
                  <c:v>393977.38258785941</c:v>
                </c:pt>
                <c:pt idx="19">
                  <c:v>393977.38258785941</c:v>
                </c:pt>
                <c:pt idx="20">
                  <c:v>334563.48562300322</c:v>
                </c:pt>
                <c:pt idx="21">
                  <c:v>275149.58865814703</c:v>
                </c:pt>
                <c:pt idx="22">
                  <c:v>334563.48562300322</c:v>
                </c:pt>
                <c:pt idx="23">
                  <c:v>393977.38258785941</c:v>
                </c:pt>
                <c:pt idx="24">
                  <c:v>334563.48562300322</c:v>
                </c:pt>
                <c:pt idx="25">
                  <c:v>334563.48562300322</c:v>
                </c:pt>
                <c:pt idx="26">
                  <c:v>334563.48562300322</c:v>
                </c:pt>
                <c:pt idx="27">
                  <c:v>334563.48562300322</c:v>
                </c:pt>
                <c:pt idx="28">
                  <c:v>334563.48562300322</c:v>
                </c:pt>
                <c:pt idx="29">
                  <c:v>334563.48562300322</c:v>
                </c:pt>
                <c:pt idx="30">
                  <c:v>275149.58865814703</c:v>
                </c:pt>
                <c:pt idx="31">
                  <c:v>215735.69169329078</c:v>
                </c:pt>
                <c:pt idx="32">
                  <c:v>393977.38258785941</c:v>
                </c:pt>
                <c:pt idx="33">
                  <c:v>334563.48562300322</c:v>
                </c:pt>
                <c:pt idx="34">
                  <c:v>393977.38258785941</c:v>
                </c:pt>
                <c:pt idx="35">
                  <c:v>334563.48562300322</c:v>
                </c:pt>
                <c:pt idx="36">
                  <c:v>334563.48562300322</c:v>
                </c:pt>
                <c:pt idx="37">
                  <c:v>393977.38258785941</c:v>
                </c:pt>
                <c:pt idx="38">
                  <c:v>393977.38258785941</c:v>
                </c:pt>
                <c:pt idx="39">
                  <c:v>393977.38258785941</c:v>
                </c:pt>
                <c:pt idx="40">
                  <c:v>275149.58865814703</c:v>
                </c:pt>
                <c:pt idx="41">
                  <c:v>334563.48562300322</c:v>
                </c:pt>
                <c:pt idx="42">
                  <c:v>393977.38258785941</c:v>
                </c:pt>
                <c:pt idx="43">
                  <c:v>334563.48562300322</c:v>
                </c:pt>
                <c:pt idx="44">
                  <c:v>275149.58865814703</c:v>
                </c:pt>
                <c:pt idx="45">
                  <c:v>393977.38258785941</c:v>
                </c:pt>
                <c:pt idx="46">
                  <c:v>334563.48562300322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C6-45A7-8901-313451687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828360"/>
        <c:axId val="531824752"/>
      </c:scatterChart>
      <c:valAx>
        <c:axId val="531828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1824752"/>
        <c:crosses val="autoZero"/>
        <c:crossBetween val="midCat"/>
      </c:valAx>
      <c:valAx>
        <c:axId val="531824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318283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352154</xdr:colOff>
      <xdr:row>1</xdr:row>
      <xdr:rowOff>26667</xdr:rowOff>
    </xdr:from>
    <xdr:to>
      <xdr:col>14</xdr:col>
      <xdr:colOff>76200</xdr:colOff>
      <xdr:row>23</xdr:row>
      <xdr:rowOff>21772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82FE31-62AE-4054-9E9C-FE372A07F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10886</xdr:colOff>
      <xdr:row>1</xdr:row>
      <xdr:rowOff>0</xdr:rowOff>
    </xdr:from>
    <xdr:to>
      <xdr:col>30</xdr:col>
      <xdr:colOff>119743</xdr:colOff>
      <xdr:row>23</xdr:row>
      <xdr:rowOff>65314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C1D7D3F-5768-4C85-B6A6-5AD753875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261257</xdr:colOff>
      <xdr:row>24</xdr:row>
      <xdr:rowOff>119743</xdr:rowOff>
    </xdr:from>
    <xdr:to>
      <xdr:col>23</xdr:col>
      <xdr:colOff>272142</xdr:colOff>
      <xdr:row>40</xdr:row>
      <xdr:rowOff>70757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66E4F20-1EC1-4259-887F-CEDD6E7F3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502920</xdr:colOff>
      <xdr:row>36</xdr:row>
      <xdr:rowOff>68580</xdr:rowOff>
    </xdr:from>
    <xdr:to>
      <xdr:col>8</xdr:col>
      <xdr:colOff>891540</xdr:colOff>
      <xdr:row>54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2792D5-DFF0-40BD-83D5-1B4BBF76C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487680</xdr:colOff>
      <xdr:row>20</xdr:row>
      <xdr:rowOff>91440</xdr:rowOff>
    </xdr:from>
    <xdr:to>
      <xdr:col>8</xdr:col>
      <xdr:colOff>883920</xdr:colOff>
      <xdr:row>35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4FEEF79-6182-41BD-86B9-28E7EB3AA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36</xdr:row>
      <xdr:rowOff>45720</xdr:rowOff>
    </xdr:from>
    <xdr:to>
      <xdr:col>8</xdr:col>
      <xdr:colOff>975360</xdr:colOff>
      <xdr:row>53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522CE3-D6D5-4DFD-AA5A-0F6DF5055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396240</xdr:colOff>
      <xdr:row>19</xdr:row>
      <xdr:rowOff>137160</xdr:rowOff>
    </xdr:from>
    <xdr:to>
      <xdr:col>8</xdr:col>
      <xdr:colOff>975360</xdr:colOff>
      <xdr:row>35</xdr:row>
      <xdr:rowOff>68580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CA9E2E6-7684-47C1-9029-EFB0462DA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502920</xdr:colOff>
      <xdr:row>37</xdr:row>
      <xdr:rowOff>137160</xdr:rowOff>
    </xdr:from>
    <xdr:to>
      <xdr:col>8</xdr:col>
      <xdr:colOff>1219200</xdr:colOff>
      <xdr:row>56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556F22-8CD3-4C31-85B8-9AB328B99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472440</xdr:colOff>
      <xdr:row>20</xdr:row>
      <xdr:rowOff>30480</xdr:rowOff>
    </xdr:from>
    <xdr:to>
      <xdr:col>8</xdr:col>
      <xdr:colOff>1257300</xdr:colOff>
      <xdr:row>36</xdr:row>
      <xdr:rowOff>160020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DD1DB62-4A47-4611-BCD5-EDD6EEF07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667097</xdr:colOff>
      <xdr:row>23</xdr:row>
      <xdr:rowOff>22862</xdr:rowOff>
    </xdr:from>
    <xdr:to>
      <xdr:col>6</xdr:col>
      <xdr:colOff>1080655</xdr:colOff>
      <xdr:row>36</xdr:row>
      <xdr:rowOff>166255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33D4F3-5EE1-4D1E-A50C-3DD0E3919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678179</xdr:colOff>
      <xdr:row>38</xdr:row>
      <xdr:rowOff>167641</xdr:rowOff>
    </xdr:from>
    <xdr:to>
      <xdr:col>6</xdr:col>
      <xdr:colOff>1094509</xdr:colOff>
      <xdr:row>52</xdr:row>
      <xdr:rowOff>124690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A0F4A5E-B9DC-4C33-A72D-304B5C0A3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680951</xdr:colOff>
      <xdr:row>54</xdr:row>
      <xdr:rowOff>152398</xdr:rowOff>
    </xdr:from>
    <xdr:to>
      <xdr:col>6</xdr:col>
      <xdr:colOff>1149927</xdr:colOff>
      <xdr:row>69</xdr:row>
      <xdr:rowOff>55418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174EEC3-3BD7-4064-803A-3925BF4E5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1512222</xdr:colOff>
      <xdr:row>23</xdr:row>
      <xdr:rowOff>22860</xdr:rowOff>
    </xdr:from>
    <xdr:to>
      <xdr:col>13</xdr:col>
      <xdr:colOff>152400</xdr:colOff>
      <xdr:row>37</xdr:row>
      <xdr:rowOff>55418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38C07D0-A853-4048-AB84-530D3F38C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1567640</xdr:colOff>
      <xdr:row>39</xdr:row>
      <xdr:rowOff>9005</xdr:rowOff>
    </xdr:from>
    <xdr:to>
      <xdr:col>13</xdr:col>
      <xdr:colOff>138545</xdr:colOff>
      <xdr:row>52</xdr:row>
      <xdr:rowOff>166253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D257B74-EC6B-4310-98F4-8A78D068A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1559329</xdr:colOff>
      <xdr:row>54</xdr:row>
      <xdr:rowOff>45026</xdr:rowOff>
    </xdr:from>
    <xdr:to>
      <xdr:col>13</xdr:col>
      <xdr:colOff>96982</xdr:colOff>
      <xdr:row>70</xdr:row>
      <xdr:rowOff>83127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3D41A58-B953-40A3-B465-FC4EFECD9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data2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7"/>
  <sheetViews>
    <sheetView tabSelected="1" workbookViewId="0">
      <selection activeCell="C8" sqref="C8"/>
    </sheetView>
  </sheetViews>
  <sheetFormatPr defaultRowHeight="14.4" x14ac:dyDescent="0.3"/>
  <cols>
    <col min="1" max="1" width="4.88671875" customWidth="1"/>
    <col min="3" max="3" width="55" customWidth="1"/>
  </cols>
  <sheetData>
    <row r="3" spans="2:3" x14ac:dyDescent="0.3">
      <c r="B3" s="28" t="s">
        <v>4</v>
      </c>
      <c r="C3" s="29"/>
    </row>
    <row r="4" spans="2:3" x14ac:dyDescent="0.3">
      <c r="B4" s="10" t="s">
        <v>5</v>
      </c>
      <c r="C4" s="10" t="s">
        <v>9</v>
      </c>
    </row>
    <row r="5" spans="2:3" x14ac:dyDescent="0.3">
      <c r="B5" s="10" t="s">
        <v>6</v>
      </c>
      <c r="C5" s="10"/>
    </row>
    <row r="6" spans="2:3" x14ac:dyDescent="0.3">
      <c r="B6" s="10" t="s">
        <v>7</v>
      </c>
      <c r="C6" s="10"/>
    </row>
    <row r="7" spans="2:3" x14ac:dyDescent="0.3">
      <c r="B7" s="10" t="s">
        <v>8</v>
      </c>
      <c r="C7" s="10"/>
    </row>
  </sheetData>
  <mergeCells count="1">
    <mergeCell ref="B3:C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2:K62"/>
  <sheetViews>
    <sheetView topLeftCell="A46" zoomScale="80" zoomScaleNormal="80" workbookViewId="0">
      <selection activeCell="K21" sqref="K21"/>
    </sheetView>
  </sheetViews>
  <sheetFormatPr defaultRowHeight="14.4" x14ac:dyDescent="0.3"/>
  <cols>
    <col min="3" max="3" width="10.88671875" customWidth="1"/>
    <col min="4" max="4" width="15.44140625" customWidth="1"/>
    <col min="5" max="5" width="16.88671875" customWidth="1"/>
    <col min="6" max="6" width="18.88671875" customWidth="1"/>
    <col min="7" max="7" width="16.33203125" customWidth="1"/>
    <col min="10" max="10" width="14.33203125" bestFit="1" customWidth="1"/>
    <col min="11" max="11" width="14.33203125" customWidth="1"/>
  </cols>
  <sheetData>
    <row r="2" spans="4:11" x14ac:dyDescent="0.3">
      <c r="D2" s="1" t="s">
        <v>1</v>
      </c>
      <c r="E2" s="1" t="s">
        <v>2</v>
      </c>
      <c r="F2" s="1" t="s">
        <v>0</v>
      </c>
      <c r="G2" s="1" t="s">
        <v>3</v>
      </c>
    </row>
    <row r="3" spans="4:11" x14ac:dyDescent="0.3">
      <c r="D3" s="1">
        <v>2104</v>
      </c>
      <c r="E3" s="1">
        <v>2</v>
      </c>
      <c r="F3" s="1">
        <v>3</v>
      </c>
      <c r="G3" s="8">
        <v>499900</v>
      </c>
      <c r="J3" s="2"/>
      <c r="K3" s="2"/>
    </row>
    <row r="4" spans="4:11" x14ac:dyDescent="0.3">
      <c r="D4" s="1">
        <v>1600</v>
      </c>
      <c r="E4" s="1">
        <v>6</v>
      </c>
      <c r="F4" s="1">
        <v>3</v>
      </c>
      <c r="G4" s="8">
        <v>329900</v>
      </c>
      <c r="J4" s="2"/>
    </row>
    <row r="5" spans="4:11" x14ac:dyDescent="0.3">
      <c r="D5" s="1">
        <v>2400</v>
      </c>
      <c r="E5" s="1">
        <v>5</v>
      </c>
      <c r="F5" s="1">
        <v>3</v>
      </c>
      <c r="G5" s="8">
        <v>369000</v>
      </c>
    </row>
    <row r="6" spans="4:11" x14ac:dyDescent="0.3">
      <c r="D6" s="1">
        <v>1416</v>
      </c>
      <c r="E6" s="1">
        <v>16</v>
      </c>
      <c r="F6" s="1">
        <v>2</v>
      </c>
      <c r="G6" s="8">
        <v>152000</v>
      </c>
    </row>
    <row r="7" spans="4:11" x14ac:dyDescent="0.3">
      <c r="D7" s="1">
        <v>3000</v>
      </c>
      <c r="E7" s="1">
        <v>10</v>
      </c>
      <c r="F7" s="1">
        <v>4</v>
      </c>
      <c r="G7" s="8">
        <v>506900</v>
      </c>
      <c r="J7" s="4"/>
    </row>
    <row r="8" spans="4:11" x14ac:dyDescent="0.3">
      <c r="D8" s="1">
        <v>1985</v>
      </c>
      <c r="E8" s="1">
        <v>1</v>
      </c>
      <c r="F8" s="1">
        <v>4</v>
      </c>
      <c r="G8" s="8">
        <v>399900</v>
      </c>
      <c r="J8" s="4"/>
    </row>
    <row r="9" spans="4:11" x14ac:dyDescent="0.3">
      <c r="D9" s="1">
        <v>1534</v>
      </c>
      <c r="E9" s="1">
        <v>7</v>
      </c>
      <c r="F9" s="1">
        <v>3</v>
      </c>
      <c r="G9" s="8">
        <v>313900</v>
      </c>
      <c r="J9" s="4"/>
    </row>
    <row r="10" spans="4:11" x14ac:dyDescent="0.3">
      <c r="D10" s="1">
        <v>1427</v>
      </c>
      <c r="E10" s="1">
        <v>4</v>
      </c>
      <c r="F10" s="1">
        <v>3</v>
      </c>
      <c r="G10" s="8">
        <v>218999</v>
      </c>
      <c r="J10" s="3"/>
    </row>
    <row r="11" spans="4:11" x14ac:dyDescent="0.3">
      <c r="D11" s="1">
        <v>1380</v>
      </c>
      <c r="E11" s="1">
        <v>4</v>
      </c>
      <c r="F11" s="1">
        <v>3</v>
      </c>
      <c r="G11" s="8">
        <v>232000</v>
      </c>
    </row>
    <row r="12" spans="4:11" x14ac:dyDescent="0.3">
      <c r="D12" s="1">
        <v>1494</v>
      </c>
      <c r="E12" s="1">
        <v>0</v>
      </c>
      <c r="F12" s="1">
        <v>3</v>
      </c>
      <c r="G12" s="8">
        <v>312500</v>
      </c>
    </row>
    <row r="13" spans="4:11" x14ac:dyDescent="0.3">
      <c r="D13" s="1">
        <v>1940</v>
      </c>
      <c r="E13" s="1">
        <v>10</v>
      </c>
      <c r="F13" s="1">
        <v>4</v>
      </c>
      <c r="G13" s="8">
        <v>159999</v>
      </c>
    </row>
    <row r="14" spans="4:11" x14ac:dyDescent="0.3">
      <c r="D14" s="1">
        <v>2000</v>
      </c>
      <c r="E14" s="1">
        <v>9</v>
      </c>
      <c r="F14" s="1">
        <v>3</v>
      </c>
      <c r="G14" s="8">
        <v>307000</v>
      </c>
    </row>
    <row r="15" spans="4:11" x14ac:dyDescent="0.3">
      <c r="D15" s="1">
        <v>1890</v>
      </c>
      <c r="E15" s="1">
        <v>5</v>
      </c>
      <c r="F15" s="1">
        <v>3</v>
      </c>
      <c r="G15" s="8">
        <v>329999</v>
      </c>
    </row>
    <row r="16" spans="4:11" x14ac:dyDescent="0.3">
      <c r="D16" s="1">
        <v>4478</v>
      </c>
      <c r="E16" s="1">
        <v>7</v>
      </c>
      <c r="F16" s="1">
        <v>5</v>
      </c>
      <c r="G16" s="8">
        <v>698900</v>
      </c>
    </row>
    <row r="17" spans="4:7" x14ac:dyDescent="0.3">
      <c r="D17" s="1">
        <v>1268</v>
      </c>
      <c r="E17" s="1">
        <v>6</v>
      </c>
      <c r="F17" s="1">
        <v>3</v>
      </c>
      <c r="G17" s="8">
        <v>259900</v>
      </c>
    </row>
    <row r="18" spans="4:7" x14ac:dyDescent="0.3">
      <c r="D18" s="1">
        <v>2300</v>
      </c>
      <c r="E18" s="1">
        <v>6</v>
      </c>
      <c r="F18" s="1">
        <v>4</v>
      </c>
      <c r="G18" s="8">
        <v>449900</v>
      </c>
    </row>
    <row r="19" spans="4:7" x14ac:dyDescent="0.3">
      <c r="D19" s="1">
        <v>1320</v>
      </c>
      <c r="E19" s="1">
        <v>2</v>
      </c>
      <c r="F19" s="1">
        <v>2</v>
      </c>
      <c r="G19" s="8">
        <v>390900</v>
      </c>
    </row>
    <row r="20" spans="4:7" x14ac:dyDescent="0.3">
      <c r="D20" s="1">
        <v>1236</v>
      </c>
      <c r="E20" s="1">
        <v>1</v>
      </c>
      <c r="F20" s="1">
        <v>3</v>
      </c>
      <c r="G20" s="8">
        <v>279900</v>
      </c>
    </row>
    <row r="21" spans="4:7" x14ac:dyDescent="0.3">
      <c r="D21" s="1">
        <v>2609</v>
      </c>
      <c r="E21" s="1">
        <v>0</v>
      </c>
      <c r="F21" s="1">
        <v>4</v>
      </c>
      <c r="G21" s="8">
        <v>599998</v>
      </c>
    </row>
    <row r="22" spans="4:7" x14ac:dyDescent="0.3">
      <c r="D22" s="1">
        <v>3031</v>
      </c>
      <c r="E22" s="1">
        <v>12</v>
      </c>
      <c r="F22" s="1">
        <v>4</v>
      </c>
      <c r="G22" s="8">
        <v>519000</v>
      </c>
    </row>
    <row r="23" spans="4:7" x14ac:dyDescent="0.3">
      <c r="D23" s="1">
        <v>1767</v>
      </c>
      <c r="E23" s="1">
        <v>9</v>
      </c>
      <c r="F23" s="1">
        <v>3</v>
      </c>
      <c r="G23" s="8">
        <v>202900</v>
      </c>
    </row>
    <row r="24" spans="4:7" x14ac:dyDescent="0.3">
      <c r="D24" s="1">
        <v>1888</v>
      </c>
      <c r="E24" s="1">
        <v>8</v>
      </c>
      <c r="F24" s="1">
        <v>2</v>
      </c>
      <c r="G24" s="8">
        <v>215000</v>
      </c>
    </row>
    <row r="25" spans="4:7" x14ac:dyDescent="0.3">
      <c r="D25" s="1">
        <v>1604</v>
      </c>
      <c r="E25" s="1">
        <v>18</v>
      </c>
      <c r="F25" s="1">
        <v>3</v>
      </c>
      <c r="G25" s="8">
        <v>162900</v>
      </c>
    </row>
    <row r="26" spans="4:7" x14ac:dyDescent="0.3">
      <c r="D26" s="1">
        <v>1962</v>
      </c>
      <c r="E26" s="1">
        <v>13</v>
      </c>
      <c r="F26" s="1">
        <v>4</v>
      </c>
      <c r="G26" s="8">
        <v>207900</v>
      </c>
    </row>
    <row r="27" spans="4:7" x14ac:dyDescent="0.3">
      <c r="D27" s="1">
        <v>3890</v>
      </c>
      <c r="E27" s="1">
        <v>3</v>
      </c>
      <c r="F27" s="1">
        <v>3</v>
      </c>
      <c r="G27" s="8">
        <v>633900</v>
      </c>
    </row>
    <row r="28" spans="4:7" x14ac:dyDescent="0.3">
      <c r="D28" s="1">
        <v>1100</v>
      </c>
      <c r="E28" s="1">
        <v>2</v>
      </c>
      <c r="F28" s="1">
        <v>3</v>
      </c>
      <c r="G28" s="8">
        <v>309900</v>
      </c>
    </row>
    <row r="29" spans="4:7" x14ac:dyDescent="0.3">
      <c r="D29" s="1">
        <v>1458</v>
      </c>
      <c r="E29" s="1">
        <v>6</v>
      </c>
      <c r="F29" s="1">
        <v>3</v>
      </c>
      <c r="G29" s="8">
        <v>464500</v>
      </c>
    </row>
    <row r="30" spans="4:7" x14ac:dyDescent="0.3">
      <c r="D30" s="1">
        <v>2526</v>
      </c>
      <c r="E30" s="1">
        <v>5</v>
      </c>
      <c r="F30" s="1">
        <v>3</v>
      </c>
      <c r="G30" s="8">
        <v>469800</v>
      </c>
    </row>
    <row r="31" spans="4:7" x14ac:dyDescent="0.3">
      <c r="D31" s="1">
        <v>2200</v>
      </c>
      <c r="E31" s="1">
        <v>6</v>
      </c>
      <c r="F31" s="1">
        <v>3</v>
      </c>
      <c r="G31" s="8">
        <v>475000</v>
      </c>
    </row>
    <row r="32" spans="4:7" x14ac:dyDescent="0.3">
      <c r="D32" s="1">
        <v>2637</v>
      </c>
      <c r="E32" s="1">
        <v>7</v>
      </c>
      <c r="F32" s="1">
        <v>3</v>
      </c>
      <c r="G32" s="8">
        <v>297900</v>
      </c>
    </row>
    <row r="33" spans="4:7" x14ac:dyDescent="0.3">
      <c r="D33" s="1">
        <v>1839</v>
      </c>
      <c r="E33" s="1">
        <v>1</v>
      </c>
      <c r="F33" s="1">
        <v>2</v>
      </c>
      <c r="G33" s="8">
        <v>429900</v>
      </c>
    </row>
    <row r="34" spans="4:7" x14ac:dyDescent="0.3">
      <c r="D34" s="1">
        <v>1000</v>
      </c>
      <c r="E34" s="1">
        <v>2</v>
      </c>
      <c r="F34" s="1">
        <v>1</v>
      </c>
      <c r="G34" s="8">
        <v>229900</v>
      </c>
    </row>
    <row r="35" spans="4:7" x14ac:dyDescent="0.3">
      <c r="D35" s="1">
        <v>2040</v>
      </c>
      <c r="E35" s="1">
        <v>18</v>
      </c>
      <c r="F35" s="1">
        <v>4</v>
      </c>
      <c r="G35" s="8">
        <v>224900</v>
      </c>
    </row>
    <row r="36" spans="4:7" x14ac:dyDescent="0.3">
      <c r="D36" s="1">
        <v>3137</v>
      </c>
      <c r="E36" s="1">
        <v>11</v>
      </c>
      <c r="F36" s="1">
        <v>3</v>
      </c>
      <c r="G36" s="8">
        <v>529900</v>
      </c>
    </row>
    <row r="37" spans="4:7" x14ac:dyDescent="0.3">
      <c r="D37" s="1">
        <v>1811</v>
      </c>
      <c r="E37" s="1">
        <v>13</v>
      </c>
      <c r="F37" s="1">
        <v>4</v>
      </c>
      <c r="G37" s="8">
        <v>205900</v>
      </c>
    </row>
    <row r="38" spans="4:7" x14ac:dyDescent="0.3">
      <c r="D38" s="1">
        <v>1437</v>
      </c>
      <c r="E38" s="1">
        <v>2</v>
      </c>
      <c r="F38" s="1">
        <v>3</v>
      </c>
      <c r="G38" s="8">
        <v>329900</v>
      </c>
    </row>
    <row r="39" spans="4:7" x14ac:dyDescent="0.3">
      <c r="D39" s="1">
        <v>1239</v>
      </c>
      <c r="E39" s="1">
        <v>3</v>
      </c>
      <c r="F39" s="1">
        <v>3</v>
      </c>
      <c r="G39" s="8">
        <v>289900</v>
      </c>
    </row>
    <row r="40" spans="4:7" x14ac:dyDescent="0.3">
      <c r="D40" s="1">
        <v>2132</v>
      </c>
      <c r="E40" s="1">
        <v>8</v>
      </c>
      <c r="F40" s="1">
        <v>4</v>
      </c>
      <c r="G40" s="8">
        <v>285000</v>
      </c>
    </row>
    <row r="41" spans="4:7" x14ac:dyDescent="0.3">
      <c r="D41" s="1">
        <v>4215</v>
      </c>
      <c r="E41" s="1">
        <v>0</v>
      </c>
      <c r="F41" s="1">
        <v>4</v>
      </c>
      <c r="G41" s="8">
        <v>659000</v>
      </c>
    </row>
    <row r="42" spans="4:7" x14ac:dyDescent="0.3">
      <c r="D42" s="1">
        <v>2162</v>
      </c>
      <c r="E42" s="1">
        <v>6</v>
      </c>
      <c r="F42" s="1">
        <v>4</v>
      </c>
      <c r="G42" s="8">
        <v>287000</v>
      </c>
    </row>
    <row r="43" spans="4:7" x14ac:dyDescent="0.3">
      <c r="D43" s="1">
        <v>1664</v>
      </c>
      <c r="E43" s="1">
        <v>5</v>
      </c>
      <c r="F43" s="1">
        <v>2</v>
      </c>
      <c r="G43" s="8">
        <v>369500</v>
      </c>
    </row>
    <row r="44" spans="4:7" x14ac:dyDescent="0.3">
      <c r="D44" s="1">
        <v>2238</v>
      </c>
      <c r="E44" s="1">
        <v>7</v>
      </c>
      <c r="F44" s="1">
        <v>3</v>
      </c>
      <c r="G44" s="8">
        <v>329500</v>
      </c>
    </row>
    <row r="45" spans="4:7" x14ac:dyDescent="0.3">
      <c r="D45" s="1">
        <v>2567</v>
      </c>
      <c r="E45" s="1">
        <v>15</v>
      </c>
      <c r="F45" s="1">
        <v>4</v>
      </c>
      <c r="G45" s="8">
        <v>264000</v>
      </c>
    </row>
    <row r="46" spans="4:7" x14ac:dyDescent="0.3">
      <c r="D46" s="1">
        <v>1200</v>
      </c>
      <c r="E46" s="1">
        <v>14</v>
      </c>
      <c r="F46" s="1">
        <v>3</v>
      </c>
      <c r="G46" s="8">
        <v>209000</v>
      </c>
    </row>
    <row r="47" spans="4:7" x14ac:dyDescent="0.3">
      <c r="D47" s="1">
        <v>852</v>
      </c>
      <c r="E47" s="1">
        <v>7</v>
      </c>
      <c r="F47" s="1">
        <v>2</v>
      </c>
      <c r="G47" s="8">
        <v>179900</v>
      </c>
    </row>
    <row r="48" spans="4:7" x14ac:dyDescent="0.3">
      <c r="D48" s="1">
        <v>1852</v>
      </c>
      <c r="E48" s="1">
        <v>3</v>
      </c>
      <c r="F48" s="1">
        <v>4</v>
      </c>
      <c r="G48" s="8">
        <v>369900</v>
      </c>
    </row>
    <row r="49" spans="4:7" x14ac:dyDescent="0.3">
      <c r="D49" s="1">
        <v>1203</v>
      </c>
      <c r="E49" s="1">
        <v>8</v>
      </c>
      <c r="F49" s="1">
        <v>3</v>
      </c>
      <c r="G49" s="8">
        <v>236500</v>
      </c>
    </row>
    <row r="52" spans="4:7" x14ac:dyDescent="0.3">
      <c r="D52" s="2">
        <v>500</v>
      </c>
      <c r="E52" s="2">
        <v>2</v>
      </c>
      <c r="F52" s="2">
        <v>1</v>
      </c>
      <c r="G52" s="9">
        <v>200000</v>
      </c>
    </row>
    <row r="53" spans="4:7" x14ac:dyDescent="0.3">
      <c r="D53" s="2">
        <v>1000</v>
      </c>
      <c r="E53" s="2">
        <v>4</v>
      </c>
      <c r="F53" s="2">
        <v>2</v>
      </c>
      <c r="G53" s="9">
        <v>250000</v>
      </c>
    </row>
    <row r="54" spans="4:7" x14ac:dyDescent="0.3">
      <c r="D54" s="2">
        <v>1500</v>
      </c>
      <c r="E54" s="2">
        <v>6</v>
      </c>
      <c r="F54" s="2">
        <v>3</v>
      </c>
      <c r="G54" s="9">
        <v>300000</v>
      </c>
    </row>
    <row r="55" spans="4:7" x14ac:dyDescent="0.3">
      <c r="D55" s="2">
        <v>2000</v>
      </c>
      <c r="E55" s="2">
        <v>8</v>
      </c>
      <c r="F55" s="2">
        <v>4</v>
      </c>
      <c r="G55" s="9">
        <v>350000</v>
      </c>
    </row>
    <row r="56" spans="4:7" x14ac:dyDescent="0.3">
      <c r="D56" s="2">
        <v>2500</v>
      </c>
      <c r="E56" s="2">
        <v>10</v>
      </c>
      <c r="F56" s="2">
        <v>5</v>
      </c>
      <c r="G56" s="9">
        <v>400000</v>
      </c>
    </row>
    <row r="57" spans="4:7" x14ac:dyDescent="0.3">
      <c r="D57" s="2">
        <v>3000</v>
      </c>
      <c r="E57" s="2">
        <v>12</v>
      </c>
      <c r="G57" s="9">
        <v>450000</v>
      </c>
    </row>
    <row r="58" spans="4:7" x14ac:dyDescent="0.3">
      <c r="D58" s="2">
        <v>3500</v>
      </c>
      <c r="E58" s="2">
        <v>14</v>
      </c>
      <c r="G58" s="9">
        <v>500000</v>
      </c>
    </row>
    <row r="59" spans="4:7" x14ac:dyDescent="0.3">
      <c r="D59" s="2">
        <v>4000</v>
      </c>
      <c r="E59" s="2">
        <v>16</v>
      </c>
      <c r="G59" s="9">
        <v>550000</v>
      </c>
    </row>
    <row r="60" spans="4:7" x14ac:dyDescent="0.3">
      <c r="D60" s="2">
        <v>4500</v>
      </c>
      <c r="E60" s="2">
        <v>18</v>
      </c>
      <c r="G60" s="9">
        <v>600000</v>
      </c>
    </row>
    <row r="61" spans="4:7" x14ac:dyDescent="0.3">
      <c r="G61" s="9">
        <v>650000</v>
      </c>
    </row>
    <row r="62" spans="4:7" x14ac:dyDescent="0.3">
      <c r="G62" s="9">
        <v>700000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5:D9"/>
  <sheetViews>
    <sheetView zoomScale="70" zoomScaleNormal="70" workbookViewId="0">
      <selection activeCell="W37" sqref="W37"/>
    </sheetView>
  </sheetViews>
  <sheetFormatPr defaultRowHeight="14.4" x14ac:dyDescent="0.3"/>
  <cols>
    <col min="3" max="3" width="18.109375" customWidth="1"/>
    <col min="4" max="4" width="14.33203125" bestFit="1" customWidth="1"/>
  </cols>
  <sheetData>
    <row r="5" spans="4:4" x14ac:dyDescent="0.3">
      <c r="D5" s="7"/>
    </row>
    <row r="6" spans="4:4" x14ac:dyDescent="0.3">
      <c r="D6" s="5"/>
    </row>
    <row r="7" spans="4:4" x14ac:dyDescent="0.3">
      <c r="D7" s="6"/>
    </row>
    <row r="8" spans="4:4" x14ac:dyDescent="0.3">
      <c r="D8" s="6"/>
    </row>
    <row r="9" spans="4:4" x14ac:dyDescent="0.3">
      <c r="D9" s="6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6:M17"/>
  <sheetViews>
    <sheetView zoomScaleNormal="100" workbookViewId="0">
      <selection activeCell="H20" sqref="H20"/>
    </sheetView>
  </sheetViews>
  <sheetFormatPr defaultRowHeight="14.4" x14ac:dyDescent="0.3"/>
  <cols>
    <col min="4" max="4" width="6.33203125" customWidth="1"/>
    <col min="5" max="5" width="25.21875" customWidth="1"/>
    <col min="6" max="6" width="5.109375" customWidth="1"/>
    <col min="7" max="7" width="12.5546875" customWidth="1"/>
    <col min="8" max="8" width="18.88671875" bestFit="1" customWidth="1"/>
    <col min="9" max="9" width="3.77734375" customWidth="1"/>
    <col min="10" max="10" width="4.5546875" customWidth="1"/>
    <col min="11" max="11" width="19.88671875" customWidth="1"/>
    <col min="12" max="12" width="2.77734375" customWidth="1"/>
  </cols>
  <sheetData>
    <row r="6" spans="5:13" ht="15" thickBot="1" x14ac:dyDescent="0.35"/>
    <row r="7" spans="5:13" ht="22.2" customHeight="1" x14ac:dyDescent="0.3">
      <c r="E7" s="15" t="s">
        <v>49</v>
      </c>
      <c r="F7" s="16"/>
      <c r="G7" s="17" t="s">
        <v>42</v>
      </c>
      <c r="H7" s="17">
        <f>COUNT(Dados!$D$3:$D$49)*SUMPRODUCT(Dados!$D$3:$D$49,Dados!$G$3:$G$49)-(SUM(Dados!$D$3:$D$49)*SUM(Dados!$G$3:$G$49))</f>
        <v>183298118935</v>
      </c>
      <c r="I7" s="16"/>
      <c r="J7" s="16"/>
      <c r="K7" s="17" t="s">
        <v>41</v>
      </c>
      <c r="L7" s="16"/>
      <c r="M7" s="18"/>
    </row>
    <row r="8" spans="5:13" ht="22.2" customHeight="1" x14ac:dyDescent="0.3">
      <c r="E8" s="19"/>
      <c r="F8" s="20"/>
      <c r="G8" s="21" t="s">
        <v>44</v>
      </c>
      <c r="H8" s="21">
        <f>SQRT(COUNT(Dados!$D$3:$D$49)*SUMSQ(Dados!$D$3:$D$49)-(SUM(Dados!$D$3:$D$49)^2))</f>
        <v>36951.523080923202</v>
      </c>
      <c r="I8" s="20"/>
      <c r="J8" s="21" t="s">
        <v>45</v>
      </c>
      <c r="K8" s="22" t="s">
        <v>47</v>
      </c>
      <c r="L8" s="22" t="s">
        <v>48</v>
      </c>
      <c r="M8" s="23">
        <f>H7/(H8*H9)</f>
        <v>0.76763445261203411</v>
      </c>
    </row>
    <row r="9" spans="5:13" ht="22.2" customHeight="1" thickBot="1" x14ac:dyDescent="0.35">
      <c r="E9" s="24"/>
      <c r="F9" s="25"/>
      <c r="G9" s="26" t="s">
        <v>43</v>
      </c>
      <c r="H9" s="26">
        <f>SQRT(COUNT(Dados!$G$3:$G$49)*SUMSQ(Dados!$G$3:$G$49)-(SUM(Dados!$G$3:$G$49)^2))</f>
        <v>6462063.2689802721</v>
      </c>
      <c r="I9" s="25"/>
      <c r="J9" s="25"/>
      <c r="K9" s="26" t="s">
        <v>46</v>
      </c>
      <c r="L9" s="25"/>
      <c r="M9" s="27"/>
    </row>
    <row r="10" spans="5:13" ht="22.2" customHeight="1" thickBot="1" x14ac:dyDescent="0.35"/>
    <row r="11" spans="5:13" ht="22.2" customHeight="1" x14ac:dyDescent="0.3">
      <c r="E11" s="15" t="s">
        <v>50</v>
      </c>
      <c r="F11" s="16"/>
      <c r="G11" s="17" t="s">
        <v>42</v>
      </c>
      <c r="H11" s="17">
        <f>COUNT(Dados!$E$3:$E$49)*SUMPRODUCT(Dados!$E$3:$E$49,Dados!$G$3:$G$49)-(SUM(Dados!$E$3:$E$49)*SUM(Dados!$G$3:$G$49))</f>
        <v>-594726728</v>
      </c>
      <c r="I11" s="16"/>
      <c r="J11" s="16"/>
      <c r="K11" s="17" t="s">
        <v>41</v>
      </c>
      <c r="L11" s="16"/>
      <c r="M11" s="18"/>
    </row>
    <row r="12" spans="5:13" ht="22.2" customHeight="1" x14ac:dyDescent="0.3">
      <c r="E12" s="19"/>
      <c r="F12" s="20"/>
      <c r="G12" s="21" t="s">
        <v>44</v>
      </c>
      <c r="H12" s="21">
        <f>SQRT(COUNT(Dados!$E$3:$E$49)*SUMSQ(Dados!$E$3:$E$49)-(SUM(Dados!$E$3:$E$49)^2))</f>
        <v>221.14700992778538</v>
      </c>
      <c r="I12" s="20"/>
      <c r="J12" s="21" t="s">
        <v>45</v>
      </c>
      <c r="K12" s="22" t="s">
        <v>47</v>
      </c>
      <c r="L12" s="22" t="s">
        <v>48</v>
      </c>
      <c r="M12" s="23">
        <f>H11/(H12*H13)</f>
        <v>-0.41616464216971527</v>
      </c>
    </row>
    <row r="13" spans="5:13" ht="22.2" customHeight="1" thickBot="1" x14ac:dyDescent="0.35">
      <c r="E13" s="24"/>
      <c r="F13" s="25"/>
      <c r="G13" s="26" t="s">
        <v>43</v>
      </c>
      <c r="H13" s="26">
        <f>SQRT(COUNT(Dados!$G$3:$G$49)*SUMSQ(Dados!$G$3:$G$49)-(SUM(Dados!$G$3:$G$49)^2))</f>
        <v>6462063.2689802721</v>
      </c>
      <c r="I13" s="25"/>
      <c r="J13" s="25"/>
      <c r="K13" s="26" t="s">
        <v>46</v>
      </c>
      <c r="L13" s="25"/>
      <c r="M13" s="27"/>
    </row>
    <row r="14" spans="5:13" ht="22.2" customHeight="1" thickBot="1" x14ac:dyDescent="0.35"/>
    <row r="15" spans="5:13" ht="22.2" customHeight="1" x14ac:dyDescent="0.3">
      <c r="E15" s="15" t="s">
        <v>51</v>
      </c>
      <c r="F15" s="16"/>
      <c r="G15" s="17" t="s">
        <v>42</v>
      </c>
      <c r="H15" s="17">
        <f>COUNT(Dados!$F$3:$F$49)*SUMPRODUCT(Dados!$F$3:$F$49,Dados!$G$3:$G$49)-(SUM(Dados!$F$3:$F$49)*SUM(Dados!$G$3:$G$49))</f>
        <v>74386199</v>
      </c>
      <c r="I15" s="16"/>
      <c r="J15" s="16"/>
      <c r="K15" s="17" t="s">
        <v>41</v>
      </c>
      <c r="L15" s="16"/>
      <c r="M15" s="18"/>
    </row>
    <row r="16" spans="5:13" ht="22.2" customHeight="1" x14ac:dyDescent="0.3">
      <c r="E16" s="19"/>
      <c r="F16" s="20"/>
      <c r="G16" s="21" t="s">
        <v>44</v>
      </c>
      <c r="H16" s="21">
        <f>SQRT(COUNT(Dados!$F$3:$F$49)*SUMSQ(Dados!$F$3:$F$49)-(SUM(Dados!$F$3:$F$49)^2))</f>
        <v>35.383612025908263</v>
      </c>
      <c r="I16" s="20"/>
      <c r="J16" s="21" t="s">
        <v>45</v>
      </c>
      <c r="K16" s="22" t="s">
        <v>47</v>
      </c>
      <c r="L16" s="22" t="s">
        <v>48</v>
      </c>
      <c r="M16" s="23">
        <f>H15/(H16*H17)</f>
        <v>0.32532616776491352</v>
      </c>
    </row>
    <row r="17" spans="5:13" ht="22.2" customHeight="1" thickBot="1" x14ac:dyDescent="0.35">
      <c r="E17" s="24"/>
      <c r="F17" s="25"/>
      <c r="G17" s="26" t="s">
        <v>43</v>
      </c>
      <c r="H17" s="26">
        <f>SQRT(COUNT(Dados!$G$3:$G$49)*SUMSQ(Dados!$G$3:$G$49)-(SUM(Dados!$G$3:$G$49)^2))</f>
        <v>6462063.2689802721</v>
      </c>
      <c r="I17" s="25"/>
      <c r="J17" s="25"/>
      <c r="K17" s="26" t="s">
        <v>46</v>
      </c>
      <c r="L17" s="25"/>
      <c r="M17" s="27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1075B-0786-4596-9B69-E2CDD2D32BEB}">
  <dimension ref="A1:I71"/>
  <sheetViews>
    <sheetView topLeftCell="A17" zoomScaleNormal="100" workbookViewId="0">
      <selection activeCell="D29" sqref="D29"/>
    </sheetView>
  </sheetViews>
  <sheetFormatPr defaultRowHeight="14.4" x14ac:dyDescent="0.3"/>
  <cols>
    <col min="1" max="9" width="20.33203125" customWidth="1"/>
  </cols>
  <sheetData>
    <row r="1" spans="1:9" x14ac:dyDescent="0.3">
      <c r="A1" t="s">
        <v>10</v>
      </c>
    </row>
    <row r="2" spans="1:9" ht="15" thickBot="1" x14ac:dyDescent="0.35"/>
    <row r="3" spans="1:9" x14ac:dyDescent="0.3">
      <c r="A3" s="14" t="s">
        <v>11</v>
      </c>
      <c r="B3" s="14"/>
    </row>
    <row r="4" spans="1:9" x14ac:dyDescent="0.3">
      <c r="A4" s="11" t="s">
        <v>12</v>
      </c>
      <c r="B4" s="11">
        <v>0.76763445261203411</v>
      </c>
    </row>
    <row r="5" spans="1:9" x14ac:dyDescent="0.3">
      <c r="A5" s="11" t="s">
        <v>13</v>
      </c>
      <c r="B5" s="11">
        <v>0.58926265283697732</v>
      </c>
    </row>
    <row r="6" spans="1:9" x14ac:dyDescent="0.3">
      <c r="A6" s="11" t="s">
        <v>14</v>
      </c>
      <c r="B6" s="11">
        <v>0.58013515623335465</v>
      </c>
    </row>
    <row r="7" spans="1:9" x14ac:dyDescent="0.3">
      <c r="A7" s="11" t="s">
        <v>15</v>
      </c>
      <c r="B7" s="11">
        <v>90052.985794025823</v>
      </c>
    </row>
    <row r="8" spans="1:9" ht="15" thickBot="1" x14ac:dyDescent="0.35">
      <c r="A8" s="12" t="s">
        <v>16</v>
      </c>
      <c r="B8" s="12">
        <v>47</v>
      </c>
    </row>
    <row r="10" spans="1:9" ht="15" thickBot="1" x14ac:dyDescent="0.35">
      <c r="A10" t="s">
        <v>17</v>
      </c>
    </row>
    <row r="11" spans="1:9" x14ac:dyDescent="0.3">
      <c r="A11" s="13"/>
      <c r="B11" s="13" t="s">
        <v>22</v>
      </c>
      <c r="C11" s="13" t="s">
        <v>23</v>
      </c>
      <c r="D11" s="13" t="s">
        <v>24</v>
      </c>
      <c r="E11" s="13" t="s">
        <v>25</v>
      </c>
      <c r="F11" s="13" t="s">
        <v>26</v>
      </c>
    </row>
    <row r="12" spans="1:9" x14ac:dyDescent="0.3">
      <c r="A12" s="11" t="s">
        <v>18</v>
      </c>
      <c r="B12" s="11">
        <v>1</v>
      </c>
      <c r="C12" s="11">
        <v>523544341758.88904</v>
      </c>
      <c r="D12" s="11">
        <v>523544341758.88904</v>
      </c>
      <c r="E12" s="11">
        <v>64.559065692020923</v>
      </c>
      <c r="F12" s="11">
        <v>3.0671395030884488E-10</v>
      </c>
    </row>
    <row r="13" spans="1:9" x14ac:dyDescent="0.3">
      <c r="A13" s="11" t="s">
        <v>19</v>
      </c>
      <c r="B13" s="11">
        <v>45</v>
      </c>
      <c r="C13" s="11">
        <v>364929311268.85571</v>
      </c>
      <c r="D13" s="11">
        <v>8109540250.4190159</v>
      </c>
      <c r="E13" s="11"/>
      <c r="F13" s="11"/>
    </row>
    <row r="14" spans="1:9" ht="15" thickBot="1" x14ac:dyDescent="0.35">
      <c r="A14" s="12" t="s">
        <v>20</v>
      </c>
      <c r="B14" s="12">
        <v>46</v>
      </c>
      <c r="C14" s="12">
        <v>888473653027.74475</v>
      </c>
      <c r="D14" s="12"/>
      <c r="E14" s="12"/>
      <c r="F14" s="12"/>
    </row>
    <row r="15" spans="1:9" ht="15" thickBot="1" x14ac:dyDescent="0.35"/>
    <row r="16" spans="1:9" x14ac:dyDescent="0.3">
      <c r="A16" s="13"/>
      <c r="B16" s="13" t="s">
        <v>27</v>
      </c>
      <c r="C16" s="13" t="s">
        <v>15</v>
      </c>
      <c r="D16" s="13" t="s">
        <v>28</v>
      </c>
      <c r="E16" s="13" t="s">
        <v>29</v>
      </c>
      <c r="F16" s="13" t="s">
        <v>30</v>
      </c>
      <c r="G16" s="13" t="s">
        <v>31</v>
      </c>
      <c r="H16" s="13" t="s">
        <v>32</v>
      </c>
      <c r="I16" s="13" t="s">
        <v>33</v>
      </c>
    </row>
    <row r="17" spans="1:9" x14ac:dyDescent="0.3">
      <c r="A17" s="11" t="s">
        <v>21</v>
      </c>
      <c r="B17" s="11">
        <v>76098.056422466878</v>
      </c>
      <c r="C17" s="11">
        <v>35914.935707920406</v>
      </c>
      <c r="D17" s="11">
        <v>2.1188415048640836</v>
      </c>
      <c r="E17" s="11">
        <v>3.9657063681481024E-2</v>
      </c>
      <c r="F17" s="11">
        <v>3761.662701706693</v>
      </c>
      <c r="G17" s="11">
        <v>148434.45014322706</v>
      </c>
      <c r="H17" s="11">
        <v>3761.662701706693</v>
      </c>
      <c r="I17" s="11">
        <v>148434.45014322706</v>
      </c>
    </row>
    <row r="18" spans="1:9" ht="15" thickBot="1" x14ac:dyDescent="0.35">
      <c r="A18" s="12" t="s">
        <v>34</v>
      </c>
      <c r="B18" s="12">
        <v>134.24351654909026</v>
      </c>
      <c r="C18" s="12">
        <v>16.707624337611971</v>
      </c>
      <c r="D18" s="12">
        <v>8.0348656299916392</v>
      </c>
      <c r="E18" s="12">
        <v>3.0671395030884374E-10</v>
      </c>
      <c r="F18" s="12">
        <v>100.59263375055789</v>
      </c>
      <c r="G18" s="12">
        <v>167.89439934762262</v>
      </c>
      <c r="H18" s="12">
        <v>100.59263375055789</v>
      </c>
      <c r="I18" s="12">
        <v>167.89439934762262</v>
      </c>
    </row>
    <row r="22" spans="1:9" x14ac:dyDescent="0.3">
      <c r="A22" t="s">
        <v>35</v>
      </c>
    </row>
    <row r="23" spans="1:9" ht="15" thickBot="1" x14ac:dyDescent="0.35"/>
    <row r="24" spans="1:9" x14ac:dyDescent="0.3">
      <c r="A24" s="13" t="s">
        <v>36</v>
      </c>
      <c r="B24" s="13" t="s">
        <v>37</v>
      </c>
      <c r="C24" s="13" t="s">
        <v>38</v>
      </c>
    </row>
    <row r="25" spans="1:9" x14ac:dyDescent="0.3">
      <c r="A25" s="11">
        <v>1</v>
      </c>
      <c r="B25" s="11">
        <v>358546.41524175281</v>
      </c>
      <c r="C25" s="11">
        <v>141353.58475824719</v>
      </c>
    </row>
    <row r="26" spans="1:9" x14ac:dyDescent="0.3">
      <c r="A26" s="11">
        <v>2</v>
      </c>
      <c r="B26" s="11">
        <v>290887.68290101131</v>
      </c>
      <c r="C26" s="11">
        <v>39012.317098988686</v>
      </c>
    </row>
    <row r="27" spans="1:9" x14ac:dyDescent="0.3">
      <c r="A27" s="11">
        <v>3</v>
      </c>
      <c r="B27" s="11">
        <v>398282.49614028347</v>
      </c>
      <c r="C27" s="11">
        <v>-29282.496140283474</v>
      </c>
    </row>
    <row r="28" spans="1:9" x14ac:dyDescent="0.3">
      <c r="A28" s="11">
        <v>4</v>
      </c>
      <c r="B28" s="11">
        <v>266186.87585597869</v>
      </c>
      <c r="C28" s="11">
        <v>-114186.87585597869</v>
      </c>
    </row>
    <row r="29" spans="1:9" x14ac:dyDescent="0.3">
      <c r="A29" s="11">
        <v>5</v>
      </c>
      <c r="B29" s="11">
        <v>478828.60606973764</v>
      </c>
      <c r="C29" s="11">
        <v>28071.393930262362</v>
      </c>
    </row>
    <row r="30" spans="1:9" x14ac:dyDescent="0.3">
      <c r="A30" s="11">
        <v>6</v>
      </c>
      <c r="B30" s="11">
        <v>342571.43677241105</v>
      </c>
      <c r="C30" s="11">
        <v>57328.563227588951</v>
      </c>
    </row>
    <row r="31" spans="1:9" x14ac:dyDescent="0.3">
      <c r="A31" s="11">
        <v>7</v>
      </c>
      <c r="B31" s="11">
        <v>282027.61080877134</v>
      </c>
      <c r="C31" s="11">
        <v>31872.389191228664</v>
      </c>
    </row>
    <row r="32" spans="1:9" x14ac:dyDescent="0.3">
      <c r="A32" s="11">
        <v>8</v>
      </c>
      <c r="B32" s="11">
        <v>267663.55453801865</v>
      </c>
      <c r="C32" s="11">
        <v>-48664.554538018652</v>
      </c>
    </row>
    <row r="33" spans="1:3" x14ac:dyDescent="0.3">
      <c r="A33" s="11">
        <v>9</v>
      </c>
      <c r="B33" s="11">
        <v>261354.10926021144</v>
      </c>
      <c r="C33" s="11">
        <v>-29354.109260211437</v>
      </c>
    </row>
    <row r="34" spans="1:3" x14ac:dyDescent="0.3">
      <c r="A34" s="11">
        <v>10</v>
      </c>
      <c r="B34" s="11">
        <v>276657.87014680775</v>
      </c>
      <c r="C34" s="11">
        <v>35842.129853192251</v>
      </c>
    </row>
    <row r="35" spans="1:3" x14ac:dyDescent="0.3">
      <c r="A35" s="11">
        <v>11</v>
      </c>
      <c r="B35" s="11">
        <v>336530.47852770198</v>
      </c>
      <c r="C35" s="11">
        <v>-176531.47852770198</v>
      </c>
    </row>
    <row r="36" spans="1:3" x14ac:dyDescent="0.3">
      <c r="A36" s="11">
        <v>12</v>
      </c>
      <c r="B36" s="11">
        <v>344585.08952064742</v>
      </c>
      <c r="C36" s="11">
        <v>-37585.089520647423</v>
      </c>
    </row>
    <row r="37" spans="1:3" x14ac:dyDescent="0.3">
      <c r="A37" s="11">
        <v>13</v>
      </c>
      <c r="B37" s="11">
        <v>329818.3027002475</v>
      </c>
      <c r="C37" s="11">
        <v>180.69729975250084</v>
      </c>
    </row>
    <row r="38" spans="1:3" x14ac:dyDescent="0.3">
      <c r="A38" s="11">
        <v>14</v>
      </c>
      <c r="B38" s="11">
        <v>677240.52352929302</v>
      </c>
      <c r="C38" s="11">
        <v>21659.476470706984</v>
      </c>
    </row>
    <row r="39" spans="1:3" x14ac:dyDescent="0.3">
      <c r="A39" s="11">
        <v>15</v>
      </c>
      <c r="B39" s="11">
        <v>246318.83540671333</v>
      </c>
      <c r="C39" s="11">
        <v>13581.164593286667</v>
      </c>
    </row>
    <row r="40" spans="1:3" x14ac:dyDescent="0.3">
      <c r="A40" s="11">
        <v>16</v>
      </c>
      <c r="B40" s="11">
        <v>384858.14448537445</v>
      </c>
      <c r="C40" s="11">
        <v>65041.855514625553</v>
      </c>
    </row>
    <row r="41" spans="1:3" x14ac:dyDescent="0.3">
      <c r="A41" s="11">
        <v>17</v>
      </c>
      <c r="B41" s="11">
        <v>253299.49826726603</v>
      </c>
      <c r="C41" s="11">
        <v>137600.50173273397</v>
      </c>
    </row>
    <row r="42" spans="1:3" x14ac:dyDescent="0.3">
      <c r="A42" s="11">
        <v>18</v>
      </c>
      <c r="B42" s="11">
        <v>242023.04287714243</v>
      </c>
      <c r="C42" s="11">
        <v>37876.957122857566</v>
      </c>
    </row>
    <row r="43" spans="1:3" x14ac:dyDescent="0.3">
      <c r="A43" s="11">
        <v>19</v>
      </c>
      <c r="B43" s="11">
        <v>426339.39109904337</v>
      </c>
      <c r="C43" s="11">
        <v>173658.60890095663</v>
      </c>
    </row>
    <row r="44" spans="1:3" x14ac:dyDescent="0.3">
      <c r="A44" s="11">
        <v>20</v>
      </c>
      <c r="B44" s="11">
        <v>482990.15508275945</v>
      </c>
      <c r="C44" s="11">
        <v>36009.844917240553</v>
      </c>
    </row>
    <row r="45" spans="1:3" x14ac:dyDescent="0.3">
      <c r="A45" s="11">
        <v>21</v>
      </c>
      <c r="B45" s="11">
        <v>313306.35016470938</v>
      </c>
      <c r="C45" s="11">
        <v>-110406.35016470938</v>
      </c>
    </row>
    <row r="46" spans="1:3" x14ac:dyDescent="0.3">
      <c r="A46" s="11">
        <v>22</v>
      </c>
      <c r="B46" s="11">
        <v>329549.81566714926</v>
      </c>
      <c r="C46" s="11">
        <v>-114549.81566714926</v>
      </c>
    </row>
    <row r="47" spans="1:3" x14ac:dyDescent="0.3">
      <c r="A47" s="11">
        <v>23</v>
      </c>
      <c r="B47" s="11">
        <v>291424.65696720767</v>
      </c>
      <c r="C47" s="11">
        <v>-128524.65696720767</v>
      </c>
    </row>
    <row r="48" spans="1:3" x14ac:dyDescent="0.3">
      <c r="A48" s="11">
        <v>24</v>
      </c>
      <c r="B48" s="11">
        <v>339483.83589178196</v>
      </c>
      <c r="C48" s="11">
        <v>-131583.83589178196</v>
      </c>
    </row>
    <row r="49" spans="1:3" x14ac:dyDescent="0.3">
      <c r="A49" s="11">
        <v>25</v>
      </c>
      <c r="B49" s="11">
        <v>598305.33579842793</v>
      </c>
      <c r="C49" s="11">
        <v>35594.664201572072</v>
      </c>
    </row>
    <row r="50" spans="1:3" x14ac:dyDescent="0.3">
      <c r="A50" s="11">
        <v>26</v>
      </c>
      <c r="B50" s="11">
        <v>223765.92462646615</v>
      </c>
      <c r="C50" s="11">
        <v>86134.075373533851</v>
      </c>
    </row>
    <row r="51" spans="1:3" x14ac:dyDescent="0.3">
      <c r="A51" s="11">
        <v>27</v>
      </c>
      <c r="B51" s="11">
        <v>271825.10355104046</v>
      </c>
      <c r="C51" s="11">
        <v>192674.89644895954</v>
      </c>
    </row>
    <row r="52" spans="1:3" x14ac:dyDescent="0.3">
      <c r="A52" s="11">
        <v>28</v>
      </c>
      <c r="B52" s="11">
        <v>415197.17922546889</v>
      </c>
      <c r="C52" s="11">
        <v>54602.820774531108</v>
      </c>
    </row>
    <row r="53" spans="1:3" x14ac:dyDescent="0.3">
      <c r="A53" s="11">
        <v>29</v>
      </c>
      <c r="B53" s="11">
        <v>371433.79283046542</v>
      </c>
      <c r="C53" s="11">
        <v>103566.20716953458</v>
      </c>
    </row>
    <row r="54" spans="1:3" x14ac:dyDescent="0.3">
      <c r="A54" s="11">
        <v>30</v>
      </c>
      <c r="B54" s="11">
        <v>430098.20956241788</v>
      </c>
      <c r="C54" s="11">
        <v>-132198.20956241788</v>
      </c>
    </row>
    <row r="55" spans="1:3" x14ac:dyDescent="0.3">
      <c r="A55" s="11">
        <v>31</v>
      </c>
      <c r="B55" s="11">
        <v>322971.88335624384</v>
      </c>
      <c r="C55" s="11">
        <v>106928.11664375616</v>
      </c>
    </row>
    <row r="56" spans="1:3" x14ac:dyDescent="0.3">
      <c r="A56" s="11">
        <v>32</v>
      </c>
      <c r="B56" s="11">
        <v>210341.57297155715</v>
      </c>
      <c r="C56" s="11">
        <v>19558.427028442849</v>
      </c>
    </row>
    <row r="57" spans="1:3" x14ac:dyDescent="0.3">
      <c r="A57" s="11">
        <v>33</v>
      </c>
      <c r="B57" s="11">
        <v>349954.83018261101</v>
      </c>
      <c r="C57" s="11">
        <v>-125054.83018261101</v>
      </c>
    </row>
    <row r="58" spans="1:3" x14ac:dyDescent="0.3">
      <c r="A58" s="11">
        <v>34</v>
      </c>
      <c r="B58" s="11">
        <v>497219.96783696301</v>
      </c>
      <c r="C58" s="11">
        <v>32680.032163036987</v>
      </c>
    </row>
    <row r="59" spans="1:3" x14ac:dyDescent="0.3">
      <c r="A59" s="11">
        <v>35</v>
      </c>
      <c r="B59" s="11">
        <v>319213.06489286933</v>
      </c>
      <c r="C59" s="11">
        <v>-113313.06489286933</v>
      </c>
    </row>
    <row r="60" spans="1:3" x14ac:dyDescent="0.3">
      <c r="A60" s="11">
        <v>36</v>
      </c>
      <c r="B60" s="11">
        <v>269005.98970350961</v>
      </c>
      <c r="C60" s="11">
        <v>60894.010296490393</v>
      </c>
    </row>
    <row r="61" spans="1:3" x14ac:dyDescent="0.3">
      <c r="A61" s="11">
        <v>37</v>
      </c>
      <c r="B61" s="11">
        <v>242425.7734267897</v>
      </c>
      <c r="C61" s="11">
        <v>47474.226573210297</v>
      </c>
    </row>
    <row r="62" spans="1:3" x14ac:dyDescent="0.3">
      <c r="A62" s="11">
        <v>38</v>
      </c>
      <c r="B62" s="11">
        <v>362305.23370512732</v>
      </c>
      <c r="C62" s="11">
        <v>-77305.233705127321</v>
      </c>
    </row>
    <row r="63" spans="1:3" x14ac:dyDescent="0.3">
      <c r="A63" s="11">
        <v>39</v>
      </c>
      <c r="B63" s="11">
        <v>641934.47867688234</v>
      </c>
      <c r="C63" s="11">
        <v>17065.52132311766</v>
      </c>
    </row>
    <row r="64" spans="1:3" x14ac:dyDescent="0.3">
      <c r="A64" s="11">
        <v>40</v>
      </c>
      <c r="B64" s="11">
        <v>366332.53920160001</v>
      </c>
      <c r="C64" s="11">
        <v>-79332.539201600011</v>
      </c>
    </row>
    <row r="65" spans="1:3" x14ac:dyDescent="0.3">
      <c r="A65" s="11">
        <v>41</v>
      </c>
      <c r="B65" s="11">
        <v>299479.26796015305</v>
      </c>
      <c r="C65" s="11">
        <v>70020.732039846946</v>
      </c>
    </row>
    <row r="66" spans="1:3" x14ac:dyDescent="0.3">
      <c r="A66" s="11">
        <v>42</v>
      </c>
      <c r="B66" s="11">
        <v>376535.04645933089</v>
      </c>
      <c r="C66" s="11">
        <v>-47035.046459330886</v>
      </c>
    </row>
    <row r="67" spans="1:3" x14ac:dyDescent="0.3">
      <c r="A67" s="11">
        <v>43</v>
      </c>
      <c r="B67" s="11">
        <v>420701.1634039816</v>
      </c>
      <c r="C67" s="11">
        <v>-156701.1634039816</v>
      </c>
    </row>
    <row r="68" spans="1:3" x14ac:dyDescent="0.3">
      <c r="A68" s="11">
        <v>44</v>
      </c>
      <c r="B68" s="11">
        <v>237190.27628137518</v>
      </c>
      <c r="C68" s="11">
        <v>-28190.276281375176</v>
      </c>
    </row>
    <row r="69" spans="1:3" x14ac:dyDescent="0.3">
      <c r="A69" s="11">
        <v>45</v>
      </c>
      <c r="B69" s="11">
        <v>190473.53252229176</v>
      </c>
      <c r="C69" s="11">
        <v>-10573.53252229176</v>
      </c>
    </row>
    <row r="70" spans="1:3" x14ac:dyDescent="0.3">
      <c r="A70" s="11">
        <v>46</v>
      </c>
      <c r="B70" s="11">
        <v>324717.04907138203</v>
      </c>
      <c r="C70" s="11">
        <v>45182.950928617967</v>
      </c>
    </row>
    <row r="71" spans="1:3" ht="15" thickBot="1" x14ac:dyDescent="0.35">
      <c r="A71" s="12">
        <v>47</v>
      </c>
      <c r="B71" s="12">
        <v>237593.00683102245</v>
      </c>
      <c r="C71" s="12">
        <v>-1093.0068310224451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640E1-45E9-484E-840E-5FF650879475}">
  <dimension ref="A1:I71"/>
  <sheetViews>
    <sheetView zoomScaleNormal="100" workbookViewId="0">
      <selection activeCell="E73" sqref="E73"/>
    </sheetView>
  </sheetViews>
  <sheetFormatPr defaultRowHeight="14.4" x14ac:dyDescent="0.3"/>
  <cols>
    <col min="1" max="9" width="18.6640625" customWidth="1"/>
  </cols>
  <sheetData>
    <row r="1" spans="1:9" x14ac:dyDescent="0.3">
      <c r="A1" t="s">
        <v>10</v>
      </c>
    </row>
    <row r="2" spans="1:9" ht="15" thickBot="1" x14ac:dyDescent="0.35"/>
    <row r="3" spans="1:9" x14ac:dyDescent="0.3">
      <c r="A3" s="14" t="s">
        <v>11</v>
      </c>
      <c r="B3" s="14"/>
    </row>
    <row r="4" spans="1:9" x14ac:dyDescent="0.3">
      <c r="A4" s="11" t="s">
        <v>12</v>
      </c>
      <c r="B4" s="11">
        <v>0.41616464216971516</v>
      </c>
    </row>
    <row r="5" spans="1:9" x14ac:dyDescent="0.3">
      <c r="A5" s="11" t="s">
        <v>13</v>
      </c>
      <c r="B5" s="11">
        <v>0.17319300939224708</v>
      </c>
    </row>
    <row r="6" spans="1:9" x14ac:dyDescent="0.3">
      <c r="A6" s="11" t="s">
        <v>14</v>
      </c>
      <c r="B6" s="11">
        <v>0.1548195207120748</v>
      </c>
    </row>
    <row r="7" spans="1:9" x14ac:dyDescent="0.3">
      <c r="A7" s="11" t="s">
        <v>15</v>
      </c>
      <c r="B7" s="11">
        <v>127766.82122733034</v>
      </c>
    </row>
    <row r="8" spans="1:9" ht="15" thickBot="1" x14ac:dyDescent="0.35">
      <c r="A8" s="12" t="s">
        <v>16</v>
      </c>
      <c r="B8" s="12">
        <v>47</v>
      </c>
    </row>
    <row r="10" spans="1:9" ht="15" thickBot="1" x14ac:dyDescent="0.35">
      <c r="A10" t="s">
        <v>17</v>
      </c>
    </row>
    <row r="11" spans="1:9" x14ac:dyDescent="0.3">
      <c r="A11" s="13"/>
      <c r="B11" s="13" t="s">
        <v>22</v>
      </c>
      <c r="C11" s="13" t="s">
        <v>23</v>
      </c>
      <c r="D11" s="13" t="s">
        <v>24</v>
      </c>
      <c r="E11" s="13" t="s">
        <v>25</v>
      </c>
      <c r="F11" s="13" t="s">
        <v>26</v>
      </c>
    </row>
    <row r="12" spans="1:9" x14ac:dyDescent="0.3">
      <c r="A12" s="11" t="s">
        <v>18</v>
      </c>
      <c r="B12" s="11">
        <v>1</v>
      </c>
      <c r="C12" s="11">
        <v>153877425733.59827</v>
      </c>
      <c r="D12" s="11">
        <v>153877425733.59827</v>
      </c>
      <c r="E12" s="11">
        <v>9.4262451952931485</v>
      </c>
      <c r="F12" s="11">
        <v>3.6199990889887058E-3</v>
      </c>
    </row>
    <row r="13" spans="1:9" x14ac:dyDescent="0.3">
      <c r="A13" s="11" t="s">
        <v>19</v>
      </c>
      <c r="B13" s="11">
        <v>45</v>
      </c>
      <c r="C13" s="11">
        <v>734596227294.14648</v>
      </c>
      <c r="D13" s="11">
        <v>16324360606.536589</v>
      </c>
      <c r="E13" s="11"/>
      <c r="F13" s="11"/>
    </row>
    <row r="14" spans="1:9" ht="15" thickBot="1" x14ac:dyDescent="0.35">
      <c r="A14" s="12" t="s">
        <v>20</v>
      </c>
      <c r="B14" s="12">
        <v>46</v>
      </c>
      <c r="C14" s="12">
        <v>888473653027.74475</v>
      </c>
      <c r="D14" s="12"/>
      <c r="E14" s="12"/>
      <c r="F14" s="12"/>
    </row>
    <row r="15" spans="1:9" ht="15" thickBot="1" x14ac:dyDescent="0.35"/>
    <row r="16" spans="1:9" x14ac:dyDescent="0.3">
      <c r="A16" s="13"/>
      <c r="B16" s="13" t="s">
        <v>27</v>
      </c>
      <c r="C16" s="13" t="s">
        <v>15</v>
      </c>
      <c r="D16" s="13" t="s">
        <v>28</v>
      </c>
      <c r="E16" s="13" t="s">
        <v>29</v>
      </c>
      <c r="F16" s="13" t="s">
        <v>30</v>
      </c>
      <c r="G16" s="13" t="s">
        <v>31</v>
      </c>
      <c r="H16" s="13" t="s">
        <v>32</v>
      </c>
      <c r="I16" s="13" t="s">
        <v>33</v>
      </c>
    </row>
    <row r="17" spans="1:9" x14ac:dyDescent="0.3">
      <c r="A17" s="11" t="s">
        <v>21</v>
      </c>
      <c r="B17" s="11">
        <v>425660.96842923155</v>
      </c>
      <c r="C17" s="11">
        <v>32296.988508534028</v>
      </c>
      <c r="D17" s="11">
        <v>13.179586954887654</v>
      </c>
      <c r="E17" s="11">
        <v>4.6902770576057173E-17</v>
      </c>
      <c r="F17" s="11">
        <v>360611.49442354741</v>
      </c>
      <c r="G17" s="11">
        <v>490710.44243491569</v>
      </c>
      <c r="H17" s="11">
        <v>360611.49442354741</v>
      </c>
      <c r="I17" s="11">
        <v>490710.44243491569</v>
      </c>
    </row>
    <row r="18" spans="1:9" ht="15" thickBot="1" x14ac:dyDescent="0.35">
      <c r="A18" s="12" t="s">
        <v>34</v>
      </c>
      <c r="B18" s="12">
        <v>-12160.608677871835</v>
      </c>
      <c r="C18" s="12">
        <v>3960.8276684898192</v>
      </c>
      <c r="D18" s="12">
        <v>-3.0702190793643949</v>
      </c>
      <c r="E18" s="12">
        <v>3.6199990889887197E-3</v>
      </c>
      <c r="F18" s="12">
        <v>-20138.125107750198</v>
      </c>
      <c r="G18" s="12">
        <v>-4183.0922479934707</v>
      </c>
      <c r="H18" s="12">
        <v>-20138.125107750198</v>
      </c>
      <c r="I18" s="12">
        <v>-4183.0922479934707</v>
      </c>
    </row>
    <row r="22" spans="1:9" x14ac:dyDescent="0.3">
      <c r="A22" t="s">
        <v>35</v>
      </c>
    </row>
    <row r="23" spans="1:9" ht="15" thickBot="1" x14ac:dyDescent="0.35"/>
    <row r="24" spans="1:9" x14ac:dyDescent="0.3">
      <c r="A24" s="13" t="s">
        <v>36</v>
      </c>
      <c r="B24" s="13" t="s">
        <v>37</v>
      </c>
      <c r="C24" s="13" t="s">
        <v>38</v>
      </c>
    </row>
    <row r="25" spans="1:9" x14ac:dyDescent="0.3">
      <c r="A25" s="11">
        <v>1</v>
      </c>
      <c r="B25" s="11">
        <v>401339.75107348786</v>
      </c>
      <c r="C25" s="11">
        <v>98560.24892651214</v>
      </c>
    </row>
    <row r="26" spans="1:9" x14ac:dyDescent="0.3">
      <c r="A26" s="11">
        <v>2</v>
      </c>
      <c r="B26" s="11">
        <v>352697.31636200054</v>
      </c>
      <c r="C26" s="11">
        <v>-22797.316362000536</v>
      </c>
    </row>
    <row r="27" spans="1:9" x14ac:dyDescent="0.3">
      <c r="A27" s="11">
        <v>3</v>
      </c>
      <c r="B27" s="11">
        <v>364857.92503987241</v>
      </c>
      <c r="C27" s="11">
        <v>4142.0749601275893</v>
      </c>
    </row>
    <row r="28" spans="1:9" x14ac:dyDescent="0.3">
      <c r="A28" s="11">
        <v>4</v>
      </c>
      <c r="B28" s="11">
        <v>231091.2295832822</v>
      </c>
      <c r="C28" s="11">
        <v>-79091.229583282198</v>
      </c>
    </row>
    <row r="29" spans="1:9" x14ac:dyDescent="0.3">
      <c r="A29" s="11">
        <v>5</v>
      </c>
      <c r="B29" s="11">
        <v>304054.88165051321</v>
      </c>
      <c r="C29" s="11">
        <v>202845.11834948679</v>
      </c>
    </row>
    <row r="30" spans="1:9" x14ac:dyDescent="0.3">
      <c r="A30" s="11">
        <v>6</v>
      </c>
      <c r="B30" s="11">
        <v>413500.35975135973</v>
      </c>
      <c r="C30" s="11">
        <v>-13600.359751359734</v>
      </c>
    </row>
    <row r="31" spans="1:9" x14ac:dyDescent="0.3">
      <c r="A31" s="11">
        <v>7</v>
      </c>
      <c r="B31" s="11">
        <v>340536.70768412872</v>
      </c>
      <c r="C31" s="11">
        <v>-26636.70768412872</v>
      </c>
    </row>
    <row r="32" spans="1:9" x14ac:dyDescent="0.3">
      <c r="A32" s="11">
        <v>8</v>
      </c>
      <c r="B32" s="11">
        <v>377018.53371774423</v>
      </c>
      <c r="C32" s="11">
        <v>-158019.53371774423</v>
      </c>
    </row>
    <row r="33" spans="1:3" x14ac:dyDescent="0.3">
      <c r="A33" s="11">
        <v>9</v>
      </c>
      <c r="B33" s="11">
        <v>377018.53371774423</v>
      </c>
      <c r="C33" s="11">
        <v>-145018.53371774423</v>
      </c>
    </row>
    <row r="34" spans="1:3" x14ac:dyDescent="0.3">
      <c r="A34" s="11">
        <v>10</v>
      </c>
      <c r="B34" s="11">
        <v>425660.96842923155</v>
      </c>
      <c r="C34" s="11">
        <v>-113160.96842923155</v>
      </c>
    </row>
    <row r="35" spans="1:3" x14ac:dyDescent="0.3">
      <c r="A35" s="11">
        <v>11</v>
      </c>
      <c r="B35" s="11">
        <v>304054.88165051321</v>
      </c>
      <c r="C35" s="11">
        <v>-144055.88165051321</v>
      </c>
    </row>
    <row r="36" spans="1:3" x14ac:dyDescent="0.3">
      <c r="A36" s="11">
        <v>12</v>
      </c>
      <c r="B36" s="11">
        <v>316215.49032838503</v>
      </c>
      <c r="C36" s="11">
        <v>-9215.490328385029</v>
      </c>
    </row>
    <row r="37" spans="1:3" x14ac:dyDescent="0.3">
      <c r="A37" s="11">
        <v>13</v>
      </c>
      <c r="B37" s="11">
        <v>364857.92503987241</v>
      </c>
      <c r="C37" s="11">
        <v>-34858.925039872411</v>
      </c>
    </row>
    <row r="38" spans="1:3" x14ac:dyDescent="0.3">
      <c r="A38" s="11">
        <v>14</v>
      </c>
      <c r="B38" s="11">
        <v>340536.70768412872</v>
      </c>
      <c r="C38" s="11">
        <v>358363.29231587128</v>
      </c>
    </row>
    <row r="39" spans="1:3" x14ac:dyDescent="0.3">
      <c r="A39" s="11">
        <v>15</v>
      </c>
      <c r="B39" s="11">
        <v>352697.31636200054</v>
      </c>
      <c r="C39" s="11">
        <v>-92797.316362000536</v>
      </c>
    </row>
    <row r="40" spans="1:3" x14ac:dyDescent="0.3">
      <c r="A40" s="11">
        <v>16</v>
      </c>
      <c r="B40" s="11">
        <v>352697.31636200054</v>
      </c>
      <c r="C40" s="11">
        <v>97202.683637999464</v>
      </c>
    </row>
    <row r="41" spans="1:3" x14ac:dyDescent="0.3">
      <c r="A41" s="11">
        <v>17</v>
      </c>
      <c r="B41" s="11">
        <v>401339.75107348786</v>
      </c>
      <c r="C41" s="11">
        <v>-10439.75107348786</v>
      </c>
    </row>
    <row r="42" spans="1:3" x14ac:dyDescent="0.3">
      <c r="A42" s="11">
        <v>18</v>
      </c>
      <c r="B42" s="11">
        <v>413500.35975135973</v>
      </c>
      <c r="C42" s="11">
        <v>-133600.35975135973</v>
      </c>
    </row>
    <row r="43" spans="1:3" x14ac:dyDescent="0.3">
      <c r="A43" s="11">
        <v>19</v>
      </c>
      <c r="B43" s="11">
        <v>425660.96842923155</v>
      </c>
      <c r="C43" s="11">
        <v>174337.03157076845</v>
      </c>
    </row>
    <row r="44" spans="1:3" x14ac:dyDescent="0.3">
      <c r="A44" s="11">
        <v>20</v>
      </c>
      <c r="B44" s="11">
        <v>279733.66429476952</v>
      </c>
      <c r="C44" s="11">
        <v>239266.33570523048</v>
      </c>
    </row>
    <row r="45" spans="1:3" x14ac:dyDescent="0.3">
      <c r="A45" s="11">
        <v>21</v>
      </c>
      <c r="B45" s="11">
        <v>316215.49032838503</v>
      </c>
      <c r="C45" s="11">
        <v>-113315.49032838503</v>
      </c>
    </row>
    <row r="46" spans="1:3" x14ac:dyDescent="0.3">
      <c r="A46" s="11">
        <v>22</v>
      </c>
      <c r="B46" s="11">
        <v>328376.0990062569</v>
      </c>
      <c r="C46" s="11">
        <v>-113376.0990062569</v>
      </c>
    </row>
    <row r="47" spans="1:3" x14ac:dyDescent="0.3">
      <c r="A47" s="11">
        <v>23</v>
      </c>
      <c r="B47" s="11">
        <v>206770.01222753854</v>
      </c>
      <c r="C47" s="11">
        <v>-43870.012227538537</v>
      </c>
    </row>
    <row r="48" spans="1:3" x14ac:dyDescent="0.3">
      <c r="A48" s="11">
        <v>24</v>
      </c>
      <c r="B48" s="11">
        <v>267573.05561689771</v>
      </c>
      <c r="C48" s="11">
        <v>-59673.055616897705</v>
      </c>
    </row>
    <row r="49" spans="1:3" x14ac:dyDescent="0.3">
      <c r="A49" s="11">
        <v>25</v>
      </c>
      <c r="B49" s="11">
        <v>389179.14239561604</v>
      </c>
      <c r="C49" s="11">
        <v>244720.85760438396</v>
      </c>
    </row>
    <row r="50" spans="1:3" x14ac:dyDescent="0.3">
      <c r="A50" s="11">
        <v>26</v>
      </c>
      <c r="B50" s="11">
        <v>401339.75107348786</v>
      </c>
      <c r="C50" s="11">
        <v>-91439.75107348786</v>
      </c>
    </row>
    <row r="51" spans="1:3" x14ac:dyDescent="0.3">
      <c r="A51" s="11">
        <v>27</v>
      </c>
      <c r="B51" s="11">
        <v>352697.31636200054</v>
      </c>
      <c r="C51" s="11">
        <v>111802.68363799946</v>
      </c>
    </row>
    <row r="52" spans="1:3" x14ac:dyDescent="0.3">
      <c r="A52" s="11">
        <v>28</v>
      </c>
      <c r="B52" s="11">
        <v>364857.92503987241</v>
      </c>
      <c r="C52" s="11">
        <v>104942.07496012759</v>
      </c>
    </row>
    <row r="53" spans="1:3" x14ac:dyDescent="0.3">
      <c r="A53" s="11">
        <v>29</v>
      </c>
      <c r="B53" s="11">
        <v>352697.31636200054</v>
      </c>
      <c r="C53" s="11">
        <v>122302.68363799946</v>
      </c>
    </row>
    <row r="54" spans="1:3" x14ac:dyDescent="0.3">
      <c r="A54" s="11">
        <v>30</v>
      </c>
      <c r="B54" s="11">
        <v>340536.70768412872</v>
      </c>
      <c r="C54" s="11">
        <v>-42636.70768412872</v>
      </c>
    </row>
    <row r="55" spans="1:3" x14ac:dyDescent="0.3">
      <c r="A55" s="11">
        <v>31</v>
      </c>
      <c r="B55" s="11">
        <v>413500.35975135973</v>
      </c>
      <c r="C55" s="11">
        <v>16399.640248640266</v>
      </c>
    </row>
    <row r="56" spans="1:3" x14ac:dyDescent="0.3">
      <c r="A56" s="11">
        <v>32</v>
      </c>
      <c r="B56" s="11">
        <v>401339.75107348786</v>
      </c>
      <c r="C56" s="11">
        <v>-171439.75107348786</v>
      </c>
    </row>
    <row r="57" spans="1:3" x14ac:dyDescent="0.3">
      <c r="A57" s="11">
        <v>33</v>
      </c>
      <c r="B57" s="11">
        <v>206770.01222753854</v>
      </c>
      <c r="C57" s="11">
        <v>18129.987772461463</v>
      </c>
    </row>
    <row r="58" spans="1:3" x14ac:dyDescent="0.3">
      <c r="A58" s="11">
        <v>34</v>
      </c>
      <c r="B58" s="11">
        <v>291894.2729726414</v>
      </c>
      <c r="C58" s="11">
        <v>238005.7270273586</v>
      </c>
    </row>
    <row r="59" spans="1:3" x14ac:dyDescent="0.3">
      <c r="A59" s="11">
        <v>35</v>
      </c>
      <c r="B59" s="11">
        <v>267573.05561689771</v>
      </c>
      <c r="C59" s="11">
        <v>-61673.055616897705</v>
      </c>
    </row>
    <row r="60" spans="1:3" x14ac:dyDescent="0.3">
      <c r="A60" s="11">
        <v>36</v>
      </c>
      <c r="B60" s="11">
        <v>401339.75107348786</v>
      </c>
      <c r="C60" s="11">
        <v>-71439.75107348786</v>
      </c>
    </row>
    <row r="61" spans="1:3" x14ac:dyDescent="0.3">
      <c r="A61" s="11">
        <v>37</v>
      </c>
      <c r="B61" s="11">
        <v>389179.14239561604</v>
      </c>
      <c r="C61" s="11">
        <v>-99279.142395616043</v>
      </c>
    </row>
    <row r="62" spans="1:3" x14ac:dyDescent="0.3">
      <c r="A62" s="11">
        <v>38</v>
      </c>
      <c r="B62" s="11">
        <v>328376.0990062569</v>
      </c>
      <c r="C62" s="11">
        <v>-43376.099006256904</v>
      </c>
    </row>
    <row r="63" spans="1:3" x14ac:dyDescent="0.3">
      <c r="A63" s="11">
        <v>39</v>
      </c>
      <c r="B63" s="11">
        <v>425660.96842923155</v>
      </c>
      <c r="C63" s="11">
        <v>233339.03157076845</v>
      </c>
    </row>
    <row r="64" spans="1:3" x14ac:dyDescent="0.3">
      <c r="A64" s="11">
        <v>40</v>
      </c>
      <c r="B64" s="11">
        <v>352697.31636200054</v>
      </c>
      <c r="C64" s="11">
        <v>-65697.316362000536</v>
      </c>
    </row>
    <row r="65" spans="1:3" x14ac:dyDescent="0.3">
      <c r="A65" s="11">
        <v>41</v>
      </c>
      <c r="B65" s="11">
        <v>364857.92503987241</v>
      </c>
      <c r="C65" s="11">
        <v>4642.0749601275893</v>
      </c>
    </row>
    <row r="66" spans="1:3" x14ac:dyDescent="0.3">
      <c r="A66" s="11">
        <v>42</v>
      </c>
      <c r="B66" s="11">
        <v>340536.70768412872</v>
      </c>
      <c r="C66" s="11">
        <v>-11036.70768412872</v>
      </c>
    </row>
    <row r="67" spans="1:3" x14ac:dyDescent="0.3">
      <c r="A67" s="11">
        <v>43</v>
      </c>
      <c r="B67" s="11">
        <v>243251.83826115404</v>
      </c>
      <c r="C67" s="11">
        <v>20748.161738845956</v>
      </c>
    </row>
    <row r="68" spans="1:3" x14ac:dyDescent="0.3">
      <c r="A68" s="11">
        <v>44</v>
      </c>
      <c r="B68" s="11">
        <v>255412.44693902586</v>
      </c>
      <c r="C68" s="11">
        <v>-46412.44693902586</v>
      </c>
    </row>
    <row r="69" spans="1:3" x14ac:dyDescent="0.3">
      <c r="A69" s="11">
        <v>45</v>
      </c>
      <c r="B69" s="11">
        <v>340536.70768412872</v>
      </c>
      <c r="C69" s="11">
        <v>-160636.70768412872</v>
      </c>
    </row>
    <row r="70" spans="1:3" x14ac:dyDescent="0.3">
      <c r="A70" s="11">
        <v>46</v>
      </c>
      <c r="B70" s="11">
        <v>389179.14239561604</v>
      </c>
      <c r="C70" s="11">
        <v>-19279.142395616043</v>
      </c>
    </row>
    <row r="71" spans="1:3" ht="15" thickBot="1" x14ac:dyDescent="0.35">
      <c r="A71" s="12">
        <v>47</v>
      </c>
      <c r="B71" s="12">
        <v>328376.0990062569</v>
      </c>
      <c r="C71" s="12">
        <v>-91876.099006256904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4A1DB-2122-46FF-AFA0-822D93E9983B}">
  <dimension ref="A1:I71"/>
  <sheetViews>
    <sheetView topLeftCell="A40" zoomScaleNormal="100" workbookViewId="0">
      <selection activeCell="E72" sqref="E72"/>
    </sheetView>
  </sheetViews>
  <sheetFormatPr defaultRowHeight="14.4" x14ac:dyDescent="0.3"/>
  <cols>
    <col min="1" max="9" width="19.33203125" customWidth="1"/>
  </cols>
  <sheetData>
    <row r="1" spans="1:9" x14ac:dyDescent="0.3">
      <c r="A1" t="s">
        <v>10</v>
      </c>
    </row>
    <row r="2" spans="1:9" ht="15" thickBot="1" x14ac:dyDescent="0.35"/>
    <row r="3" spans="1:9" x14ac:dyDescent="0.3">
      <c r="A3" s="14" t="s">
        <v>11</v>
      </c>
      <c r="B3" s="14"/>
    </row>
    <row r="4" spans="1:9" x14ac:dyDescent="0.3">
      <c r="A4" s="11" t="s">
        <v>12</v>
      </c>
      <c r="B4" s="11">
        <v>0.32532616776491324</v>
      </c>
    </row>
    <row r="5" spans="1:9" x14ac:dyDescent="0.3">
      <c r="A5" s="11" t="s">
        <v>13</v>
      </c>
      <c r="B5" s="11">
        <v>0.10583711543260448</v>
      </c>
    </row>
    <row r="6" spans="1:9" x14ac:dyDescent="0.3">
      <c r="A6" s="11" t="s">
        <v>14</v>
      </c>
      <c r="B6" s="11">
        <v>8.5966829108884563E-2</v>
      </c>
    </row>
    <row r="7" spans="1:9" x14ac:dyDescent="0.3">
      <c r="A7" s="11" t="s">
        <v>15</v>
      </c>
      <c r="B7" s="11">
        <v>132869.20590092597</v>
      </c>
    </row>
    <row r="8" spans="1:9" ht="15" thickBot="1" x14ac:dyDescent="0.35">
      <c r="A8" s="12" t="s">
        <v>16</v>
      </c>
      <c r="B8" s="12">
        <v>47</v>
      </c>
    </row>
    <row r="10" spans="1:9" ht="15" thickBot="1" x14ac:dyDescent="0.35">
      <c r="A10" t="s">
        <v>17</v>
      </c>
    </row>
    <row r="11" spans="1:9" x14ac:dyDescent="0.3">
      <c r="A11" s="13"/>
      <c r="B11" s="13" t="s">
        <v>22</v>
      </c>
      <c r="C11" s="13" t="s">
        <v>23</v>
      </c>
      <c r="D11" s="13" t="s">
        <v>24</v>
      </c>
      <c r="E11" s="13" t="s">
        <v>25</v>
      </c>
      <c r="F11" s="13" t="s">
        <v>26</v>
      </c>
    </row>
    <row r="12" spans="1:9" x14ac:dyDescent="0.3">
      <c r="A12" s="11" t="s">
        <v>18</v>
      </c>
      <c r="B12" s="11">
        <v>1</v>
      </c>
      <c r="C12" s="11">
        <v>94033488574.325195</v>
      </c>
      <c r="D12" s="11">
        <v>94033488574.325195</v>
      </c>
      <c r="E12" s="11">
        <v>5.3264011251947974</v>
      </c>
      <c r="F12" s="11">
        <v>2.5657829877706703E-2</v>
      </c>
    </row>
    <row r="13" spans="1:9" x14ac:dyDescent="0.3">
      <c r="A13" s="11" t="s">
        <v>19</v>
      </c>
      <c r="B13" s="11">
        <v>45</v>
      </c>
      <c r="C13" s="11">
        <v>794440164453.41956</v>
      </c>
      <c r="D13" s="11">
        <v>17654225876.742657</v>
      </c>
      <c r="E13" s="11"/>
      <c r="F13" s="11"/>
    </row>
    <row r="14" spans="1:9" ht="15" thickBot="1" x14ac:dyDescent="0.35">
      <c r="A14" s="12" t="s">
        <v>20</v>
      </c>
      <c r="B14" s="12">
        <v>46</v>
      </c>
      <c r="C14" s="12">
        <v>888473653027.74475</v>
      </c>
      <c r="D14" s="12"/>
      <c r="E14" s="12"/>
      <c r="F14" s="12"/>
    </row>
    <row r="15" spans="1:9" ht="15" thickBot="1" x14ac:dyDescent="0.35"/>
    <row r="16" spans="1:9" x14ac:dyDescent="0.3">
      <c r="A16" s="13"/>
      <c r="B16" s="13" t="s">
        <v>27</v>
      </c>
      <c r="C16" s="13" t="s">
        <v>15</v>
      </c>
      <c r="D16" s="13" t="s">
        <v>28</v>
      </c>
      <c r="E16" s="13" t="s">
        <v>29</v>
      </c>
      <c r="F16" s="13" t="s">
        <v>30</v>
      </c>
      <c r="G16" s="13" t="s">
        <v>31</v>
      </c>
      <c r="H16" s="13" t="s">
        <v>32</v>
      </c>
      <c r="I16" s="13" t="s">
        <v>33</v>
      </c>
    </row>
    <row r="17" spans="1:9" x14ac:dyDescent="0.3">
      <c r="A17" s="11" t="s">
        <v>21</v>
      </c>
      <c r="B17" s="11">
        <v>156321.79472843459</v>
      </c>
      <c r="C17" s="11">
        <v>83882.70903943434</v>
      </c>
      <c r="D17" s="11">
        <v>1.8635758968507528</v>
      </c>
      <c r="E17" s="11">
        <v>6.8914442456450842E-2</v>
      </c>
      <c r="F17" s="11">
        <v>-12626.653816396079</v>
      </c>
      <c r="G17" s="11">
        <v>325270.24327326525</v>
      </c>
      <c r="H17" s="11">
        <v>-12626.653816396079</v>
      </c>
      <c r="I17" s="11">
        <v>325270.24327326525</v>
      </c>
    </row>
    <row r="18" spans="1:9" ht="15" thickBot="1" x14ac:dyDescent="0.35">
      <c r="A18" s="12" t="s">
        <v>34</v>
      </c>
      <c r="B18" s="12">
        <v>59413.896964856205</v>
      </c>
      <c r="C18" s="12">
        <v>25743.708189524059</v>
      </c>
      <c r="D18" s="12">
        <v>2.3078997216505752</v>
      </c>
      <c r="E18" s="12">
        <v>2.5657829877706529E-2</v>
      </c>
      <c r="F18" s="12">
        <v>7563.4070579762192</v>
      </c>
      <c r="G18" s="12">
        <v>111264.38687173619</v>
      </c>
      <c r="H18" s="12">
        <v>7563.4070579762192</v>
      </c>
      <c r="I18" s="12">
        <v>111264.38687173619</v>
      </c>
    </row>
    <row r="22" spans="1:9" x14ac:dyDescent="0.3">
      <c r="A22" t="s">
        <v>35</v>
      </c>
    </row>
    <row r="23" spans="1:9" ht="15" thickBot="1" x14ac:dyDescent="0.35"/>
    <row r="24" spans="1:9" x14ac:dyDescent="0.3">
      <c r="A24" s="13" t="s">
        <v>36</v>
      </c>
      <c r="B24" s="13" t="s">
        <v>37</v>
      </c>
      <c r="C24" s="13" t="s">
        <v>38</v>
      </c>
    </row>
    <row r="25" spans="1:9" x14ac:dyDescent="0.3">
      <c r="A25" s="11">
        <v>1</v>
      </c>
      <c r="B25" s="11">
        <v>334563.48562300322</v>
      </c>
      <c r="C25" s="11">
        <v>165336.51437699678</v>
      </c>
    </row>
    <row r="26" spans="1:9" x14ac:dyDescent="0.3">
      <c r="A26" s="11">
        <v>2</v>
      </c>
      <c r="B26" s="11">
        <v>334563.48562300322</v>
      </c>
      <c r="C26" s="11">
        <v>-4663.4856230032165</v>
      </c>
    </row>
    <row r="27" spans="1:9" x14ac:dyDescent="0.3">
      <c r="A27" s="11">
        <v>3</v>
      </c>
      <c r="B27" s="11">
        <v>334563.48562300322</v>
      </c>
      <c r="C27" s="11">
        <v>34436.514376996784</v>
      </c>
    </row>
    <row r="28" spans="1:9" x14ac:dyDescent="0.3">
      <c r="A28" s="11">
        <v>4</v>
      </c>
      <c r="B28" s="11">
        <v>275149.58865814703</v>
      </c>
      <c r="C28" s="11">
        <v>-123149.58865814703</v>
      </c>
    </row>
    <row r="29" spans="1:9" x14ac:dyDescent="0.3">
      <c r="A29" s="11">
        <v>5</v>
      </c>
      <c r="B29" s="11">
        <v>393977.38258785941</v>
      </c>
      <c r="C29" s="11">
        <v>112922.61741214059</v>
      </c>
    </row>
    <row r="30" spans="1:9" x14ac:dyDescent="0.3">
      <c r="A30" s="11">
        <v>6</v>
      </c>
      <c r="B30" s="11">
        <v>393977.38258785941</v>
      </c>
      <c r="C30" s="11">
        <v>5922.6174121405929</v>
      </c>
    </row>
    <row r="31" spans="1:9" x14ac:dyDescent="0.3">
      <c r="A31" s="11">
        <v>7</v>
      </c>
      <c r="B31" s="11">
        <v>334563.48562300322</v>
      </c>
      <c r="C31" s="11">
        <v>-20663.485623003216</v>
      </c>
    </row>
    <row r="32" spans="1:9" x14ac:dyDescent="0.3">
      <c r="A32" s="11">
        <v>8</v>
      </c>
      <c r="B32" s="11">
        <v>334563.48562300322</v>
      </c>
      <c r="C32" s="11">
        <v>-115564.48562300322</v>
      </c>
    </row>
    <row r="33" spans="1:3" x14ac:dyDescent="0.3">
      <c r="A33" s="11">
        <v>9</v>
      </c>
      <c r="B33" s="11">
        <v>334563.48562300322</v>
      </c>
      <c r="C33" s="11">
        <v>-102563.48562300322</v>
      </c>
    </row>
    <row r="34" spans="1:3" x14ac:dyDescent="0.3">
      <c r="A34" s="11">
        <v>10</v>
      </c>
      <c r="B34" s="11">
        <v>334563.48562300322</v>
      </c>
      <c r="C34" s="11">
        <v>-22063.485623003216</v>
      </c>
    </row>
    <row r="35" spans="1:3" x14ac:dyDescent="0.3">
      <c r="A35" s="11">
        <v>11</v>
      </c>
      <c r="B35" s="11">
        <v>393977.38258785941</v>
      </c>
      <c r="C35" s="11">
        <v>-233978.38258785941</v>
      </c>
    </row>
    <row r="36" spans="1:3" x14ac:dyDescent="0.3">
      <c r="A36" s="11">
        <v>12</v>
      </c>
      <c r="B36" s="11">
        <v>334563.48562300322</v>
      </c>
      <c r="C36" s="11">
        <v>-27563.485623003216</v>
      </c>
    </row>
    <row r="37" spans="1:3" x14ac:dyDescent="0.3">
      <c r="A37" s="11">
        <v>13</v>
      </c>
      <c r="B37" s="11">
        <v>334563.48562300322</v>
      </c>
      <c r="C37" s="11">
        <v>-4564.4856230032165</v>
      </c>
    </row>
    <row r="38" spans="1:3" x14ac:dyDescent="0.3">
      <c r="A38" s="11">
        <v>14</v>
      </c>
      <c r="B38" s="11">
        <v>453391.2795527156</v>
      </c>
      <c r="C38" s="11">
        <v>245508.7204472844</v>
      </c>
    </row>
    <row r="39" spans="1:3" x14ac:dyDescent="0.3">
      <c r="A39" s="11">
        <v>15</v>
      </c>
      <c r="B39" s="11">
        <v>334563.48562300322</v>
      </c>
      <c r="C39" s="11">
        <v>-74663.485623003216</v>
      </c>
    </row>
    <row r="40" spans="1:3" x14ac:dyDescent="0.3">
      <c r="A40" s="11">
        <v>16</v>
      </c>
      <c r="B40" s="11">
        <v>393977.38258785941</v>
      </c>
      <c r="C40" s="11">
        <v>55922.617412140593</v>
      </c>
    </row>
    <row r="41" spans="1:3" x14ac:dyDescent="0.3">
      <c r="A41" s="11">
        <v>17</v>
      </c>
      <c r="B41" s="11">
        <v>275149.58865814703</v>
      </c>
      <c r="C41" s="11">
        <v>115750.41134185297</v>
      </c>
    </row>
    <row r="42" spans="1:3" x14ac:dyDescent="0.3">
      <c r="A42" s="11">
        <v>18</v>
      </c>
      <c r="B42" s="11">
        <v>334563.48562300322</v>
      </c>
      <c r="C42" s="11">
        <v>-54663.485623003216</v>
      </c>
    </row>
    <row r="43" spans="1:3" x14ac:dyDescent="0.3">
      <c r="A43" s="11">
        <v>19</v>
      </c>
      <c r="B43" s="11">
        <v>393977.38258785941</v>
      </c>
      <c r="C43" s="11">
        <v>206020.61741214059</v>
      </c>
    </row>
    <row r="44" spans="1:3" x14ac:dyDescent="0.3">
      <c r="A44" s="11">
        <v>20</v>
      </c>
      <c r="B44" s="11">
        <v>393977.38258785941</v>
      </c>
      <c r="C44" s="11">
        <v>125022.61741214059</v>
      </c>
    </row>
    <row r="45" spans="1:3" x14ac:dyDescent="0.3">
      <c r="A45" s="11">
        <v>21</v>
      </c>
      <c r="B45" s="11">
        <v>334563.48562300322</v>
      </c>
      <c r="C45" s="11">
        <v>-131663.48562300322</v>
      </c>
    </row>
    <row r="46" spans="1:3" x14ac:dyDescent="0.3">
      <c r="A46" s="11">
        <v>22</v>
      </c>
      <c r="B46" s="11">
        <v>275149.58865814703</v>
      </c>
      <c r="C46" s="11">
        <v>-60149.588658147026</v>
      </c>
    </row>
    <row r="47" spans="1:3" x14ac:dyDescent="0.3">
      <c r="A47" s="11">
        <v>23</v>
      </c>
      <c r="B47" s="11">
        <v>334563.48562300322</v>
      </c>
      <c r="C47" s="11">
        <v>-171663.48562300322</v>
      </c>
    </row>
    <row r="48" spans="1:3" x14ac:dyDescent="0.3">
      <c r="A48" s="11">
        <v>24</v>
      </c>
      <c r="B48" s="11">
        <v>393977.38258785941</v>
      </c>
      <c r="C48" s="11">
        <v>-186077.38258785941</v>
      </c>
    </row>
    <row r="49" spans="1:3" x14ac:dyDescent="0.3">
      <c r="A49" s="11">
        <v>25</v>
      </c>
      <c r="B49" s="11">
        <v>334563.48562300322</v>
      </c>
      <c r="C49" s="11">
        <v>299336.51437699678</v>
      </c>
    </row>
    <row r="50" spans="1:3" x14ac:dyDescent="0.3">
      <c r="A50" s="11">
        <v>26</v>
      </c>
      <c r="B50" s="11">
        <v>334563.48562300322</v>
      </c>
      <c r="C50" s="11">
        <v>-24663.485623003216</v>
      </c>
    </row>
    <row r="51" spans="1:3" x14ac:dyDescent="0.3">
      <c r="A51" s="11">
        <v>27</v>
      </c>
      <c r="B51" s="11">
        <v>334563.48562300322</v>
      </c>
      <c r="C51" s="11">
        <v>129936.51437699678</v>
      </c>
    </row>
    <row r="52" spans="1:3" x14ac:dyDescent="0.3">
      <c r="A52" s="11">
        <v>28</v>
      </c>
      <c r="B52" s="11">
        <v>334563.48562300322</v>
      </c>
      <c r="C52" s="11">
        <v>135236.51437699678</v>
      </c>
    </row>
    <row r="53" spans="1:3" x14ac:dyDescent="0.3">
      <c r="A53" s="11">
        <v>29</v>
      </c>
      <c r="B53" s="11">
        <v>334563.48562300322</v>
      </c>
      <c r="C53" s="11">
        <v>140436.51437699678</v>
      </c>
    </row>
    <row r="54" spans="1:3" x14ac:dyDescent="0.3">
      <c r="A54" s="11">
        <v>30</v>
      </c>
      <c r="B54" s="11">
        <v>334563.48562300322</v>
      </c>
      <c r="C54" s="11">
        <v>-36663.485623003216</v>
      </c>
    </row>
    <row r="55" spans="1:3" x14ac:dyDescent="0.3">
      <c r="A55" s="11">
        <v>31</v>
      </c>
      <c r="B55" s="11">
        <v>275149.58865814703</v>
      </c>
      <c r="C55" s="11">
        <v>154750.41134185297</v>
      </c>
    </row>
    <row r="56" spans="1:3" x14ac:dyDescent="0.3">
      <c r="A56" s="11">
        <v>32</v>
      </c>
      <c r="B56" s="11">
        <v>215735.69169329078</v>
      </c>
      <c r="C56" s="11">
        <v>14164.308306709223</v>
      </c>
    </row>
    <row r="57" spans="1:3" x14ac:dyDescent="0.3">
      <c r="A57" s="11">
        <v>33</v>
      </c>
      <c r="B57" s="11">
        <v>393977.38258785941</v>
      </c>
      <c r="C57" s="11">
        <v>-169077.38258785941</v>
      </c>
    </row>
    <row r="58" spans="1:3" x14ac:dyDescent="0.3">
      <c r="A58" s="11">
        <v>34</v>
      </c>
      <c r="B58" s="11">
        <v>334563.48562300322</v>
      </c>
      <c r="C58" s="11">
        <v>195336.51437699678</v>
      </c>
    </row>
    <row r="59" spans="1:3" x14ac:dyDescent="0.3">
      <c r="A59" s="11">
        <v>35</v>
      </c>
      <c r="B59" s="11">
        <v>393977.38258785941</v>
      </c>
      <c r="C59" s="11">
        <v>-188077.38258785941</v>
      </c>
    </row>
    <row r="60" spans="1:3" x14ac:dyDescent="0.3">
      <c r="A60" s="11">
        <v>36</v>
      </c>
      <c r="B60" s="11">
        <v>334563.48562300322</v>
      </c>
      <c r="C60" s="11">
        <v>-4663.4856230032165</v>
      </c>
    </row>
    <row r="61" spans="1:3" x14ac:dyDescent="0.3">
      <c r="A61" s="11">
        <v>37</v>
      </c>
      <c r="B61" s="11">
        <v>334563.48562300322</v>
      </c>
      <c r="C61" s="11">
        <v>-44663.485623003216</v>
      </c>
    </row>
    <row r="62" spans="1:3" x14ac:dyDescent="0.3">
      <c r="A62" s="11">
        <v>38</v>
      </c>
      <c r="B62" s="11">
        <v>393977.38258785941</v>
      </c>
      <c r="C62" s="11">
        <v>-108977.38258785941</v>
      </c>
    </row>
    <row r="63" spans="1:3" x14ac:dyDescent="0.3">
      <c r="A63" s="11">
        <v>39</v>
      </c>
      <c r="B63" s="11">
        <v>393977.38258785941</v>
      </c>
      <c r="C63" s="11">
        <v>265022.61741214059</v>
      </c>
    </row>
    <row r="64" spans="1:3" x14ac:dyDescent="0.3">
      <c r="A64" s="11">
        <v>40</v>
      </c>
      <c r="B64" s="11">
        <v>393977.38258785941</v>
      </c>
      <c r="C64" s="11">
        <v>-106977.38258785941</v>
      </c>
    </row>
    <row r="65" spans="1:3" x14ac:dyDescent="0.3">
      <c r="A65" s="11">
        <v>41</v>
      </c>
      <c r="B65" s="11">
        <v>275149.58865814703</v>
      </c>
      <c r="C65" s="11">
        <v>94350.411341852974</v>
      </c>
    </row>
    <row r="66" spans="1:3" x14ac:dyDescent="0.3">
      <c r="A66" s="11">
        <v>42</v>
      </c>
      <c r="B66" s="11">
        <v>334563.48562300322</v>
      </c>
      <c r="C66" s="11">
        <v>-5063.4856230032165</v>
      </c>
    </row>
    <row r="67" spans="1:3" x14ac:dyDescent="0.3">
      <c r="A67" s="11">
        <v>43</v>
      </c>
      <c r="B67" s="11">
        <v>393977.38258785941</v>
      </c>
      <c r="C67" s="11">
        <v>-129977.38258785941</v>
      </c>
    </row>
    <row r="68" spans="1:3" x14ac:dyDescent="0.3">
      <c r="A68" s="11">
        <v>44</v>
      </c>
      <c r="B68" s="11">
        <v>334563.48562300322</v>
      </c>
      <c r="C68" s="11">
        <v>-125563.48562300322</v>
      </c>
    </row>
    <row r="69" spans="1:3" x14ac:dyDescent="0.3">
      <c r="A69" s="11">
        <v>45</v>
      </c>
      <c r="B69" s="11">
        <v>275149.58865814703</v>
      </c>
      <c r="C69" s="11">
        <v>-95249.588658147026</v>
      </c>
    </row>
    <row r="70" spans="1:3" x14ac:dyDescent="0.3">
      <c r="A70" s="11">
        <v>46</v>
      </c>
      <c r="B70" s="11">
        <v>393977.38258785941</v>
      </c>
      <c r="C70" s="11">
        <v>-24077.382587859407</v>
      </c>
    </row>
    <row r="71" spans="1:3" ht="15" thickBot="1" x14ac:dyDescent="0.35">
      <c r="A71" s="12">
        <v>47</v>
      </c>
      <c r="B71" s="12">
        <v>334563.48562300322</v>
      </c>
      <c r="C71" s="12">
        <v>-98063.485623003216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5A0BB-5086-47D1-AA84-3538BD4EA777}">
  <dimension ref="A1:I73"/>
  <sheetViews>
    <sheetView zoomScale="85" zoomScaleNormal="85" workbookViewId="0">
      <selection activeCell="N31" sqref="N31"/>
    </sheetView>
  </sheetViews>
  <sheetFormatPr defaultRowHeight="14.4" x14ac:dyDescent="0.3"/>
  <cols>
    <col min="1" max="9" width="23.109375" customWidth="1"/>
  </cols>
  <sheetData>
    <row r="1" spans="1:9" x14ac:dyDescent="0.3">
      <c r="A1" t="s">
        <v>10</v>
      </c>
    </row>
    <row r="2" spans="1:9" ht="15" thickBot="1" x14ac:dyDescent="0.35"/>
    <row r="3" spans="1:9" x14ac:dyDescent="0.3">
      <c r="A3" s="14" t="s">
        <v>11</v>
      </c>
      <c r="B3" s="14"/>
    </row>
    <row r="4" spans="1:9" x14ac:dyDescent="0.3">
      <c r="A4" s="11" t="s">
        <v>12</v>
      </c>
      <c r="B4" s="11">
        <v>0.88235130449083365</v>
      </c>
    </row>
    <row r="5" spans="1:9" x14ac:dyDescent="0.3">
      <c r="A5" s="11" t="s">
        <v>13</v>
      </c>
      <c r="B5" s="11">
        <v>0.77854382453667581</v>
      </c>
    </row>
    <row r="6" spans="1:9" x14ac:dyDescent="0.3">
      <c r="A6" s="11" t="s">
        <v>14</v>
      </c>
      <c r="B6" s="11">
        <v>0.7630933936903973</v>
      </c>
    </row>
    <row r="7" spans="1:9" x14ac:dyDescent="0.3">
      <c r="A7" s="11" t="s">
        <v>15</v>
      </c>
      <c r="B7" s="11">
        <v>67644.415228569924</v>
      </c>
    </row>
    <row r="8" spans="1:9" ht="15" thickBot="1" x14ac:dyDescent="0.35">
      <c r="A8" s="12" t="s">
        <v>16</v>
      </c>
      <c r="B8" s="12">
        <v>47</v>
      </c>
    </row>
    <row r="10" spans="1:9" ht="15" thickBot="1" x14ac:dyDescent="0.35">
      <c r="A10" t="s">
        <v>17</v>
      </c>
    </row>
    <row r="11" spans="1:9" x14ac:dyDescent="0.3">
      <c r="A11" s="13"/>
      <c r="B11" s="13" t="s">
        <v>22</v>
      </c>
      <c r="C11" s="13" t="s">
        <v>23</v>
      </c>
      <c r="D11" s="13" t="s">
        <v>24</v>
      </c>
      <c r="E11" s="13" t="s">
        <v>25</v>
      </c>
      <c r="F11" s="13" t="s">
        <v>26</v>
      </c>
    </row>
    <row r="12" spans="1:9" x14ac:dyDescent="0.3">
      <c r="A12" s="11" t="s">
        <v>18</v>
      </c>
      <c r="B12" s="11">
        <v>3</v>
      </c>
      <c r="C12" s="11">
        <v>691715675828.29187</v>
      </c>
      <c r="D12" s="11">
        <v>230571891942.76395</v>
      </c>
      <c r="E12" s="11">
        <v>50.389780860007846</v>
      </c>
      <c r="F12" s="11">
        <v>3.9644527716342583E-14</v>
      </c>
    </row>
    <row r="13" spans="1:9" x14ac:dyDescent="0.3">
      <c r="A13" s="11" t="s">
        <v>19</v>
      </c>
      <c r="B13" s="11">
        <v>43</v>
      </c>
      <c r="C13" s="11">
        <v>196757977199.45288</v>
      </c>
      <c r="D13" s="11">
        <v>4575766911.6151829</v>
      </c>
      <c r="E13" s="11"/>
      <c r="F13" s="11"/>
    </row>
    <row r="14" spans="1:9" ht="15" thickBot="1" x14ac:dyDescent="0.35">
      <c r="A14" s="12" t="s">
        <v>20</v>
      </c>
      <c r="B14" s="12">
        <v>46</v>
      </c>
      <c r="C14" s="12">
        <v>888473653027.74475</v>
      </c>
      <c r="D14" s="12"/>
      <c r="E14" s="12"/>
      <c r="F14" s="12"/>
    </row>
    <row r="15" spans="1:9" ht="15" thickBot="1" x14ac:dyDescent="0.35"/>
    <row r="16" spans="1:9" x14ac:dyDescent="0.3">
      <c r="A16" s="13"/>
      <c r="B16" s="13" t="s">
        <v>27</v>
      </c>
      <c r="C16" s="13" t="s">
        <v>15</v>
      </c>
      <c r="D16" s="13" t="s">
        <v>28</v>
      </c>
      <c r="E16" s="13" t="s">
        <v>29</v>
      </c>
      <c r="F16" s="13" t="s">
        <v>30</v>
      </c>
      <c r="G16" s="13" t="s">
        <v>31</v>
      </c>
      <c r="H16" s="13" t="s">
        <v>32</v>
      </c>
      <c r="I16" s="13" t="s">
        <v>33</v>
      </c>
    </row>
    <row r="17" spans="1:9" x14ac:dyDescent="0.3">
      <c r="A17" s="11" t="s">
        <v>21</v>
      </c>
      <c r="B17" s="11">
        <v>170326.00525596493</v>
      </c>
      <c r="C17" s="11">
        <v>43208.342706436437</v>
      </c>
      <c r="D17" s="11">
        <v>3.9419703369134935</v>
      </c>
      <c r="E17" s="11">
        <v>2.9279742808555834E-4</v>
      </c>
      <c r="F17" s="11">
        <v>83188.077578332086</v>
      </c>
      <c r="G17" s="11">
        <v>257463.93293359777</v>
      </c>
      <c r="H17" s="11">
        <v>83188.077578332086</v>
      </c>
      <c r="I17" s="11">
        <v>257463.93293359777</v>
      </c>
    </row>
    <row r="18" spans="1:9" x14ac:dyDescent="0.3">
      <c r="A18" s="11" t="s">
        <v>34</v>
      </c>
      <c r="B18" s="11">
        <v>139.68768894520471</v>
      </c>
      <c r="C18" s="11">
        <v>15.235387535306293</v>
      </c>
      <c r="D18" s="11">
        <v>9.1686337890318992</v>
      </c>
      <c r="E18" s="11">
        <v>1.1237676002432125E-11</v>
      </c>
      <c r="F18" s="11">
        <v>108.96260175053968</v>
      </c>
      <c r="G18" s="11">
        <v>170.41277613986975</v>
      </c>
      <c r="H18" s="11">
        <v>108.96260175053968</v>
      </c>
      <c r="I18" s="11">
        <v>170.41277613986975</v>
      </c>
    </row>
    <row r="19" spans="1:9" x14ac:dyDescent="0.3">
      <c r="A19" s="11" t="s">
        <v>39</v>
      </c>
      <c r="B19" s="11">
        <v>-12480.488083630838</v>
      </c>
      <c r="C19" s="11">
        <v>2151.0979369467946</v>
      </c>
      <c r="D19" s="11">
        <v>-5.801915323923037</v>
      </c>
      <c r="E19" s="11">
        <v>7.0938806873918221E-7</v>
      </c>
      <c r="F19" s="11">
        <v>-16818.590512846506</v>
      </c>
      <c r="G19" s="11">
        <v>-8142.3856544151704</v>
      </c>
      <c r="H19" s="11">
        <v>-16818.590512846506</v>
      </c>
      <c r="I19" s="11">
        <v>-8142.3856544151704</v>
      </c>
    </row>
    <row r="20" spans="1:9" ht="15" thickBot="1" x14ac:dyDescent="0.35">
      <c r="A20" s="12" t="s">
        <v>40</v>
      </c>
      <c r="B20" s="12">
        <v>-6941.2566694589896</v>
      </c>
      <c r="C20" s="12">
        <v>16222.708300280425</v>
      </c>
      <c r="D20" s="12">
        <v>-0.42787286444267775</v>
      </c>
      <c r="E20" s="12">
        <v>0.6708790920988259</v>
      </c>
      <c r="F20" s="12">
        <v>-39657.465948983008</v>
      </c>
      <c r="G20" s="12">
        <v>25774.952610065026</v>
      </c>
      <c r="H20" s="12">
        <v>-39657.465948983008</v>
      </c>
      <c r="I20" s="12">
        <v>25774.952610065026</v>
      </c>
    </row>
    <row r="24" spans="1:9" x14ac:dyDescent="0.3">
      <c r="A24" t="s">
        <v>35</v>
      </c>
    </row>
    <row r="25" spans="1:9" ht="15" thickBot="1" x14ac:dyDescent="0.35"/>
    <row r="26" spans="1:9" x14ac:dyDescent="0.3">
      <c r="A26" s="13" t="s">
        <v>36</v>
      </c>
      <c r="B26" s="13" t="s">
        <v>37</v>
      </c>
      <c r="C26" s="13" t="s">
        <v>38</v>
      </c>
    </row>
    <row r="27" spans="1:9" x14ac:dyDescent="0.3">
      <c r="A27" s="11">
        <v>1</v>
      </c>
      <c r="B27" s="11">
        <v>418444.15662103699</v>
      </c>
      <c r="C27" s="11">
        <v>81455.843378963007</v>
      </c>
    </row>
    <row r="28" spans="1:9" x14ac:dyDescent="0.3">
      <c r="A28" s="11">
        <v>2</v>
      </c>
      <c r="B28" s="11">
        <v>298119.60905813047</v>
      </c>
      <c r="C28" s="11">
        <v>31780.390941869526</v>
      </c>
    </row>
    <row r="29" spans="1:9" x14ac:dyDescent="0.3">
      <c r="A29" s="11">
        <v>3</v>
      </c>
      <c r="B29" s="11">
        <v>422350.24829792511</v>
      </c>
      <c r="C29" s="11">
        <v>-53350.248297925107</v>
      </c>
    </row>
    <row r="30" spans="1:9" x14ac:dyDescent="0.3">
      <c r="A30" s="11">
        <v>4</v>
      </c>
      <c r="B30" s="11">
        <v>154553.45012536339</v>
      </c>
      <c r="C30" s="11">
        <v>-2553.4501253633935</v>
      </c>
    </row>
    <row r="31" spans="1:9" x14ac:dyDescent="0.3">
      <c r="A31" s="11">
        <v>5</v>
      </c>
      <c r="B31" s="11">
        <v>436819.16457743477</v>
      </c>
      <c r="C31" s="11">
        <v>70080.835422565229</v>
      </c>
    </row>
    <row r="32" spans="1:9" x14ac:dyDescent="0.3">
      <c r="A32" s="11">
        <v>6</v>
      </c>
      <c r="B32" s="11">
        <v>407360.55305072945</v>
      </c>
      <c r="C32" s="11">
        <v>-7460.5530507294461</v>
      </c>
    </row>
    <row r="33" spans="1:3" x14ac:dyDescent="0.3">
      <c r="A33" s="11">
        <v>7</v>
      </c>
      <c r="B33" s="11">
        <v>276419.73350411613</v>
      </c>
      <c r="C33" s="11">
        <v>37480.266495883872</v>
      </c>
    </row>
    <row r="34" spans="1:3" x14ac:dyDescent="0.3">
      <c r="A34" s="11">
        <v>8</v>
      </c>
      <c r="B34" s="11">
        <v>298914.6150378717</v>
      </c>
      <c r="C34" s="11">
        <v>-79915.615037871699</v>
      </c>
    </row>
    <row r="35" spans="1:3" x14ac:dyDescent="0.3">
      <c r="A35" s="11">
        <v>9</v>
      </c>
      <c r="B35" s="11">
        <v>292349.2936574471</v>
      </c>
      <c r="C35" s="11">
        <v>-60349.293657447095</v>
      </c>
    </row>
    <row r="36" spans="1:3" x14ac:dyDescent="0.3">
      <c r="A36" s="11">
        <v>10</v>
      </c>
      <c r="B36" s="11">
        <v>358195.64253172377</v>
      </c>
      <c r="C36" s="11">
        <v>-45695.642531723774</v>
      </c>
    </row>
    <row r="37" spans="1:3" x14ac:dyDescent="0.3">
      <c r="A37" s="11">
        <v>11</v>
      </c>
      <c r="B37" s="11">
        <v>288750.21429551777</v>
      </c>
      <c r="C37" s="11">
        <v>-128751.21429551777</v>
      </c>
    </row>
    <row r="38" spans="1:3" x14ac:dyDescent="0.3">
      <c r="A38" s="11">
        <v>12</v>
      </c>
      <c r="B38" s="11">
        <v>316553.22038531984</v>
      </c>
      <c r="C38" s="11">
        <v>-9553.2203853198444</v>
      </c>
    </row>
    <row r="39" spans="1:3" x14ac:dyDescent="0.3">
      <c r="A39" s="11">
        <v>13</v>
      </c>
      <c r="B39" s="11">
        <v>351109.5269358707</v>
      </c>
      <c r="C39" s="11">
        <v>-21110.526935870701</v>
      </c>
    </row>
    <row r="40" spans="1:3" x14ac:dyDescent="0.3">
      <c r="A40" s="11">
        <v>14</v>
      </c>
      <c r="B40" s="11">
        <v>673777.77641988092</v>
      </c>
      <c r="C40" s="11">
        <v>25122.223580119084</v>
      </c>
    </row>
    <row r="41" spans="1:3" x14ac:dyDescent="0.3">
      <c r="A41" s="11">
        <v>15</v>
      </c>
      <c r="B41" s="11">
        <v>251743.2963283225</v>
      </c>
      <c r="C41" s="11">
        <v>8156.7036716775037</v>
      </c>
    </row>
    <row r="42" spans="1:3" x14ac:dyDescent="0.3">
      <c r="A42" s="11">
        <v>16</v>
      </c>
      <c r="B42" s="11">
        <v>388959.73465031479</v>
      </c>
      <c r="C42" s="11">
        <v>60940.265349685214</v>
      </c>
    </row>
    <row r="43" spans="1:3" x14ac:dyDescent="0.3">
      <c r="A43" s="11">
        <v>17</v>
      </c>
      <c r="B43" s="11">
        <v>315870.26515745552</v>
      </c>
      <c r="C43" s="11">
        <v>75029.73484254448</v>
      </c>
    </row>
    <row r="44" spans="1:3" x14ac:dyDescent="0.3">
      <c r="A44" s="11">
        <v>18</v>
      </c>
      <c r="B44" s="11">
        <v>309675.73070023011</v>
      </c>
      <c r="C44" s="11">
        <v>-29775.73070023011</v>
      </c>
    </row>
    <row r="45" spans="1:3" x14ac:dyDescent="0.3">
      <c r="A45" s="11">
        <v>19</v>
      </c>
      <c r="B45" s="11">
        <v>507006.15903616813</v>
      </c>
      <c r="C45" s="11">
        <v>92991.84096383187</v>
      </c>
    </row>
    <row r="46" spans="1:3" x14ac:dyDescent="0.3">
      <c r="A46" s="11">
        <v>20</v>
      </c>
      <c r="B46" s="11">
        <v>416188.50676747435</v>
      </c>
      <c r="C46" s="11">
        <v>102811.49323252565</v>
      </c>
    </row>
    <row r="47" spans="1:3" x14ac:dyDescent="0.3">
      <c r="A47" s="11">
        <v>21</v>
      </c>
      <c r="B47" s="11">
        <v>284005.98886108713</v>
      </c>
      <c r="C47" s="11">
        <v>-81105.988861087128</v>
      </c>
    </row>
    <row r="48" spans="1:3" x14ac:dyDescent="0.3">
      <c r="A48" s="11">
        <v>22</v>
      </c>
      <c r="B48" s="11">
        <v>320329.94397654675</v>
      </c>
      <c r="C48" s="11">
        <v>-105329.94397654675</v>
      </c>
    </row>
    <row r="49" spans="1:3" x14ac:dyDescent="0.3">
      <c r="A49" s="11">
        <v>23</v>
      </c>
      <c r="B49" s="11">
        <v>148912.50281034125</v>
      </c>
      <c r="C49" s="11">
        <v>13987.497189658752</v>
      </c>
    </row>
    <row r="50" spans="1:3" x14ac:dyDescent="0.3">
      <c r="A50" s="11">
        <v>24</v>
      </c>
      <c r="B50" s="11">
        <v>254381.87920141977</v>
      </c>
      <c r="C50" s="11">
        <v>-46481.879201419768</v>
      </c>
    </row>
    <row r="51" spans="1:3" x14ac:dyDescent="0.3">
      <c r="A51" s="11">
        <v>25</v>
      </c>
      <c r="B51" s="11">
        <v>655445.8809935418</v>
      </c>
      <c r="C51" s="11">
        <v>-21545.880993541796</v>
      </c>
    </row>
    <row r="52" spans="1:3" x14ac:dyDescent="0.3">
      <c r="A52" s="11">
        <v>26</v>
      </c>
      <c r="B52" s="11">
        <v>278197.71692005149</v>
      </c>
      <c r="C52" s="11">
        <v>31702.283079948509</v>
      </c>
    </row>
    <row r="53" spans="1:3" x14ac:dyDescent="0.3">
      <c r="A53" s="11">
        <v>27</v>
      </c>
      <c r="B53" s="11">
        <v>278283.95722791139</v>
      </c>
      <c r="C53" s="11">
        <v>186216.04277208861</v>
      </c>
    </row>
    <row r="54" spans="1:3" x14ac:dyDescent="0.3">
      <c r="A54" s="11">
        <v>28</v>
      </c>
      <c r="B54" s="11">
        <v>439950.89710502088</v>
      </c>
      <c r="C54" s="11">
        <v>29849.102894979122</v>
      </c>
    </row>
    <row r="55" spans="1:3" x14ac:dyDescent="0.3">
      <c r="A55" s="11">
        <v>29</v>
      </c>
      <c r="B55" s="11">
        <v>381932.22242525331</v>
      </c>
      <c r="C55" s="11">
        <v>93067.777574746695</v>
      </c>
    </row>
    <row r="56" spans="1:3" x14ac:dyDescent="0.3">
      <c r="A56" s="11">
        <v>30</v>
      </c>
      <c r="B56" s="11">
        <v>430495.25441067695</v>
      </c>
      <c r="C56" s="11">
        <v>-132595.25441067695</v>
      </c>
    </row>
    <row r="57" spans="1:3" x14ac:dyDescent="0.3">
      <c r="A57" s="11">
        <v>31</v>
      </c>
      <c r="B57" s="11">
        <v>400848.66380364756</v>
      </c>
      <c r="C57" s="11">
        <v>29051.336196352437</v>
      </c>
    </row>
    <row r="58" spans="1:3" x14ac:dyDescent="0.3">
      <c r="A58" s="11">
        <v>32</v>
      </c>
      <c r="B58" s="11">
        <v>278111.461364449</v>
      </c>
      <c r="C58" s="11">
        <v>-48211.461364449002</v>
      </c>
    </row>
    <row r="59" spans="1:3" x14ac:dyDescent="0.3">
      <c r="A59" s="11">
        <v>33</v>
      </c>
      <c r="B59" s="11">
        <v>202875.07852099149</v>
      </c>
      <c r="C59" s="11">
        <v>22024.92147900851</v>
      </c>
    </row>
    <row r="60" spans="1:3" x14ac:dyDescent="0.3">
      <c r="A60" s="11">
        <v>34</v>
      </c>
      <c r="B60" s="11">
        <v>450417.14654875593</v>
      </c>
      <c r="C60" s="11">
        <v>79482.853451244067</v>
      </c>
    </row>
    <row r="61" spans="1:3" x14ac:dyDescent="0.3">
      <c r="A61" s="11">
        <v>35</v>
      </c>
      <c r="B61" s="11">
        <v>233289.03817069376</v>
      </c>
      <c r="C61" s="11">
        <v>-27389.038170693762</v>
      </c>
    </row>
    <row r="62" spans="1:3" x14ac:dyDescent="0.3">
      <c r="A62" s="11">
        <v>36</v>
      </c>
      <c r="B62" s="11">
        <v>325272.46809458546</v>
      </c>
      <c r="C62" s="11">
        <v>4627.5319054145366</v>
      </c>
    </row>
    <row r="63" spans="1:3" x14ac:dyDescent="0.3">
      <c r="A63" s="11">
        <v>37</v>
      </c>
      <c r="B63" s="11">
        <v>285133.81759980408</v>
      </c>
      <c r="C63" s="11">
        <v>4766.1824001959176</v>
      </c>
    </row>
    <row r="64" spans="1:3" x14ac:dyDescent="0.3">
      <c r="A64" s="11">
        <v>38</v>
      </c>
      <c r="B64" s="11">
        <v>340531.22674025875</v>
      </c>
      <c r="C64" s="11">
        <v>-55531.226740258746</v>
      </c>
    </row>
    <row r="65" spans="1:3" x14ac:dyDescent="0.3">
      <c r="A65" s="11">
        <v>39</v>
      </c>
      <c r="B65" s="11">
        <v>731344.58748216683</v>
      </c>
      <c r="C65" s="11">
        <v>-72344.587482166826</v>
      </c>
    </row>
    <row r="66" spans="1:3" x14ac:dyDescent="0.3">
      <c r="A66" s="11">
        <v>40</v>
      </c>
      <c r="B66" s="11">
        <v>369682.83357587655</v>
      </c>
      <c r="C66" s="11">
        <v>-82682.833575876546</v>
      </c>
    </row>
    <row r="67" spans="1:3" x14ac:dyDescent="0.3">
      <c r="A67" s="11">
        <v>41</v>
      </c>
      <c r="B67" s="11">
        <v>326481.36590371345</v>
      </c>
      <c r="C67" s="11">
        <v>43018.634096286551</v>
      </c>
    </row>
    <row r="68" spans="1:3" x14ac:dyDescent="0.3">
      <c r="A68" s="11">
        <v>42</v>
      </c>
      <c r="B68" s="11">
        <v>374759.86652154027</v>
      </c>
      <c r="C68" s="11">
        <v>-45259.866521540273</v>
      </c>
    </row>
    <row r="69" spans="1:3" x14ac:dyDescent="0.3">
      <c r="A69" s="11">
        <v>43</v>
      </c>
      <c r="B69" s="11">
        <v>313931.95484600693</v>
      </c>
      <c r="C69" s="11">
        <v>-49931.954846006935</v>
      </c>
    </row>
    <row r="70" spans="1:3" x14ac:dyDescent="0.3">
      <c r="A70" s="11">
        <v>44</v>
      </c>
      <c r="B70" s="11">
        <v>142400.62881100189</v>
      </c>
      <c r="C70" s="11">
        <v>66599.371188998106</v>
      </c>
    </row>
    <row r="71" spans="1:3" x14ac:dyDescent="0.3">
      <c r="A71" s="11">
        <v>45</v>
      </c>
      <c r="B71" s="11">
        <v>188093.98631294552</v>
      </c>
      <c r="C71" s="11">
        <v>-8193.9863129455189</v>
      </c>
    </row>
    <row r="72" spans="1:3" x14ac:dyDescent="0.3">
      <c r="A72" s="11">
        <v>46</v>
      </c>
      <c r="B72" s="11">
        <v>363821.11425375554</v>
      </c>
      <c r="C72" s="11">
        <v>6078.8857462444576</v>
      </c>
    </row>
    <row r="73" spans="1:3" ht="15" thickBot="1" x14ac:dyDescent="0.35">
      <c r="A73" s="12">
        <v>47</v>
      </c>
      <c r="B73" s="12">
        <v>217702.62037962256</v>
      </c>
      <c r="C73" s="12">
        <v>18797.37962037744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Identificação</vt:lpstr>
      <vt:lpstr>Dados</vt:lpstr>
      <vt:lpstr>Dispersão</vt:lpstr>
      <vt:lpstr>Correlação</vt:lpstr>
      <vt:lpstr>Área-Preço</vt:lpstr>
      <vt:lpstr>Idade-Preço</vt:lpstr>
      <vt:lpstr>Nquartos-Preço</vt:lpstr>
      <vt:lpstr>Múltipla</vt:lpstr>
      <vt:lpstr>Dados!ex1data2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Manoel</dc:creator>
  <cp:lastModifiedBy>Gustavo</cp:lastModifiedBy>
  <dcterms:created xsi:type="dcterms:W3CDTF">2016-07-05T16:54:14Z</dcterms:created>
  <dcterms:modified xsi:type="dcterms:W3CDTF">2019-11-07T21:52:52Z</dcterms:modified>
</cp:coreProperties>
</file>