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odelagem para tomada de decisão\1901_TEC_D0090_RA3\"/>
    </mc:Choice>
  </mc:AlternateContent>
  <bookViews>
    <workbookView xWindow="240" yWindow="60" windowWidth="16275" windowHeight="8010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  <c r="B7" i="1"/>
  <c r="B6" i="1"/>
  <c r="C7" i="1" s="1"/>
  <c r="B5" i="1"/>
  <c r="C6" i="1" s="1"/>
  <c r="E6" i="1" l="1"/>
  <c r="D6" i="1" s="1"/>
  <c r="E7" i="1" l="1"/>
  <c r="D7" i="1" s="1"/>
  <c r="E8" i="1" l="1"/>
  <c r="F8" i="1" s="1"/>
  <c r="C9" i="1" s="1"/>
  <c r="F7" i="1"/>
  <c r="C8" i="1" s="1"/>
  <c r="D8" i="1" l="1"/>
  <c r="E9" i="1" s="1"/>
  <c r="F9" i="1" s="1"/>
  <c r="C10" i="1" s="1"/>
  <c r="D9" i="1" l="1"/>
  <c r="E10" i="1" l="1"/>
  <c r="D10" i="1" s="1"/>
  <c r="F10" i="1" l="1"/>
  <c r="C11" i="1" s="1"/>
  <c r="E11" i="1"/>
  <c r="D11" i="1" l="1"/>
  <c r="E12" i="1" s="1"/>
  <c r="F12" i="1" s="1"/>
  <c r="C13" i="1" s="1"/>
  <c r="F11" i="1"/>
  <c r="C12" i="1" s="1"/>
  <c r="D12" i="1" l="1"/>
  <c r="E13" i="1" s="1"/>
  <c r="F13" i="1" s="1"/>
  <c r="C14" i="1" s="1"/>
  <c r="D13" i="1" l="1"/>
  <c r="E14" i="1" s="1"/>
  <c r="F14" i="1" s="1"/>
  <c r="C15" i="1" s="1"/>
  <c r="D14" i="1" l="1"/>
  <c r="E15" i="1" s="1"/>
  <c r="D15" i="1" s="1"/>
  <c r="E16" i="1" l="1"/>
  <c r="F16" i="1" s="1"/>
  <c r="C17" i="1" s="1"/>
  <c r="F15" i="1"/>
  <c r="C16" i="1" s="1"/>
  <c r="D16" i="1" l="1"/>
  <c r="E17" i="1" s="1"/>
  <c r="F17" i="1" s="1"/>
  <c r="D17" i="1" l="1"/>
</calcChain>
</file>

<file path=xl/sharedStrings.xml><?xml version="1.0" encoding="utf-8"?>
<sst xmlns="http://schemas.openxmlformats.org/spreadsheetml/2006/main" count="20" uniqueCount="20">
  <si>
    <t>demanda</t>
  </si>
  <si>
    <t>produção</t>
  </si>
  <si>
    <t>venda</t>
  </si>
  <si>
    <t>perda</t>
  </si>
  <si>
    <t>estoque</t>
  </si>
  <si>
    <t>dezembro (0)</t>
  </si>
  <si>
    <t>janeiro (1)</t>
  </si>
  <si>
    <t>fevereiro (2)</t>
  </si>
  <si>
    <t>março (3)</t>
  </si>
  <si>
    <t>abril (4)</t>
  </si>
  <si>
    <t>maio (5)</t>
  </si>
  <si>
    <t>junho (6)</t>
  </si>
  <si>
    <t>julho (7)</t>
  </si>
  <si>
    <t>agosto (8)</t>
  </si>
  <si>
    <t>setembro (9)</t>
  </si>
  <si>
    <t>agosto (10)</t>
  </si>
  <si>
    <t>novembro (11)</t>
  </si>
  <si>
    <t>dezembro (12)</t>
  </si>
  <si>
    <t>mês</t>
  </si>
  <si>
    <t>MODELO DE SIMULAÇÃO DEMANDA x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</si>
</sst>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Plan1!$B$4</c:f>
              <c:strCache>
                <c:ptCount val="1"/>
                <c:pt idx="0">
                  <c:v>demanda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Plan1!$A$5:$A$17</c:f>
              <c:strCache>
                <c:ptCount val="13"/>
                <c:pt idx="0">
                  <c:v>dezembro (0)</c:v>
                </c:pt>
                <c:pt idx="1">
                  <c:v>janeiro (1)</c:v>
                </c:pt>
                <c:pt idx="2">
                  <c:v>fevereiro (2)</c:v>
                </c:pt>
                <c:pt idx="3">
                  <c:v>março (3)</c:v>
                </c:pt>
                <c:pt idx="4">
                  <c:v>abril (4)</c:v>
                </c:pt>
                <c:pt idx="5">
                  <c:v>maio (5)</c:v>
                </c:pt>
                <c:pt idx="6">
                  <c:v>junho (6)</c:v>
                </c:pt>
                <c:pt idx="7">
                  <c:v>julho (7)</c:v>
                </c:pt>
                <c:pt idx="8">
                  <c:v>agosto (8)</c:v>
                </c:pt>
                <c:pt idx="9">
                  <c:v>setembro (9)</c:v>
                </c:pt>
                <c:pt idx="10">
                  <c:v>agosto (10)</c:v>
                </c:pt>
                <c:pt idx="11">
                  <c:v>novembro (11)</c:v>
                </c:pt>
                <c:pt idx="12">
                  <c:v>dezembro (12)</c:v>
                </c:pt>
              </c:strCache>
            </c:strRef>
          </c:cat>
          <c:val>
            <c:numRef>
              <c:f>Plan1!$B$5:$B$17</c:f>
              <c:numCache>
                <c:formatCode>General</c:formatCode>
                <c:ptCount val="13"/>
                <c:pt idx="0">
                  <c:v>94</c:v>
                </c:pt>
                <c:pt idx="1">
                  <c:v>111</c:v>
                </c:pt>
                <c:pt idx="2">
                  <c:v>87</c:v>
                </c:pt>
                <c:pt idx="3">
                  <c:v>83</c:v>
                </c:pt>
                <c:pt idx="4">
                  <c:v>95</c:v>
                </c:pt>
                <c:pt idx="5">
                  <c:v>90</c:v>
                </c:pt>
                <c:pt idx="6">
                  <c:v>93</c:v>
                </c:pt>
                <c:pt idx="7">
                  <c:v>105</c:v>
                </c:pt>
                <c:pt idx="8">
                  <c:v>106</c:v>
                </c:pt>
                <c:pt idx="9">
                  <c:v>96</c:v>
                </c:pt>
                <c:pt idx="10">
                  <c:v>97</c:v>
                </c:pt>
                <c:pt idx="11">
                  <c:v>101</c:v>
                </c:pt>
                <c:pt idx="12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Plan1!$C$4</c:f>
              <c:strCache>
                <c:ptCount val="1"/>
                <c:pt idx="0">
                  <c:v>produção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Plan1!$A$5:$A$17</c:f>
              <c:strCache>
                <c:ptCount val="13"/>
                <c:pt idx="0">
                  <c:v>dezembro (0)</c:v>
                </c:pt>
                <c:pt idx="1">
                  <c:v>janeiro (1)</c:v>
                </c:pt>
                <c:pt idx="2">
                  <c:v>fevereiro (2)</c:v>
                </c:pt>
                <c:pt idx="3">
                  <c:v>março (3)</c:v>
                </c:pt>
                <c:pt idx="4">
                  <c:v>abril (4)</c:v>
                </c:pt>
                <c:pt idx="5">
                  <c:v>maio (5)</c:v>
                </c:pt>
                <c:pt idx="6">
                  <c:v>junho (6)</c:v>
                </c:pt>
                <c:pt idx="7">
                  <c:v>julho (7)</c:v>
                </c:pt>
                <c:pt idx="8">
                  <c:v>agosto (8)</c:v>
                </c:pt>
                <c:pt idx="9">
                  <c:v>setembro (9)</c:v>
                </c:pt>
                <c:pt idx="10">
                  <c:v>agosto (10)</c:v>
                </c:pt>
                <c:pt idx="11">
                  <c:v>novembro (11)</c:v>
                </c:pt>
                <c:pt idx="12">
                  <c:v>dezembro (12)</c:v>
                </c:pt>
              </c:strCache>
            </c:strRef>
          </c:cat>
          <c:val>
            <c:numRef>
              <c:f>Plan1!$C$5:$C$17</c:f>
              <c:numCache>
                <c:formatCode>General</c:formatCode>
                <c:ptCount val="13"/>
                <c:pt idx="0">
                  <c:v>0</c:v>
                </c:pt>
                <c:pt idx="1">
                  <c:v>94</c:v>
                </c:pt>
                <c:pt idx="2">
                  <c:v>111</c:v>
                </c:pt>
                <c:pt idx="3">
                  <c:v>80</c:v>
                </c:pt>
                <c:pt idx="4">
                  <c:v>48</c:v>
                </c:pt>
                <c:pt idx="5">
                  <c:v>75</c:v>
                </c:pt>
                <c:pt idx="6">
                  <c:v>90</c:v>
                </c:pt>
                <c:pt idx="7">
                  <c:v>93</c:v>
                </c:pt>
                <c:pt idx="8">
                  <c:v>105</c:v>
                </c:pt>
                <c:pt idx="9">
                  <c:v>106</c:v>
                </c:pt>
                <c:pt idx="10">
                  <c:v>87</c:v>
                </c:pt>
                <c:pt idx="11">
                  <c:v>79</c:v>
                </c:pt>
                <c:pt idx="12">
                  <c:v>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Plan1!$D$4</c:f>
              <c:strCache>
                <c:ptCount val="1"/>
                <c:pt idx="0">
                  <c:v>estoque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Plan1!$A$5:$A$17</c:f>
              <c:strCache>
                <c:ptCount val="13"/>
                <c:pt idx="0">
                  <c:v>dezembro (0)</c:v>
                </c:pt>
                <c:pt idx="1">
                  <c:v>janeiro (1)</c:v>
                </c:pt>
                <c:pt idx="2">
                  <c:v>fevereiro (2)</c:v>
                </c:pt>
                <c:pt idx="3">
                  <c:v>março (3)</c:v>
                </c:pt>
                <c:pt idx="4">
                  <c:v>abril (4)</c:v>
                </c:pt>
                <c:pt idx="5">
                  <c:v>maio (5)</c:v>
                </c:pt>
                <c:pt idx="6">
                  <c:v>junho (6)</c:v>
                </c:pt>
                <c:pt idx="7">
                  <c:v>julho (7)</c:v>
                </c:pt>
                <c:pt idx="8">
                  <c:v>agosto (8)</c:v>
                </c:pt>
                <c:pt idx="9">
                  <c:v>setembro (9)</c:v>
                </c:pt>
                <c:pt idx="10">
                  <c:v>agosto (10)</c:v>
                </c:pt>
                <c:pt idx="11">
                  <c:v>novembro (11)</c:v>
                </c:pt>
                <c:pt idx="12">
                  <c:v>dezembro (12)</c:v>
                </c:pt>
              </c:strCache>
            </c:strRef>
          </c:cat>
          <c:val>
            <c:numRef>
              <c:f>Plan1!$D$5:$D$17</c:f>
              <c:numCache>
                <c:formatCode>General</c:formatCode>
                <c:ptCount val="13"/>
                <c:pt idx="0">
                  <c:v>25</c:v>
                </c:pt>
                <c:pt idx="1">
                  <c:v>94</c:v>
                </c:pt>
                <c:pt idx="2">
                  <c:v>118</c:v>
                </c:pt>
                <c:pt idx="3">
                  <c:v>115</c:v>
                </c:pt>
                <c:pt idx="4">
                  <c:v>68</c:v>
                </c:pt>
                <c:pt idx="5">
                  <c:v>75</c:v>
                </c:pt>
                <c:pt idx="6">
                  <c:v>90</c:v>
                </c:pt>
                <c:pt idx="7">
                  <c:v>93</c:v>
                </c:pt>
                <c:pt idx="8">
                  <c:v>105</c:v>
                </c:pt>
                <c:pt idx="9">
                  <c:v>115</c:v>
                </c:pt>
                <c:pt idx="10">
                  <c:v>105</c:v>
                </c:pt>
                <c:pt idx="11">
                  <c:v>83</c:v>
                </c:pt>
                <c:pt idx="12">
                  <c:v>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Plan1!$E$4</c:f>
              <c:strCache>
                <c:ptCount val="1"/>
                <c:pt idx="0">
                  <c:v>venda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Plan1!$A$5:$A$17</c:f>
              <c:strCache>
                <c:ptCount val="13"/>
                <c:pt idx="0">
                  <c:v>dezembro (0)</c:v>
                </c:pt>
                <c:pt idx="1">
                  <c:v>janeiro (1)</c:v>
                </c:pt>
                <c:pt idx="2">
                  <c:v>fevereiro (2)</c:v>
                </c:pt>
                <c:pt idx="3">
                  <c:v>março (3)</c:v>
                </c:pt>
                <c:pt idx="4">
                  <c:v>abril (4)</c:v>
                </c:pt>
                <c:pt idx="5">
                  <c:v>maio (5)</c:v>
                </c:pt>
                <c:pt idx="6">
                  <c:v>junho (6)</c:v>
                </c:pt>
                <c:pt idx="7">
                  <c:v>julho (7)</c:v>
                </c:pt>
                <c:pt idx="8">
                  <c:v>agosto (8)</c:v>
                </c:pt>
                <c:pt idx="9">
                  <c:v>setembro (9)</c:v>
                </c:pt>
                <c:pt idx="10">
                  <c:v>agosto (10)</c:v>
                </c:pt>
                <c:pt idx="11">
                  <c:v>novembro (11)</c:v>
                </c:pt>
                <c:pt idx="12">
                  <c:v>dezembro (12)</c:v>
                </c:pt>
              </c:strCache>
            </c:strRef>
          </c:cat>
          <c:val>
            <c:numRef>
              <c:f>Plan1!$E$5:$E$17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87</c:v>
                </c:pt>
                <c:pt idx="3">
                  <c:v>83</c:v>
                </c:pt>
                <c:pt idx="4">
                  <c:v>95</c:v>
                </c:pt>
                <c:pt idx="5">
                  <c:v>68</c:v>
                </c:pt>
                <c:pt idx="6">
                  <c:v>75</c:v>
                </c:pt>
                <c:pt idx="7">
                  <c:v>90</c:v>
                </c:pt>
                <c:pt idx="8">
                  <c:v>93</c:v>
                </c:pt>
                <c:pt idx="9">
                  <c:v>96</c:v>
                </c:pt>
                <c:pt idx="10">
                  <c:v>97</c:v>
                </c:pt>
                <c:pt idx="11">
                  <c:v>101</c:v>
                </c:pt>
                <c:pt idx="12">
                  <c:v>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Plan1!$F$4</c:f>
              <c:strCache>
                <c:ptCount val="1"/>
                <c:pt idx="0">
                  <c:v>perda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Plan1!$A$5:$A$17</c:f>
              <c:strCache>
                <c:ptCount val="13"/>
                <c:pt idx="0">
                  <c:v>dezembro (0)</c:v>
                </c:pt>
                <c:pt idx="1">
                  <c:v>janeiro (1)</c:v>
                </c:pt>
                <c:pt idx="2">
                  <c:v>fevereiro (2)</c:v>
                </c:pt>
                <c:pt idx="3">
                  <c:v>março (3)</c:v>
                </c:pt>
                <c:pt idx="4">
                  <c:v>abril (4)</c:v>
                </c:pt>
                <c:pt idx="5">
                  <c:v>maio (5)</c:v>
                </c:pt>
                <c:pt idx="6">
                  <c:v>junho (6)</c:v>
                </c:pt>
                <c:pt idx="7">
                  <c:v>julho (7)</c:v>
                </c:pt>
                <c:pt idx="8">
                  <c:v>agosto (8)</c:v>
                </c:pt>
                <c:pt idx="9">
                  <c:v>setembro (9)</c:v>
                </c:pt>
                <c:pt idx="10">
                  <c:v>agosto (10)</c:v>
                </c:pt>
                <c:pt idx="11">
                  <c:v>novembro (11)</c:v>
                </c:pt>
                <c:pt idx="12">
                  <c:v>dezembro (12)</c:v>
                </c:pt>
              </c:strCache>
            </c:strRef>
          </c:cat>
          <c:val>
            <c:numRef>
              <c:f>Plan1!$F$5:$F$17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35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18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57480"/>
        <c:axId val="227311280"/>
      </c:lineChart>
      <c:catAx>
        <c:axId val="22455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311280"/>
        <c:crosses val="autoZero"/>
        <c:auto val="1"/>
        <c:lblAlgn val="ctr"/>
        <c:lblOffset val="100"/>
        <c:noMultiLvlLbl val="0"/>
      </c:catAx>
      <c:valAx>
        <c:axId val="2273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455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17</xdr:row>
      <xdr:rowOff>185737</xdr:rowOff>
    </xdr:from>
    <xdr:to>
      <xdr:col>6</xdr:col>
      <xdr:colOff>257175</xdr:colOff>
      <xdr:row>32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zoomScaleNormal="100" workbookViewId="0">
      <selection sqref="A1:G1048576"/>
    </sheetView>
  </sheetViews>
  <sheetFormatPr defaultRowHeight="15" x14ac:dyDescent="0.25"/>
  <cols>
    <col min="1" max="1" width="16.7109375" style="1" customWidth="1"/>
    <col min="2" max="6" width="12.42578125" style="1" customWidth="1"/>
    <col min="7" max="8" width="9.140625" style="1"/>
  </cols>
  <sheetData>
    <row r="2" spans="1:7" x14ac:dyDescent="0.25">
      <c r="A2" s="3" t="s">
        <v>19</v>
      </c>
      <c r="B2" s="3"/>
      <c r="C2" s="3"/>
      <c r="D2" s="3"/>
      <c r="E2" s="3"/>
      <c r="F2" s="3"/>
      <c r="G2" s="3"/>
    </row>
    <row r="4" spans="1:7" x14ac:dyDescent="0.25">
      <c r="A4" s="2" t="s">
        <v>18</v>
      </c>
      <c r="B4" s="2" t="s">
        <v>0</v>
      </c>
      <c r="C4" s="2" t="s">
        <v>1</v>
      </c>
      <c r="D4" s="2" t="s">
        <v>4</v>
      </c>
      <c r="E4" s="2" t="s">
        <v>2</v>
      </c>
      <c r="F4" s="2" t="s">
        <v>3</v>
      </c>
    </row>
    <row r="5" spans="1:7" x14ac:dyDescent="0.25">
      <c r="A5" s="2" t="s">
        <v>5</v>
      </c>
      <c r="B5" s="2">
        <f t="shared" ref="B5:B17" ca="1" si="0">RANDBETWEEN(80,120)</f>
        <v>94</v>
      </c>
      <c r="C5" s="2">
        <v>0</v>
      </c>
      <c r="D5" s="2">
        <v>25</v>
      </c>
      <c r="E5" s="2">
        <v>0</v>
      </c>
      <c r="F5" s="2">
        <v>0</v>
      </c>
    </row>
    <row r="6" spans="1:7" x14ac:dyDescent="0.25">
      <c r="A6" s="2" t="s">
        <v>6</v>
      </c>
      <c r="B6" s="2">
        <f t="shared" ca="1" si="0"/>
        <v>111</v>
      </c>
      <c r="C6" s="2">
        <f t="shared" ref="C6:C17" ca="1" si="1">B5-F5</f>
        <v>94</v>
      </c>
      <c r="D6" s="2">
        <f t="shared" ref="D6:D17" ca="1" si="2">D5+C6-E6</f>
        <v>94</v>
      </c>
      <c r="E6" s="2">
        <f t="shared" ref="E6:E17" ca="1" si="3">MIN(D5,B6)</f>
        <v>25</v>
      </c>
      <c r="F6" s="2">
        <v>0</v>
      </c>
    </row>
    <row r="7" spans="1:7" x14ac:dyDescent="0.25">
      <c r="A7" s="2" t="s">
        <v>7</v>
      </c>
      <c r="B7" s="2">
        <f t="shared" ca="1" si="0"/>
        <v>87</v>
      </c>
      <c r="C7" s="2">
        <f t="shared" ca="1" si="1"/>
        <v>111</v>
      </c>
      <c r="D7" s="2">
        <f t="shared" ca="1" si="2"/>
        <v>118</v>
      </c>
      <c r="E7" s="2">
        <f t="shared" ca="1" si="3"/>
        <v>87</v>
      </c>
      <c r="F7" s="2">
        <f t="shared" ref="F7:F17" ca="1" si="4">IF(D6-E7&lt;0,0,D6-E7)</f>
        <v>7</v>
      </c>
    </row>
    <row r="8" spans="1:7" x14ac:dyDescent="0.25">
      <c r="A8" s="2" t="s">
        <v>8</v>
      </c>
      <c r="B8" s="2">
        <f t="shared" ca="1" si="0"/>
        <v>83</v>
      </c>
      <c r="C8" s="2">
        <f t="shared" ca="1" si="1"/>
        <v>80</v>
      </c>
      <c r="D8" s="2">
        <f t="shared" ca="1" si="2"/>
        <v>115</v>
      </c>
      <c r="E8" s="2">
        <f t="shared" ca="1" si="3"/>
        <v>83</v>
      </c>
      <c r="F8" s="2">
        <f t="shared" ca="1" si="4"/>
        <v>35</v>
      </c>
    </row>
    <row r="9" spans="1:7" x14ac:dyDescent="0.25">
      <c r="A9" s="2" t="s">
        <v>9</v>
      </c>
      <c r="B9" s="2">
        <f t="shared" ca="1" si="0"/>
        <v>95</v>
      </c>
      <c r="C9" s="2">
        <f t="shared" ca="1" si="1"/>
        <v>48</v>
      </c>
      <c r="D9" s="2">
        <f t="shared" ca="1" si="2"/>
        <v>68</v>
      </c>
      <c r="E9" s="2">
        <f t="shared" ca="1" si="3"/>
        <v>95</v>
      </c>
      <c r="F9" s="2">
        <f t="shared" ca="1" si="4"/>
        <v>20</v>
      </c>
    </row>
    <row r="10" spans="1:7" x14ac:dyDescent="0.25">
      <c r="A10" s="2" t="s">
        <v>10</v>
      </c>
      <c r="B10" s="2">
        <f t="shared" ca="1" si="0"/>
        <v>90</v>
      </c>
      <c r="C10" s="2">
        <f t="shared" ca="1" si="1"/>
        <v>75</v>
      </c>
      <c r="D10" s="2">
        <f t="shared" ca="1" si="2"/>
        <v>75</v>
      </c>
      <c r="E10" s="2">
        <f t="shared" ca="1" si="3"/>
        <v>68</v>
      </c>
      <c r="F10" s="2">
        <f t="shared" ca="1" si="4"/>
        <v>0</v>
      </c>
    </row>
    <row r="11" spans="1:7" x14ac:dyDescent="0.25">
      <c r="A11" s="2" t="s">
        <v>11</v>
      </c>
      <c r="B11" s="2">
        <f t="shared" ca="1" si="0"/>
        <v>93</v>
      </c>
      <c r="C11" s="2">
        <f t="shared" ca="1" si="1"/>
        <v>90</v>
      </c>
      <c r="D11" s="2">
        <f t="shared" ca="1" si="2"/>
        <v>90</v>
      </c>
      <c r="E11" s="2">
        <f t="shared" ca="1" si="3"/>
        <v>75</v>
      </c>
      <c r="F11" s="2">
        <f t="shared" ca="1" si="4"/>
        <v>0</v>
      </c>
    </row>
    <row r="12" spans="1:7" x14ac:dyDescent="0.25">
      <c r="A12" s="2" t="s">
        <v>12</v>
      </c>
      <c r="B12" s="2">
        <f t="shared" ca="1" si="0"/>
        <v>105</v>
      </c>
      <c r="C12" s="2">
        <f t="shared" ca="1" si="1"/>
        <v>93</v>
      </c>
      <c r="D12" s="2">
        <f t="shared" ca="1" si="2"/>
        <v>93</v>
      </c>
      <c r="E12" s="2">
        <f t="shared" ca="1" si="3"/>
        <v>90</v>
      </c>
      <c r="F12" s="2">
        <f t="shared" ca="1" si="4"/>
        <v>0</v>
      </c>
    </row>
    <row r="13" spans="1:7" x14ac:dyDescent="0.25">
      <c r="A13" s="2" t="s">
        <v>13</v>
      </c>
      <c r="B13" s="2">
        <f t="shared" ca="1" si="0"/>
        <v>106</v>
      </c>
      <c r="C13" s="2">
        <f t="shared" ca="1" si="1"/>
        <v>105</v>
      </c>
      <c r="D13" s="2">
        <f t="shared" ca="1" si="2"/>
        <v>105</v>
      </c>
      <c r="E13" s="2">
        <f t="shared" ca="1" si="3"/>
        <v>93</v>
      </c>
      <c r="F13" s="2">
        <f t="shared" ca="1" si="4"/>
        <v>0</v>
      </c>
    </row>
    <row r="14" spans="1:7" x14ac:dyDescent="0.25">
      <c r="A14" s="2" t="s">
        <v>14</v>
      </c>
      <c r="B14" s="2">
        <f t="shared" ca="1" si="0"/>
        <v>96</v>
      </c>
      <c r="C14" s="2">
        <f t="shared" ca="1" si="1"/>
        <v>106</v>
      </c>
      <c r="D14" s="2">
        <f t="shared" ca="1" si="2"/>
        <v>115</v>
      </c>
      <c r="E14" s="2">
        <f t="shared" ca="1" si="3"/>
        <v>96</v>
      </c>
      <c r="F14" s="2">
        <f t="shared" ca="1" si="4"/>
        <v>9</v>
      </c>
    </row>
    <row r="15" spans="1:7" x14ac:dyDescent="0.25">
      <c r="A15" s="2" t="s">
        <v>15</v>
      </c>
      <c r="B15" s="2">
        <f t="shared" ca="1" si="0"/>
        <v>97</v>
      </c>
      <c r="C15" s="2">
        <f t="shared" ca="1" si="1"/>
        <v>87</v>
      </c>
      <c r="D15" s="2">
        <f t="shared" ca="1" si="2"/>
        <v>105</v>
      </c>
      <c r="E15" s="2">
        <f t="shared" ca="1" si="3"/>
        <v>97</v>
      </c>
      <c r="F15" s="2">
        <f t="shared" ca="1" si="4"/>
        <v>18</v>
      </c>
    </row>
    <row r="16" spans="1:7" x14ac:dyDescent="0.25">
      <c r="A16" s="2" t="s">
        <v>16</v>
      </c>
      <c r="B16" s="2">
        <f t="shared" ca="1" si="0"/>
        <v>101</v>
      </c>
      <c r="C16" s="2">
        <f t="shared" ca="1" si="1"/>
        <v>79</v>
      </c>
      <c r="D16" s="2">
        <f t="shared" ca="1" si="2"/>
        <v>83</v>
      </c>
      <c r="E16" s="2">
        <f t="shared" ca="1" si="3"/>
        <v>101</v>
      </c>
      <c r="F16" s="2">
        <f t="shared" ca="1" si="4"/>
        <v>4</v>
      </c>
    </row>
    <row r="17" spans="1:6" x14ac:dyDescent="0.25">
      <c r="A17" s="2" t="s">
        <v>17</v>
      </c>
      <c r="B17" s="2">
        <f t="shared" ca="1" si="0"/>
        <v>119</v>
      </c>
      <c r="C17" s="2">
        <f t="shared" ca="1" si="1"/>
        <v>97</v>
      </c>
      <c r="D17" s="2">
        <f t="shared" ca="1" si="2"/>
        <v>97</v>
      </c>
      <c r="E17" s="2">
        <f t="shared" ca="1" si="3"/>
        <v>83</v>
      </c>
      <c r="F17" s="2">
        <f t="shared" ca="1" si="4"/>
        <v>0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04857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Dewey Wollmann</dc:creator>
  <cp:lastModifiedBy>PUCPR</cp:lastModifiedBy>
  <dcterms:created xsi:type="dcterms:W3CDTF">2019-05-18T14:14:03Z</dcterms:created>
  <dcterms:modified xsi:type="dcterms:W3CDTF">2019-05-20T17:33:01Z</dcterms:modified>
</cp:coreProperties>
</file>