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hhhaa/Documents/GitHub/antbot-binance-weiquan/整理表格/"/>
    </mc:Choice>
  </mc:AlternateContent>
  <xr:revisionPtr revIDLastSave="0" documentId="13_ncr:1_{EA9D38C6-5168-0F44-9FA8-06487F03342B}" xr6:coauthVersionLast="47" xr6:coauthVersionMax="47" xr10:uidLastSave="{00000000-0000-0000-0000-000000000000}"/>
  <bookViews>
    <workbookView xWindow="0" yWindow="500" windowWidth="25600" windowHeight="13880" xr2:uid="{CE7C3E9C-7F51-5644-BF5E-DFBC4DC4368A}"/>
  </bookViews>
  <sheets>
    <sheet name="Sheet1" sheetId="1" r:id="rId1"/>
  </sheets>
  <definedNames>
    <definedName name="_xlnm.Print_Area" localSheetId="0">Sheet1!$A$1:$M$130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6" i="1"/>
  <c r="V11" i="1"/>
  <c r="R9" i="1"/>
  <c r="R8" i="1"/>
  <c r="R7" i="1"/>
  <c r="R5" i="1"/>
  <c r="S9" i="1"/>
  <c r="S8" i="1"/>
  <c r="S7" i="1"/>
  <c r="S6" i="1"/>
  <c r="S5" i="1"/>
  <c r="S4" i="1"/>
  <c r="T4" i="1" l="1"/>
  <c r="T9" i="1"/>
  <c r="T6" i="1"/>
  <c r="T5" i="1"/>
  <c r="T7" i="1"/>
  <c r="U8" i="1"/>
  <c r="T8" i="1"/>
  <c r="U4" i="1"/>
  <c r="U6" i="1"/>
  <c r="V4" i="1" l="1"/>
  <c r="W4" i="1" s="1"/>
</calcChain>
</file>

<file path=xl/sharedStrings.xml><?xml version="1.0" encoding="utf-8"?>
<sst xmlns="http://schemas.openxmlformats.org/spreadsheetml/2006/main" count="1132" uniqueCount="438">
  <si>
    <t>订单号</t>
  </si>
  <si>
    <t>客户端号</t>
  </si>
  <si>
    <t>合约</t>
  </si>
  <si>
    <t>买卖</t>
  </si>
  <si>
    <t>委托价格</t>
  </si>
  <si>
    <t>委托数量</t>
  </si>
  <si>
    <t xml:space="preserve">成交均价 </t>
  </si>
  <si>
    <t>成交量</t>
  </si>
  <si>
    <t>成交额</t>
  </si>
  <si>
    <t>状态</t>
  </si>
  <si>
    <t>策略单Id</t>
  </si>
  <si>
    <t>策略单类型</t>
  </si>
  <si>
    <t>2023-03-20 18:10:31</t>
  </si>
  <si>
    <t>13225761074</t>
  </si>
  <si>
    <t>MY185JiDoj16TfLVLFtCTB</t>
  </si>
  <si>
    <t>TRBUSDT</t>
  </si>
  <si>
    <t>卖出</t>
  </si>
  <si>
    <t>已成交</t>
  </si>
  <si>
    <t>-</t>
  </si>
  <si>
    <t>2023-03-20 18:16:14</t>
  </si>
  <si>
    <t>13225778877</t>
  </si>
  <si>
    <t>pNCBcu72TJPvqPBJmqetvq</t>
  </si>
  <si>
    <t>买入</t>
  </si>
  <si>
    <t>2023-03-20 18:16:49</t>
  </si>
  <si>
    <t>13225801832</t>
  </si>
  <si>
    <t>s2jTunBW11eZqiEwVkrQ1N</t>
  </si>
  <si>
    <t>2023-03-20 18:17:19</t>
  </si>
  <si>
    <t>13225824264</t>
  </si>
  <si>
    <t>p66A7D2jKJrBzMRORJJHH1</t>
  </si>
  <si>
    <t>2023-03-20 18:20:30</t>
  </si>
  <si>
    <t>13225860625</t>
  </si>
  <si>
    <t>DbQgL8OV33UyBFAh4GQ2A2</t>
  </si>
  <si>
    <t>2023-03-20 18:21:06</t>
  </si>
  <si>
    <t>13225869398</t>
  </si>
  <si>
    <t>Cc6kZ9jDvM14gjTPrGKkYw</t>
  </si>
  <si>
    <t>2023-03-20 18:21:58</t>
  </si>
  <si>
    <t>13225878111</t>
  </si>
  <si>
    <t>xg7VNVwAxij9oMeJZn40Vu</t>
  </si>
  <si>
    <t>2023-03-20 18:22:21</t>
  </si>
  <si>
    <t>13225888578</t>
  </si>
  <si>
    <t>oIrKqmOcjwOtkgX151ofhN</t>
  </si>
  <si>
    <t>2023-03-20 18:24:06</t>
  </si>
  <si>
    <t>13225914359</t>
  </si>
  <si>
    <t>ccqymf0uHO9eJv31AWs7jV</t>
  </si>
  <si>
    <t>2023-03-20 18:24:28</t>
  </si>
  <si>
    <t>13225927440</t>
  </si>
  <si>
    <t>AwEL9cXRCsmLctapRZhobs</t>
  </si>
  <si>
    <t>2023-03-20 18:24:54</t>
  </si>
  <si>
    <t>13225938893</t>
  </si>
  <si>
    <t>cdpfY3c7Ytvarmx2qh6XXx</t>
  </si>
  <si>
    <t>2023-03-20 18:26:36</t>
  </si>
  <si>
    <t>13225968426</t>
  </si>
  <si>
    <t>RgZ0jqeWEjv2TOGvzcHtH3</t>
  </si>
  <si>
    <t>2023-03-20 18:28:22</t>
  </si>
  <si>
    <t>13225981493</t>
  </si>
  <si>
    <t>z57gDthNcghnYiTh3qpQu2</t>
  </si>
  <si>
    <t>2023-03-20 18:31:00</t>
  </si>
  <si>
    <t>13226003269</t>
  </si>
  <si>
    <t>4mr2gqoziHqk7ssahX2J2s</t>
  </si>
  <si>
    <t>2023-03-20 18:32:01</t>
  </si>
  <si>
    <t>13226024715</t>
  </si>
  <si>
    <t>sIOZBLCH3tsFH7dyTQomJ6</t>
  </si>
  <si>
    <t>2023-03-20 18:32:37</t>
  </si>
  <si>
    <t>13226051610</t>
  </si>
  <si>
    <t>KpsHWpRhs594CuCI0D2tEJ</t>
  </si>
  <si>
    <t>2023-03-20 18:34:57</t>
  </si>
  <si>
    <t>13226093468</t>
  </si>
  <si>
    <t>rHIsyQuimC8nT4aG374b22</t>
  </si>
  <si>
    <t>2023-03-20 18:35:25</t>
  </si>
  <si>
    <t>13226104671</t>
  </si>
  <si>
    <t>3OsVmYsrvQbw4Gu0At41ur</t>
  </si>
  <si>
    <t>2023-03-20 18:35:49</t>
  </si>
  <si>
    <t>13226111021</t>
  </si>
  <si>
    <t>n9sbVReOlwcHiQapuvXe8k</t>
  </si>
  <si>
    <t>2023-03-20 18:36:11</t>
  </si>
  <si>
    <t>13226116229</t>
  </si>
  <si>
    <t>gXaecDk61vwSyAH6wnJuNO</t>
  </si>
  <si>
    <t>2023-03-20 18:37:40</t>
  </si>
  <si>
    <t>13226134769</t>
  </si>
  <si>
    <t>RrfG1pQJq4FS4YPTuK6rBy</t>
  </si>
  <si>
    <t>已过期</t>
  </si>
  <si>
    <t>2023-03-20 18:38:42</t>
  </si>
  <si>
    <t>13226168043</t>
  </si>
  <si>
    <t>NkTMZ0Mm3FXD700rDasMZD</t>
  </si>
  <si>
    <t>2023-03-20 18:39:12</t>
  </si>
  <si>
    <t>13226179418</t>
  </si>
  <si>
    <t>tbmEWXY8JosrXj6TTlqdgX</t>
  </si>
  <si>
    <t>2023-03-20 18:42:34</t>
  </si>
  <si>
    <t>13226213945</t>
  </si>
  <si>
    <t>cZTApLE1X2pwysPlNvFNK0</t>
  </si>
  <si>
    <t>2023-03-20 18:43:40</t>
  </si>
  <si>
    <t>13226236972</t>
  </si>
  <si>
    <t>Q5yxcJ77J86WeffPMnEJwi</t>
  </si>
  <si>
    <t>2023-03-20 18:44:56</t>
  </si>
  <si>
    <t>13226258386</t>
  </si>
  <si>
    <t>6dLqFTxrVZPjD2eoTNBkPn</t>
  </si>
  <si>
    <t>2023-03-20 18:45:50</t>
  </si>
  <si>
    <t>13226294633</t>
  </si>
  <si>
    <t>bmxqocYhEc1HUgWQlCyfKB</t>
  </si>
  <si>
    <t>2023-03-20 18:52:43</t>
  </si>
  <si>
    <t>13226433134</t>
  </si>
  <si>
    <t>Bn0BuZsDt7yp1hx8ru6UHm</t>
  </si>
  <si>
    <t>2023-03-20 18:57:25</t>
  </si>
  <si>
    <t>13226489146</t>
  </si>
  <si>
    <t>ub8dfeghAnx8yJ4s3BVkdY</t>
  </si>
  <si>
    <t>2023-03-20 18:57:52</t>
  </si>
  <si>
    <t>13226507520</t>
  </si>
  <si>
    <t>Wq7AbLAfQLHx4Cei9PzauU</t>
  </si>
  <si>
    <t>2023-03-20 18:58:17</t>
  </si>
  <si>
    <t>13226518159</t>
  </si>
  <si>
    <t>JRStXp16KQDBBz8JycbpEZ</t>
  </si>
  <si>
    <t>2023-03-20 18:58:42</t>
  </si>
  <si>
    <t>13226525238</t>
  </si>
  <si>
    <t>CJ96forHOJpxRuW9mVDmxH</t>
  </si>
  <si>
    <t>2023-03-20 18:59:06</t>
  </si>
  <si>
    <t>13226529870</t>
  </si>
  <si>
    <t>g5MT76MbhMxGpMqbhdWHjH</t>
  </si>
  <si>
    <t>2023-03-20 18:59:38</t>
  </si>
  <si>
    <t>13226535084</t>
  </si>
  <si>
    <t>2YdRHB2JieEVU7XyzTYGsn</t>
  </si>
  <si>
    <t>2023-03-20 19:00:44</t>
  </si>
  <si>
    <t>13226547106</t>
  </si>
  <si>
    <t>blmWQftDGcbkA9Kt2D1uJu</t>
  </si>
  <si>
    <t>2023-03-20 19:01:53</t>
  </si>
  <si>
    <t>13226566763</t>
  </si>
  <si>
    <t>VjlbDXMyZDZFhVhXWFTlOb</t>
  </si>
  <si>
    <t>2023-03-20 19:03:05</t>
  </si>
  <si>
    <t>13226588433</t>
  </si>
  <si>
    <t>4JG5om8IyfliDnWVTrQLoZ</t>
  </si>
  <si>
    <t>2023-03-20 19:22:55</t>
  </si>
  <si>
    <t>3475721436</t>
  </si>
  <si>
    <t>Nst7OxzbhBN1hBI4MANxQ1</t>
  </si>
  <si>
    <t>FLMUSDT</t>
  </si>
  <si>
    <t>已撤销</t>
  </si>
  <si>
    <t>2023-03-20 19:35:34</t>
  </si>
  <si>
    <t>3475763784</t>
  </si>
  <si>
    <t>uUL5uwhJ5EfdMh6Wn6M6D2</t>
  </si>
  <si>
    <t>2023-03-20 19:35:54</t>
  </si>
  <si>
    <t>3475786124</t>
  </si>
  <si>
    <t>fvvfjjsiILAWgjtE1xKp9b</t>
  </si>
  <si>
    <t>2023-03-20 19:36:10</t>
  </si>
  <si>
    <t>3475805217</t>
  </si>
  <si>
    <t>6ydKRK1Fvbj7BTuleemgQN</t>
  </si>
  <si>
    <t>2023-03-20 19:36:29</t>
  </si>
  <si>
    <t>3475823351</t>
  </si>
  <si>
    <t>scivAOH30YzCpDsLg002xv</t>
  </si>
  <si>
    <t>2023-03-20 19:37:02</t>
  </si>
  <si>
    <t>3475845073</t>
  </si>
  <si>
    <t>KFjqHynWYIe3SxnQtLDWRQ</t>
  </si>
  <si>
    <t>2023-03-20 19:37:14</t>
  </si>
  <si>
    <t>3475851492</t>
  </si>
  <si>
    <t>bceSJGv67u1eb5tmHpU8gu</t>
  </si>
  <si>
    <t>2023-03-20 19:37:45</t>
  </si>
  <si>
    <t>3475862612</t>
  </si>
  <si>
    <t>fWKDwgencqgr1CoK9T0kLF</t>
  </si>
  <si>
    <t>2023-03-20 19:38:21</t>
  </si>
  <si>
    <t>3475872462</t>
  </si>
  <si>
    <t>4nHRovxXmfjkCfUjyJpaN1</t>
  </si>
  <si>
    <t>2023-03-20 19:38:33</t>
  </si>
  <si>
    <t>3475874872</t>
  </si>
  <si>
    <t>Y6Rv8TuH7ujcFqSdDMFq6T</t>
  </si>
  <si>
    <t>2023-03-20 19:38:49</t>
  </si>
  <si>
    <t>3475879249</t>
  </si>
  <si>
    <t>I4yY5ouUOhsfH9g8IhUNw3</t>
  </si>
  <si>
    <t>2023-03-20 19:39:50</t>
  </si>
  <si>
    <t>3475900298</t>
  </si>
  <si>
    <t>bFeCGyBLY0MQcn9CR9Jm94</t>
  </si>
  <si>
    <t>2023-03-20 19:40:04</t>
  </si>
  <si>
    <t>3475922179</t>
  </si>
  <si>
    <t>wIacmUWTNVmGTQackec6oA</t>
  </si>
  <si>
    <t>2023-03-20 19:40:23</t>
  </si>
  <si>
    <t>3475941633</t>
  </si>
  <si>
    <t>IySaSr1G9TlC6IFBMYw5Oo</t>
  </si>
  <si>
    <t>2023-03-20 19:40:39</t>
  </si>
  <si>
    <t>3475953817</t>
  </si>
  <si>
    <t>JK1LuK2rKOBM0VdNd98XkF</t>
  </si>
  <si>
    <t>2023-03-20 19:40:54</t>
  </si>
  <si>
    <t>3475966086</t>
  </si>
  <si>
    <t>lPj9r2jcmNbcaf7zjG6QdD</t>
  </si>
  <si>
    <t>2023-03-20 19:41:46</t>
  </si>
  <si>
    <t>3475991823</t>
  </si>
  <si>
    <t>fOm3mbjtMzIPutbZAt5xGO</t>
  </si>
  <si>
    <t>2023-03-20 19:42:02</t>
  </si>
  <si>
    <t>3476001198</t>
  </si>
  <si>
    <t>rULut5yDlx2GkrUEThhDxU</t>
  </si>
  <si>
    <t>2023-03-20 19:42:50</t>
  </si>
  <si>
    <t>3476016062</t>
  </si>
  <si>
    <t>T6r8FMXCT1SDzF2G4arpgX</t>
  </si>
  <si>
    <t>2023-03-20 19:49:33</t>
  </si>
  <si>
    <t>3476067790</t>
  </si>
  <si>
    <t>akutRv6l7XEtcYVwfWpOKk</t>
  </si>
  <si>
    <t>2023-03-20 19:49:47</t>
  </si>
  <si>
    <t>3476084565</t>
  </si>
  <si>
    <t>YBfblYqa5oZCENNLtbd0z1</t>
  </si>
  <si>
    <t>2023-03-20 19:50:00</t>
  </si>
  <si>
    <t>3476094341</t>
  </si>
  <si>
    <t>rXaflEml4WM3TDghO7bOHw</t>
  </si>
  <si>
    <t>2023-03-20 19:50:59</t>
  </si>
  <si>
    <t>3476110239</t>
  </si>
  <si>
    <t>B77Owoe17A8GPpErJOihPo</t>
  </si>
  <si>
    <t>2023-03-20 19:51:44</t>
  </si>
  <si>
    <t>3476120326</t>
  </si>
  <si>
    <t>Ddkv2s20XIoFwbmqqhL7qF</t>
  </si>
  <si>
    <t>2023-03-20 19:53:00</t>
  </si>
  <si>
    <t>3476132832</t>
  </si>
  <si>
    <t>dGM6uxtKt8FvgoKBpm3XF3</t>
  </si>
  <si>
    <t>2023-03-20 19:53:55</t>
  </si>
  <si>
    <t>3476145878</t>
  </si>
  <si>
    <t>cXoLanxfVn1lNOwT3E5xTt</t>
  </si>
  <si>
    <t>2023-03-20 20:01:45</t>
  </si>
  <si>
    <t>3476202522</t>
  </si>
  <si>
    <t>Lp1eFUprX2cSRjalUyPsrd</t>
  </si>
  <si>
    <t>2023-03-20 20:04:09</t>
  </si>
  <si>
    <t>13226855453</t>
  </si>
  <si>
    <t>TylCeXpr82Sc8lvZvE1uMU</t>
  </si>
  <si>
    <t>2023-03-20 20:04:34</t>
  </si>
  <si>
    <t>13226863397</t>
  </si>
  <si>
    <t>SjwjnP2ADRraTHRyc7qdNb</t>
  </si>
  <si>
    <t>2023-03-20 20:04:49</t>
  </si>
  <si>
    <t>13226870711</t>
  </si>
  <si>
    <t>S0yanCk8Sg34345MfYN3pD</t>
  </si>
  <si>
    <t>2023-03-20 20:05:43</t>
  </si>
  <si>
    <t>13226876357</t>
  </si>
  <si>
    <t>OfojZ067AWe5Uf52gsK7Iu</t>
  </si>
  <si>
    <t>2023-03-20 20:06:53</t>
  </si>
  <si>
    <t>13226896881</t>
  </si>
  <si>
    <t>Dpmb1d2bYMB1qGKnkro8zW</t>
  </si>
  <si>
    <t>2023-03-20 20:07:51</t>
  </si>
  <si>
    <t>13226913078</t>
  </si>
  <si>
    <t>7QRHCcz2O4fh07Gu3Gpfx9</t>
  </si>
  <si>
    <t>2023-03-20 20:09:04</t>
  </si>
  <si>
    <t>13226927855</t>
  </si>
  <si>
    <t>aGPYOPjGMsYKsPIe7yiHAu</t>
  </si>
  <si>
    <t>2023-03-20 20:09:20</t>
  </si>
  <si>
    <t>13226934157</t>
  </si>
  <si>
    <t>DPt85N3XGaDp9pN6tMuFyW</t>
  </si>
  <si>
    <t>2023-03-20 20:09:41</t>
  </si>
  <si>
    <t>13226943485</t>
  </si>
  <si>
    <t>4Yud68m2ge0byQrRtHH36H</t>
  </si>
  <si>
    <t>2023-03-20 20:09:56</t>
  </si>
  <si>
    <t>13226950841</t>
  </si>
  <si>
    <t>uShvJ8qmx0BjV9Pd1EjAmZ</t>
  </si>
  <si>
    <t>2023-03-20 20:10:21</t>
  </si>
  <si>
    <t>13226959092</t>
  </si>
  <si>
    <t>6TBt7CbQMNod4rrGAhfhO2</t>
  </si>
  <si>
    <t>2023-03-20 20:11:08</t>
  </si>
  <si>
    <t>13226970662</t>
  </si>
  <si>
    <t>QDcoC0z98ypf8foGMoMtCP</t>
  </si>
  <si>
    <t>2023-03-20 20:11:19</t>
  </si>
  <si>
    <t>13226974710</t>
  </si>
  <si>
    <t>gHGQRp2NDTwrSQZ8h8UoQp</t>
  </si>
  <si>
    <t>2023-03-20 20:12:04</t>
  </si>
  <si>
    <t>13226983962</t>
  </si>
  <si>
    <t>9eVlMwetD0h1Km7DInleCl</t>
  </si>
  <si>
    <t>2023-03-20 20:13:43</t>
  </si>
  <si>
    <t>13227000348</t>
  </si>
  <si>
    <t>5VgUAA3PCqIJ0PwVU3fd90</t>
  </si>
  <si>
    <t>2023-03-20 20:15:44</t>
  </si>
  <si>
    <t>13227024152</t>
  </si>
  <si>
    <t>74P1DF6JoamS9tsacX6IBV</t>
  </si>
  <si>
    <t>2023-03-20 20:15:58</t>
  </si>
  <si>
    <t>13227030114</t>
  </si>
  <si>
    <t>u09sPUYaY14dLgXyuR8QIm</t>
  </si>
  <si>
    <t>2023-03-20 20:16:12</t>
  </si>
  <si>
    <t>13227034442</t>
  </si>
  <si>
    <t>sfVbOltUNGZSvDHURAxP1A</t>
  </si>
  <si>
    <t>2023-03-20 20:16:26</t>
  </si>
  <si>
    <t>13227038690</t>
  </si>
  <si>
    <t>qlNMWKBpthMCBKlK9fD6QH</t>
  </si>
  <si>
    <t>2023-03-20 20:16:37</t>
  </si>
  <si>
    <t>13227043021</t>
  </si>
  <si>
    <t>4NeRia3IlSMIUGnXrO2FmW</t>
  </si>
  <si>
    <t>2023-03-20 20:16:48</t>
  </si>
  <si>
    <t>13227045909</t>
  </si>
  <si>
    <t>58SAsmlvpqrEjl7HWyQLJg</t>
  </si>
  <si>
    <t>2023-03-20 20:17:27</t>
  </si>
  <si>
    <t>13227050554</t>
  </si>
  <si>
    <t>4rYTK9UJ9VvDy0PjgoUN7d</t>
  </si>
  <si>
    <t>2023-03-20 20:17:51</t>
  </si>
  <si>
    <t>13227055157</t>
  </si>
  <si>
    <t>bc6GamuvV535VxCya1YGcH</t>
  </si>
  <si>
    <t>2023-03-20 20:18:04</t>
  </si>
  <si>
    <t>13227057025</t>
  </si>
  <si>
    <t>tZfRBfeDiOQInz2JKSOSKe</t>
  </si>
  <si>
    <t>2023-03-20 20:18:16</t>
  </si>
  <si>
    <t>13227058665</t>
  </si>
  <si>
    <t>URPaBfZkWGyDn3MA0kAUKl</t>
  </si>
  <si>
    <t>2023-03-20 20:18:29</t>
  </si>
  <si>
    <t>13227060478</t>
  </si>
  <si>
    <t>WPsC85KUc4A2CH8pXnNIOy</t>
  </si>
  <si>
    <t>2023-03-20 20:18:44</t>
  </si>
  <si>
    <t>13227061844</t>
  </si>
  <si>
    <t>tRMxVi0rGdhK3HxIK6pN2I</t>
  </si>
  <si>
    <t>2023-03-20 20:18:54</t>
  </si>
  <si>
    <t>13227063504</t>
  </si>
  <si>
    <t>bs0j6BivGmHAlYR2mzQ0kf</t>
  </si>
  <si>
    <t>2023-03-20 20:23:15</t>
  </si>
  <si>
    <t>13227104122</t>
  </si>
  <si>
    <t>KWBUarxyyJAVgIT8Nzx4dh</t>
  </si>
  <si>
    <t>2023-03-20 20:23:42</t>
  </si>
  <si>
    <t>13227111498</t>
  </si>
  <si>
    <t>sRXTeiMg2Nf5Ewk007uz8Y</t>
  </si>
  <si>
    <t>2023-03-20 20:25:55</t>
  </si>
  <si>
    <t>13227126133</t>
  </si>
  <si>
    <t>FNjncNoP0Jo5oc8h48hdBD</t>
  </si>
  <si>
    <t>2023-03-20 20:26:13</t>
  </si>
  <si>
    <t>13227130305</t>
  </si>
  <si>
    <t>NEubAHw7x8QhrxAZMZYRYx</t>
  </si>
  <si>
    <t>2023-03-20 20:26:26</t>
  </si>
  <si>
    <t>13227135252</t>
  </si>
  <si>
    <t>U0m7Ix3rIJIGMIPNOCQBuJ</t>
  </si>
  <si>
    <t>2023-03-20 20:26:38</t>
  </si>
  <si>
    <t>13227139174</t>
  </si>
  <si>
    <t>m2VUd8nm29RubS7LHNkqpr</t>
  </si>
  <si>
    <t>2023-03-20 20:26:55</t>
  </si>
  <si>
    <t>13227143578</t>
  </si>
  <si>
    <t>sxaoOSmvOszNQim0N4t5Up</t>
  </si>
  <si>
    <t>2023-03-20 20:27:17</t>
  </si>
  <si>
    <t>13227149157</t>
  </si>
  <si>
    <t>ZUnkt4Zlsu4P7bRyaQBkMP</t>
  </si>
  <si>
    <t>2023-03-20 20:27:29</t>
  </si>
  <si>
    <t>13227152260</t>
  </si>
  <si>
    <t>nqJWhEqC8sh5TuZvz0bTXD</t>
  </si>
  <si>
    <t>2023-03-20 20:27:42</t>
  </si>
  <si>
    <t>13227154026</t>
  </si>
  <si>
    <t>Hfg9hxCPERM1apotxhtzfk</t>
  </si>
  <si>
    <t>2023-03-20 20:28:44</t>
  </si>
  <si>
    <t>13227161256</t>
  </si>
  <si>
    <t>fSYsBGsUeQOgPVu1GanDsH</t>
  </si>
  <si>
    <t>2023-03-20 20:28:59</t>
  </si>
  <si>
    <t>13227162768</t>
  </si>
  <si>
    <t>aH2rou8E9xXpenmAS0Ayj1</t>
  </si>
  <si>
    <t>2023-03-20 20:29:16</t>
  </si>
  <si>
    <t>13227164232</t>
  </si>
  <si>
    <t>QOfZ0wy9hHd70Vp92Gio6M</t>
  </si>
  <si>
    <t>2023-03-20 20:51:27</t>
  </si>
  <si>
    <t>13227260312</t>
  </si>
  <si>
    <t>YXVomtdhueDOWRuIwNvBzj</t>
  </si>
  <si>
    <t>2023-03-20 20:51:44</t>
  </si>
  <si>
    <t>13227263637</t>
  </si>
  <si>
    <t>mUPpdce4oXYwkYhmQYvCfa</t>
  </si>
  <si>
    <t>2023-03-20 20:52:01</t>
  </si>
  <si>
    <t>13227265983</t>
  </si>
  <si>
    <t>5ikw5N5SF1LOu04hkCHWwY</t>
  </si>
  <si>
    <t>2023-03-20 20:53:10</t>
  </si>
  <si>
    <t>13227272467</t>
  </si>
  <si>
    <t>vBr8WjgqS2nru7B77ny5Cr</t>
  </si>
  <si>
    <t>2023-03-20 20:53:29</t>
  </si>
  <si>
    <t>13227274818</t>
  </si>
  <si>
    <t>0EIwQOddVJi0W5g7N07oOO</t>
  </si>
  <si>
    <t>2023-03-20 20:53:59</t>
  </si>
  <si>
    <t>13227278537</t>
  </si>
  <si>
    <t>QARKAQMzbVdxfdQeclp17g</t>
  </si>
  <si>
    <t>2023-03-20 20:54:15</t>
  </si>
  <si>
    <t>13227280778</t>
  </si>
  <si>
    <t>XrgIPiTYcYSd9ffGuSXdws</t>
  </si>
  <si>
    <t>2023-03-20 20:54:57</t>
  </si>
  <si>
    <t>13227286261</t>
  </si>
  <si>
    <t>bzmYgvduvF9vMbtnWWH57q</t>
  </si>
  <si>
    <t>2023-03-20 20:57:48</t>
  </si>
  <si>
    <t>13227309978</t>
  </si>
  <si>
    <t>yp2t8peQlgOnLSTFACKdtW</t>
  </si>
  <si>
    <t>2023-03-20 20:58:05</t>
  </si>
  <si>
    <t>13227312183</t>
  </si>
  <si>
    <t>6gVlTMBBF9DQeMGKxF7onG</t>
  </si>
  <si>
    <t>2023-03-20 20:58:20</t>
  </si>
  <si>
    <t>13227314440</t>
  </si>
  <si>
    <t>CbR1ZEkbfbw3vwApRiUR1u</t>
  </si>
  <si>
    <t>2023-03-20 21:01:29</t>
  </si>
  <si>
    <t>39320433</t>
  </si>
  <si>
    <t>ffTzwuFWbOREc6X6baFcoz</t>
  </si>
  <si>
    <t>PERPUSDT</t>
  </si>
  <si>
    <t>2023-03-20 21:04:24</t>
  </si>
  <si>
    <t>39331051</t>
  </si>
  <si>
    <t>7zBK7cf0OUTCggUnSAnviP</t>
  </si>
  <si>
    <t>2023-03-20 21:05:01</t>
  </si>
  <si>
    <t>39350593</t>
  </si>
  <si>
    <t>ze8DtTfDm6cCndbT837Pe9</t>
  </si>
  <si>
    <t>2023-03-20 21:06:06</t>
  </si>
  <si>
    <t>39383092</t>
  </si>
  <si>
    <t>JCAf9uYQcyNuCHEjkv8rZU</t>
  </si>
  <si>
    <t>2023-03-20 21:06:45</t>
  </si>
  <si>
    <t>39390189</t>
  </si>
  <si>
    <t>Q6VSSMDkaCFytl9k6EIRv3</t>
  </si>
  <si>
    <t>2023-03-20 21:07:01</t>
  </si>
  <si>
    <t>39393488</t>
  </si>
  <si>
    <t>BXEdz7xNCkFH3VnYEcMUf0</t>
  </si>
  <si>
    <t>2023-03-20 21:09:50</t>
  </si>
  <si>
    <t>39412256</t>
  </si>
  <si>
    <t>fryEtLRUekHi1odx9eYBVH</t>
  </si>
  <si>
    <t>2023-03-20 21:10:07</t>
  </si>
  <si>
    <t>39426200</t>
  </si>
  <si>
    <t>DXHT1RAhrxLxutigpeenOy</t>
  </si>
  <si>
    <t>2023-03-20 21:10:23</t>
  </si>
  <si>
    <t>39437021</t>
  </si>
  <si>
    <t>tTjaPall222P9I3FgPtiO3</t>
  </si>
  <si>
    <t>2023-03-20 21:10:44</t>
  </si>
  <si>
    <t>39445777</t>
  </si>
  <si>
    <t>aEzqtT20KJKKa8JwYMFISv</t>
  </si>
  <si>
    <t>2023-03-20 21:28:21</t>
  </si>
  <si>
    <t>13227384079</t>
  </si>
  <si>
    <t>ztp8oRd8n4QUY1lCto03dM</t>
  </si>
  <si>
    <t>2023-03-20 21:28:22</t>
  </si>
  <si>
    <t>39630974</t>
  </si>
  <si>
    <t>41YkPUulzTBBFNRQlfK33w</t>
  </si>
  <si>
    <t>委托时间(UTC)</t>
  </si>
  <si>
    <t>TRB</t>
  </si>
  <si>
    <t>成交额</t>
    <phoneticPr fontId="1" type="noConversion"/>
  </si>
  <si>
    <t>成交均价</t>
    <phoneticPr fontId="1" type="noConversion"/>
  </si>
  <si>
    <t>成交量</t>
    <phoneticPr fontId="1" type="noConversion"/>
  </si>
  <si>
    <t>卖出</t>
    <phoneticPr fontId="1" type="noConversion"/>
  </si>
  <si>
    <t>PERP</t>
  </si>
  <si>
    <t>买入</t>
    <phoneticPr fontId="1" type="noConversion"/>
  </si>
  <si>
    <t>FLM</t>
  </si>
  <si>
    <t>USDT</t>
    <phoneticPr fontId="1" type="noConversion"/>
  </si>
  <si>
    <t>损失</t>
    <phoneticPr fontId="1" type="noConversion"/>
  </si>
  <si>
    <t>总损失</t>
    <phoneticPr fontId="1" type="noConversion"/>
  </si>
  <si>
    <t>时间(UTC)</t>
  </si>
  <si>
    <t>类型</t>
  </si>
  <si>
    <t>总量</t>
  </si>
  <si>
    <t>计价资产</t>
  </si>
  <si>
    <t>交易对</t>
  </si>
  <si>
    <t>资金划转</t>
  </si>
  <si>
    <t>USDT</t>
  </si>
  <si>
    <t>--</t>
  </si>
  <si>
    <t>ETH</t>
  </si>
  <si>
    <t>BNB</t>
  </si>
  <si>
    <t>BTC</t>
  </si>
  <si>
    <t>合约清算</t>
    <phoneticPr fontId="1" type="noConversion"/>
  </si>
  <si>
    <t>总成交额</t>
    <phoneticPr fontId="1" type="noConversion"/>
  </si>
  <si>
    <t>汇总净损失</t>
    <phoneticPr fontId="1" type="noConversion"/>
  </si>
  <si>
    <t>列1</t>
  </si>
  <si>
    <t>列2</t>
  </si>
  <si>
    <t>列3</t>
  </si>
  <si>
    <t>列4</t>
  </si>
  <si>
    <t>列5</t>
  </si>
  <si>
    <t>列6</t>
  </si>
  <si>
    <t>合约历史委托记录简版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</si>
</sst>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.00000000_);_(* \(#,##0.00000000\);_(* &quot;-&quot;????????_);_(@_)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4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22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</dxf>
    <dxf>
      <numFmt numFmtId="176" formatCode="_(* #,##0.00000000_);_(* \(#,##0.00000000\);_(* &quot;-&quot;??????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7" formatCode="yyyy/m/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C20A1-B541-ED47-8422-4477D930A807}" name="表1" displayName="表1" ref="A2:M130" totalsRowShown="0" headerRowDxfId="31" headerRowBorderDxfId="30" tableBorderDxfId="29" totalsRowBorderDxfId="28">
  <autoFilter ref="A2:M130" xr:uid="{ABFC20A1-B541-ED47-8422-4477D930A807}">
    <filterColumn colId="6">
      <filters>
        <filter val="10"/>
        <filter val="100"/>
        <filter val="1000"/>
        <filter val="10000"/>
        <filter val="100000"/>
        <filter val="1000000"/>
        <filter val="11000"/>
        <filter val="12000"/>
        <filter val="1500"/>
        <filter val="200"/>
        <filter val="2000"/>
        <filter val="22939.6"/>
        <filter val="2533.5"/>
        <filter val="330"/>
        <filter val="479790"/>
        <filter val="4966.8"/>
        <filter val="500"/>
        <filter val="50000"/>
        <filter val="520"/>
        <filter val="6479.2"/>
        <filter val="8333.2"/>
        <filter val="910000"/>
      </filters>
    </filterColumn>
  </autoFilter>
  <sortState xmlns:xlrd2="http://schemas.microsoft.com/office/spreadsheetml/2017/richdata2" ref="A3:M128">
    <sortCondition ref="A2:A130"/>
  </sortState>
  <tableColumns count="13">
    <tableColumn id="1" xr3:uid="{5013105C-EEEA-BA46-B1C3-4300E2B4C33C}" name="委托时间(UTC)" dataDxfId="27"/>
    <tableColumn id="2" xr3:uid="{6A5DE152-BAE7-304F-A088-41EEBC0D4DF6}" name="订单号" dataDxfId="26"/>
    <tableColumn id="3" xr3:uid="{EF4F473F-DD04-D74B-8F45-472CEA0DFBCF}" name="客户端号" dataDxfId="25"/>
    <tableColumn id="4" xr3:uid="{9C8EB3A9-25A8-8A43-85BC-9D6163E20A65}" name="合约" dataDxfId="24"/>
    <tableColumn id="5" xr3:uid="{D32B9944-B453-CC40-9E77-61A95BD7E926}" name="买卖" dataDxfId="23"/>
    <tableColumn id="6" xr3:uid="{449DEB95-2105-4B41-ACC4-EBAD5E6C92DE}" name="委托价格" dataDxfId="22"/>
    <tableColumn id="7" xr3:uid="{0C08535A-1489-6346-BA97-73688899ED70}" name="委托数量" dataDxfId="21"/>
    <tableColumn id="8" xr3:uid="{33E52CE3-6AAC-B643-BE31-558C4A78B62D}" name="成交均价 " dataDxfId="20"/>
    <tableColumn id="9" xr3:uid="{2CFE66D0-0DFB-EC47-9520-1DAAFCF734C1}" name="成交量" dataDxfId="19"/>
    <tableColumn id="10" xr3:uid="{50D328A1-0E64-2347-97BA-D2008C7A0045}" name="成交额" dataDxfId="18"/>
    <tableColumn id="11" xr3:uid="{D7EC2762-AA02-9840-B16D-54E9606B6EFA}" name="状态" dataDxfId="17"/>
    <tableColumn id="12" xr3:uid="{3B8BCF4E-F69B-5C47-A8D0-2F0A4310CB51}" name="策略单Id" dataDxfId="16"/>
    <tableColumn id="13" xr3:uid="{2A86EF8D-74AF-9541-B656-B004FB4F227F}" name="策略单类型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8094B-AA9E-1346-BB1F-B1786CCCB27D}" name="表2" displayName="表2" ref="Y3:AC26" totalsRowShown="0" headerRowDxfId="14" dataDxfId="13">
  <autoFilter ref="Y3:AC26" xr:uid="{2D28094B-AA9E-1346-BB1F-B1786CCCB27D}"/>
  <tableColumns count="5">
    <tableColumn id="1" xr3:uid="{F381D47C-5476-6D42-A831-0227C6D06317}" name="时间(UTC)" dataDxfId="12"/>
    <tableColumn id="2" xr3:uid="{C7C40C9A-E958-DC4E-9FEA-39BAF8C946BC}" name="类型" dataDxfId="11"/>
    <tableColumn id="3" xr3:uid="{D8B64651-CE47-784F-8C37-D53D7AA032B1}" name="总量" dataDxfId="10"/>
    <tableColumn id="4" xr3:uid="{BDE22FDF-8A8B-F340-BC36-321C83389945}" name="计价资产" dataDxfId="9"/>
    <tableColumn id="5" xr3:uid="{25ECE2BD-F23E-214D-BF82-270744B72940}" name="交易对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BF157-8ACE-1D45-982A-46E03D091546}" name="表3" displayName="表3" ref="U3:W9" totalsRowShown="0" headerRowDxfId="7">
  <tableColumns count="3">
    <tableColumn id="1" xr3:uid="{A02A1A08-7DC9-9D49-B1BC-CAFAE5D2CD92}" name="损失" dataDxfId="6"/>
    <tableColumn id="2" xr3:uid="{E3081B8E-E06F-A749-BBAC-A560D0A384D3}" name="总损失" dataDxfId="5"/>
    <tableColumn id="3" xr3:uid="{B2CA46D5-A3C4-DB43-A487-17E3BE46ADE0}" name="汇总净损失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2AFEE-9A84-CA46-B411-8A08EBC33559}" name="表4" displayName="表4" ref="O2:T9" totalsRowShown="0" headerRowDxfId="4">
  <tableColumns count="6">
    <tableColumn id="1" xr3:uid="{7774E65B-5048-C64C-AADF-0CE43581A465}" name="列1"/>
    <tableColumn id="2" xr3:uid="{02F72311-C3B5-1044-9B48-9BF35C1C3DB1}" name="列2"/>
    <tableColumn id="3" xr3:uid="{E144E636-9A00-9D4B-8868-BBD25AD77723}" name="列3"/>
    <tableColumn id="4" xr3:uid="{70E25CC0-2FA8-A046-A86C-24F405A8CE89}" name="列4" dataDxfId="3">
      <calculatedColumnFormula>SUMIFS($J:$J,$D:$D,$O4&amp;$P4,$E:$E,$Q4,$K:$K,"已成交")</calculatedColumnFormula>
    </tableColumn>
    <tableColumn id="5" xr3:uid="{48004CED-8307-B94E-AD70-F6C129760110}" name="列5" dataDxfId="2">
      <calculatedColumnFormula>SUMIFS($I:$I,$D:$D,$O4&amp;$P4,$E:$E,$Q4,$K:$K,"已成交")</calculatedColumnFormula>
    </tableColumn>
    <tableColumn id="6" xr3:uid="{E821767E-E99C-8042-B382-FE5BE3AC6427}" name="列6" dataDxfId="1">
      <calculatedColumnFormula>R4/S4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B6C16C-51E0-7D46-85FF-F9B144EE530B}" name="表5" displayName="表5" ref="U10:V11" totalsRowShown="0" headerRowDxfId="0">
  <autoFilter ref="U10:V11" xr:uid="{89B6C16C-51E0-7D46-85FF-F9B144EE530B}"/>
  <tableColumns count="2">
    <tableColumn id="1" xr3:uid="{259484B6-5541-364F-B6F4-C58C07CBCB76}" name="合约清算"/>
    <tableColumn id="2" xr3:uid="{15C39C9B-DE0E-D44D-BCD9-0A938640F183}" name="总成交额">
      <calculatedColumnFormula>SUMIFS(表2[总量],表2[类型],"",表2[计价资产],"USDT")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AD40-4FC5-4540-AD20-4AF7098AA63E}">
  <sheetPr>
    <pageSetUpPr fitToPage="1"/>
  </sheetPr>
  <dimension ref="A1:AC130"/>
  <sheetViews>
    <sheetView tabSelected="1" zoomScale="37" zoomScaleNormal="38" workbookViewId="0">
      <selection sqref="A1:M130"/>
    </sheetView>
  </sheetViews>
  <sheetFormatPr baseColWidth="10" defaultRowHeight="16"/>
  <cols>
    <col min="1" max="1" width="20.33203125" bestFit="1" customWidth="1"/>
    <col min="2" max="2" width="13.1640625" bestFit="1" customWidth="1"/>
    <col min="3" max="3" width="31.1640625" bestFit="1" customWidth="1"/>
    <col min="4" max="4" width="11.1640625" customWidth="1"/>
    <col min="5" max="5" width="8.6640625" customWidth="1"/>
    <col min="6" max="6" width="12.5" bestFit="1" customWidth="1"/>
    <col min="7" max="7" width="18" bestFit="1" customWidth="1"/>
    <col min="8" max="8" width="12.33203125" customWidth="1"/>
    <col min="9" max="9" width="18" bestFit="1" customWidth="1"/>
    <col min="10" max="10" width="17" bestFit="1" customWidth="1"/>
    <col min="12" max="12" width="11.5" customWidth="1"/>
    <col min="13" max="13" width="13.83203125" customWidth="1"/>
    <col min="18" max="18" width="12.33203125" bestFit="1" customWidth="1"/>
    <col min="19" max="20" width="14" bestFit="1" customWidth="1"/>
    <col min="21" max="22" width="11.5" customWidth="1"/>
    <col min="23" max="23" width="21.6640625" bestFit="1" customWidth="1"/>
    <col min="24" max="25" width="15.33203125" bestFit="1" customWidth="1"/>
  </cols>
  <sheetData>
    <row r="1" spans="1:29" ht="45">
      <c r="A1" s="23" t="s">
        <v>437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29" s="1" customFormat="1">
      <c r="A2" s="20" t="s">
        <v>405</v>
      </c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2" t="s">
        <v>11</v>
      </c>
      <c r="O2" t="s">
        <v>431</v>
      </c>
      <c r="P2" t="s">
        <v>432</v>
      </c>
      <c r="Q2" t="s">
        <v>433</v>
      </c>
      <c r="R2" s="1" t="s">
        <v>434</v>
      </c>
      <c r="S2" s="1" t="s">
        <v>435</v>
      </c>
      <c r="T2" s="1" t="s">
        <v>436</v>
      </c>
    </row>
    <row r="3" spans="1:29">
      <c r="A3" s="14" t="s">
        <v>12</v>
      </c>
      <c r="B3" s="15" t="s">
        <v>13</v>
      </c>
      <c r="C3" s="15" t="s">
        <v>14</v>
      </c>
      <c r="D3" s="15" t="s">
        <v>15</v>
      </c>
      <c r="E3" s="15" t="s">
        <v>16</v>
      </c>
      <c r="F3" s="15">
        <v>14.55</v>
      </c>
      <c r="G3" s="15">
        <v>100</v>
      </c>
      <c r="H3" s="15">
        <v>14.55</v>
      </c>
      <c r="I3" s="15">
        <v>100</v>
      </c>
      <c r="J3" s="15">
        <v>1455</v>
      </c>
      <c r="K3" s="15" t="s">
        <v>17</v>
      </c>
      <c r="L3" s="15" t="s">
        <v>18</v>
      </c>
      <c r="M3" s="16" t="s">
        <v>18</v>
      </c>
      <c r="R3" s="1" t="s">
        <v>407</v>
      </c>
      <c r="S3" s="1" t="s">
        <v>409</v>
      </c>
      <c r="T3" s="1" t="s">
        <v>408</v>
      </c>
      <c r="U3" s="1" t="s">
        <v>415</v>
      </c>
      <c r="V3" s="1" t="s">
        <v>416</v>
      </c>
      <c r="W3" s="1" t="s">
        <v>430</v>
      </c>
      <c r="Y3" s="11" t="s">
        <v>417</v>
      </c>
      <c r="Z3" s="11" t="s">
        <v>418</v>
      </c>
      <c r="AA3" s="11" t="s">
        <v>419</v>
      </c>
      <c r="AB3" s="11" t="s">
        <v>420</v>
      </c>
      <c r="AC3" s="11" t="s">
        <v>421</v>
      </c>
    </row>
    <row r="4" spans="1:29">
      <c r="A4" s="14" t="s">
        <v>19</v>
      </c>
      <c r="B4" s="15" t="s">
        <v>20</v>
      </c>
      <c r="C4" s="15" t="s">
        <v>21</v>
      </c>
      <c r="D4" s="15" t="s">
        <v>15</v>
      </c>
      <c r="E4" s="15" t="s">
        <v>22</v>
      </c>
      <c r="F4" s="15">
        <v>15.4</v>
      </c>
      <c r="G4" s="15">
        <v>1000</v>
      </c>
      <c r="H4" s="15">
        <v>14.647</v>
      </c>
      <c r="I4" s="15">
        <v>1000</v>
      </c>
      <c r="J4" s="15">
        <v>14647.040999999999</v>
      </c>
      <c r="K4" s="15" t="s">
        <v>17</v>
      </c>
      <c r="L4" s="15" t="s">
        <v>18</v>
      </c>
      <c r="M4" s="16" t="s">
        <v>18</v>
      </c>
      <c r="O4" t="s">
        <v>411</v>
      </c>
      <c r="P4" t="s">
        <v>414</v>
      </c>
      <c r="Q4" t="s">
        <v>410</v>
      </c>
      <c r="R4" s="9">
        <f t="shared" ref="R4:R9" si="0">SUMIFS($J:$J,$D:$D,$O4&amp;$P4,$E:$E,$Q4,$K:$K,"已成交")</f>
        <v>101305.07303999999</v>
      </c>
      <c r="S4" s="9">
        <f t="shared" ref="S4:S9" si="1">SUMIFS($I:$I,$D:$D,$O4&amp;$P4,$E:$E,$Q4,$K:$K,"已成交")</f>
        <v>120000</v>
      </c>
      <c r="T4" s="10">
        <f>R4/S4</f>
        <v>0.84420894199999985</v>
      </c>
      <c r="U4" s="8">
        <f>R4-R5</f>
        <v>-14953.776660000003</v>
      </c>
      <c r="V4" s="8">
        <f>SUM(U4:U9)</f>
        <v>-92061.968759999931</v>
      </c>
      <c r="W4" s="8">
        <f>V4+V11</f>
        <v>-60402.715971619931</v>
      </c>
      <c r="Y4" s="12">
        <v>45006.567916666667</v>
      </c>
      <c r="Z4" s="13" t="s">
        <v>422</v>
      </c>
      <c r="AA4" s="13">
        <v>-389.12007477999998</v>
      </c>
      <c r="AB4" s="13" t="s">
        <v>423</v>
      </c>
      <c r="AC4" s="13" t="s">
        <v>424</v>
      </c>
    </row>
    <row r="5" spans="1:29">
      <c r="A5" s="14" t="s">
        <v>23</v>
      </c>
      <c r="B5" s="15" t="s">
        <v>24</v>
      </c>
      <c r="C5" s="15" t="s">
        <v>25</v>
      </c>
      <c r="D5" s="15" t="s">
        <v>15</v>
      </c>
      <c r="E5" s="15" t="s">
        <v>22</v>
      </c>
      <c r="F5" s="15">
        <v>15.4</v>
      </c>
      <c r="G5" s="15">
        <v>1000</v>
      </c>
      <c r="H5" s="15">
        <v>14.9986</v>
      </c>
      <c r="I5" s="15">
        <v>1000</v>
      </c>
      <c r="J5" s="15">
        <v>14998.652</v>
      </c>
      <c r="K5" s="15" t="s">
        <v>17</v>
      </c>
      <c r="L5" s="15" t="s">
        <v>18</v>
      </c>
      <c r="M5" s="16" t="s">
        <v>18</v>
      </c>
      <c r="O5" t="s">
        <v>411</v>
      </c>
      <c r="P5" t="s">
        <v>414</v>
      </c>
      <c r="Q5" t="s">
        <v>412</v>
      </c>
      <c r="R5" s="9">
        <f t="shared" si="0"/>
        <v>116258.84969999999</v>
      </c>
      <c r="S5" s="9">
        <f t="shared" si="1"/>
        <v>132939.6</v>
      </c>
      <c r="T5" s="10">
        <f t="shared" ref="T5:T9" si="2">R5/S5</f>
        <v>0.87452384165440533</v>
      </c>
      <c r="U5" s="8"/>
      <c r="V5" s="8"/>
      <c r="Y5" s="12">
        <v>45006.56763888889</v>
      </c>
      <c r="Z5" s="13"/>
      <c r="AA5" s="13">
        <v>4313.7654387499997</v>
      </c>
      <c r="AB5" s="13" t="s">
        <v>423</v>
      </c>
      <c r="AC5" s="13" t="s">
        <v>424</v>
      </c>
    </row>
    <row r="6" spans="1:29">
      <c r="A6" s="14" t="s">
        <v>26</v>
      </c>
      <c r="B6" s="15" t="s">
        <v>27</v>
      </c>
      <c r="C6" s="15" t="s">
        <v>28</v>
      </c>
      <c r="D6" s="15" t="s">
        <v>15</v>
      </c>
      <c r="E6" s="15" t="s">
        <v>22</v>
      </c>
      <c r="F6" s="15">
        <v>15.49</v>
      </c>
      <c r="G6" s="15">
        <v>1000</v>
      </c>
      <c r="H6" s="15">
        <v>15.489000000000001</v>
      </c>
      <c r="I6" s="15">
        <v>1000</v>
      </c>
      <c r="J6" s="15">
        <v>15489.087</v>
      </c>
      <c r="K6" s="15" t="s">
        <v>17</v>
      </c>
      <c r="L6" s="15" t="s">
        <v>18</v>
      </c>
      <c r="M6" s="16" t="s">
        <v>18</v>
      </c>
      <c r="O6" t="s">
        <v>406</v>
      </c>
      <c r="P6" t="s">
        <v>414</v>
      </c>
      <c r="Q6" t="s">
        <v>410</v>
      </c>
      <c r="R6" s="9">
        <f t="shared" si="0"/>
        <v>789992.13199999998</v>
      </c>
      <c r="S6" s="9">
        <f t="shared" si="1"/>
        <v>54499.199999999997</v>
      </c>
      <c r="T6" s="10">
        <f t="shared" si="2"/>
        <v>14.495481254770713</v>
      </c>
      <c r="U6" s="8">
        <f>R6-R7</f>
        <v>-27638.990999999922</v>
      </c>
      <c r="V6" s="8"/>
      <c r="Y6" s="12">
        <v>45006.56763888889</v>
      </c>
      <c r="Z6" s="13"/>
      <c r="AA6" s="13">
        <v>-2.3757853799999999</v>
      </c>
      <c r="AB6" s="13" t="s">
        <v>425</v>
      </c>
      <c r="AC6" s="13" t="s">
        <v>424</v>
      </c>
    </row>
    <row r="7" spans="1:29">
      <c r="A7" s="14" t="s">
        <v>29</v>
      </c>
      <c r="B7" s="15" t="s">
        <v>30</v>
      </c>
      <c r="C7" s="15" t="s">
        <v>31</v>
      </c>
      <c r="D7" s="15" t="s">
        <v>15</v>
      </c>
      <c r="E7" s="15" t="s">
        <v>22</v>
      </c>
      <c r="F7" s="15">
        <v>15.3</v>
      </c>
      <c r="G7" s="15">
        <v>100</v>
      </c>
      <c r="H7" s="15">
        <v>15.18</v>
      </c>
      <c r="I7" s="15">
        <v>100</v>
      </c>
      <c r="J7" s="15">
        <v>1518</v>
      </c>
      <c r="K7" s="15" t="s">
        <v>17</v>
      </c>
      <c r="L7" s="15" t="s">
        <v>18</v>
      </c>
      <c r="M7" s="16" t="s">
        <v>18</v>
      </c>
      <c r="O7" t="s">
        <v>406</v>
      </c>
      <c r="P7" t="s">
        <v>414</v>
      </c>
      <c r="Q7" t="s">
        <v>412</v>
      </c>
      <c r="R7" s="9">
        <f t="shared" si="0"/>
        <v>817631.12299999991</v>
      </c>
      <c r="S7" s="9">
        <f t="shared" si="1"/>
        <v>54499.199999999997</v>
      </c>
      <c r="T7" s="10">
        <f t="shared" si="2"/>
        <v>15.002626148640713</v>
      </c>
      <c r="U7" s="8"/>
      <c r="V7" s="8"/>
      <c r="Y7" s="12">
        <v>45006.567442129628</v>
      </c>
      <c r="Z7" s="13"/>
      <c r="AA7" s="13">
        <v>274.88775515999998</v>
      </c>
      <c r="AB7" s="13" t="s">
        <v>423</v>
      </c>
      <c r="AC7" s="13" t="s">
        <v>424</v>
      </c>
    </row>
    <row r="8" spans="1:29">
      <c r="A8" s="14" t="s">
        <v>32</v>
      </c>
      <c r="B8" s="15" t="s">
        <v>33</v>
      </c>
      <c r="C8" s="15" t="s">
        <v>34</v>
      </c>
      <c r="D8" s="15" t="s">
        <v>15</v>
      </c>
      <c r="E8" s="15" t="s">
        <v>22</v>
      </c>
      <c r="F8" s="15">
        <v>15.3</v>
      </c>
      <c r="G8" s="15">
        <v>100</v>
      </c>
      <c r="H8" s="15">
        <v>15.27</v>
      </c>
      <c r="I8" s="15">
        <v>100</v>
      </c>
      <c r="J8" s="15">
        <v>1527</v>
      </c>
      <c r="K8" s="15" t="s">
        <v>17</v>
      </c>
      <c r="L8" s="15" t="s">
        <v>18</v>
      </c>
      <c r="M8" s="16" t="s">
        <v>18</v>
      </c>
      <c r="O8" t="s">
        <v>413</v>
      </c>
      <c r="P8" t="s">
        <v>414</v>
      </c>
      <c r="Q8" t="s">
        <v>410</v>
      </c>
      <c r="R8" s="9">
        <f t="shared" si="0"/>
        <v>181978.6825</v>
      </c>
      <c r="S8" s="9">
        <f t="shared" si="1"/>
        <v>1899790</v>
      </c>
      <c r="T8" s="10">
        <f t="shared" si="2"/>
        <v>9.5788841135072827E-2</v>
      </c>
      <c r="U8" s="8">
        <f>R8-R9</f>
        <v>-49469.201100000006</v>
      </c>
      <c r="V8" s="8"/>
      <c r="Y8" s="12">
        <v>45006.567442129628</v>
      </c>
      <c r="Z8" s="13"/>
      <c r="AA8" s="13">
        <v>-0.81476583999999996</v>
      </c>
      <c r="AB8" s="13" t="s">
        <v>426</v>
      </c>
      <c r="AC8" s="13" t="s">
        <v>424</v>
      </c>
    </row>
    <row r="9" spans="1:29">
      <c r="A9" s="14" t="s">
        <v>35</v>
      </c>
      <c r="B9" s="15" t="s">
        <v>36</v>
      </c>
      <c r="C9" s="15" t="s">
        <v>37</v>
      </c>
      <c r="D9" s="15" t="s">
        <v>15</v>
      </c>
      <c r="E9" s="15" t="s">
        <v>16</v>
      </c>
      <c r="F9" s="15">
        <v>14.59</v>
      </c>
      <c r="G9" s="15">
        <v>100</v>
      </c>
      <c r="H9" s="15">
        <v>15.3</v>
      </c>
      <c r="I9" s="15">
        <v>100</v>
      </c>
      <c r="J9" s="15">
        <v>1530</v>
      </c>
      <c r="K9" s="15" t="s">
        <v>17</v>
      </c>
      <c r="L9" s="15" t="s">
        <v>18</v>
      </c>
      <c r="M9" s="16" t="s">
        <v>18</v>
      </c>
      <c r="O9" t="s">
        <v>413</v>
      </c>
      <c r="P9" t="s">
        <v>414</v>
      </c>
      <c r="Q9" t="s">
        <v>412</v>
      </c>
      <c r="R9" s="9">
        <f t="shared" si="0"/>
        <v>231447.8836</v>
      </c>
      <c r="S9" s="9">
        <f t="shared" si="1"/>
        <v>2330000</v>
      </c>
      <c r="T9" s="10">
        <f t="shared" si="2"/>
        <v>9.9333855622317599E-2</v>
      </c>
      <c r="U9" s="8"/>
      <c r="V9" s="8"/>
      <c r="Y9" s="12">
        <v>45006.140196759261</v>
      </c>
      <c r="Z9" s="13" t="s">
        <v>422</v>
      </c>
      <c r="AA9" s="13">
        <v>-0.06</v>
      </c>
      <c r="AB9" s="13" t="s">
        <v>426</v>
      </c>
      <c r="AC9" s="13" t="s">
        <v>424</v>
      </c>
    </row>
    <row r="10" spans="1:29">
      <c r="A10" s="14" t="s">
        <v>38</v>
      </c>
      <c r="B10" s="15" t="s">
        <v>39</v>
      </c>
      <c r="C10" s="15" t="s">
        <v>40</v>
      </c>
      <c r="D10" s="15" t="s">
        <v>15</v>
      </c>
      <c r="E10" s="15" t="s">
        <v>16</v>
      </c>
      <c r="F10" s="15">
        <v>14.59</v>
      </c>
      <c r="G10" s="15">
        <v>500</v>
      </c>
      <c r="H10" s="15">
        <v>14.9937</v>
      </c>
      <c r="I10" s="15">
        <v>500</v>
      </c>
      <c r="J10" s="15">
        <v>7496.8670000000002</v>
      </c>
      <c r="K10" s="15" t="s">
        <v>17</v>
      </c>
      <c r="L10" s="15" t="s">
        <v>18</v>
      </c>
      <c r="M10" s="16" t="s">
        <v>18</v>
      </c>
      <c r="U10" s="1" t="s">
        <v>428</v>
      </c>
      <c r="V10" s="1" t="s">
        <v>429</v>
      </c>
      <c r="Y10" s="12">
        <v>45006.139826388891</v>
      </c>
      <c r="Z10" s="13" t="s">
        <v>422</v>
      </c>
      <c r="AA10" s="13">
        <v>-0.09</v>
      </c>
      <c r="AB10" s="13" t="s">
        <v>425</v>
      </c>
      <c r="AC10" s="13" t="s">
        <v>424</v>
      </c>
    </row>
    <row r="11" spans="1:29">
      <c r="A11" s="14" t="s">
        <v>41</v>
      </c>
      <c r="B11" s="15" t="s">
        <v>42</v>
      </c>
      <c r="C11" s="15" t="s">
        <v>43</v>
      </c>
      <c r="D11" s="15" t="s">
        <v>15</v>
      </c>
      <c r="E11" s="15" t="s">
        <v>16</v>
      </c>
      <c r="F11" s="15">
        <v>14.59</v>
      </c>
      <c r="G11" s="15">
        <v>500</v>
      </c>
      <c r="H11" s="15">
        <v>14.9323</v>
      </c>
      <c r="I11" s="15">
        <v>500</v>
      </c>
      <c r="J11" s="15">
        <v>7466.192</v>
      </c>
      <c r="K11" s="15" t="s">
        <v>17</v>
      </c>
      <c r="L11" s="15" t="s">
        <v>18</v>
      </c>
      <c r="M11" s="16" t="s">
        <v>18</v>
      </c>
      <c r="V11">
        <f>SUMIFS(表2[总量],表2[类型],"",表2[计价资产],"USDT")</f>
        <v>31659.252788379999</v>
      </c>
      <c r="Y11" s="12">
        <v>45006.139618055553</v>
      </c>
      <c r="Z11" s="13" t="s">
        <v>422</v>
      </c>
      <c r="AA11" s="13">
        <v>-4.6500000000000004</v>
      </c>
      <c r="AB11" s="13" t="s">
        <v>426</v>
      </c>
      <c r="AC11" s="13" t="s">
        <v>424</v>
      </c>
    </row>
    <row r="12" spans="1:29">
      <c r="A12" s="14" t="s">
        <v>44</v>
      </c>
      <c r="B12" s="15" t="s">
        <v>45</v>
      </c>
      <c r="C12" s="15" t="s">
        <v>46</v>
      </c>
      <c r="D12" s="15" t="s">
        <v>15</v>
      </c>
      <c r="E12" s="15" t="s">
        <v>16</v>
      </c>
      <c r="F12" s="15">
        <v>14.59</v>
      </c>
      <c r="G12" s="15">
        <v>500</v>
      </c>
      <c r="H12" s="15">
        <v>14.6677</v>
      </c>
      <c r="I12" s="15">
        <v>500</v>
      </c>
      <c r="J12" s="15">
        <v>7333.8770000000004</v>
      </c>
      <c r="K12" s="15" t="s">
        <v>17</v>
      </c>
      <c r="L12" s="15" t="s">
        <v>18</v>
      </c>
      <c r="M12" s="16" t="s">
        <v>18</v>
      </c>
      <c r="Y12" s="12">
        <v>45006.133113425924</v>
      </c>
      <c r="Z12" s="13" t="s">
        <v>422</v>
      </c>
      <c r="AA12" s="13">
        <v>1.1663E-4</v>
      </c>
      <c r="AB12" s="13" t="s">
        <v>425</v>
      </c>
      <c r="AC12" s="13" t="s">
        <v>424</v>
      </c>
    </row>
    <row r="13" spans="1:29">
      <c r="A13" s="14" t="s">
        <v>47</v>
      </c>
      <c r="B13" s="15" t="s">
        <v>48</v>
      </c>
      <c r="C13" s="15" t="s">
        <v>49</v>
      </c>
      <c r="D13" s="15" t="s">
        <v>15</v>
      </c>
      <c r="E13" s="15" t="s">
        <v>16</v>
      </c>
      <c r="F13" s="15">
        <v>14.57</v>
      </c>
      <c r="G13" s="15">
        <v>1500</v>
      </c>
      <c r="H13" s="15">
        <v>14.573700000000001</v>
      </c>
      <c r="I13" s="15">
        <v>1500</v>
      </c>
      <c r="J13" s="15">
        <v>21860.628000000001</v>
      </c>
      <c r="K13" s="15" t="s">
        <v>17</v>
      </c>
      <c r="L13" s="15" t="s">
        <v>18</v>
      </c>
      <c r="M13" s="16" t="s">
        <v>18</v>
      </c>
      <c r="Y13" s="12">
        <v>45006.129386574074</v>
      </c>
      <c r="Z13" s="13" t="s">
        <v>422</v>
      </c>
      <c r="AA13" s="13">
        <v>-0.26300467</v>
      </c>
      <c r="AB13" s="13" t="s">
        <v>427</v>
      </c>
      <c r="AC13" s="13" t="s">
        <v>424</v>
      </c>
    </row>
    <row r="14" spans="1:29">
      <c r="A14" s="14" t="s">
        <v>50</v>
      </c>
      <c r="B14" s="15" t="s">
        <v>51</v>
      </c>
      <c r="C14" s="15" t="s">
        <v>52</v>
      </c>
      <c r="D14" s="15" t="s">
        <v>15</v>
      </c>
      <c r="E14" s="15" t="s">
        <v>16</v>
      </c>
      <c r="F14" s="15">
        <v>14.55</v>
      </c>
      <c r="G14" s="15">
        <v>100</v>
      </c>
      <c r="H14" s="15">
        <v>14.63</v>
      </c>
      <c r="I14" s="15">
        <v>100</v>
      </c>
      <c r="J14" s="15">
        <v>1463</v>
      </c>
      <c r="K14" s="15" t="s">
        <v>17</v>
      </c>
      <c r="L14" s="15" t="s">
        <v>18</v>
      </c>
      <c r="M14" s="16" t="s">
        <v>18</v>
      </c>
      <c r="Y14" s="12">
        <v>45005.854166666664</v>
      </c>
      <c r="Z14" s="13"/>
      <c r="AA14" s="13">
        <v>11960.863597609999</v>
      </c>
      <c r="AB14" s="13" t="s">
        <v>423</v>
      </c>
      <c r="AC14" s="13" t="s">
        <v>424</v>
      </c>
    </row>
    <row r="15" spans="1:29">
      <c r="A15" s="14" t="s">
        <v>53</v>
      </c>
      <c r="B15" s="15" t="s">
        <v>54</v>
      </c>
      <c r="C15" s="15" t="s">
        <v>55</v>
      </c>
      <c r="D15" s="15" t="s">
        <v>15</v>
      </c>
      <c r="E15" s="15" t="s">
        <v>16</v>
      </c>
      <c r="F15" s="15">
        <v>14.55</v>
      </c>
      <c r="G15" s="15">
        <v>100</v>
      </c>
      <c r="H15" s="15">
        <v>14.64</v>
      </c>
      <c r="I15" s="15">
        <v>100</v>
      </c>
      <c r="J15" s="15">
        <v>1464</v>
      </c>
      <c r="K15" s="15" t="s">
        <v>17</v>
      </c>
      <c r="L15" s="15" t="s">
        <v>18</v>
      </c>
      <c r="M15" s="16" t="s">
        <v>18</v>
      </c>
      <c r="Y15" s="12">
        <v>45005.854166666664</v>
      </c>
      <c r="Z15" s="13"/>
      <c r="AA15" s="13">
        <v>-0.23786918000000001</v>
      </c>
      <c r="AB15" s="13" t="s">
        <v>427</v>
      </c>
      <c r="AC15" s="13" t="s">
        <v>424</v>
      </c>
    </row>
    <row r="16" spans="1:29">
      <c r="A16" s="14" t="s">
        <v>56</v>
      </c>
      <c r="B16" s="15" t="s">
        <v>57</v>
      </c>
      <c r="C16" s="15" t="s">
        <v>58</v>
      </c>
      <c r="D16" s="15" t="s">
        <v>15</v>
      </c>
      <c r="E16" s="15" t="s">
        <v>22</v>
      </c>
      <c r="F16" s="15">
        <v>15</v>
      </c>
      <c r="G16" s="15">
        <v>200</v>
      </c>
      <c r="H16" s="15">
        <v>14.89</v>
      </c>
      <c r="I16" s="15">
        <v>200</v>
      </c>
      <c r="J16" s="15">
        <v>2978</v>
      </c>
      <c r="K16" s="15" t="s">
        <v>17</v>
      </c>
      <c r="L16" s="15" t="s">
        <v>18</v>
      </c>
      <c r="M16" s="16" t="s">
        <v>18</v>
      </c>
      <c r="Y16" s="12">
        <v>45005.854166666664</v>
      </c>
      <c r="Z16" s="13"/>
      <c r="AA16" s="13">
        <v>-5.2168794099999998</v>
      </c>
      <c r="AB16" s="13" t="s">
        <v>426</v>
      </c>
      <c r="AC16" s="13" t="s">
        <v>424</v>
      </c>
    </row>
    <row r="17" spans="1:29">
      <c r="A17" s="14" t="s">
        <v>59</v>
      </c>
      <c r="B17" s="15" t="s">
        <v>60</v>
      </c>
      <c r="C17" s="15" t="s">
        <v>61</v>
      </c>
      <c r="D17" s="15" t="s">
        <v>15</v>
      </c>
      <c r="E17" s="15" t="s">
        <v>22</v>
      </c>
      <c r="F17" s="15">
        <v>15.59</v>
      </c>
      <c r="G17" s="15">
        <v>2000</v>
      </c>
      <c r="H17" s="15">
        <v>15.401300000000001</v>
      </c>
      <c r="I17" s="15">
        <v>2000</v>
      </c>
      <c r="J17" s="15">
        <v>30802.723999999998</v>
      </c>
      <c r="K17" s="15" t="s">
        <v>17</v>
      </c>
      <c r="L17" s="15" t="s">
        <v>18</v>
      </c>
      <c r="M17" s="16" t="s">
        <v>18</v>
      </c>
      <c r="Y17" s="12">
        <v>45005.854166666664</v>
      </c>
      <c r="Z17" s="13"/>
      <c r="AA17" s="13">
        <v>-2.2300235800000001</v>
      </c>
      <c r="AB17" s="13" t="s">
        <v>425</v>
      </c>
      <c r="AC17" s="13" t="s">
        <v>424</v>
      </c>
    </row>
    <row r="18" spans="1:29">
      <c r="A18" s="14" t="s">
        <v>62</v>
      </c>
      <c r="B18" s="15" t="s">
        <v>63</v>
      </c>
      <c r="C18" s="15" t="s">
        <v>64</v>
      </c>
      <c r="D18" s="15" t="s">
        <v>15</v>
      </c>
      <c r="E18" s="15" t="s">
        <v>22</v>
      </c>
      <c r="F18" s="15">
        <v>15.65</v>
      </c>
      <c r="G18" s="15">
        <v>2000</v>
      </c>
      <c r="H18" s="15">
        <v>15.597799999999999</v>
      </c>
      <c r="I18" s="15">
        <v>2000</v>
      </c>
      <c r="J18" s="15">
        <v>31195.618999999999</v>
      </c>
      <c r="K18" s="15" t="s">
        <v>17</v>
      </c>
      <c r="L18" s="15" t="s">
        <v>18</v>
      </c>
      <c r="M18" s="16" t="s">
        <v>18</v>
      </c>
      <c r="Y18" s="12">
        <v>45005.8125</v>
      </c>
      <c r="Z18" s="13"/>
      <c r="AA18" s="13">
        <v>15109.735996859999</v>
      </c>
      <c r="AB18" s="13" t="s">
        <v>423</v>
      </c>
      <c r="AC18" s="13" t="s">
        <v>424</v>
      </c>
    </row>
    <row r="19" spans="1:29">
      <c r="A19" s="14" t="s">
        <v>65</v>
      </c>
      <c r="B19" s="15" t="s">
        <v>66</v>
      </c>
      <c r="C19" s="15" t="s">
        <v>67</v>
      </c>
      <c r="D19" s="15" t="s">
        <v>15</v>
      </c>
      <c r="E19" s="15" t="s">
        <v>22</v>
      </c>
      <c r="F19" s="15">
        <v>15.4</v>
      </c>
      <c r="G19" s="15">
        <v>2000</v>
      </c>
      <c r="H19" s="15">
        <v>15.293200000000001</v>
      </c>
      <c r="I19" s="15">
        <v>2000</v>
      </c>
      <c r="J19" s="15">
        <v>30586.5</v>
      </c>
      <c r="K19" s="15" t="s">
        <v>17</v>
      </c>
      <c r="L19" s="15" t="s">
        <v>18</v>
      </c>
      <c r="M19" s="16" t="s">
        <v>18</v>
      </c>
      <c r="Y19" s="12">
        <v>45005.8125</v>
      </c>
      <c r="Z19" s="13"/>
      <c r="AA19" s="13">
        <v>-0.29912614999999998</v>
      </c>
      <c r="AB19" s="13" t="s">
        <v>427</v>
      </c>
      <c r="AC19" s="13" t="s">
        <v>424</v>
      </c>
    </row>
    <row r="20" spans="1:29">
      <c r="A20" s="14" t="s">
        <v>68</v>
      </c>
      <c r="B20" s="15" t="s">
        <v>69</v>
      </c>
      <c r="C20" s="15" t="s">
        <v>70</v>
      </c>
      <c r="D20" s="15" t="s">
        <v>15</v>
      </c>
      <c r="E20" s="15" t="s">
        <v>22</v>
      </c>
      <c r="F20" s="15">
        <v>15.4</v>
      </c>
      <c r="G20" s="15">
        <v>2000</v>
      </c>
      <c r="H20" s="15">
        <v>15.390700000000001</v>
      </c>
      <c r="I20" s="15">
        <v>2000</v>
      </c>
      <c r="J20" s="15">
        <v>30781.504000000001</v>
      </c>
      <c r="K20" s="15" t="s">
        <v>17</v>
      </c>
      <c r="L20" s="15" t="s">
        <v>18</v>
      </c>
      <c r="M20" s="16" t="s">
        <v>18</v>
      </c>
      <c r="Y20" s="12">
        <v>45005.8125</v>
      </c>
      <c r="Z20" s="13"/>
      <c r="AA20" s="13">
        <v>-7.0502172700000001</v>
      </c>
      <c r="AB20" s="13" t="s">
        <v>426</v>
      </c>
      <c r="AC20" s="13" t="s">
        <v>424</v>
      </c>
    </row>
    <row r="21" spans="1:29">
      <c r="A21" s="14" t="s">
        <v>71</v>
      </c>
      <c r="B21" s="15" t="s">
        <v>72</v>
      </c>
      <c r="C21" s="15" t="s">
        <v>73</v>
      </c>
      <c r="D21" s="15" t="s">
        <v>15</v>
      </c>
      <c r="E21" s="15" t="s">
        <v>22</v>
      </c>
      <c r="F21" s="15">
        <v>15.44</v>
      </c>
      <c r="G21" s="15">
        <v>2000</v>
      </c>
      <c r="H21" s="15">
        <v>15.4026</v>
      </c>
      <c r="I21" s="15">
        <v>2000</v>
      </c>
      <c r="J21" s="15">
        <v>30805.312999999998</v>
      </c>
      <c r="K21" s="15" t="s">
        <v>17</v>
      </c>
      <c r="L21" s="15" t="s">
        <v>18</v>
      </c>
      <c r="M21" s="16" t="s">
        <v>18</v>
      </c>
      <c r="Y21" s="12">
        <v>45005.8125</v>
      </c>
      <c r="Z21" s="13"/>
      <c r="AA21" s="13">
        <v>-2.80430767</v>
      </c>
      <c r="AB21" s="13" t="s">
        <v>425</v>
      </c>
      <c r="AC21" s="13" t="s">
        <v>424</v>
      </c>
    </row>
    <row r="22" spans="1:29">
      <c r="A22" s="14" t="s">
        <v>74</v>
      </c>
      <c r="B22" s="15" t="s">
        <v>75</v>
      </c>
      <c r="C22" s="15" t="s">
        <v>76</v>
      </c>
      <c r="D22" s="15" t="s">
        <v>15</v>
      </c>
      <c r="E22" s="15" t="s">
        <v>22</v>
      </c>
      <c r="F22" s="15">
        <v>15.44</v>
      </c>
      <c r="G22" s="15">
        <v>2000</v>
      </c>
      <c r="H22" s="15">
        <v>15.4062</v>
      </c>
      <c r="I22" s="15">
        <v>2000</v>
      </c>
      <c r="J22" s="15">
        <v>30812.574000000001</v>
      </c>
      <c r="K22" s="15" t="s">
        <v>17</v>
      </c>
      <c r="L22" s="15" t="s">
        <v>18</v>
      </c>
      <c r="M22" s="16" t="s">
        <v>18</v>
      </c>
      <c r="Y22" s="12">
        <v>45005.74554398148</v>
      </c>
      <c r="Z22" s="13" t="s">
        <v>422</v>
      </c>
      <c r="AA22" s="13">
        <v>8005.6</v>
      </c>
      <c r="AB22" s="13" t="s">
        <v>423</v>
      </c>
      <c r="AC22" s="13" t="s">
        <v>424</v>
      </c>
    </row>
    <row r="23" spans="1:29">
      <c r="A23" s="14" t="s">
        <v>77</v>
      </c>
      <c r="B23" s="15" t="s">
        <v>78</v>
      </c>
      <c r="C23" s="15" t="s">
        <v>79</v>
      </c>
      <c r="D23" s="15" t="s">
        <v>15</v>
      </c>
      <c r="E23" s="15" t="s">
        <v>16</v>
      </c>
      <c r="F23" s="15">
        <v>14.9</v>
      </c>
      <c r="G23" s="15">
        <v>12000</v>
      </c>
      <c r="H23" s="15">
        <v>0</v>
      </c>
      <c r="I23" s="15">
        <v>0</v>
      </c>
      <c r="J23" s="15">
        <v>0</v>
      </c>
      <c r="K23" s="15" t="s">
        <v>80</v>
      </c>
      <c r="L23" s="15" t="s">
        <v>18</v>
      </c>
      <c r="M23" s="16" t="s">
        <v>18</v>
      </c>
      <c r="Y23" s="12">
        <v>45005.739803240744</v>
      </c>
      <c r="Z23" s="13" t="s">
        <v>422</v>
      </c>
      <c r="AA23" s="13">
        <v>58.5</v>
      </c>
      <c r="AB23" s="13" t="s">
        <v>423</v>
      </c>
      <c r="AC23" s="13" t="s">
        <v>424</v>
      </c>
    </row>
    <row r="24" spans="1:29">
      <c r="A24" s="14" t="s">
        <v>81</v>
      </c>
      <c r="B24" s="15" t="s">
        <v>82</v>
      </c>
      <c r="C24" s="15" t="s">
        <v>83</v>
      </c>
      <c r="D24" s="15" t="s">
        <v>15</v>
      </c>
      <c r="E24" s="15" t="s">
        <v>16</v>
      </c>
      <c r="F24" s="15">
        <v>14.4</v>
      </c>
      <c r="G24" s="15">
        <v>10000</v>
      </c>
      <c r="H24" s="15">
        <v>14.4094</v>
      </c>
      <c r="I24" s="15">
        <v>10000</v>
      </c>
      <c r="J24" s="15">
        <v>144094.51300000001</v>
      </c>
      <c r="K24" s="15" t="s">
        <v>17</v>
      </c>
      <c r="L24" s="15" t="s">
        <v>18</v>
      </c>
      <c r="M24" s="16" t="s">
        <v>18</v>
      </c>
      <c r="Y24" s="12">
        <v>45005.739791666667</v>
      </c>
      <c r="Z24" s="13" t="s">
        <v>422</v>
      </c>
      <c r="AA24" s="13">
        <v>20</v>
      </c>
      <c r="AB24" s="13" t="s">
        <v>426</v>
      </c>
      <c r="AC24" s="13" t="s">
        <v>424</v>
      </c>
    </row>
    <row r="25" spans="1:29">
      <c r="A25" s="14" t="s">
        <v>84</v>
      </c>
      <c r="B25" s="15" t="s">
        <v>85</v>
      </c>
      <c r="C25" s="15" t="s">
        <v>86</v>
      </c>
      <c r="D25" s="15" t="s">
        <v>15</v>
      </c>
      <c r="E25" s="15" t="s">
        <v>16</v>
      </c>
      <c r="F25" s="15">
        <v>14.3</v>
      </c>
      <c r="G25" s="15">
        <v>10000</v>
      </c>
      <c r="H25" s="15">
        <v>14.404999999999999</v>
      </c>
      <c r="I25" s="15">
        <v>10000</v>
      </c>
      <c r="J25" s="15">
        <v>144050.74400000001</v>
      </c>
      <c r="K25" s="15" t="s">
        <v>17</v>
      </c>
      <c r="L25" s="15" t="s">
        <v>18</v>
      </c>
      <c r="M25" s="16" t="s">
        <v>18</v>
      </c>
      <c r="Y25" s="12">
        <v>45005.739791666667</v>
      </c>
      <c r="Z25" s="13" t="s">
        <v>422</v>
      </c>
      <c r="AA25" s="13">
        <v>7.5</v>
      </c>
      <c r="AB25" s="13" t="s">
        <v>425</v>
      </c>
      <c r="AC25" s="13" t="s">
        <v>424</v>
      </c>
    </row>
    <row r="26" spans="1:29">
      <c r="A26" s="14" t="s">
        <v>87</v>
      </c>
      <c r="B26" s="15" t="s">
        <v>88</v>
      </c>
      <c r="C26" s="15" t="s">
        <v>89</v>
      </c>
      <c r="D26" s="15" t="s">
        <v>15</v>
      </c>
      <c r="E26" s="15" t="s">
        <v>16</v>
      </c>
      <c r="F26" s="15">
        <v>14.3</v>
      </c>
      <c r="G26" s="15">
        <v>2000</v>
      </c>
      <c r="H26" s="15">
        <v>14.569800000000001</v>
      </c>
      <c r="I26" s="15">
        <v>2000</v>
      </c>
      <c r="J26" s="15">
        <v>29139.751</v>
      </c>
      <c r="K26" s="15" t="s">
        <v>17</v>
      </c>
      <c r="L26" s="15" t="s">
        <v>18</v>
      </c>
      <c r="M26" s="16" t="s">
        <v>18</v>
      </c>
      <c r="Y26" s="12">
        <v>45005.73978009259</v>
      </c>
      <c r="Z26" s="13" t="s">
        <v>422</v>
      </c>
      <c r="AA26" s="13">
        <v>0.8</v>
      </c>
      <c r="AB26" s="13" t="s">
        <v>427</v>
      </c>
      <c r="AC26" s="13" t="s">
        <v>424</v>
      </c>
    </row>
    <row r="27" spans="1:29">
      <c r="A27" s="14" t="s">
        <v>90</v>
      </c>
      <c r="B27" s="15" t="s">
        <v>91</v>
      </c>
      <c r="C27" s="15" t="s">
        <v>92</v>
      </c>
      <c r="D27" s="15" t="s">
        <v>15</v>
      </c>
      <c r="E27" s="15" t="s">
        <v>16</v>
      </c>
      <c r="F27" s="15">
        <v>14.3</v>
      </c>
      <c r="G27" s="15">
        <v>1000</v>
      </c>
      <c r="H27" s="15">
        <v>14.562900000000001</v>
      </c>
      <c r="I27" s="15">
        <v>1000</v>
      </c>
      <c r="J27" s="15">
        <v>14562.936</v>
      </c>
      <c r="K27" s="15" t="s">
        <v>17</v>
      </c>
      <c r="L27" s="15" t="s">
        <v>18</v>
      </c>
      <c r="M27" s="16" t="s">
        <v>18</v>
      </c>
    </row>
    <row r="28" spans="1:29">
      <c r="A28" s="14" t="s">
        <v>93</v>
      </c>
      <c r="B28" s="15" t="s">
        <v>94</v>
      </c>
      <c r="C28" s="15" t="s">
        <v>95</v>
      </c>
      <c r="D28" s="15" t="s">
        <v>15</v>
      </c>
      <c r="E28" s="15" t="s">
        <v>22</v>
      </c>
      <c r="F28" s="15">
        <v>14.97</v>
      </c>
      <c r="G28" s="15">
        <v>11000</v>
      </c>
      <c r="H28" s="15">
        <v>14.9346</v>
      </c>
      <c r="I28" s="15">
        <v>11000</v>
      </c>
      <c r="J28" s="15">
        <v>164280.75899999999</v>
      </c>
      <c r="K28" s="15" t="s">
        <v>17</v>
      </c>
      <c r="L28" s="15" t="s">
        <v>18</v>
      </c>
      <c r="M28" s="16" t="s">
        <v>18</v>
      </c>
    </row>
    <row r="29" spans="1:29">
      <c r="A29" s="14" t="s">
        <v>96</v>
      </c>
      <c r="B29" s="15" t="s">
        <v>97</v>
      </c>
      <c r="C29" s="15" t="s">
        <v>98</v>
      </c>
      <c r="D29" s="15" t="s">
        <v>15</v>
      </c>
      <c r="E29" s="15" t="s">
        <v>22</v>
      </c>
      <c r="F29" s="15">
        <v>15.99</v>
      </c>
      <c r="G29" s="15">
        <v>6479.2</v>
      </c>
      <c r="H29" s="15">
        <v>15.4922</v>
      </c>
      <c r="I29" s="15">
        <v>6479.2</v>
      </c>
      <c r="J29" s="15">
        <v>100377.34600000001</v>
      </c>
      <c r="K29" s="15" t="s">
        <v>17</v>
      </c>
      <c r="L29" s="15" t="s">
        <v>18</v>
      </c>
      <c r="M29" s="16" t="s">
        <v>18</v>
      </c>
    </row>
    <row r="30" spans="1:29">
      <c r="A30" s="14" t="s">
        <v>99</v>
      </c>
      <c r="B30" s="15" t="s">
        <v>100</v>
      </c>
      <c r="C30" s="15" t="s">
        <v>101</v>
      </c>
      <c r="D30" s="15" t="s">
        <v>15</v>
      </c>
      <c r="E30" s="15" t="s">
        <v>16</v>
      </c>
      <c r="F30" s="15">
        <v>14.67</v>
      </c>
      <c r="G30" s="15">
        <v>6479.2</v>
      </c>
      <c r="H30" s="15">
        <v>14.8371</v>
      </c>
      <c r="I30" s="15">
        <v>6479.2</v>
      </c>
      <c r="J30" s="15">
        <v>96132.842999999993</v>
      </c>
      <c r="K30" s="15" t="s">
        <v>17</v>
      </c>
      <c r="L30" s="15" t="s">
        <v>18</v>
      </c>
      <c r="M30" s="16" t="s">
        <v>18</v>
      </c>
    </row>
    <row r="31" spans="1:29">
      <c r="A31" s="14" t="s">
        <v>102</v>
      </c>
      <c r="B31" s="15" t="s">
        <v>103</v>
      </c>
      <c r="C31" s="15" t="s">
        <v>104</v>
      </c>
      <c r="D31" s="15" t="s">
        <v>15</v>
      </c>
      <c r="E31" s="15" t="s">
        <v>16</v>
      </c>
      <c r="F31" s="15">
        <v>13.99</v>
      </c>
      <c r="G31" s="15">
        <v>1000</v>
      </c>
      <c r="H31" s="15">
        <v>14.610900000000001</v>
      </c>
      <c r="I31" s="15">
        <v>1000</v>
      </c>
      <c r="J31" s="15">
        <v>14610.948</v>
      </c>
      <c r="K31" s="15" t="s">
        <v>17</v>
      </c>
      <c r="L31" s="15" t="s">
        <v>18</v>
      </c>
      <c r="M31" s="16" t="s">
        <v>18</v>
      </c>
    </row>
    <row r="32" spans="1:29">
      <c r="A32" s="14" t="s">
        <v>105</v>
      </c>
      <c r="B32" s="15" t="s">
        <v>106</v>
      </c>
      <c r="C32" s="15" t="s">
        <v>107</v>
      </c>
      <c r="D32" s="15" t="s">
        <v>15</v>
      </c>
      <c r="E32" s="15" t="s">
        <v>16</v>
      </c>
      <c r="F32" s="15">
        <v>13.99</v>
      </c>
      <c r="G32" s="15">
        <v>1000</v>
      </c>
      <c r="H32" s="15">
        <v>14.8401</v>
      </c>
      <c r="I32" s="15">
        <v>1000</v>
      </c>
      <c r="J32" s="15">
        <v>14840.186</v>
      </c>
      <c r="K32" s="15" t="s">
        <v>17</v>
      </c>
      <c r="L32" s="15" t="s">
        <v>18</v>
      </c>
      <c r="M32" s="16" t="s">
        <v>18</v>
      </c>
    </row>
    <row r="33" spans="1:13">
      <c r="A33" s="14" t="s">
        <v>108</v>
      </c>
      <c r="B33" s="15" t="s">
        <v>109</v>
      </c>
      <c r="C33" s="15" t="s">
        <v>110</v>
      </c>
      <c r="D33" s="15" t="s">
        <v>15</v>
      </c>
      <c r="E33" s="15" t="s">
        <v>16</v>
      </c>
      <c r="F33" s="15">
        <v>13.99</v>
      </c>
      <c r="G33" s="15">
        <v>1000</v>
      </c>
      <c r="H33" s="15">
        <v>14.83</v>
      </c>
      <c r="I33" s="15">
        <v>1000</v>
      </c>
      <c r="J33" s="15">
        <v>14830</v>
      </c>
      <c r="K33" s="15" t="s">
        <v>17</v>
      </c>
      <c r="L33" s="15" t="s">
        <v>18</v>
      </c>
      <c r="M33" s="16" t="s">
        <v>18</v>
      </c>
    </row>
    <row r="34" spans="1:13">
      <c r="A34" s="14" t="s">
        <v>111</v>
      </c>
      <c r="B34" s="15" t="s">
        <v>112</v>
      </c>
      <c r="C34" s="15" t="s">
        <v>113</v>
      </c>
      <c r="D34" s="15" t="s">
        <v>15</v>
      </c>
      <c r="E34" s="15" t="s">
        <v>16</v>
      </c>
      <c r="F34" s="15">
        <v>13.99</v>
      </c>
      <c r="G34" s="15">
        <v>1000</v>
      </c>
      <c r="H34" s="15">
        <v>14.812200000000001</v>
      </c>
      <c r="I34" s="15">
        <v>1000</v>
      </c>
      <c r="J34" s="15">
        <v>14812.298000000001</v>
      </c>
      <c r="K34" s="15" t="s">
        <v>17</v>
      </c>
      <c r="L34" s="15" t="s">
        <v>18</v>
      </c>
      <c r="M34" s="16" t="s">
        <v>18</v>
      </c>
    </row>
    <row r="35" spans="1:13">
      <c r="A35" s="14" t="s">
        <v>114</v>
      </c>
      <c r="B35" s="15" t="s">
        <v>115</v>
      </c>
      <c r="C35" s="15" t="s">
        <v>116</v>
      </c>
      <c r="D35" s="15" t="s">
        <v>15</v>
      </c>
      <c r="E35" s="15" t="s">
        <v>16</v>
      </c>
      <c r="F35" s="15">
        <v>13.99</v>
      </c>
      <c r="G35" s="15">
        <v>1000</v>
      </c>
      <c r="H35" s="15">
        <v>14.7925</v>
      </c>
      <c r="I35" s="15">
        <v>1000</v>
      </c>
      <c r="J35" s="15">
        <v>14792.557000000001</v>
      </c>
      <c r="K35" s="15" t="s">
        <v>17</v>
      </c>
      <c r="L35" s="15" t="s">
        <v>18</v>
      </c>
      <c r="M35" s="16" t="s">
        <v>18</v>
      </c>
    </row>
    <row r="36" spans="1:13">
      <c r="A36" s="14" t="s">
        <v>117</v>
      </c>
      <c r="B36" s="15" t="s">
        <v>118</v>
      </c>
      <c r="C36" s="15" t="s">
        <v>119</v>
      </c>
      <c r="D36" s="15" t="s">
        <v>15</v>
      </c>
      <c r="E36" s="15" t="s">
        <v>16</v>
      </c>
      <c r="F36" s="15">
        <v>13.99</v>
      </c>
      <c r="G36" s="15">
        <v>1000</v>
      </c>
      <c r="H36" s="15">
        <v>14.8561</v>
      </c>
      <c r="I36" s="15">
        <v>1000</v>
      </c>
      <c r="J36" s="15">
        <v>14856.142</v>
      </c>
      <c r="K36" s="15" t="s">
        <v>17</v>
      </c>
      <c r="L36" s="15" t="s">
        <v>18</v>
      </c>
      <c r="M36" s="16" t="s">
        <v>18</v>
      </c>
    </row>
    <row r="37" spans="1:13" hidden="1">
      <c r="A37" s="5" t="s">
        <v>120</v>
      </c>
      <c r="B37" s="6" t="s">
        <v>121</v>
      </c>
      <c r="C37" s="6" t="s">
        <v>122</v>
      </c>
      <c r="D37" s="6" t="s">
        <v>15</v>
      </c>
      <c r="E37" s="6" t="s">
        <v>16</v>
      </c>
      <c r="F37" s="6">
        <v>13.99</v>
      </c>
      <c r="G37" s="6">
        <v>1518</v>
      </c>
      <c r="H37" s="6">
        <v>14.757</v>
      </c>
      <c r="I37" s="6">
        <v>1518</v>
      </c>
      <c r="J37" s="6">
        <v>22401.219000000001</v>
      </c>
      <c r="K37" s="6" t="s">
        <v>17</v>
      </c>
      <c r="L37" s="6" t="s">
        <v>18</v>
      </c>
      <c r="M37" s="7" t="s">
        <v>18</v>
      </c>
    </row>
    <row r="38" spans="1:13" hidden="1">
      <c r="A38" s="5" t="s">
        <v>123</v>
      </c>
      <c r="B38" s="6" t="s">
        <v>124</v>
      </c>
      <c r="C38" s="6" t="s">
        <v>125</v>
      </c>
      <c r="D38" s="6" t="s">
        <v>15</v>
      </c>
      <c r="E38" s="6" t="s">
        <v>16</v>
      </c>
      <c r="F38" s="6">
        <v>14.49</v>
      </c>
      <c r="G38" s="6">
        <v>815.2</v>
      </c>
      <c r="H38" s="6">
        <v>14.595800000000001</v>
      </c>
      <c r="I38" s="6">
        <v>815.2</v>
      </c>
      <c r="J38" s="6">
        <v>11898.508</v>
      </c>
      <c r="K38" s="6" t="s">
        <v>17</v>
      </c>
      <c r="L38" s="6" t="s">
        <v>18</v>
      </c>
      <c r="M38" s="7" t="s">
        <v>18</v>
      </c>
    </row>
    <row r="39" spans="1:13">
      <c r="A39" s="14" t="s">
        <v>126</v>
      </c>
      <c r="B39" s="15" t="s">
        <v>127</v>
      </c>
      <c r="C39" s="15" t="s">
        <v>128</v>
      </c>
      <c r="D39" s="15" t="s">
        <v>15</v>
      </c>
      <c r="E39" s="15" t="s">
        <v>22</v>
      </c>
      <c r="F39" s="15">
        <v>14.82</v>
      </c>
      <c r="G39" s="15">
        <v>8333.2000000000007</v>
      </c>
      <c r="H39" s="15">
        <v>14.8161</v>
      </c>
      <c r="I39" s="15">
        <v>8333.2000000000007</v>
      </c>
      <c r="J39" s="15">
        <v>123465.92600000001</v>
      </c>
      <c r="K39" s="15" t="s">
        <v>17</v>
      </c>
      <c r="L39" s="15" t="s">
        <v>18</v>
      </c>
      <c r="M39" s="16" t="s">
        <v>18</v>
      </c>
    </row>
    <row r="40" spans="1:13">
      <c r="A40" s="14" t="s">
        <v>129</v>
      </c>
      <c r="B40" s="15" t="s">
        <v>130</v>
      </c>
      <c r="C40" s="15" t="s">
        <v>131</v>
      </c>
      <c r="D40" s="15" t="s">
        <v>132</v>
      </c>
      <c r="E40" s="15" t="s">
        <v>16</v>
      </c>
      <c r="F40" s="15">
        <v>9.5899999999999999E-2</v>
      </c>
      <c r="G40" s="15">
        <v>1000000</v>
      </c>
      <c r="H40" s="15">
        <v>0</v>
      </c>
      <c r="I40" s="15">
        <v>0</v>
      </c>
      <c r="J40" s="15">
        <v>0</v>
      </c>
      <c r="K40" s="15" t="s">
        <v>133</v>
      </c>
      <c r="L40" s="15" t="s">
        <v>18</v>
      </c>
      <c r="M40" s="16" t="s">
        <v>18</v>
      </c>
    </row>
    <row r="41" spans="1:13">
      <c r="A41" s="14" t="s">
        <v>134</v>
      </c>
      <c r="B41" s="15" t="s">
        <v>135</v>
      </c>
      <c r="C41" s="15" t="s">
        <v>136</v>
      </c>
      <c r="D41" s="15" t="s">
        <v>132</v>
      </c>
      <c r="E41" s="15" t="s">
        <v>22</v>
      </c>
      <c r="F41" s="15">
        <v>0.10290000000000001</v>
      </c>
      <c r="G41" s="15">
        <v>100000</v>
      </c>
      <c r="H41" s="15">
        <v>9.7299999999999998E-2</v>
      </c>
      <c r="I41" s="15">
        <v>100000</v>
      </c>
      <c r="J41" s="15">
        <v>9731.7324000000008</v>
      </c>
      <c r="K41" s="15" t="s">
        <v>17</v>
      </c>
      <c r="L41" s="15" t="s">
        <v>18</v>
      </c>
      <c r="M41" s="16" t="s">
        <v>18</v>
      </c>
    </row>
    <row r="42" spans="1:13">
      <c r="A42" s="14" t="s">
        <v>137</v>
      </c>
      <c r="B42" s="15" t="s">
        <v>138</v>
      </c>
      <c r="C42" s="15" t="s">
        <v>139</v>
      </c>
      <c r="D42" s="15" t="s">
        <v>132</v>
      </c>
      <c r="E42" s="15" t="s">
        <v>22</v>
      </c>
      <c r="F42" s="15">
        <v>0.10290000000000001</v>
      </c>
      <c r="G42" s="15">
        <v>100000</v>
      </c>
      <c r="H42" s="15">
        <v>0.1002</v>
      </c>
      <c r="I42" s="15">
        <v>100000</v>
      </c>
      <c r="J42" s="15">
        <v>10026.815399999999</v>
      </c>
      <c r="K42" s="15" t="s">
        <v>17</v>
      </c>
      <c r="L42" s="15" t="s">
        <v>18</v>
      </c>
      <c r="M42" s="16" t="s">
        <v>18</v>
      </c>
    </row>
    <row r="43" spans="1:13">
      <c r="A43" s="14" t="s">
        <v>140</v>
      </c>
      <c r="B43" s="15" t="s">
        <v>141</v>
      </c>
      <c r="C43" s="15" t="s">
        <v>142</v>
      </c>
      <c r="D43" s="15" t="s">
        <v>132</v>
      </c>
      <c r="E43" s="15" t="s">
        <v>22</v>
      </c>
      <c r="F43" s="15">
        <v>0.10290000000000001</v>
      </c>
      <c r="G43" s="15">
        <v>100000</v>
      </c>
      <c r="H43" s="15">
        <v>0.1018</v>
      </c>
      <c r="I43" s="15">
        <v>100000</v>
      </c>
      <c r="J43" s="15">
        <v>10189.3339</v>
      </c>
      <c r="K43" s="15" t="s">
        <v>17</v>
      </c>
      <c r="L43" s="15" t="s">
        <v>18</v>
      </c>
      <c r="M43" s="16" t="s">
        <v>18</v>
      </c>
    </row>
    <row r="44" spans="1:13">
      <c r="A44" s="14" t="s">
        <v>143</v>
      </c>
      <c r="B44" s="15" t="s">
        <v>144</v>
      </c>
      <c r="C44" s="15" t="s">
        <v>145</v>
      </c>
      <c r="D44" s="15" t="s">
        <v>132</v>
      </c>
      <c r="E44" s="15" t="s">
        <v>22</v>
      </c>
      <c r="F44" s="15">
        <v>0.10290000000000001</v>
      </c>
      <c r="G44" s="15">
        <v>100000</v>
      </c>
      <c r="H44" s="15">
        <v>0.1028</v>
      </c>
      <c r="I44" s="15">
        <v>100000</v>
      </c>
      <c r="J44" s="15">
        <v>10281.3406</v>
      </c>
      <c r="K44" s="15" t="s">
        <v>17</v>
      </c>
      <c r="L44" s="15" t="s">
        <v>18</v>
      </c>
      <c r="M44" s="16" t="s">
        <v>18</v>
      </c>
    </row>
    <row r="45" spans="1:13">
      <c r="A45" s="14" t="s">
        <v>146</v>
      </c>
      <c r="B45" s="15" t="s">
        <v>147</v>
      </c>
      <c r="C45" s="15" t="s">
        <v>148</v>
      </c>
      <c r="D45" s="15" t="s">
        <v>132</v>
      </c>
      <c r="E45" s="15" t="s">
        <v>22</v>
      </c>
      <c r="F45" s="15">
        <v>0.1024</v>
      </c>
      <c r="G45" s="15">
        <v>100000</v>
      </c>
      <c r="H45" s="15">
        <v>0.1023</v>
      </c>
      <c r="I45" s="15">
        <v>100000</v>
      </c>
      <c r="J45" s="15">
        <v>10239.992</v>
      </c>
      <c r="K45" s="15" t="s">
        <v>17</v>
      </c>
      <c r="L45" s="15" t="s">
        <v>18</v>
      </c>
      <c r="M45" s="16" t="s">
        <v>18</v>
      </c>
    </row>
    <row r="46" spans="1:13">
      <c r="A46" s="14" t="s">
        <v>149</v>
      </c>
      <c r="B46" s="15" t="s">
        <v>150</v>
      </c>
      <c r="C46" s="15" t="s">
        <v>151</v>
      </c>
      <c r="D46" s="15" t="s">
        <v>132</v>
      </c>
      <c r="E46" s="15" t="s">
        <v>22</v>
      </c>
      <c r="F46" s="15">
        <v>0.1024</v>
      </c>
      <c r="G46" s="15">
        <v>100000</v>
      </c>
      <c r="H46" s="15">
        <v>0.1023</v>
      </c>
      <c r="I46" s="15">
        <v>100000</v>
      </c>
      <c r="J46" s="15">
        <v>10233.106</v>
      </c>
      <c r="K46" s="15" t="s">
        <v>17</v>
      </c>
      <c r="L46" s="15" t="s">
        <v>18</v>
      </c>
      <c r="M46" s="16" t="s">
        <v>18</v>
      </c>
    </row>
    <row r="47" spans="1:13">
      <c r="A47" s="14" t="s">
        <v>152</v>
      </c>
      <c r="B47" s="15" t="s">
        <v>153</v>
      </c>
      <c r="C47" s="15" t="s">
        <v>154</v>
      </c>
      <c r="D47" s="15" t="s">
        <v>132</v>
      </c>
      <c r="E47" s="15" t="s">
        <v>22</v>
      </c>
      <c r="F47" s="15">
        <v>0.1019</v>
      </c>
      <c r="G47" s="15">
        <v>100000</v>
      </c>
      <c r="H47" s="15">
        <v>0.10100000000000001</v>
      </c>
      <c r="I47" s="15">
        <v>100000</v>
      </c>
      <c r="J47" s="15">
        <v>10100</v>
      </c>
      <c r="K47" s="15" t="s">
        <v>17</v>
      </c>
      <c r="L47" s="15" t="s">
        <v>18</v>
      </c>
      <c r="M47" s="16" t="s">
        <v>18</v>
      </c>
    </row>
    <row r="48" spans="1:13">
      <c r="A48" s="14" t="s">
        <v>155</v>
      </c>
      <c r="B48" s="15" t="s">
        <v>156</v>
      </c>
      <c r="C48" s="15" t="s">
        <v>157</v>
      </c>
      <c r="D48" s="15" t="s">
        <v>132</v>
      </c>
      <c r="E48" s="15" t="s">
        <v>22</v>
      </c>
      <c r="F48" s="15">
        <v>0.10100000000000001</v>
      </c>
      <c r="G48" s="15">
        <v>100000</v>
      </c>
      <c r="H48" s="15">
        <v>0.1003</v>
      </c>
      <c r="I48" s="15">
        <v>100000</v>
      </c>
      <c r="J48" s="15">
        <v>10030.4707</v>
      </c>
      <c r="K48" s="15" t="s">
        <v>17</v>
      </c>
      <c r="L48" s="15" t="s">
        <v>18</v>
      </c>
      <c r="M48" s="16" t="s">
        <v>18</v>
      </c>
    </row>
    <row r="49" spans="1:13">
      <c r="A49" s="14" t="s">
        <v>158</v>
      </c>
      <c r="B49" s="15" t="s">
        <v>159</v>
      </c>
      <c r="C49" s="15" t="s">
        <v>160</v>
      </c>
      <c r="D49" s="15" t="s">
        <v>132</v>
      </c>
      <c r="E49" s="15" t="s">
        <v>22</v>
      </c>
      <c r="F49" s="15">
        <v>0.10100000000000001</v>
      </c>
      <c r="G49" s="15">
        <v>100000</v>
      </c>
      <c r="H49" s="15">
        <v>0.1002</v>
      </c>
      <c r="I49" s="15">
        <v>100000</v>
      </c>
      <c r="J49" s="15">
        <v>10022.9172</v>
      </c>
      <c r="K49" s="15" t="s">
        <v>17</v>
      </c>
      <c r="L49" s="15" t="s">
        <v>18</v>
      </c>
      <c r="M49" s="16" t="s">
        <v>18</v>
      </c>
    </row>
    <row r="50" spans="1:13">
      <c r="A50" s="14" t="s">
        <v>161</v>
      </c>
      <c r="B50" s="15" t="s">
        <v>162</v>
      </c>
      <c r="C50" s="15" t="s">
        <v>163</v>
      </c>
      <c r="D50" s="15" t="s">
        <v>132</v>
      </c>
      <c r="E50" s="15" t="s">
        <v>22</v>
      </c>
      <c r="F50" s="15">
        <v>0.10100000000000001</v>
      </c>
      <c r="G50" s="15">
        <v>10000</v>
      </c>
      <c r="H50" s="15">
        <v>0.1004</v>
      </c>
      <c r="I50" s="15">
        <v>10000</v>
      </c>
      <c r="J50" s="15">
        <v>1004</v>
      </c>
      <c r="K50" s="15" t="s">
        <v>17</v>
      </c>
      <c r="L50" s="15" t="s">
        <v>18</v>
      </c>
      <c r="M50" s="16" t="s">
        <v>18</v>
      </c>
    </row>
    <row r="51" spans="1:13">
      <c r="A51" s="14" t="s">
        <v>164</v>
      </c>
      <c r="B51" s="15" t="s">
        <v>165</v>
      </c>
      <c r="C51" s="15" t="s">
        <v>166</v>
      </c>
      <c r="D51" s="15" t="s">
        <v>132</v>
      </c>
      <c r="E51" s="15" t="s">
        <v>16</v>
      </c>
      <c r="F51" s="15">
        <v>9.4899999999999998E-2</v>
      </c>
      <c r="G51" s="15">
        <v>100000</v>
      </c>
      <c r="H51" s="15">
        <v>0.1003</v>
      </c>
      <c r="I51" s="15">
        <v>100000</v>
      </c>
      <c r="J51" s="15">
        <v>10031.519399999999</v>
      </c>
      <c r="K51" s="15" t="s">
        <v>17</v>
      </c>
      <c r="L51" s="15" t="s">
        <v>18</v>
      </c>
      <c r="M51" s="16" t="s">
        <v>18</v>
      </c>
    </row>
    <row r="52" spans="1:13">
      <c r="A52" s="14" t="s">
        <v>167</v>
      </c>
      <c r="B52" s="15" t="s">
        <v>168</v>
      </c>
      <c r="C52" s="15" t="s">
        <v>169</v>
      </c>
      <c r="D52" s="15" t="s">
        <v>132</v>
      </c>
      <c r="E52" s="15" t="s">
        <v>16</v>
      </c>
      <c r="F52" s="15">
        <v>9.4899999999999998E-2</v>
      </c>
      <c r="G52" s="15">
        <v>100000</v>
      </c>
      <c r="H52" s="15">
        <v>9.7299999999999998E-2</v>
      </c>
      <c r="I52" s="15">
        <v>100000</v>
      </c>
      <c r="J52" s="15">
        <v>9737.0956999999999</v>
      </c>
      <c r="K52" s="15" t="s">
        <v>17</v>
      </c>
      <c r="L52" s="15" t="s">
        <v>18</v>
      </c>
      <c r="M52" s="16" t="s">
        <v>18</v>
      </c>
    </row>
    <row r="53" spans="1:13">
      <c r="A53" s="14" t="s">
        <v>170</v>
      </c>
      <c r="B53" s="15" t="s">
        <v>171</v>
      </c>
      <c r="C53" s="15" t="s">
        <v>172</v>
      </c>
      <c r="D53" s="15" t="s">
        <v>132</v>
      </c>
      <c r="E53" s="15" t="s">
        <v>16</v>
      </c>
      <c r="F53" s="15">
        <v>9.4899999999999998E-2</v>
      </c>
      <c r="G53" s="15">
        <v>100000</v>
      </c>
      <c r="H53" s="15">
        <v>9.6600000000000005E-2</v>
      </c>
      <c r="I53" s="15">
        <v>100000</v>
      </c>
      <c r="J53" s="15">
        <v>9660.8577999999998</v>
      </c>
      <c r="K53" s="15" t="s">
        <v>17</v>
      </c>
      <c r="L53" s="15" t="s">
        <v>18</v>
      </c>
      <c r="M53" s="16" t="s">
        <v>18</v>
      </c>
    </row>
    <row r="54" spans="1:13">
      <c r="A54" s="14" t="s">
        <v>173</v>
      </c>
      <c r="B54" s="15" t="s">
        <v>174</v>
      </c>
      <c r="C54" s="15" t="s">
        <v>175</v>
      </c>
      <c r="D54" s="15" t="s">
        <v>132</v>
      </c>
      <c r="E54" s="15" t="s">
        <v>16</v>
      </c>
      <c r="F54" s="15">
        <v>9.4899999999999998E-2</v>
      </c>
      <c r="G54" s="15">
        <v>1000000</v>
      </c>
      <c r="H54" s="15">
        <v>9.5299999999999996E-2</v>
      </c>
      <c r="I54" s="15">
        <v>1000000</v>
      </c>
      <c r="J54" s="15">
        <v>95350.943799999994</v>
      </c>
      <c r="K54" s="15" t="s">
        <v>17</v>
      </c>
      <c r="L54" s="15" t="s">
        <v>18</v>
      </c>
      <c r="M54" s="16" t="s">
        <v>18</v>
      </c>
    </row>
    <row r="55" spans="1:13">
      <c r="A55" s="14" t="s">
        <v>176</v>
      </c>
      <c r="B55" s="15" t="s">
        <v>177</v>
      </c>
      <c r="C55" s="15" t="s">
        <v>178</v>
      </c>
      <c r="D55" s="15" t="s">
        <v>132</v>
      </c>
      <c r="E55" s="15" t="s">
        <v>16</v>
      </c>
      <c r="F55" s="15">
        <v>9.4899999999999998E-2</v>
      </c>
      <c r="G55" s="15">
        <v>100000</v>
      </c>
      <c r="H55" s="15">
        <v>9.5399999999999999E-2</v>
      </c>
      <c r="I55" s="15">
        <v>100000</v>
      </c>
      <c r="J55" s="15">
        <v>9549.4663999999993</v>
      </c>
      <c r="K55" s="15" t="s">
        <v>17</v>
      </c>
      <c r="L55" s="15" t="s">
        <v>18</v>
      </c>
      <c r="M55" s="16" t="s">
        <v>18</v>
      </c>
    </row>
    <row r="56" spans="1:13">
      <c r="A56" s="14" t="s">
        <v>179</v>
      </c>
      <c r="B56" s="15" t="s">
        <v>180</v>
      </c>
      <c r="C56" s="15" t="s">
        <v>181</v>
      </c>
      <c r="D56" s="15" t="s">
        <v>132</v>
      </c>
      <c r="E56" s="15" t="s">
        <v>16</v>
      </c>
      <c r="F56" s="15">
        <v>9.5399999999999999E-2</v>
      </c>
      <c r="G56" s="15">
        <v>10000</v>
      </c>
      <c r="H56" s="15">
        <v>9.6699999999999994E-2</v>
      </c>
      <c r="I56" s="15">
        <v>10000</v>
      </c>
      <c r="J56" s="15">
        <v>967</v>
      </c>
      <c r="K56" s="15" t="s">
        <v>17</v>
      </c>
      <c r="L56" s="15" t="s">
        <v>18</v>
      </c>
      <c r="M56" s="16" t="s">
        <v>18</v>
      </c>
    </row>
    <row r="57" spans="1:13">
      <c r="A57" s="14" t="s">
        <v>182</v>
      </c>
      <c r="B57" s="15" t="s">
        <v>183</v>
      </c>
      <c r="C57" s="15" t="s">
        <v>184</v>
      </c>
      <c r="D57" s="15" t="s">
        <v>132</v>
      </c>
      <c r="E57" s="15" t="s">
        <v>16</v>
      </c>
      <c r="F57" s="15">
        <v>9.5399999999999999E-2</v>
      </c>
      <c r="G57" s="15">
        <v>10000</v>
      </c>
      <c r="H57" s="15">
        <v>9.6699999999999994E-2</v>
      </c>
      <c r="I57" s="15">
        <v>10000</v>
      </c>
      <c r="J57" s="15">
        <v>967</v>
      </c>
      <c r="K57" s="15" t="s">
        <v>17</v>
      </c>
      <c r="L57" s="15" t="s">
        <v>18</v>
      </c>
      <c r="M57" s="16" t="s">
        <v>18</v>
      </c>
    </row>
    <row r="58" spans="1:13">
      <c r="A58" s="14" t="s">
        <v>185</v>
      </c>
      <c r="B58" s="15" t="s">
        <v>186</v>
      </c>
      <c r="C58" s="15" t="s">
        <v>187</v>
      </c>
      <c r="D58" s="15" t="s">
        <v>132</v>
      </c>
      <c r="E58" s="15" t="s">
        <v>22</v>
      </c>
      <c r="F58" s="15">
        <v>0.10340000000000001</v>
      </c>
      <c r="G58" s="15">
        <v>1000000</v>
      </c>
      <c r="H58" s="15">
        <v>9.8299999999999998E-2</v>
      </c>
      <c r="I58" s="15">
        <v>1000000</v>
      </c>
      <c r="J58" s="15">
        <v>98338.839500000002</v>
      </c>
      <c r="K58" s="15" t="s">
        <v>17</v>
      </c>
      <c r="L58" s="15" t="s">
        <v>18</v>
      </c>
      <c r="M58" s="16" t="s">
        <v>18</v>
      </c>
    </row>
    <row r="59" spans="1:13">
      <c r="A59" s="14" t="s">
        <v>188</v>
      </c>
      <c r="B59" s="15" t="s">
        <v>189</v>
      </c>
      <c r="C59" s="15" t="s">
        <v>190</v>
      </c>
      <c r="D59" s="15" t="s">
        <v>132</v>
      </c>
      <c r="E59" s="15" t="s">
        <v>22</v>
      </c>
      <c r="F59" s="15">
        <v>0.1019</v>
      </c>
      <c r="G59" s="15">
        <v>100000</v>
      </c>
      <c r="H59" s="15">
        <v>9.7100000000000006E-2</v>
      </c>
      <c r="I59" s="15">
        <v>100000</v>
      </c>
      <c r="J59" s="15">
        <v>9713.8472999999994</v>
      </c>
      <c r="K59" s="15" t="s">
        <v>17</v>
      </c>
      <c r="L59" s="15" t="s">
        <v>18</v>
      </c>
      <c r="M59" s="16" t="s">
        <v>18</v>
      </c>
    </row>
    <row r="60" spans="1:13">
      <c r="A60" s="14" t="s">
        <v>191</v>
      </c>
      <c r="B60" s="15" t="s">
        <v>192</v>
      </c>
      <c r="C60" s="15" t="s">
        <v>193</v>
      </c>
      <c r="D60" s="15" t="s">
        <v>132</v>
      </c>
      <c r="E60" s="15" t="s">
        <v>22</v>
      </c>
      <c r="F60" s="15">
        <v>0.1019</v>
      </c>
      <c r="G60" s="15">
        <v>100000</v>
      </c>
      <c r="H60" s="15">
        <v>9.8799999999999999E-2</v>
      </c>
      <c r="I60" s="15">
        <v>100000</v>
      </c>
      <c r="J60" s="15">
        <v>9880.5257000000001</v>
      </c>
      <c r="K60" s="15" t="s">
        <v>17</v>
      </c>
      <c r="L60" s="15" t="s">
        <v>18</v>
      </c>
      <c r="M60" s="16" t="s">
        <v>18</v>
      </c>
    </row>
    <row r="61" spans="1:13">
      <c r="A61" s="14" t="s">
        <v>194</v>
      </c>
      <c r="B61" s="15" t="s">
        <v>195</v>
      </c>
      <c r="C61" s="15" t="s">
        <v>196</v>
      </c>
      <c r="D61" s="15" t="s">
        <v>132</v>
      </c>
      <c r="E61" s="15" t="s">
        <v>22</v>
      </c>
      <c r="F61" s="15">
        <v>0.1019</v>
      </c>
      <c r="G61" s="15">
        <v>100000</v>
      </c>
      <c r="H61" s="15">
        <v>9.8599999999999993E-2</v>
      </c>
      <c r="I61" s="15">
        <v>100000</v>
      </c>
      <c r="J61" s="15">
        <v>9869.6772999999994</v>
      </c>
      <c r="K61" s="15" t="s">
        <v>17</v>
      </c>
      <c r="L61" s="15" t="s">
        <v>18</v>
      </c>
      <c r="M61" s="16" t="s">
        <v>18</v>
      </c>
    </row>
    <row r="62" spans="1:13">
      <c r="A62" s="14" t="s">
        <v>197</v>
      </c>
      <c r="B62" s="15" t="s">
        <v>198</v>
      </c>
      <c r="C62" s="15" t="s">
        <v>199</v>
      </c>
      <c r="D62" s="15" t="s">
        <v>132</v>
      </c>
      <c r="E62" s="15" t="s">
        <v>22</v>
      </c>
      <c r="F62" s="15">
        <v>9.8400000000000001E-2</v>
      </c>
      <c r="G62" s="15">
        <v>100000</v>
      </c>
      <c r="H62" s="15">
        <v>9.8299999999999998E-2</v>
      </c>
      <c r="I62" s="15">
        <v>100000</v>
      </c>
      <c r="J62" s="15">
        <v>9831.2855999999992</v>
      </c>
      <c r="K62" s="15" t="s">
        <v>17</v>
      </c>
      <c r="L62" s="15" t="s">
        <v>18</v>
      </c>
      <c r="M62" s="16" t="s">
        <v>18</v>
      </c>
    </row>
    <row r="63" spans="1:13">
      <c r="A63" s="14" t="s">
        <v>200</v>
      </c>
      <c r="B63" s="15" t="s">
        <v>201</v>
      </c>
      <c r="C63" s="15" t="s">
        <v>202</v>
      </c>
      <c r="D63" s="15" t="s">
        <v>132</v>
      </c>
      <c r="E63" s="15" t="s">
        <v>22</v>
      </c>
      <c r="F63" s="15">
        <v>9.8400000000000001E-2</v>
      </c>
      <c r="G63" s="15">
        <v>10000</v>
      </c>
      <c r="H63" s="15">
        <v>9.7600000000000006E-2</v>
      </c>
      <c r="I63" s="15">
        <v>10000</v>
      </c>
      <c r="J63" s="15">
        <v>976</v>
      </c>
      <c r="K63" s="15" t="s">
        <v>17</v>
      </c>
      <c r="L63" s="15" t="s">
        <v>18</v>
      </c>
      <c r="M63" s="16" t="s">
        <v>18</v>
      </c>
    </row>
    <row r="64" spans="1:13">
      <c r="A64" s="14" t="s">
        <v>203</v>
      </c>
      <c r="B64" s="15" t="s">
        <v>204</v>
      </c>
      <c r="C64" s="15" t="s">
        <v>205</v>
      </c>
      <c r="D64" s="15" t="s">
        <v>132</v>
      </c>
      <c r="E64" s="15" t="s">
        <v>22</v>
      </c>
      <c r="F64" s="15">
        <v>9.8400000000000001E-2</v>
      </c>
      <c r="G64" s="15">
        <v>10000</v>
      </c>
      <c r="H64" s="15">
        <v>9.7799999999999998E-2</v>
      </c>
      <c r="I64" s="15">
        <v>10000</v>
      </c>
      <c r="J64" s="15">
        <v>978</v>
      </c>
      <c r="K64" s="15" t="s">
        <v>17</v>
      </c>
      <c r="L64" s="15" t="s">
        <v>18</v>
      </c>
      <c r="M64" s="16" t="s">
        <v>18</v>
      </c>
    </row>
    <row r="65" spans="1:13">
      <c r="A65" s="14" t="s">
        <v>206</v>
      </c>
      <c r="B65" s="15" t="s">
        <v>207</v>
      </c>
      <c r="C65" s="15" t="s">
        <v>208</v>
      </c>
      <c r="D65" s="15" t="s">
        <v>132</v>
      </c>
      <c r="E65" s="15" t="s">
        <v>16</v>
      </c>
      <c r="F65" s="15">
        <v>9.7000000000000003E-2</v>
      </c>
      <c r="G65" s="15">
        <v>910000</v>
      </c>
      <c r="H65" s="15">
        <v>9.7000000000000003E-2</v>
      </c>
      <c r="I65" s="15">
        <v>430210</v>
      </c>
      <c r="J65" s="15">
        <v>41730.370000000003</v>
      </c>
      <c r="K65" s="15" t="s">
        <v>133</v>
      </c>
      <c r="L65" s="15" t="s">
        <v>18</v>
      </c>
      <c r="M65" s="16" t="s">
        <v>18</v>
      </c>
    </row>
    <row r="66" spans="1:13">
      <c r="A66" s="14" t="s">
        <v>209</v>
      </c>
      <c r="B66" s="15" t="s">
        <v>210</v>
      </c>
      <c r="C66" s="15" t="s">
        <v>211</v>
      </c>
      <c r="D66" s="15" t="s">
        <v>132</v>
      </c>
      <c r="E66" s="15" t="s">
        <v>16</v>
      </c>
      <c r="F66" s="15">
        <v>9.5000000000000001E-2</v>
      </c>
      <c r="G66" s="15">
        <v>479790</v>
      </c>
      <c r="H66" s="15">
        <v>9.5200000000000007E-2</v>
      </c>
      <c r="I66" s="15">
        <v>479790</v>
      </c>
      <c r="J66" s="15">
        <v>45714.799400000004</v>
      </c>
      <c r="K66" s="15" t="s">
        <v>17</v>
      </c>
      <c r="L66" s="15" t="s">
        <v>18</v>
      </c>
      <c r="M66" s="16" t="s">
        <v>18</v>
      </c>
    </row>
    <row r="67" spans="1:13">
      <c r="A67" s="14" t="s">
        <v>212</v>
      </c>
      <c r="B67" s="15" t="s">
        <v>213</v>
      </c>
      <c r="C67" s="15" t="s">
        <v>214</v>
      </c>
      <c r="D67" s="15" t="s">
        <v>15</v>
      </c>
      <c r="E67" s="15" t="s">
        <v>16</v>
      </c>
      <c r="F67" s="15">
        <v>14.19</v>
      </c>
      <c r="G67" s="15">
        <v>1000</v>
      </c>
      <c r="H67" s="15">
        <v>14.19</v>
      </c>
      <c r="I67" s="15">
        <v>1000</v>
      </c>
      <c r="J67" s="15">
        <v>14190</v>
      </c>
      <c r="K67" s="15" t="s">
        <v>17</v>
      </c>
      <c r="L67" s="15" t="s">
        <v>18</v>
      </c>
      <c r="M67" s="16" t="s">
        <v>18</v>
      </c>
    </row>
    <row r="68" spans="1:13">
      <c r="A68" s="14" t="s">
        <v>215</v>
      </c>
      <c r="B68" s="15" t="s">
        <v>216</v>
      </c>
      <c r="C68" s="15" t="s">
        <v>217</v>
      </c>
      <c r="D68" s="15" t="s">
        <v>15</v>
      </c>
      <c r="E68" s="15" t="s">
        <v>16</v>
      </c>
      <c r="F68" s="15">
        <v>14.19</v>
      </c>
      <c r="G68" s="15">
        <v>1000</v>
      </c>
      <c r="H68" s="15">
        <v>14.25</v>
      </c>
      <c r="I68" s="15">
        <v>1000</v>
      </c>
      <c r="J68" s="15">
        <v>14250.089</v>
      </c>
      <c r="K68" s="15" t="s">
        <v>17</v>
      </c>
      <c r="L68" s="15" t="s">
        <v>18</v>
      </c>
      <c r="M68" s="16" t="s">
        <v>18</v>
      </c>
    </row>
    <row r="69" spans="1:13">
      <c r="A69" s="14" t="s">
        <v>218</v>
      </c>
      <c r="B69" s="15" t="s">
        <v>219</v>
      </c>
      <c r="C69" s="15" t="s">
        <v>220</v>
      </c>
      <c r="D69" s="15" t="s">
        <v>15</v>
      </c>
      <c r="E69" s="15" t="s">
        <v>16</v>
      </c>
      <c r="F69" s="15">
        <v>14.19</v>
      </c>
      <c r="G69" s="15">
        <v>1000</v>
      </c>
      <c r="H69" s="15">
        <v>14.277100000000001</v>
      </c>
      <c r="I69" s="15">
        <v>1000</v>
      </c>
      <c r="J69" s="15">
        <v>14277.114</v>
      </c>
      <c r="K69" s="15" t="s">
        <v>17</v>
      </c>
      <c r="L69" s="15" t="s">
        <v>18</v>
      </c>
      <c r="M69" s="16" t="s">
        <v>18</v>
      </c>
    </row>
    <row r="70" spans="1:13" hidden="1">
      <c r="A70" s="2" t="s">
        <v>221</v>
      </c>
      <c r="B70" s="3" t="s">
        <v>222</v>
      </c>
      <c r="C70" s="3" t="s">
        <v>223</v>
      </c>
      <c r="D70" s="3" t="s">
        <v>15</v>
      </c>
      <c r="E70" s="3" t="s">
        <v>22</v>
      </c>
      <c r="F70" s="3">
        <v>15.19</v>
      </c>
      <c r="G70" s="3">
        <v>1266</v>
      </c>
      <c r="H70" s="3">
        <v>14.3893</v>
      </c>
      <c r="I70" s="3">
        <v>1266</v>
      </c>
      <c r="J70" s="3">
        <v>18216.876</v>
      </c>
      <c r="K70" s="3" t="s">
        <v>17</v>
      </c>
      <c r="L70" s="3" t="s">
        <v>18</v>
      </c>
      <c r="M70" s="4" t="s">
        <v>18</v>
      </c>
    </row>
    <row r="71" spans="1:13" hidden="1">
      <c r="A71" s="2" t="s">
        <v>224</v>
      </c>
      <c r="B71" s="3" t="s">
        <v>225</v>
      </c>
      <c r="C71" s="3" t="s">
        <v>226</v>
      </c>
      <c r="D71" s="3" t="s">
        <v>15</v>
      </c>
      <c r="E71" s="3" t="s">
        <v>22</v>
      </c>
      <c r="F71" s="3">
        <v>15.19</v>
      </c>
      <c r="G71" s="3">
        <v>1767.3</v>
      </c>
      <c r="H71" s="3">
        <v>14.5786</v>
      </c>
      <c r="I71" s="3">
        <v>1767.3</v>
      </c>
      <c r="J71" s="3">
        <v>25764.863000000001</v>
      </c>
      <c r="K71" s="3" t="s">
        <v>17</v>
      </c>
      <c r="L71" s="3" t="s">
        <v>18</v>
      </c>
      <c r="M71" s="4" t="s">
        <v>18</v>
      </c>
    </row>
    <row r="72" spans="1:13">
      <c r="A72" s="14" t="s">
        <v>227</v>
      </c>
      <c r="B72" s="15" t="s">
        <v>228</v>
      </c>
      <c r="C72" s="15" t="s">
        <v>229</v>
      </c>
      <c r="D72" s="15" t="s">
        <v>15</v>
      </c>
      <c r="E72" s="15" t="s">
        <v>22</v>
      </c>
      <c r="F72" s="15">
        <v>15.19</v>
      </c>
      <c r="G72" s="15">
        <v>2533.5</v>
      </c>
      <c r="H72" s="15">
        <v>14.704800000000001</v>
      </c>
      <c r="I72" s="15">
        <v>2533.5</v>
      </c>
      <c r="J72" s="15">
        <v>37254.843999999997</v>
      </c>
      <c r="K72" s="15" t="s">
        <v>17</v>
      </c>
      <c r="L72" s="15" t="s">
        <v>18</v>
      </c>
      <c r="M72" s="16" t="s">
        <v>18</v>
      </c>
    </row>
    <row r="73" spans="1:13">
      <c r="A73" s="14" t="s">
        <v>230</v>
      </c>
      <c r="B73" s="15" t="s">
        <v>231</v>
      </c>
      <c r="C73" s="15" t="s">
        <v>232</v>
      </c>
      <c r="D73" s="15" t="s">
        <v>15</v>
      </c>
      <c r="E73" s="15" t="s">
        <v>22</v>
      </c>
      <c r="F73" s="15">
        <v>15.19</v>
      </c>
      <c r="G73" s="15">
        <v>100</v>
      </c>
      <c r="H73" s="15">
        <v>14.7</v>
      </c>
      <c r="I73" s="15">
        <v>100</v>
      </c>
      <c r="J73" s="15">
        <v>1470</v>
      </c>
      <c r="K73" s="15" t="s">
        <v>17</v>
      </c>
      <c r="L73" s="15" t="s">
        <v>18</v>
      </c>
      <c r="M73" s="16" t="s">
        <v>18</v>
      </c>
    </row>
    <row r="74" spans="1:13">
      <c r="A74" s="14" t="s">
        <v>233</v>
      </c>
      <c r="B74" s="15" t="s">
        <v>234</v>
      </c>
      <c r="C74" s="15" t="s">
        <v>235</v>
      </c>
      <c r="D74" s="15" t="s">
        <v>15</v>
      </c>
      <c r="E74" s="15" t="s">
        <v>22</v>
      </c>
      <c r="F74" s="15">
        <v>15.19</v>
      </c>
      <c r="G74" s="15">
        <v>500</v>
      </c>
      <c r="H74" s="15">
        <v>14.79</v>
      </c>
      <c r="I74" s="15">
        <v>500</v>
      </c>
      <c r="J74" s="15">
        <v>7395</v>
      </c>
      <c r="K74" s="15" t="s">
        <v>17</v>
      </c>
      <c r="L74" s="15" t="s">
        <v>18</v>
      </c>
      <c r="M74" s="16" t="s">
        <v>18</v>
      </c>
    </row>
    <row r="75" spans="1:13">
      <c r="A75" s="14" t="s">
        <v>236</v>
      </c>
      <c r="B75" s="15" t="s">
        <v>237</v>
      </c>
      <c r="C75" s="15" t="s">
        <v>238</v>
      </c>
      <c r="D75" s="15" t="s">
        <v>15</v>
      </c>
      <c r="E75" s="15" t="s">
        <v>22</v>
      </c>
      <c r="F75" s="15">
        <v>15.19</v>
      </c>
      <c r="G75" s="15">
        <v>500</v>
      </c>
      <c r="H75" s="15">
        <v>14.854799999999999</v>
      </c>
      <c r="I75" s="15">
        <v>500</v>
      </c>
      <c r="J75" s="15">
        <v>7427.4160000000002</v>
      </c>
      <c r="K75" s="15" t="s">
        <v>17</v>
      </c>
      <c r="L75" s="15" t="s">
        <v>18</v>
      </c>
      <c r="M75" s="16" t="s">
        <v>18</v>
      </c>
    </row>
    <row r="76" spans="1:13">
      <c r="A76" s="14" t="s">
        <v>239</v>
      </c>
      <c r="B76" s="15" t="s">
        <v>240</v>
      </c>
      <c r="C76" s="15" t="s">
        <v>241</v>
      </c>
      <c r="D76" s="15" t="s">
        <v>15</v>
      </c>
      <c r="E76" s="15" t="s">
        <v>22</v>
      </c>
      <c r="F76" s="15">
        <v>15.19</v>
      </c>
      <c r="G76" s="15">
        <v>500</v>
      </c>
      <c r="H76" s="15">
        <v>14.853999999999999</v>
      </c>
      <c r="I76" s="15">
        <v>500</v>
      </c>
      <c r="J76" s="15">
        <v>7427.018</v>
      </c>
      <c r="K76" s="15" t="s">
        <v>17</v>
      </c>
      <c r="L76" s="15" t="s">
        <v>18</v>
      </c>
      <c r="M76" s="16" t="s">
        <v>18</v>
      </c>
    </row>
    <row r="77" spans="1:13">
      <c r="A77" s="14" t="s">
        <v>242</v>
      </c>
      <c r="B77" s="15" t="s">
        <v>243</v>
      </c>
      <c r="C77" s="15" t="s">
        <v>244</v>
      </c>
      <c r="D77" s="15" t="s">
        <v>15</v>
      </c>
      <c r="E77" s="15" t="s">
        <v>22</v>
      </c>
      <c r="F77" s="15">
        <v>15.19</v>
      </c>
      <c r="G77" s="15">
        <v>500</v>
      </c>
      <c r="H77" s="15">
        <v>14.6972</v>
      </c>
      <c r="I77" s="15">
        <v>500</v>
      </c>
      <c r="J77" s="15">
        <v>7348.6450000000004</v>
      </c>
      <c r="K77" s="15" t="s">
        <v>17</v>
      </c>
      <c r="L77" s="15" t="s">
        <v>18</v>
      </c>
      <c r="M77" s="16" t="s">
        <v>18</v>
      </c>
    </row>
    <row r="78" spans="1:13">
      <c r="A78" s="14" t="s">
        <v>245</v>
      </c>
      <c r="B78" s="15" t="s">
        <v>246</v>
      </c>
      <c r="C78" s="15" t="s">
        <v>247</v>
      </c>
      <c r="D78" s="15" t="s">
        <v>15</v>
      </c>
      <c r="E78" s="15" t="s">
        <v>22</v>
      </c>
      <c r="F78" s="15">
        <v>15.19</v>
      </c>
      <c r="G78" s="15">
        <v>100</v>
      </c>
      <c r="H78" s="15">
        <v>14.53</v>
      </c>
      <c r="I78" s="15">
        <v>100</v>
      </c>
      <c r="J78" s="15">
        <v>1453</v>
      </c>
      <c r="K78" s="15" t="s">
        <v>17</v>
      </c>
      <c r="L78" s="15" t="s">
        <v>18</v>
      </c>
      <c r="M78" s="16" t="s">
        <v>18</v>
      </c>
    </row>
    <row r="79" spans="1:13">
      <c r="A79" s="14" t="s">
        <v>248</v>
      </c>
      <c r="B79" s="15" t="s">
        <v>249</v>
      </c>
      <c r="C79" s="15" t="s">
        <v>250</v>
      </c>
      <c r="D79" s="15" t="s">
        <v>15</v>
      </c>
      <c r="E79" s="15" t="s">
        <v>22</v>
      </c>
      <c r="F79" s="15">
        <v>15.19</v>
      </c>
      <c r="G79" s="15">
        <v>100</v>
      </c>
      <c r="H79" s="15">
        <v>14.4581</v>
      </c>
      <c r="I79" s="15">
        <v>100</v>
      </c>
      <c r="J79" s="15">
        <v>1445.817</v>
      </c>
      <c r="K79" s="15" t="s">
        <v>17</v>
      </c>
      <c r="L79" s="15" t="s">
        <v>18</v>
      </c>
      <c r="M79" s="16" t="s">
        <v>18</v>
      </c>
    </row>
    <row r="80" spans="1:13">
      <c r="A80" s="14" t="s">
        <v>251</v>
      </c>
      <c r="B80" s="15" t="s">
        <v>252</v>
      </c>
      <c r="C80" s="15" t="s">
        <v>253</v>
      </c>
      <c r="D80" s="15" t="s">
        <v>15</v>
      </c>
      <c r="E80" s="15" t="s">
        <v>22</v>
      </c>
      <c r="F80" s="15">
        <v>14.49</v>
      </c>
      <c r="G80" s="15">
        <v>100</v>
      </c>
      <c r="H80" s="15">
        <v>14.42</v>
      </c>
      <c r="I80" s="15">
        <v>100</v>
      </c>
      <c r="J80" s="15">
        <v>1442</v>
      </c>
      <c r="K80" s="15" t="s">
        <v>17</v>
      </c>
      <c r="L80" s="15" t="s">
        <v>18</v>
      </c>
      <c r="M80" s="16" t="s">
        <v>18</v>
      </c>
    </row>
    <row r="81" spans="1:13">
      <c r="A81" s="14" t="s">
        <v>254</v>
      </c>
      <c r="B81" s="15" t="s">
        <v>255</v>
      </c>
      <c r="C81" s="15" t="s">
        <v>256</v>
      </c>
      <c r="D81" s="15" t="s">
        <v>15</v>
      </c>
      <c r="E81" s="15" t="s">
        <v>16</v>
      </c>
      <c r="F81" s="15">
        <v>14.22</v>
      </c>
      <c r="G81" s="15">
        <v>4966.8</v>
      </c>
      <c r="H81" s="15">
        <v>14.2301</v>
      </c>
      <c r="I81" s="15">
        <v>4966.8</v>
      </c>
      <c r="J81" s="15">
        <v>70678.062999999995</v>
      </c>
      <c r="K81" s="15" t="s">
        <v>17</v>
      </c>
      <c r="L81" s="15" t="s">
        <v>18</v>
      </c>
      <c r="M81" s="16" t="s">
        <v>18</v>
      </c>
    </row>
    <row r="82" spans="1:13">
      <c r="A82" s="14" t="s">
        <v>257</v>
      </c>
      <c r="B82" s="15" t="s">
        <v>258</v>
      </c>
      <c r="C82" s="15" t="s">
        <v>259</v>
      </c>
      <c r="D82" s="15" t="s">
        <v>15</v>
      </c>
      <c r="E82" s="15" t="s">
        <v>16</v>
      </c>
      <c r="F82" s="15">
        <v>13.8</v>
      </c>
      <c r="G82" s="15">
        <v>1000</v>
      </c>
      <c r="H82" s="15">
        <v>14.265700000000001</v>
      </c>
      <c r="I82" s="15">
        <v>1000</v>
      </c>
      <c r="J82" s="15">
        <v>14265.779</v>
      </c>
      <c r="K82" s="15" t="s">
        <v>17</v>
      </c>
      <c r="L82" s="15" t="s">
        <v>18</v>
      </c>
      <c r="M82" s="16" t="s">
        <v>18</v>
      </c>
    </row>
    <row r="83" spans="1:13">
      <c r="A83" s="14" t="s">
        <v>260</v>
      </c>
      <c r="B83" s="15" t="s">
        <v>261</v>
      </c>
      <c r="C83" s="15" t="s">
        <v>262</v>
      </c>
      <c r="D83" s="15" t="s">
        <v>15</v>
      </c>
      <c r="E83" s="15" t="s">
        <v>16</v>
      </c>
      <c r="F83" s="15">
        <v>13.8</v>
      </c>
      <c r="G83" s="15">
        <v>1000</v>
      </c>
      <c r="H83" s="15">
        <v>14.191599999999999</v>
      </c>
      <c r="I83" s="15">
        <v>1000</v>
      </c>
      <c r="J83" s="15">
        <v>14191.668</v>
      </c>
      <c r="K83" s="15" t="s">
        <v>17</v>
      </c>
      <c r="L83" s="15" t="s">
        <v>18</v>
      </c>
      <c r="M83" s="16" t="s">
        <v>18</v>
      </c>
    </row>
    <row r="84" spans="1:13">
      <c r="A84" s="14" t="s">
        <v>263</v>
      </c>
      <c r="B84" s="15" t="s">
        <v>264</v>
      </c>
      <c r="C84" s="15" t="s">
        <v>265</v>
      </c>
      <c r="D84" s="15" t="s">
        <v>15</v>
      </c>
      <c r="E84" s="15" t="s">
        <v>16</v>
      </c>
      <c r="F84" s="15">
        <v>13.8</v>
      </c>
      <c r="G84" s="15">
        <v>100</v>
      </c>
      <c r="H84" s="15">
        <v>14.3</v>
      </c>
      <c r="I84" s="15">
        <v>100</v>
      </c>
      <c r="J84" s="15">
        <v>1430</v>
      </c>
      <c r="K84" s="15" t="s">
        <v>17</v>
      </c>
      <c r="L84" s="15" t="s">
        <v>18</v>
      </c>
      <c r="M84" s="16" t="s">
        <v>18</v>
      </c>
    </row>
    <row r="85" spans="1:13">
      <c r="A85" s="14" t="s">
        <v>266</v>
      </c>
      <c r="B85" s="15" t="s">
        <v>267</v>
      </c>
      <c r="C85" s="15" t="s">
        <v>268</v>
      </c>
      <c r="D85" s="15" t="s">
        <v>15</v>
      </c>
      <c r="E85" s="15" t="s">
        <v>16</v>
      </c>
      <c r="F85" s="15">
        <v>13.8</v>
      </c>
      <c r="G85" s="15">
        <v>100</v>
      </c>
      <c r="H85" s="15">
        <v>14.22</v>
      </c>
      <c r="I85" s="15">
        <v>100</v>
      </c>
      <c r="J85" s="15">
        <v>1422</v>
      </c>
      <c r="K85" s="15" t="s">
        <v>17</v>
      </c>
      <c r="L85" s="15" t="s">
        <v>18</v>
      </c>
      <c r="M85" s="16" t="s">
        <v>18</v>
      </c>
    </row>
    <row r="86" spans="1:13">
      <c r="A86" s="14" t="s">
        <v>269</v>
      </c>
      <c r="B86" s="15" t="s">
        <v>270</v>
      </c>
      <c r="C86" s="15" t="s">
        <v>271</v>
      </c>
      <c r="D86" s="15" t="s">
        <v>15</v>
      </c>
      <c r="E86" s="15" t="s">
        <v>16</v>
      </c>
      <c r="F86" s="15">
        <v>13.8</v>
      </c>
      <c r="G86" s="15">
        <v>100</v>
      </c>
      <c r="H86" s="15">
        <v>14.2</v>
      </c>
      <c r="I86" s="15">
        <v>100</v>
      </c>
      <c r="J86" s="15">
        <v>1420</v>
      </c>
      <c r="K86" s="15" t="s">
        <v>17</v>
      </c>
      <c r="L86" s="15" t="s">
        <v>18</v>
      </c>
      <c r="M86" s="16" t="s">
        <v>18</v>
      </c>
    </row>
    <row r="87" spans="1:13">
      <c r="A87" s="14" t="s">
        <v>272</v>
      </c>
      <c r="B87" s="15" t="s">
        <v>273</v>
      </c>
      <c r="C87" s="15" t="s">
        <v>274</v>
      </c>
      <c r="D87" s="15" t="s">
        <v>15</v>
      </c>
      <c r="E87" s="15" t="s">
        <v>16</v>
      </c>
      <c r="F87" s="15">
        <v>13.8</v>
      </c>
      <c r="G87" s="15">
        <v>100</v>
      </c>
      <c r="H87" s="15">
        <v>14.16</v>
      </c>
      <c r="I87" s="15">
        <v>100</v>
      </c>
      <c r="J87" s="15">
        <v>1416</v>
      </c>
      <c r="K87" s="15" t="s">
        <v>17</v>
      </c>
      <c r="L87" s="15" t="s">
        <v>18</v>
      </c>
      <c r="M87" s="16" t="s">
        <v>18</v>
      </c>
    </row>
    <row r="88" spans="1:13">
      <c r="A88" s="14" t="s">
        <v>275</v>
      </c>
      <c r="B88" s="15" t="s">
        <v>276</v>
      </c>
      <c r="C88" s="15" t="s">
        <v>277</v>
      </c>
      <c r="D88" s="15" t="s">
        <v>15</v>
      </c>
      <c r="E88" s="15" t="s">
        <v>16</v>
      </c>
      <c r="F88" s="15">
        <v>13.8</v>
      </c>
      <c r="G88" s="15">
        <v>100</v>
      </c>
      <c r="H88" s="15">
        <v>14.14</v>
      </c>
      <c r="I88" s="15">
        <v>100</v>
      </c>
      <c r="J88" s="15">
        <v>1414</v>
      </c>
      <c r="K88" s="15" t="s">
        <v>17</v>
      </c>
      <c r="L88" s="15" t="s">
        <v>18</v>
      </c>
      <c r="M88" s="16" t="s">
        <v>18</v>
      </c>
    </row>
    <row r="89" spans="1:13">
      <c r="A89" s="14" t="s">
        <v>278</v>
      </c>
      <c r="B89" s="15" t="s">
        <v>279</v>
      </c>
      <c r="C89" s="15" t="s">
        <v>280</v>
      </c>
      <c r="D89" s="15" t="s">
        <v>15</v>
      </c>
      <c r="E89" s="15" t="s">
        <v>16</v>
      </c>
      <c r="F89" s="15">
        <v>13.8</v>
      </c>
      <c r="G89" s="15">
        <v>100</v>
      </c>
      <c r="H89" s="15">
        <v>14.13</v>
      </c>
      <c r="I89" s="15">
        <v>100</v>
      </c>
      <c r="J89" s="15">
        <v>1413</v>
      </c>
      <c r="K89" s="15" t="s">
        <v>17</v>
      </c>
      <c r="L89" s="15" t="s">
        <v>18</v>
      </c>
      <c r="M89" s="16" t="s">
        <v>18</v>
      </c>
    </row>
    <row r="90" spans="1:13">
      <c r="A90" s="14" t="s">
        <v>281</v>
      </c>
      <c r="B90" s="15" t="s">
        <v>282</v>
      </c>
      <c r="C90" s="15" t="s">
        <v>283</v>
      </c>
      <c r="D90" s="15" t="s">
        <v>15</v>
      </c>
      <c r="E90" s="15" t="s">
        <v>16</v>
      </c>
      <c r="F90" s="15">
        <v>13.8</v>
      </c>
      <c r="G90" s="15">
        <v>100</v>
      </c>
      <c r="H90" s="15">
        <v>14.12</v>
      </c>
      <c r="I90" s="15">
        <v>100</v>
      </c>
      <c r="J90" s="15">
        <v>1412</v>
      </c>
      <c r="K90" s="15" t="s">
        <v>17</v>
      </c>
      <c r="L90" s="15" t="s">
        <v>18</v>
      </c>
      <c r="M90" s="16" t="s">
        <v>18</v>
      </c>
    </row>
    <row r="91" spans="1:13">
      <c r="A91" s="14" t="s">
        <v>284</v>
      </c>
      <c r="B91" s="15" t="s">
        <v>285</v>
      </c>
      <c r="C91" s="15" t="s">
        <v>286</v>
      </c>
      <c r="D91" s="15" t="s">
        <v>15</v>
      </c>
      <c r="E91" s="15" t="s">
        <v>16</v>
      </c>
      <c r="F91" s="15">
        <v>13.8</v>
      </c>
      <c r="G91" s="15">
        <v>100</v>
      </c>
      <c r="H91" s="15">
        <v>14.127700000000001</v>
      </c>
      <c r="I91" s="15">
        <v>100</v>
      </c>
      <c r="J91" s="15">
        <v>1412.778</v>
      </c>
      <c r="K91" s="15" t="s">
        <v>17</v>
      </c>
      <c r="L91" s="15" t="s">
        <v>18</v>
      </c>
      <c r="M91" s="16" t="s">
        <v>18</v>
      </c>
    </row>
    <row r="92" spans="1:13">
      <c r="A92" s="14" t="s">
        <v>287</v>
      </c>
      <c r="B92" s="15" t="s">
        <v>288</v>
      </c>
      <c r="C92" s="15" t="s">
        <v>289</v>
      </c>
      <c r="D92" s="15" t="s">
        <v>15</v>
      </c>
      <c r="E92" s="15" t="s">
        <v>16</v>
      </c>
      <c r="F92" s="15">
        <v>13.8</v>
      </c>
      <c r="G92" s="15">
        <v>1000</v>
      </c>
      <c r="H92" s="15">
        <v>14.12</v>
      </c>
      <c r="I92" s="15">
        <v>1000</v>
      </c>
      <c r="J92" s="15">
        <v>14120</v>
      </c>
      <c r="K92" s="15" t="s">
        <v>17</v>
      </c>
      <c r="L92" s="15" t="s">
        <v>18</v>
      </c>
      <c r="M92" s="16" t="s">
        <v>18</v>
      </c>
    </row>
    <row r="93" spans="1:13">
      <c r="A93" s="14" t="s">
        <v>290</v>
      </c>
      <c r="B93" s="15" t="s">
        <v>291</v>
      </c>
      <c r="C93" s="15" t="s">
        <v>292</v>
      </c>
      <c r="D93" s="15" t="s">
        <v>15</v>
      </c>
      <c r="E93" s="15" t="s">
        <v>16</v>
      </c>
      <c r="F93" s="15">
        <v>13.8</v>
      </c>
      <c r="G93" s="15">
        <v>500</v>
      </c>
      <c r="H93" s="15">
        <v>14.114000000000001</v>
      </c>
      <c r="I93" s="15">
        <v>500</v>
      </c>
      <c r="J93" s="15">
        <v>7057.01</v>
      </c>
      <c r="K93" s="15" t="s">
        <v>17</v>
      </c>
      <c r="L93" s="15" t="s">
        <v>18</v>
      </c>
      <c r="M93" s="16" t="s">
        <v>18</v>
      </c>
    </row>
    <row r="94" spans="1:13">
      <c r="A94" s="14" t="s">
        <v>293</v>
      </c>
      <c r="B94" s="15" t="s">
        <v>294</v>
      </c>
      <c r="C94" s="15" t="s">
        <v>295</v>
      </c>
      <c r="D94" s="15" t="s">
        <v>15</v>
      </c>
      <c r="E94" s="15" t="s">
        <v>16</v>
      </c>
      <c r="F94" s="15">
        <v>13.8</v>
      </c>
      <c r="G94" s="15">
        <v>500</v>
      </c>
      <c r="H94" s="15">
        <v>14.127599999999999</v>
      </c>
      <c r="I94" s="15">
        <v>500</v>
      </c>
      <c r="J94" s="15">
        <v>7063.8149999999996</v>
      </c>
      <c r="K94" s="15" t="s">
        <v>17</v>
      </c>
      <c r="L94" s="15" t="s">
        <v>18</v>
      </c>
      <c r="M94" s="16" t="s">
        <v>18</v>
      </c>
    </row>
    <row r="95" spans="1:13">
      <c r="A95" s="14" t="s">
        <v>296</v>
      </c>
      <c r="B95" s="15" t="s">
        <v>297</v>
      </c>
      <c r="C95" s="15" t="s">
        <v>298</v>
      </c>
      <c r="D95" s="15" t="s">
        <v>15</v>
      </c>
      <c r="E95" s="15" t="s">
        <v>22</v>
      </c>
      <c r="F95" s="15">
        <v>14.69</v>
      </c>
      <c r="G95" s="15">
        <v>1000</v>
      </c>
      <c r="H95" s="15">
        <v>14.375500000000001</v>
      </c>
      <c r="I95" s="15">
        <v>1000</v>
      </c>
      <c r="J95" s="15">
        <v>14375.578</v>
      </c>
      <c r="K95" s="15" t="s">
        <v>17</v>
      </c>
      <c r="L95" s="15" t="s">
        <v>18</v>
      </c>
      <c r="M95" s="16" t="s">
        <v>18</v>
      </c>
    </row>
    <row r="96" spans="1:13">
      <c r="A96" s="14" t="s">
        <v>299</v>
      </c>
      <c r="B96" s="15" t="s">
        <v>300</v>
      </c>
      <c r="C96" s="15" t="s">
        <v>301</v>
      </c>
      <c r="D96" s="15" t="s">
        <v>15</v>
      </c>
      <c r="E96" s="15" t="s">
        <v>22</v>
      </c>
      <c r="F96" s="15">
        <v>14.69</v>
      </c>
      <c r="G96" s="15">
        <v>1000</v>
      </c>
      <c r="H96" s="15">
        <v>14.4285</v>
      </c>
      <c r="I96" s="15">
        <v>1000</v>
      </c>
      <c r="J96" s="15">
        <v>14428.512000000001</v>
      </c>
      <c r="K96" s="15" t="s">
        <v>17</v>
      </c>
      <c r="L96" s="15" t="s">
        <v>18</v>
      </c>
      <c r="M96" s="16" t="s">
        <v>18</v>
      </c>
    </row>
    <row r="97" spans="1:13">
      <c r="A97" s="14" t="s">
        <v>302</v>
      </c>
      <c r="B97" s="15" t="s">
        <v>303</v>
      </c>
      <c r="C97" s="15" t="s">
        <v>304</v>
      </c>
      <c r="D97" s="15" t="s">
        <v>15</v>
      </c>
      <c r="E97" s="15" t="s">
        <v>22</v>
      </c>
      <c r="F97" s="15">
        <v>14.69</v>
      </c>
      <c r="G97" s="15">
        <v>1000</v>
      </c>
      <c r="H97" s="15">
        <v>14.3588</v>
      </c>
      <c r="I97" s="15">
        <v>1000</v>
      </c>
      <c r="J97" s="15">
        <v>14358.808999999999</v>
      </c>
      <c r="K97" s="15" t="s">
        <v>17</v>
      </c>
      <c r="L97" s="15" t="s">
        <v>18</v>
      </c>
      <c r="M97" s="16" t="s">
        <v>18</v>
      </c>
    </row>
    <row r="98" spans="1:13">
      <c r="A98" s="14" t="s">
        <v>305</v>
      </c>
      <c r="B98" s="15" t="s">
        <v>306</v>
      </c>
      <c r="C98" s="15" t="s">
        <v>307</v>
      </c>
      <c r="D98" s="15" t="s">
        <v>15</v>
      </c>
      <c r="E98" s="15" t="s">
        <v>22</v>
      </c>
      <c r="F98" s="15">
        <v>14.69</v>
      </c>
      <c r="G98" s="15">
        <v>500</v>
      </c>
      <c r="H98" s="15">
        <v>14.36</v>
      </c>
      <c r="I98" s="15">
        <v>500</v>
      </c>
      <c r="J98" s="15">
        <v>7180</v>
      </c>
      <c r="K98" s="15" t="s">
        <v>17</v>
      </c>
      <c r="L98" s="15" t="s">
        <v>18</v>
      </c>
      <c r="M98" s="16" t="s">
        <v>18</v>
      </c>
    </row>
    <row r="99" spans="1:13">
      <c r="A99" s="14" t="s">
        <v>308</v>
      </c>
      <c r="B99" s="15" t="s">
        <v>309</v>
      </c>
      <c r="C99" s="15" t="s">
        <v>310</v>
      </c>
      <c r="D99" s="15" t="s">
        <v>15</v>
      </c>
      <c r="E99" s="15" t="s">
        <v>22</v>
      </c>
      <c r="F99" s="15">
        <v>14.69</v>
      </c>
      <c r="G99" s="15">
        <v>100</v>
      </c>
      <c r="H99" s="15">
        <v>14.38</v>
      </c>
      <c r="I99" s="15">
        <v>100</v>
      </c>
      <c r="J99" s="15">
        <v>1438</v>
      </c>
      <c r="K99" s="15" t="s">
        <v>17</v>
      </c>
      <c r="L99" s="15" t="s">
        <v>18</v>
      </c>
      <c r="M99" s="16" t="s">
        <v>18</v>
      </c>
    </row>
    <row r="100" spans="1:13">
      <c r="A100" s="14" t="s">
        <v>311</v>
      </c>
      <c r="B100" s="15" t="s">
        <v>312</v>
      </c>
      <c r="C100" s="15" t="s">
        <v>313</v>
      </c>
      <c r="D100" s="15" t="s">
        <v>15</v>
      </c>
      <c r="E100" s="15" t="s">
        <v>22</v>
      </c>
      <c r="F100" s="15">
        <v>14.69</v>
      </c>
      <c r="G100" s="15">
        <v>100</v>
      </c>
      <c r="H100" s="15">
        <v>14.44</v>
      </c>
      <c r="I100" s="15">
        <v>100</v>
      </c>
      <c r="J100" s="15">
        <v>1444</v>
      </c>
      <c r="K100" s="15" t="s">
        <v>17</v>
      </c>
      <c r="L100" s="15" t="s">
        <v>18</v>
      </c>
      <c r="M100" s="16" t="s">
        <v>18</v>
      </c>
    </row>
    <row r="101" spans="1:13">
      <c r="A101" s="14" t="s">
        <v>314</v>
      </c>
      <c r="B101" s="15" t="s">
        <v>315</v>
      </c>
      <c r="C101" s="15" t="s">
        <v>316</v>
      </c>
      <c r="D101" s="15" t="s">
        <v>15</v>
      </c>
      <c r="E101" s="15" t="s">
        <v>22</v>
      </c>
      <c r="F101" s="15">
        <v>14.69</v>
      </c>
      <c r="G101" s="15">
        <v>100</v>
      </c>
      <c r="H101" s="15">
        <v>14.46</v>
      </c>
      <c r="I101" s="15">
        <v>100</v>
      </c>
      <c r="J101" s="15">
        <v>1446</v>
      </c>
      <c r="K101" s="15" t="s">
        <v>17</v>
      </c>
      <c r="L101" s="15" t="s">
        <v>18</v>
      </c>
      <c r="M101" s="16" t="s">
        <v>18</v>
      </c>
    </row>
    <row r="102" spans="1:13">
      <c r="A102" s="14" t="s">
        <v>317</v>
      </c>
      <c r="B102" s="15" t="s">
        <v>318</v>
      </c>
      <c r="C102" s="15" t="s">
        <v>319</v>
      </c>
      <c r="D102" s="15" t="s">
        <v>15</v>
      </c>
      <c r="E102" s="15" t="s">
        <v>22</v>
      </c>
      <c r="F102" s="15">
        <v>14.49</v>
      </c>
      <c r="G102" s="15">
        <v>100</v>
      </c>
      <c r="H102" s="15">
        <v>14.44</v>
      </c>
      <c r="I102" s="15">
        <v>100</v>
      </c>
      <c r="J102" s="15">
        <v>1444</v>
      </c>
      <c r="K102" s="15" t="s">
        <v>17</v>
      </c>
      <c r="L102" s="15" t="s">
        <v>18</v>
      </c>
      <c r="M102" s="16" t="s">
        <v>18</v>
      </c>
    </row>
    <row r="103" spans="1:13">
      <c r="A103" s="14" t="s">
        <v>320</v>
      </c>
      <c r="B103" s="15" t="s">
        <v>321</v>
      </c>
      <c r="C103" s="15" t="s">
        <v>322</v>
      </c>
      <c r="D103" s="15" t="s">
        <v>15</v>
      </c>
      <c r="E103" s="15" t="s">
        <v>22</v>
      </c>
      <c r="F103" s="15">
        <v>14.49</v>
      </c>
      <c r="G103" s="15">
        <v>100</v>
      </c>
      <c r="H103" s="15">
        <v>14.446</v>
      </c>
      <c r="I103" s="15">
        <v>100</v>
      </c>
      <c r="J103" s="15">
        <v>1444.605</v>
      </c>
      <c r="K103" s="15" t="s">
        <v>17</v>
      </c>
      <c r="L103" s="15" t="s">
        <v>18</v>
      </c>
      <c r="M103" s="16" t="s">
        <v>18</v>
      </c>
    </row>
    <row r="104" spans="1:13">
      <c r="A104" s="14" t="s">
        <v>323</v>
      </c>
      <c r="B104" s="15" t="s">
        <v>324</v>
      </c>
      <c r="C104" s="15" t="s">
        <v>325</v>
      </c>
      <c r="D104" s="15" t="s">
        <v>15</v>
      </c>
      <c r="E104" s="15" t="s">
        <v>22</v>
      </c>
      <c r="F104" s="15">
        <v>14.49</v>
      </c>
      <c r="G104" s="15">
        <v>100</v>
      </c>
      <c r="H104" s="15">
        <v>14.45</v>
      </c>
      <c r="I104" s="15">
        <v>100</v>
      </c>
      <c r="J104" s="15">
        <v>1445</v>
      </c>
      <c r="K104" s="15" t="s">
        <v>17</v>
      </c>
      <c r="L104" s="15" t="s">
        <v>18</v>
      </c>
      <c r="M104" s="16" t="s">
        <v>18</v>
      </c>
    </row>
    <row r="105" spans="1:13">
      <c r="A105" s="14" t="s">
        <v>326</v>
      </c>
      <c r="B105" s="15" t="s">
        <v>327</v>
      </c>
      <c r="C105" s="15" t="s">
        <v>328</v>
      </c>
      <c r="D105" s="15" t="s">
        <v>15</v>
      </c>
      <c r="E105" s="15" t="s">
        <v>22</v>
      </c>
      <c r="F105" s="15">
        <v>14.49</v>
      </c>
      <c r="G105" s="15">
        <v>100</v>
      </c>
      <c r="H105" s="15">
        <v>14.44</v>
      </c>
      <c r="I105" s="15">
        <v>100</v>
      </c>
      <c r="J105" s="15">
        <v>1444</v>
      </c>
      <c r="K105" s="15" t="s">
        <v>17</v>
      </c>
      <c r="L105" s="15" t="s">
        <v>18</v>
      </c>
      <c r="M105" s="16" t="s">
        <v>18</v>
      </c>
    </row>
    <row r="106" spans="1:13">
      <c r="A106" s="14" t="s">
        <v>329</v>
      </c>
      <c r="B106" s="15" t="s">
        <v>330</v>
      </c>
      <c r="C106" s="15" t="s">
        <v>331</v>
      </c>
      <c r="D106" s="15" t="s">
        <v>15</v>
      </c>
      <c r="E106" s="15" t="s">
        <v>22</v>
      </c>
      <c r="F106" s="15">
        <v>14.49</v>
      </c>
      <c r="G106" s="15">
        <v>100</v>
      </c>
      <c r="H106" s="15">
        <v>14.4552</v>
      </c>
      <c r="I106" s="15">
        <v>100</v>
      </c>
      <c r="J106" s="15">
        <v>1445.528</v>
      </c>
      <c r="K106" s="15" t="s">
        <v>17</v>
      </c>
      <c r="L106" s="15" t="s">
        <v>18</v>
      </c>
      <c r="M106" s="16" t="s">
        <v>18</v>
      </c>
    </row>
    <row r="107" spans="1:13">
      <c r="A107" s="14" t="s">
        <v>332</v>
      </c>
      <c r="B107" s="15" t="s">
        <v>333</v>
      </c>
      <c r="C107" s="15" t="s">
        <v>334</v>
      </c>
      <c r="D107" s="15" t="s">
        <v>15</v>
      </c>
      <c r="E107" s="15" t="s">
        <v>22</v>
      </c>
      <c r="F107" s="15">
        <v>14.49</v>
      </c>
      <c r="G107" s="15">
        <v>100</v>
      </c>
      <c r="H107" s="15">
        <v>14.46</v>
      </c>
      <c r="I107" s="15">
        <v>100</v>
      </c>
      <c r="J107" s="15">
        <v>1446</v>
      </c>
      <c r="K107" s="15" t="s">
        <v>17</v>
      </c>
      <c r="L107" s="15" t="s">
        <v>18</v>
      </c>
      <c r="M107" s="16" t="s">
        <v>18</v>
      </c>
    </row>
    <row r="108" spans="1:13">
      <c r="A108" s="14" t="s">
        <v>335</v>
      </c>
      <c r="B108" s="15" t="s">
        <v>336</v>
      </c>
      <c r="C108" s="15" t="s">
        <v>337</v>
      </c>
      <c r="D108" s="15" t="s">
        <v>15</v>
      </c>
      <c r="E108" s="15" t="s">
        <v>22</v>
      </c>
      <c r="F108" s="15">
        <v>14.65</v>
      </c>
      <c r="G108" s="15">
        <v>10</v>
      </c>
      <c r="H108" s="15">
        <v>14.61</v>
      </c>
      <c r="I108" s="15">
        <v>10</v>
      </c>
      <c r="J108" s="15">
        <v>146.1</v>
      </c>
      <c r="K108" s="15" t="s">
        <v>17</v>
      </c>
      <c r="L108" s="15" t="s">
        <v>18</v>
      </c>
      <c r="M108" s="16" t="s">
        <v>18</v>
      </c>
    </row>
    <row r="109" spans="1:13">
      <c r="A109" s="14" t="s">
        <v>338</v>
      </c>
      <c r="B109" s="15" t="s">
        <v>339</v>
      </c>
      <c r="C109" s="15" t="s">
        <v>340</v>
      </c>
      <c r="D109" s="15" t="s">
        <v>15</v>
      </c>
      <c r="E109" s="15" t="s">
        <v>22</v>
      </c>
      <c r="F109" s="15">
        <v>14.65</v>
      </c>
      <c r="G109" s="15">
        <v>10</v>
      </c>
      <c r="H109" s="15">
        <v>14.57</v>
      </c>
      <c r="I109" s="15">
        <v>10</v>
      </c>
      <c r="J109" s="15">
        <v>145.69999999999999</v>
      </c>
      <c r="K109" s="15" t="s">
        <v>17</v>
      </c>
      <c r="L109" s="15" t="s">
        <v>18</v>
      </c>
      <c r="M109" s="16" t="s">
        <v>18</v>
      </c>
    </row>
    <row r="110" spans="1:13">
      <c r="A110" s="14" t="s">
        <v>341</v>
      </c>
      <c r="B110" s="15" t="s">
        <v>342</v>
      </c>
      <c r="C110" s="15" t="s">
        <v>343</v>
      </c>
      <c r="D110" s="15" t="s">
        <v>15</v>
      </c>
      <c r="E110" s="15" t="s">
        <v>22</v>
      </c>
      <c r="F110" s="15">
        <v>14.65</v>
      </c>
      <c r="G110" s="15">
        <v>10</v>
      </c>
      <c r="H110" s="15">
        <v>14.57</v>
      </c>
      <c r="I110" s="15">
        <v>10</v>
      </c>
      <c r="J110" s="15">
        <v>145.69999999999999</v>
      </c>
      <c r="K110" s="15" t="s">
        <v>17</v>
      </c>
      <c r="L110" s="15" t="s">
        <v>18</v>
      </c>
      <c r="M110" s="16" t="s">
        <v>18</v>
      </c>
    </row>
    <row r="111" spans="1:13">
      <c r="A111" s="14" t="s">
        <v>344</v>
      </c>
      <c r="B111" s="15" t="s">
        <v>345</v>
      </c>
      <c r="C111" s="15" t="s">
        <v>346</v>
      </c>
      <c r="D111" s="15" t="s">
        <v>15</v>
      </c>
      <c r="E111" s="15" t="s">
        <v>22</v>
      </c>
      <c r="F111" s="15">
        <v>14.65</v>
      </c>
      <c r="G111" s="15">
        <v>10</v>
      </c>
      <c r="H111" s="15">
        <v>14.59</v>
      </c>
      <c r="I111" s="15">
        <v>10</v>
      </c>
      <c r="J111" s="15">
        <v>145.9</v>
      </c>
      <c r="K111" s="15" t="s">
        <v>17</v>
      </c>
      <c r="L111" s="15" t="s">
        <v>18</v>
      </c>
      <c r="M111" s="16" t="s">
        <v>18</v>
      </c>
    </row>
    <row r="112" spans="1:13">
      <c r="A112" s="14" t="s">
        <v>347</v>
      </c>
      <c r="B112" s="15" t="s">
        <v>348</v>
      </c>
      <c r="C112" s="15" t="s">
        <v>349</v>
      </c>
      <c r="D112" s="15" t="s">
        <v>15</v>
      </c>
      <c r="E112" s="15" t="s">
        <v>22</v>
      </c>
      <c r="F112" s="15">
        <v>14.65</v>
      </c>
      <c r="G112" s="15">
        <v>10</v>
      </c>
      <c r="H112" s="15">
        <v>14.62</v>
      </c>
      <c r="I112" s="15">
        <v>10</v>
      </c>
      <c r="J112" s="15">
        <v>146.19999999999999</v>
      </c>
      <c r="K112" s="15" t="s">
        <v>17</v>
      </c>
      <c r="L112" s="15" t="s">
        <v>18</v>
      </c>
      <c r="M112" s="16" t="s">
        <v>18</v>
      </c>
    </row>
    <row r="113" spans="1:13">
      <c r="A113" s="14" t="s">
        <v>350</v>
      </c>
      <c r="B113" s="15" t="s">
        <v>351</v>
      </c>
      <c r="C113" s="15" t="s">
        <v>352</v>
      </c>
      <c r="D113" s="15" t="s">
        <v>15</v>
      </c>
      <c r="E113" s="15" t="s">
        <v>22</v>
      </c>
      <c r="F113" s="15">
        <v>14.65</v>
      </c>
      <c r="G113" s="15">
        <v>10</v>
      </c>
      <c r="H113" s="15">
        <v>14.55</v>
      </c>
      <c r="I113" s="15">
        <v>10</v>
      </c>
      <c r="J113" s="15">
        <v>145.5</v>
      </c>
      <c r="K113" s="15" t="s">
        <v>17</v>
      </c>
      <c r="L113" s="15" t="s">
        <v>18</v>
      </c>
      <c r="M113" s="16" t="s">
        <v>18</v>
      </c>
    </row>
    <row r="114" spans="1:13">
      <c r="A114" s="14" t="s">
        <v>353</v>
      </c>
      <c r="B114" s="15" t="s">
        <v>354</v>
      </c>
      <c r="C114" s="15" t="s">
        <v>355</v>
      </c>
      <c r="D114" s="15" t="s">
        <v>15</v>
      </c>
      <c r="E114" s="15" t="s">
        <v>22</v>
      </c>
      <c r="F114" s="15">
        <v>14.65</v>
      </c>
      <c r="G114" s="15">
        <v>10</v>
      </c>
      <c r="H114" s="15">
        <v>14.56</v>
      </c>
      <c r="I114" s="15">
        <v>10</v>
      </c>
      <c r="J114" s="15">
        <v>145.6</v>
      </c>
      <c r="K114" s="15" t="s">
        <v>17</v>
      </c>
      <c r="L114" s="15" t="s">
        <v>18</v>
      </c>
      <c r="M114" s="16" t="s">
        <v>18</v>
      </c>
    </row>
    <row r="115" spans="1:13">
      <c r="A115" s="14" t="s">
        <v>356</v>
      </c>
      <c r="B115" s="15" t="s">
        <v>357</v>
      </c>
      <c r="C115" s="15" t="s">
        <v>358</v>
      </c>
      <c r="D115" s="15" t="s">
        <v>15</v>
      </c>
      <c r="E115" s="15" t="s">
        <v>22</v>
      </c>
      <c r="F115" s="15">
        <v>14.79</v>
      </c>
      <c r="G115" s="15">
        <v>330</v>
      </c>
      <c r="H115" s="15">
        <v>14.4475</v>
      </c>
      <c r="I115" s="15">
        <v>330</v>
      </c>
      <c r="J115" s="15">
        <v>4767.7039999999997</v>
      </c>
      <c r="K115" s="15" t="s">
        <v>17</v>
      </c>
      <c r="L115" s="15" t="s">
        <v>18</v>
      </c>
      <c r="M115" s="16" t="s">
        <v>18</v>
      </c>
    </row>
    <row r="116" spans="1:13">
      <c r="A116" s="14" t="s">
        <v>359</v>
      </c>
      <c r="B116" s="15" t="s">
        <v>360</v>
      </c>
      <c r="C116" s="15" t="s">
        <v>361</v>
      </c>
      <c r="D116" s="15" t="s">
        <v>15</v>
      </c>
      <c r="E116" s="15" t="s">
        <v>16</v>
      </c>
      <c r="F116" s="15">
        <v>14.34</v>
      </c>
      <c r="G116" s="15">
        <v>10</v>
      </c>
      <c r="H116" s="15">
        <v>14.43</v>
      </c>
      <c r="I116" s="15">
        <v>10</v>
      </c>
      <c r="J116" s="15">
        <v>144.30000000000001</v>
      </c>
      <c r="K116" s="15" t="s">
        <v>17</v>
      </c>
      <c r="L116" s="15" t="s">
        <v>18</v>
      </c>
      <c r="M116" s="16" t="s">
        <v>18</v>
      </c>
    </row>
    <row r="117" spans="1:13">
      <c r="A117" s="14" t="s">
        <v>362</v>
      </c>
      <c r="B117" s="15" t="s">
        <v>363</v>
      </c>
      <c r="C117" s="15" t="s">
        <v>364</v>
      </c>
      <c r="D117" s="15" t="s">
        <v>15</v>
      </c>
      <c r="E117" s="15" t="s">
        <v>16</v>
      </c>
      <c r="F117" s="15">
        <v>14.34</v>
      </c>
      <c r="G117" s="15">
        <v>10</v>
      </c>
      <c r="H117" s="15">
        <v>14.39</v>
      </c>
      <c r="I117" s="15">
        <v>10</v>
      </c>
      <c r="J117" s="15">
        <v>143.9</v>
      </c>
      <c r="K117" s="15" t="s">
        <v>17</v>
      </c>
      <c r="L117" s="15" t="s">
        <v>18</v>
      </c>
      <c r="M117" s="16" t="s">
        <v>18</v>
      </c>
    </row>
    <row r="118" spans="1:13">
      <c r="A118" s="14" t="s">
        <v>365</v>
      </c>
      <c r="B118" s="15" t="s">
        <v>366</v>
      </c>
      <c r="C118" s="15" t="s">
        <v>367</v>
      </c>
      <c r="D118" s="15" t="s">
        <v>15</v>
      </c>
      <c r="E118" s="15" t="s">
        <v>16</v>
      </c>
      <c r="F118" s="15">
        <v>14.34</v>
      </c>
      <c r="G118" s="15">
        <v>500</v>
      </c>
      <c r="H118" s="15">
        <v>14.3568</v>
      </c>
      <c r="I118" s="15">
        <v>500</v>
      </c>
      <c r="J118" s="15">
        <v>7178.4070000000002</v>
      </c>
      <c r="K118" s="15" t="s">
        <v>17</v>
      </c>
      <c r="L118" s="15" t="s">
        <v>18</v>
      </c>
      <c r="M118" s="16" t="s">
        <v>18</v>
      </c>
    </row>
    <row r="119" spans="1:13">
      <c r="A119" s="14" t="s">
        <v>368</v>
      </c>
      <c r="B119" s="15" t="s">
        <v>369</v>
      </c>
      <c r="C119" s="15" t="s">
        <v>370</v>
      </c>
      <c r="D119" s="15" t="s">
        <v>371</v>
      </c>
      <c r="E119" s="15" t="s">
        <v>16</v>
      </c>
      <c r="F119" s="15">
        <v>0.84989999999999999</v>
      </c>
      <c r="G119" s="15">
        <v>50000</v>
      </c>
      <c r="H119" s="15">
        <v>0.84989999999999999</v>
      </c>
      <c r="I119" s="15">
        <v>12939.6</v>
      </c>
      <c r="J119" s="15">
        <v>10997.366040000001</v>
      </c>
      <c r="K119" s="15" t="s">
        <v>133</v>
      </c>
      <c r="L119" s="15" t="s">
        <v>18</v>
      </c>
      <c r="M119" s="16" t="s">
        <v>18</v>
      </c>
    </row>
    <row r="120" spans="1:13">
      <c r="A120" s="14" t="s">
        <v>372</v>
      </c>
      <c r="B120" s="15" t="s">
        <v>373</v>
      </c>
      <c r="C120" s="15" t="s">
        <v>374</v>
      </c>
      <c r="D120" s="15" t="s">
        <v>371</v>
      </c>
      <c r="E120" s="15" t="s">
        <v>22</v>
      </c>
      <c r="F120" s="15">
        <v>0.90990000000000004</v>
      </c>
      <c r="G120" s="15">
        <v>50000</v>
      </c>
      <c r="H120" s="15">
        <v>0.87138320000000002</v>
      </c>
      <c r="I120" s="15">
        <v>50000</v>
      </c>
      <c r="J120" s="15">
        <v>43569.161809999998</v>
      </c>
      <c r="K120" s="15" t="s">
        <v>17</v>
      </c>
      <c r="L120" s="15" t="s">
        <v>18</v>
      </c>
      <c r="M120" s="16" t="s">
        <v>18</v>
      </c>
    </row>
    <row r="121" spans="1:13">
      <c r="A121" s="14" t="s">
        <v>375</v>
      </c>
      <c r="B121" s="15" t="s">
        <v>376</v>
      </c>
      <c r="C121" s="15" t="s">
        <v>377</v>
      </c>
      <c r="D121" s="15" t="s">
        <v>371</v>
      </c>
      <c r="E121" s="15" t="s">
        <v>22</v>
      </c>
      <c r="F121" s="15">
        <v>0.90990000000000004</v>
      </c>
      <c r="G121" s="15">
        <v>50000</v>
      </c>
      <c r="H121" s="15">
        <v>0.8914841</v>
      </c>
      <c r="I121" s="15">
        <v>50000</v>
      </c>
      <c r="J121" s="15">
        <v>44574.207900000001</v>
      </c>
      <c r="K121" s="15" t="s">
        <v>17</v>
      </c>
      <c r="L121" s="15" t="s">
        <v>18</v>
      </c>
      <c r="M121" s="16" t="s">
        <v>18</v>
      </c>
    </row>
    <row r="122" spans="1:13">
      <c r="A122" s="14" t="s">
        <v>378</v>
      </c>
      <c r="B122" s="15" t="s">
        <v>379</v>
      </c>
      <c r="C122" s="15" t="s">
        <v>380</v>
      </c>
      <c r="D122" s="15" t="s">
        <v>371</v>
      </c>
      <c r="E122" s="15" t="s">
        <v>22</v>
      </c>
      <c r="F122" s="15">
        <v>0.86990000000000001</v>
      </c>
      <c r="G122" s="15">
        <v>10000</v>
      </c>
      <c r="H122" s="15">
        <v>0.86988279999999996</v>
      </c>
      <c r="I122" s="15">
        <v>10000</v>
      </c>
      <c r="J122" s="15">
        <v>8698.8287799999998</v>
      </c>
      <c r="K122" s="15" t="s">
        <v>17</v>
      </c>
      <c r="L122" s="15" t="s">
        <v>18</v>
      </c>
      <c r="M122" s="16" t="s">
        <v>18</v>
      </c>
    </row>
    <row r="123" spans="1:13">
      <c r="A123" s="14" t="s">
        <v>381</v>
      </c>
      <c r="B123" s="15" t="s">
        <v>382</v>
      </c>
      <c r="C123" s="15" t="s">
        <v>383</v>
      </c>
      <c r="D123" s="15" t="s">
        <v>371</v>
      </c>
      <c r="E123" s="15" t="s">
        <v>22</v>
      </c>
      <c r="F123" s="15">
        <v>0.86990000000000001</v>
      </c>
      <c r="G123" s="15">
        <v>10000</v>
      </c>
      <c r="H123" s="15">
        <v>0</v>
      </c>
      <c r="I123" s="15">
        <v>0</v>
      </c>
      <c r="J123" s="15">
        <v>0</v>
      </c>
      <c r="K123" s="15" t="s">
        <v>133</v>
      </c>
      <c r="L123" s="15" t="s">
        <v>18</v>
      </c>
      <c r="M123" s="16" t="s">
        <v>18</v>
      </c>
    </row>
    <row r="124" spans="1:13">
      <c r="A124" s="14" t="s">
        <v>384</v>
      </c>
      <c r="B124" s="15" t="s">
        <v>385</v>
      </c>
      <c r="C124" s="15" t="s">
        <v>386</v>
      </c>
      <c r="D124" s="15" t="s">
        <v>371</v>
      </c>
      <c r="E124" s="15" t="s">
        <v>22</v>
      </c>
      <c r="F124" s="15">
        <v>0.86990000000000001</v>
      </c>
      <c r="G124" s="15">
        <v>10000</v>
      </c>
      <c r="H124" s="15">
        <v>0</v>
      </c>
      <c r="I124" s="15">
        <v>0</v>
      </c>
      <c r="J124" s="15">
        <v>0</v>
      </c>
      <c r="K124" s="15" t="s">
        <v>133</v>
      </c>
      <c r="L124" s="15" t="s">
        <v>18</v>
      </c>
      <c r="M124" s="16" t="s">
        <v>18</v>
      </c>
    </row>
    <row r="125" spans="1:13">
      <c r="A125" s="14" t="s">
        <v>387</v>
      </c>
      <c r="B125" s="15" t="s">
        <v>388</v>
      </c>
      <c r="C125" s="15" t="s">
        <v>389</v>
      </c>
      <c r="D125" s="15" t="s">
        <v>371</v>
      </c>
      <c r="E125" s="15" t="s">
        <v>16</v>
      </c>
      <c r="F125" s="15">
        <v>0.83989999999999998</v>
      </c>
      <c r="G125" s="15">
        <v>10000</v>
      </c>
      <c r="H125" s="15">
        <v>0.85975880000000005</v>
      </c>
      <c r="I125" s="15">
        <v>10000</v>
      </c>
      <c r="J125" s="15">
        <v>8597.5885899999994</v>
      </c>
      <c r="K125" s="15" t="s">
        <v>17</v>
      </c>
      <c r="L125" s="15" t="s">
        <v>18</v>
      </c>
      <c r="M125" s="16" t="s">
        <v>18</v>
      </c>
    </row>
    <row r="126" spans="1:13">
      <c r="A126" s="14" t="s">
        <v>390</v>
      </c>
      <c r="B126" s="15" t="s">
        <v>391</v>
      </c>
      <c r="C126" s="15" t="s">
        <v>392</v>
      </c>
      <c r="D126" s="15" t="s">
        <v>371</v>
      </c>
      <c r="E126" s="15" t="s">
        <v>16</v>
      </c>
      <c r="F126" s="15">
        <v>0.83989999999999998</v>
      </c>
      <c r="G126" s="15">
        <v>50000</v>
      </c>
      <c r="H126" s="15">
        <v>0.84605900000000001</v>
      </c>
      <c r="I126" s="15">
        <v>50000</v>
      </c>
      <c r="J126" s="15">
        <v>42302.954590000001</v>
      </c>
      <c r="K126" s="15" t="s">
        <v>17</v>
      </c>
      <c r="L126" s="15" t="s">
        <v>18</v>
      </c>
      <c r="M126" s="16" t="s">
        <v>18</v>
      </c>
    </row>
    <row r="127" spans="1:13">
      <c r="A127" s="14" t="s">
        <v>393</v>
      </c>
      <c r="B127" s="15" t="s">
        <v>394</v>
      </c>
      <c r="C127" s="15" t="s">
        <v>395</v>
      </c>
      <c r="D127" s="15" t="s">
        <v>371</v>
      </c>
      <c r="E127" s="15" t="s">
        <v>16</v>
      </c>
      <c r="F127" s="15">
        <v>0.83989999999999998</v>
      </c>
      <c r="G127" s="15">
        <v>50000</v>
      </c>
      <c r="H127" s="15">
        <v>0.84004630000000002</v>
      </c>
      <c r="I127" s="15">
        <v>50000</v>
      </c>
      <c r="J127" s="15">
        <v>42002.317179999998</v>
      </c>
      <c r="K127" s="15" t="s">
        <v>17</v>
      </c>
      <c r="L127" s="15" t="s">
        <v>18</v>
      </c>
      <c r="M127" s="16" t="s">
        <v>18</v>
      </c>
    </row>
    <row r="128" spans="1:13">
      <c r="A128" s="14" t="s">
        <v>396</v>
      </c>
      <c r="B128" s="15" t="s">
        <v>397</v>
      </c>
      <c r="C128" s="15" t="s">
        <v>398</v>
      </c>
      <c r="D128" s="15" t="s">
        <v>371</v>
      </c>
      <c r="E128" s="15" t="s">
        <v>16</v>
      </c>
      <c r="F128" s="15">
        <v>0.83989999999999998</v>
      </c>
      <c r="G128" s="15">
        <v>10000</v>
      </c>
      <c r="H128" s="15">
        <v>0.8402212</v>
      </c>
      <c r="I128" s="15">
        <v>10000</v>
      </c>
      <c r="J128" s="15">
        <v>8402.2126800000005</v>
      </c>
      <c r="K128" s="15" t="s">
        <v>17</v>
      </c>
      <c r="L128" s="15" t="s">
        <v>18</v>
      </c>
      <c r="M128" s="16" t="s">
        <v>18</v>
      </c>
    </row>
    <row r="129" spans="1:13">
      <c r="A129" s="14" t="s">
        <v>399</v>
      </c>
      <c r="B129" s="15" t="s">
        <v>400</v>
      </c>
      <c r="C129" s="15" t="s">
        <v>401</v>
      </c>
      <c r="D129" s="15" t="s">
        <v>15</v>
      </c>
      <c r="E129" s="15" t="s">
        <v>22</v>
      </c>
      <c r="F129" s="15">
        <v>14.85</v>
      </c>
      <c r="G129" s="15">
        <v>520</v>
      </c>
      <c r="H129" s="15">
        <v>14.5983</v>
      </c>
      <c r="I129" s="15">
        <v>520</v>
      </c>
      <c r="J129" s="15">
        <v>7591.1629999999996</v>
      </c>
      <c r="K129" s="15" t="s">
        <v>17</v>
      </c>
      <c r="L129" s="15" t="s">
        <v>18</v>
      </c>
      <c r="M129" s="16" t="s">
        <v>18</v>
      </c>
    </row>
    <row r="130" spans="1:13">
      <c r="A130" s="17" t="s">
        <v>402</v>
      </c>
      <c r="B130" s="18" t="s">
        <v>403</v>
      </c>
      <c r="C130" s="18" t="s">
        <v>404</v>
      </c>
      <c r="D130" s="18" t="s">
        <v>371</v>
      </c>
      <c r="E130" s="18" t="s">
        <v>22</v>
      </c>
      <c r="F130" s="18">
        <v>0.85750000000000004</v>
      </c>
      <c r="G130" s="18">
        <v>22939.599999999999</v>
      </c>
      <c r="H130" s="18">
        <v>0.84642499999999998</v>
      </c>
      <c r="I130" s="18">
        <v>22939.599999999999</v>
      </c>
      <c r="J130" s="18">
        <v>19416.65121</v>
      </c>
      <c r="K130" s="18" t="s">
        <v>17</v>
      </c>
      <c r="L130" s="18" t="s">
        <v>18</v>
      </c>
      <c r="M130" s="19" t="s">
        <v>18</v>
      </c>
    </row>
  </sheetData>
  <mergeCells count="1">
    <mergeCell ref="A1:M1"/>
  </mergeCells>
  <phoneticPr fontId="1" type="noConversion"/>
  <pageMargins left="0.7" right="0.7" top="0.75" bottom="0.75" header="0.3" footer="0.3"/>
  <pageSetup paperSize="9" scale="62" fitToHeight="10" orientation="landscape" horizontalDpi="0" verticalDpi="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guhhhhaa</dc:creator>
  <cp:lastModifiedBy>guhhhhaa</cp:lastModifiedBy>
  <cp:lastPrinted>2023-04-22T05:27:13Z</cp:lastPrinted>
  <dcterms:created xsi:type="dcterms:W3CDTF">2023-04-21T13:02:34Z</dcterms:created>
  <dcterms:modified xsi:type="dcterms:W3CDTF">2023-04-22T05:28:25Z</dcterms:modified>
</cp:coreProperties>
</file>