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<sst xmlns="http://schemas.openxmlformats.org/spreadsheetml/2006/main" count="2293" uniqueCount="63">
  <si>
    <t>Title</t>
  </si>
  <si>
    <t>Article</t>
  </si>
  <si>
    <t>Year</t>
  </si>
  <si>
    <t>Study1</t>
  </si>
  <si>
    <t>Study</t>
  </si>
  <si>
    <t>Design</t>
  </si>
  <si>
    <t>Type</t>
  </si>
  <si>
    <t>Crit 2t</t>
  </si>
  <si>
    <t>N</t>
  </si>
  <si>
    <t>t</t>
  </si>
  <si>
    <t>F</t>
  </si>
  <si>
    <t>df1</t>
  </si>
  <si>
    <t>df2</t>
  </si>
  <si>
    <t>F p-value</t>
  </si>
  <si>
    <t>f(DF1) t-value</t>
  </si>
  <si>
    <t>r/beta</t>
  </si>
  <si>
    <t>r se</t>
  </si>
  <si>
    <t>DF</t>
  </si>
  <si>
    <t>p</t>
  </si>
  <si>
    <t>M1</t>
  </si>
  <si>
    <t>SD1</t>
  </si>
  <si>
    <t>M2</t>
  </si>
  <si>
    <t>SD2</t>
  </si>
  <si>
    <t>d</t>
  </si>
  <si>
    <t>d se</t>
  </si>
  <si>
    <t>df</t>
  </si>
  <si>
    <t>t p-value</t>
  </si>
  <si>
    <t>z</t>
  </si>
  <si>
    <t>p-value</t>
  </si>
  <si>
    <t>chi-square</t>
  </si>
  <si>
    <t>chi-df</t>
  </si>
  <si>
    <t>chi p</t>
  </si>
  <si>
    <t>CI low</t>
  </si>
  <si>
    <t>CI high</t>
  </si>
  <si>
    <t>CI avg</t>
  </si>
  <si>
    <t>CI t</t>
  </si>
  <si>
    <t>CI p</t>
  </si>
  <si>
    <t>p-val (2t)</t>
  </si>
  <si>
    <t>JPSPASC2011-100 #1</t>
  </si>
  <si>
    <t>BS</t>
  </si>
  <si>
    <t>HT</t>
  </si>
  <si>
    <t>FHT</t>
  </si>
  <si>
    <t>PNS</t>
  </si>
  <si>
    <t>NoP</t>
  </si>
  <si>
    <t>WS</t>
  </si>
  <si>
    <t>MIX</t>
  </si>
  <si>
    <t>JPSPASC2011-100 #2</t>
  </si>
  <si>
    <t>JPSPASC2011-100 #3</t>
  </si>
  <si>
    <t>MC</t>
  </si>
  <si>
    <t>JPSPASC2011-100 #4</t>
  </si>
  <si>
    <t>JPSPASC2011-100 #5</t>
  </si>
  <si>
    <t>JPSPASC2011-100 #6</t>
  </si>
  <si>
    <t>OS</t>
  </si>
  <si>
    <t>JPSPASC2011-100 #7 retracted</t>
  </si>
  <si>
    <t>JPSPASC2011-100 #8</t>
  </si>
  <si>
    <t>JPSPASC2011-100 #9</t>
  </si>
  <si>
    <t>JPSPASC2011-100 #10</t>
  </si>
  <si>
    <t>JPSPASC2011-100 #11</t>
  </si>
  <si>
    <t>JPSPASC2011-100 #12</t>
  </si>
  <si>
    <t>JPSPASC2011-100 #13</t>
  </si>
  <si>
    <t>JPSPASC2011-100 #14</t>
  </si>
  <si>
    <t>JPSPASC2011-100 #15</t>
  </si>
  <si>
    <t>JPSPASC2011-100 #16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</si>
</sst>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C7CE"/>
        <bgColor rgb="FFFFEB9C"/>
      </patternFill>
    </fill>
    <fill>
      <patternFill patternType="solid">
        <fgColor rgb="FFF79646"/>
        <bgColor rgb="FFFF808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3" borderId="1" applyFont="true" applyBorder="true" applyAlignment="false" applyProtection="false"/>
    <xf numFmtId="164" fontId="6" fillId="4" borderId="0" applyFont="true" applyBorder="false" applyAlignment="false" applyProtection="false"/>
    <xf numFmtId="164" fontId="8" fillId="5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  <cellStyle name="Excel Built-in Calculation" xfId="21" builtinId="53" customBuiltin="true"/>
    <cellStyle name="Excel Built-in Bad" xfId="22" builtinId="53" customBuiltin="true"/>
    <cellStyle name="Excel Built-in Accent6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79646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892"/>
  <sheetViews>
    <sheetView windowProtection="false" showFormulas="false" showGridLines="true" showRowColHeaders="true" showZeros="true" rightToLeft="false" tabSelected="true" showOutlineSymbols="true" defaultGridColor="true" view="normal" topLeftCell="A854" colorId="64" zoomScale="65" zoomScaleNormal="65" zoomScalePageLayoutView="100" workbookViewId="0">
      <selection pane="topLeft" activeCell="E895" activeCellId="0" sqref="E89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9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8</v>
      </c>
      <c r="AO1" s="1" t="s">
        <v>37</v>
      </c>
    </row>
    <row r="2" customFormat="false" ht="13.8" hidden="false" customHeight="false" outlineLevel="0" collapsed="false">
      <c r="A2" s="3" t="s">
        <v>38</v>
      </c>
      <c r="B2" s="3" t="n">
        <v>1</v>
      </c>
      <c r="C2" s="3" t="n">
        <v>2011</v>
      </c>
      <c r="D2" s="4" t="n">
        <v>1</v>
      </c>
      <c r="E2" s="4" t="n">
        <f aca="false">ROUND(D2)</f>
        <v>1</v>
      </c>
      <c r="F2" s="5" t="s">
        <v>39</v>
      </c>
      <c r="G2" s="5" t="s">
        <v>40</v>
      </c>
      <c r="H2" s="6" t="n">
        <v>0.05</v>
      </c>
      <c r="I2" s="3" t="n">
        <v>116</v>
      </c>
      <c r="J2" s="3"/>
      <c r="K2" s="7" t="n">
        <v>1.15</v>
      </c>
      <c r="L2" s="7" t="n">
        <v>1</v>
      </c>
      <c r="M2" s="3" t="n">
        <v>116</v>
      </c>
      <c r="N2" s="7" t="n">
        <f aca="false">IF(K2="","",IF(1-_xlfn.F.DIST(K2,L2,M2,1)&lt;0.0000001,0.0000001,1-_xlfn.F.DIST(K2,L2,M2,1)))</f>
        <v>0.285775084799088</v>
      </c>
      <c r="O2" s="7" t="n">
        <f aca="false">IF(L2=1,SQRT(K2),"")</f>
        <v>1.07238052947636</v>
      </c>
      <c r="P2" s="3"/>
      <c r="Q2" s="7" t="str">
        <f aca="false">IF(P2="","",SQRT(1-P2*P2)/SQRT(I2-2))</f>
        <v/>
      </c>
      <c r="R2" s="7" t="str">
        <f aca="false">IF(P2="","",P2/Q2)</f>
        <v/>
      </c>
      <c r="S2" s="7" t="str">
        <f aca="false">IF(R2="","",I2-2)</f>
        <v/>
      </c>
      <c r="T2" s="7" t="str">
        <f aca="false">IF(P2="","",IF((1-_xlfn.T.DIST(R2,S2,1))*2&lt;0.0000001,0.0000001,(1-_xlfn.T.DIST(R2,S2,1))*2))</f>
        <v/>
      </c>
      <c r="U2" s="3"/>
      <c r="V2" s="3"/>
      <c r="W2" s="3"/>
      <c r="X2" s="8"/>
      <c r="Y2" s="7" t="str">
        <f aca="false">IF(X2="","",ABS(U2-W2)/SQRT((V2^2+X2^2)/2))</f>
        <v/>
      </c>
      <c r="Z2" s="7" t="str">
        <f aca="false">IF(Y2="","",2/SQRT(I2))</f>
        <v/>
      </c>
      <c r="AA2" s="7" t="str">
        <f aca="false">IF(Y2="","",Y2/Z2)</f>
        <v/>
      </c>
      <c r="AB2" s="7" t="str">
        <f aca="false">IF(AA2="","",I2-2)</f>
        <v/>
      </c>
      <c r="AC2" s="7" t="str">
        <f aca="false">IF(AA2="","",IF((1-_xlfn.T.DIST(AA2,AB2,1))*2&lt;0.0000001,0.0000001,((1-_xlfn.T.DIST(AA2,AB2,1))*2)))</f>
        <v/>
      </c>
      <c r="AD2" s="3"/>
      <c r="AE2" s="7" t="str">
        <f aca="false">IF(AD2="","",IF((1-_xlfn.NORM.DIST(AD2,0,1,1))*2&lt;0.000000001,0.000000001,(1-_xlfn.NORM.DIST(AD2,0,1,1))*2))</f>
        <v/>
      </c>
      <c r="AF2" s="3"/>
      <c r="AG2" s="3"/>
      <c r="AH2" s="7" t="str">
        <f aca="false">IF(AG2="","",IF(1-_xlfn.CHISQ.DIST(AF2,AG2,1)&lt;0.0000001,0.0000001,1-_xlfn.CHISQ.DIST(AF2,AG2,1)))</f>
        <v/>
      </c>
      <c r="AI2" s="3"/>
      <c r="AJ2" s="3"/>
      <c r="AK2" s="7" t="str">
        <f aca="false">IF(AJ2="","",AVERAGE(AI2,AJ2))</f>
        <v/>
      </c>
      <c r="AL2" s="7" t="str">
        <f aca="false">IF(AK2="","",AK2/((AK2-AI2)/2))</f>
        <v/>
      </c>
      <c r="AM2" s="7" t="str">
        <f aca="false">IF(AL2="","",(1-_xlfn.T.DIST(AL2,I2-2,1))*2)</f>
        <v/>
      </c>
      <c r="AN2" s="7" t="n">
        <f aca="false">IF(I2="","",I2)</f>
        <v>116</v>
      </c>
      <c r="AO2" s="7" t="n">
        <f aca="false">IF(N2="",IF(AC2="",IF(T2="",IF(AH2="",IF(AM2="",IF(AE2="","",AE2),AM2),AH2),T2),AC2),N2)</f>
        <v>0.285775084799088</v>
      </c>
    </row>
    <row r="3" customFormat="false" ht="13.8" hidden="false" customHeight="false" outlineLevel="0" collapsed="false">
      <c r="A3" s="3" t="s">
        <v>38</v>
      </c>
      <c r="B3" s="3" t="n">
        <v>1</v>
      </c>
      <c r="C3" s="3" t="n">
        <v>2011</v>
      </c>
      <c r="D3" s="4" t="n">
        <f aca="false">IF(B3="","",D2+0.01)</f>
        <v>1.01</v>
      </c>
      <c r="E3" s="4" t="n">
        <f aca="false">ROUND(D3)</f>
        <v>1</v>
      </c>
      <c r="F3" s="5" t="s">
        <v>39</v>
      </c>
      <c r="G3" s="5" t="s">
        <v>40</v>
      </c>
      <c r="H3" s="6" t="n">
        <v>0.05</v>
      </c>
      <c r="I3" s="3" t="n">
        <v>116</v>
      </c>
      <c r="J3" s="3"/>
      <c r="K3" s="7" t="n">
        <v>0.34</v>
      </c>
      <c r="L3" s="7" t="n">
        <v>1</v>
      </c>
      <c r="M3" s="3" t="n">
        <v>116</v>
      </c>
      <c r="N3" s="7" t="n">
        <f aca="false">IF(K3="","",IF(1-_xlfn.F.DIST(K3,L3,M3,1)&lt;0.0000001,0.0000001,1-_xlfn.F.DIST(K3,L3,M3,1)))</f>
        <v>0.560961112523631</v>
      </c>
      <c r="O3" s="7" t="n">
        <f aca="false">IF(L3=1,SQRT(K3),"")</f>
        <v>0.58309518948453</v>
      </c>
      <c r="P3" s="3"/>
      <c r="Q3" s="7" t="str">
        <f aca="false">IF(P3="","",SQRT(1-P3*P3)/SQRT(I3-2))</f>
        <v/>
      </c>
      <c r="R3" s="7" t="str">
        <f aca="false">IF(P3="","",P3/Q3)</f>
        <v/>
      </c>
      <c r="S3" s="7" t="str">
        <f aca="false">IF(R3="","",I3-2)</f>
        <v/>
      </c>
      <c r="T3" s="7" t="str">
        <f aca="false">IF(P3="","",IF((1-_xlfn.T.DIST(R3,S3,1))*2&lt;0.0000001,0.0000001,(1-_xlfn.T.DIST(R3,S3,1))*2))</f>
        <v/>
      </c>
      <c r="U3" s="3"/>
      <c r="V3" s="3"/>
      <c r="W3" s="3"/>
      <c r="X3" s="8"/>
      <c r="Y3" s="7" t="str">
        <f aca="false">IF(X3="","",ABS(U3-W3)/SQRT((V3^2+X3^2)/2))</f>
        <v/>
      </c>
      <c r="Z3" s="7" t="str">
        <f aca="false">IF(Y3="","",2/SQRT(I3))</f>
        <v/>
      </c>
      <c r="AA3" s="7" t="str">
        <f aca="false">IF(Y3="","",Y3/Z3)</f>
        <v/>
      </c>
      <c r="AB3" s="7" t="str">
        <f aca="false">IF(AA3="","",I3-2)</f>
        <v/>
      </c>
      <c r="AC3" s="7" t="str">
        <f aca="false">IF(AA3="","",IF((1-_xlfn.T.DIST(AA3,AB3,1))*2&lt;0.0000001,0.0000001,((1-_xlfn.T.DIST(AA3,AB3,1))*2)))</f>
        <v/>
      </c>
      <c r="AD3" s="3"/>
      <c r="AE3" s="7" t="str">
        <f aca="false">IF(AD3="","",IF((1-_xlfn.NORM.DIST(AD3,0,1,1))*2&lt;0.000000001,0.000000001,(1-_xlfn.NORM.DIST(AD3,0,1,1))*2))</f>
        <v/>
      </c>
      <c r="AF3" s="3"/>
      <c r="AG3" s="3"/>
      <c r="AH3" s="7" t="str">
        <f aca="false">IF(AG3="","",IF(1-_xlfn.CHISQ.DIST(AF3,AG3,1)&lt;0.0000001,0.0000001,1-_xlfn.CHISQ.DIST(AF3,AG3,1)))</f>
        <v/>
      </c>
      <c r="AI3" s="3"/>
      <c r="AJ3" s="3"/>
      <c r="AK3" s="7" t="str">
        <f aca="false">IF(AJ3="","",AVERAGE(AI3,AJ3))</f>
        <v/>
      </c>
      <c r="AL3" s="7" t="str">
        <f aca="false">IF(AK3="","",AK3/((AK3-AI3)/2))</f>
        <v/>
      </c>
      <c r="AM3" s="7" t="str">
        <f aca="false">IF(AL3="","",(1-_xlfn.T.DIST(AL3,I3-2,1))*2)</f>
        <v/>
      </c>
      <c r="AN3" s="7" t="n">
        <f aca="false">IF(I3="","",I3)</f>
        <v>116</v>
      </c>
      <c r="AO3" s="7" t="n">
        <f aca="false">IF(N3="",IF(AC3="",IF(T3="",IF(AH3="",IF(AM3="",IF(AE3="","",AE3),AM3),AH3),T3),AC3),N3)</f>
        <v>0.560961112523631</v>
      </c>
    </row>
    <row r="4" customFormat="false" ht="13.8" hidden="false" customHeight="false" outlineLevel="0" collapsed="false">
      <c r="A4" s="3" t="s">
        <v>38</v>
      </c>
      <c r="B4" s="3" t="n">
        <v>1</v>
      </c>
      <c r="C4" s="3" t="n">
        <v>2011</v>
      </c>
      <c r="D4" s="4" t="n">
        <f aca="false">IF(B4="","",D3+0.01)</f>
        <v>1.02</v>
      </c>
      <c r="E4" s="4" t="n">
        <f aca="false">ROUND(D4)</f>
        <v>1</v>
      </c>
      <c r="F4" s="5" t="s">
        <v>39</v>
      </c>
      <c r="G4" s="5" t="s">
        <v>41</v>
      </c>
      <c r="H4" s="6" t="n">
        <v>0.05</v>
      </c>
      <c r="I4" s="3" t="n">
        <v>116</v>
      </c>
      <c r="J4" s="3"/>
      <c r="K4" s="7" t="n">
        <v>4.61</v>
      </c>
      <c r="L4" s="7" t="n">
        <v>1</v>
      </c>
      <c r="M4" s="3" t="n">
        <v>116</v>
      </c>
      <c r="N4" s="7" t="n">
        <f aca="false">IF(K4="","",IF(1-_xlfn.F.DIST(K4,L4,M4,1)&lt;0.0000001,0.0000001,1-_xlfn.F.DIST(K4,L4,M4,1)))</f>
        <v>0.0338676608921187</v>
      </c>
      <c r="O4" s="7" t="n">
        <f aca="false">IF(L4=1,SQRT(K4),"")</f>
        <v>2.14709105535839</v>
      </c>
      <c r="P4" s="3"/>
      <c r="Q4" s="7" t="str">
        <f aca="false">IF(P4="","",SQRT(1-P4*P4)/SQRT(I4-2))</f>
        <v/>
      </c>
      <c r="R4" s="7" t="str">
        <f aca="false">IF(P4="","",P4/Q4)</f>
        <v/>
      </c>
      <c r="S4" s="7" t="str">
        <f aca="false">IF(R4="","",I4-2)</f>
        <v/>
      </c>
      <c r="T4" s="7" t="str">
        <f aca="false">IF(P4="","",IF((1-_xlfn.T.DIST(R4,S4,1))*2&lt;0.0000001,0.0000001,(1-_xlfn.T.DIST(R4,S4,1))*2))</f>
        <v/>
      </c>
      <c r="U4" s="3"/>
      <c r="V4" s="3"/>
      <c r="W4" s="3"/>
      <c r="X4" s="8"/>
      <c r="Y4" s="7" t="str">
        <f aca="false">IF(X4="","",ABS(U4-W4)/SQRT((V4^2+X4^2)/2))</f>
        <v/>
      </c>
      <c r="Z4" s="7" t="str">
        <f aca="false">IF(Y4="","",2/SQRT(I4))</f>
        <v/>
      </c>
      <c r="AA4" s="7" t="str">
        <f aca="false">IF(Y4="","",Y4/Z4)</f>
        <v/>
      </c>
      <c r="AB4" s="7" t="str">
        <f aca="false">IF(AA4="","",I4-2)</f>
        <v/>
      </c>
      <c r="AC4" s="7" t="str">
        <f aca="false">IF(AA4="","",IF((1-_xlfn.T.DIST(AA4,AB4,1))*2&lt;0.0000001,0.0000001,((1-_xlfn.T.DIST(AA4,AB4,1))*2)))</f>
        <v/>
      </c>
      <c r="AD4" s="3"/>
      <c r="AE4" s="7" t="str">
        <f aca="false">IF(AD4="","",IF((1-_xlfn.NORM.DIST(AD4,0,1,1))*2&lt;0.000000001,0.000000001,(1-_xlfn.NORM.DIST(AD4,0,1,1))*2))</f>
        <v/>
      </c>
      <c r="AF4" s="3"/>
      <c r="AG4" s="3"/>
      <c r="AH4" s="7" t="str">
        <f aca="false">IF(AG4="","",IF(1-_xlfn.CHISQ.DIST(AF4,AG4,1)&lt;0.0000001,0.0000001,1-_xlfn.CHISQ.DIST(AF4,AG4,1)))</f>
        <v/>
      </c>
      <c r="AI4" s="3"/>
      <c r="AJ4" s="3"/>
      <c r="AK4" s="7" t="str">
        <f aca="false">IF(AJ4="","",AVERAGE(AI4,AJ4))</f>
        <v/>
      </c>
      <c r="AL4" s="7" t="str">
        <f aca="false">IF(AK4="","",AK4/((AK4-AI4)/2))</f>
        <v/>
      </c>
      <c r="AM4" s="7" t="str">
        <f aca="false">IF(AL4="","",(1-_xlfn.T.DIST(AL4,I4-2,1))*2)</f>
        <v/>
      </c>
      <c r="AN4" s="7" t="n">
        <f aca="false">IF(I4="","",I4)</f>
        <v>116</v>
      </c>
      <c r="AO4" s="7" t="n">
        <f aca="false">IF(N4="",IF(AC4="",IF(T4="",IF(AH4="",IF(AM4="",IF(AE4="","",AE4),AM4),AH4),T4),AC4),N4)</f>
        <v>0.0338676608921187</v>
      </c>
    </row>
    <row r="5" customFormat="false" ht="13.8" hidden="false" customHeight="false" outlineLevel="0" collapsed="false">
      <c r="A5" s="3" t="s">
        <v>38</v>
      </c>
      <c r="B5" s="3" t="n">
        <v>1</v>
      </c>
      <c r="C5" s="3" t="n">
        <v>2011</v>
      </c>
      <c r="D5" s="4" t="n">
        <f aca="false">IF(B5="","",D4+0.01)</f>
        <v>1.03</v>
      </c>
      <c r="E5" s="4" t="n">
        <f aca="false">ROUND(D5)</f>
        <v>1</v>
      </c>
      <c r="F5" s="5" t="s">
        <v>39</v>
      </c>
      <c r="G5" s="5" t="s">
        <v>40</v>
      </c>
      <c r="H5" s="6" t="n">
        <v>0.05</v>
      </c>
      <c r="I5" s="3" t="n">
        <v>116</v>
      </c>
      <c r="J5" s="3"/>
      <c r="K5" s="7" t="n">
        <v>0.47</v>
      </c>
      <c r="L5" s="7" t="n">
        <v>1</v>
      </c>
      <c r="M5" s="3" t="n">
        <v>58</v>
      </c>
      <c r="N5" s="7" t="n">
        <f aca="false">IF(K5="","",IF(1-_xlfn.F.DIST(K5,L5,M5,1)&lt;0.0000001,0.0000001,1-_xlfn.F.DIST(K5,L5,M5,1)))</f>
        <v>0.495718323987491</v>
      </c>
      <c r="O5" s="7" t="n">
        <f aca="false">IF(L5=1,SQRT(K5),"")</f>
        <v>0.685565460040104</v>
      </c>
      <c r="P5" s="3"/>
      <c r="Q5" s="7" t="str">
        <f aca="false">IF(P5="","",SQRT(1-P5*P5)/SQRT(I5-2))</f>
        <v/>
      </c>
      <c r="R5" s="7" t="str">
        <f aca="false">IF(P5="","",P5/Q5)</f>
        <v/>
      </c>
      <c r="S5" s="7" t="str">
        <f aca="false">IF(R5="","",I5-2)</f>
        <v/>
      </c>
      <c r="T5" s="7" t="str">
        <f aca="false">IF(P5="","",IF((1-_xlfn.T.DIST(R5,S5,1))*2&lt;0.0000001,0.0000001,(1-_xlfn.T.DIST(R5,S5,1))*2))</f>
        <v/>
      </c>
      <c r="U5" s="3"/>
      <c r="V5" s="3"/>
      <c r="W5" s="3"/>
      <c r="X5" s="8"/>
      <c r="Y5" s="7" t="str">
        <f aca="false">IF(X5="","",ABS(U5-W5)/SQRT((V5^2+X5^2)/2))</f>
        <v/>
      </c>
      <c r="Z5" s="7" t="str">
        <f aca="false">IF(Y5="","",2/SQRT(I5))</f>
        <v/>
      </c>
      <c r="AA5" s="7" t="str">
        <f aca="false">IF(Y5="","",Y5/Z5)</f>
        <v/>
      </c>
      <c r="AB5" s="7" t="str">
        <f aca="false">IF(AA5="","",I5-2)</f>
        <v/>
      </c>
      <c r="AC5" s="7" t="str">
        <f aca="false">IF(AA5="","",IF((1-_xlfn.T.DIST(AA5,AB5,1))*2&lt;0.0000001,0.0000001,((1-_xlfn.T.DIST(AA5,AB5,1))*2)))</f>
        <v/>
      </c>
      <c r="AD5" s="3"/>
      <c r="AE5" s="7" t="str">
        <f aca="false">IF(AD5="","",IF((1-_xlfn.NORM.DIST(AD5,0,1,1))*2&lt;0.000000001,0.000000001,(1-_xlfn.NORM.DIST(AD5,0,1,1))*2))</f>
        <v/>
      </c>
      <c r="AF5" s="3"/>
      <c r="AG5" s="3"/>
      <c r="AH5" s="7" t="str">
        <f aca="false">IF(AG5="","",IF(1-_xlfn.CHISQ.DIST(AF5,AG5,1)&lt;0.0000001,0.0000001,1-_xlfn.CHISQ.DIST(AF5,AG5,1)))</f>
        <v/>
      </c>
      <c r="AI5" s="3"/>
      <c r="AJ5" s="3"/>
      <c r="AK5" s="7" t="str">
        <f aca="false">IF(AJ5="","",AVERAGE(AI5,AJ5))</f>
        <v/>
      </c>
      <c r="AL5" s="7" t="str">
        <f aca="false">IF(AK5="","",AK5/((AK5-AI5)/2))</f>
        <v/>
      </c>
      <c r="AM5" s="7" t="str">
        <f aca="false">IF(AL5="","",(1-_xlfn.T.DIST(AL5,I5-2,1))*2)</f>
        <v/>
      </c>
      <c r="AN5" s="7" t="n">
        <f aca="false">IF(I5="","",I5)</f>
        <v>116</v>
      </c>
      <c r="AO5" s="7" t="n">
        <f aca="false">IF(N5="",IF(AC5="",IF(T5="",IF(AH5="",IF(AM5="",IF(AE5="","",AE5),AM5),AH5),T5),AC5),N5)</f>
        <v>0.495718323987491</v>
      </c>
    </row>
    <row r="6" customFormat="false" ht="13.8" hidden="false" customHeight="false" outlineLevel="0" collapsed="false">
      <c r="A6" s="3" t="s">
        <v>38</v>
      </c>
      <c r="B6" s="3" t="n">
        <v>1</v>
      </c>
      <c r="C6" s="3" t="n">
        <v>2011</v>
      </c>
      <c r="D6" s="4" t="n">
        <f aca="false">IF(B6="","",D5+0.01)</f>
        <v>1.04</v>
      </c>
      <c r="E6" s="4" t="n">
        <f aca="false">ROUND(D6)</f>
        <v>1</v>
      </c>
      <c r="F6" s="5" t="s">
        <v>39</v>
      </c>
      <c r="G6" s="5" t="s">
        <v>41</v>
      </c>
      <c r="H6" s="6" t="n">
        <v>0.05</v>
      </c>
      <c r="I6" s="3" t="n">
        <v>116</v>
      </c>
      <c r="J6" s="8"/>
      <c r="K6" s="7" t="n">
        <v>6.76</v>
      </c>
      <c r="L6" s="7" t="n">
        <v>1</v>
      </c>
      <c r="M6" s="3" t="n">
        <v>58</v>
      </c>
      <c r="N6" s="7" t="n">
        <f aca="false">IF(K6="","",IF(1-_xlfn.F.DIST(K6,L6,M6,1)&lt;0.0000001,0.0000001,1-_xlfn.F.DIST(K6,L6,M6,1)))</f>
        <v>0.0118055519110789</v>
      </c>
      <c r="O6" s="7" t="n">
        <f aca="false">IF(L6=1,SQRT(K6),"")</f>
        <v>2.6</v>
      </c>
      <c r="P6" s="8"/>
      <c r="Q6" s="7" t="str">
        <f aca="false">IF(P6="","",SQRT(1-P6*P6)/SQRT(I6-2))</f>
        <v/>
      </c>
      <c r="R6" s="7" t="str">
        <f aca="false">IF(P6="","",P6/Q6)</f>
        <v/>
      </c>
      <c r="S6" s="7" t="str">
        <f aca="false">IF(R6="","",I6-2)</f>
        <v/>
      </c>
      <c r="T6" s="7" t="str">
        <f aca="false">IF(P6="","",IF((1-_xlfn.T.DIST(R6,S6,1))*2&lt;0.0000001,0.0000001,(1-_xlfn.T.DIST(R6,S6,1))*2))</f>
        <v/>
      </c>
      <c r="X6" s="8"/>
      <c r="Y6" s="7" t="str">
        <f aca="false">IF(X6="","",ABS(U6-W6)/SQRT((V6^2+X6^2)/2))</f>
        <v/>
      </c>
      <c r="Z6" s="7" t="str">
        <f aca="false">IF(Y6="","",2/SQRT(I6))</f>
        <v/>
      </c>
      <c r="AA6" s="7" t="str">
        <f aca="false">IF(Y6="","",Y6/Z6)</f>
        <v/>
      </c>
      <c r="AB6" s="7" t="str">
        <f aca="false">IF(AA6="","",I6-2)</f>
        <v/>
      </c>
      <c r="AC6" s="7" t="str">
        <f aca="false">IF(AA6="","",IF((1-_xlfn.T.DIST(AA6,AB6,1))*2&lt;0.0000001,0.0000001,((1-_xlfn.T.DIST(AA6,AB6,1))*2)))</f>
        <v/>
      </c>
      <c r="AE6" s="7" t="str">
        <f aca="false">IF(AD6="","",IF((1-_xlfn.NORM.DIST(AD6,0,1,1))*2&lt;0.000000001,0.000000001,(1-_xlfn.NORM.DIST(AD6,0,1,1))*2))</f>
        <v/>
      </c>
      <c r="AH6" s="7" t="str">
        <f aca="false">IF(AG6="","",IF(1-_xlfn.CHISQ.DIST(AF6,AG6,1)&lt;0.0000001,0.0000001,1-_xlfn.CHISQ.DIST(AF6,AG6,1)))</f>
        <v/>
      </c>
      <c r="AK6" s="7" t="str">
        <f aca="false">IF(AJ6="","",AVERAGE(AI6,AJ6))</f>
        <v/>
      </c>
      <c r="AL6" s="7" t="str">
        <f aca="false">IF(AK6="","",AK6/((AK6-AI6)/2))</f>
        <v/>
      </c>
      <c r="AM6" s="7" t="str">
        <f aca="false">IF(AL6="","",(1-_xlfn.T.DIST(AL6,I6-2,1))*2)</f>
        <v/>
      </c>
      <c r="AN6" s="7" t="n">
        <f aca="false">IF(I6="","",I6)</f>
        <v>116</v>
      </c>
      <c r="AO6" s="7" t="n">
        <f aca="false">IF(N6="",IF(AC6="",IF(T6="",IF(AH6="",IF(AM6="",IF(AE6="","",AE6),AM6),AH6),T6),AC6),N6)</f>
        <v>0.0118055519110789</v>
      </c>
    </row>
    <row r="7" customFormat="false" ht="13.8" hidden="false" customHeight="false" outlineLevel="0" collapsed="false">
      <c r="A7" s="3" t="s">
        <v>38</v>
      </c>
      <c r="B7" s="3" t="n">
        <v>1</v>
      </c>
      <c r="C7" s="3" t="n">
        <v>2011</v>
      </c>
      <c r="D7" s="4" t="n">
        <f aca="false">IF(B7="","",D6+0.01)</f>
        <v>1.05</v>
      </c>
      <c r="E7" s="4" t="n">
        <f aca="false">ROUND(D7)</f>
        <v>1</v>
      </c>
      <c r="F7" s="5" t="s">
        <v>39</v>
      </c>
      <c r="G7" s="5" t="s">
        <v>40</v>
      </c>
      <c r="H7" s="6" t="n">
        <v>0.05</v>
      </c>
      <c r="I7" s="3" t="n">
        <v>116</v>
      </c>
      <c r="J7" s="8"/>
      <c r="K7" s="7" t="n">
        <v>1.18</v>
      </c>
      <c r="L7" s="7" t="n">
        <v>1</v>
      </c>
      <c r="M7" s="3" t="n">
        <v>59</v>
      </c>
      <c r="N7" s="7" t="n">
        <f aca="false">IF(K7="","",IF(1-_xlfn.F.DIST(K7,L7,M7,1)&lt;0.0000001,0.0000001,1-_xlfn.F.DIST(K7,L7,M7,1)))</f>
        <v>0.281774281782247</v>
      </c>
      <c r="O7" s="7" t="n">
        <f aca="false">IF(L7=1,SQRT(K7),"")</f>
        <v>1.08627804912002</v>
      </c>
      <c r="P7" s="8"/>
      <c r="Q7" s="7" t="str">
        <f aca="false">IF(P7="","",SQRT(1-P7*P7)/SQRT(I7-2))</f>
        <v/>
      </c>
      <c r="R7" s="7" t="str">
        <f aca="false">IF(P7="","",P7/Q7)</f>
        <v/>
      </c>
      <c r="S7" s="7" t="str">
        <f aca="false">IF(R7="","",I7-2)</f>
        <v/>
      </c>
      <c r="T7" s="7" t="str">
        <f aca="false">IF(P7="","",IF((1-_xlfn.T.DIST(R7,S7,1))*2&lt;0.0000001,0.0000001,(1-_xlfn.T.DIST(R7,S7,1))*2))</f>
        <v/>
      </c>
      <c r="X7" s="8"/>
      <c r="Y7" s="7" t="str">
        <f aca="false">IF(X7="","",ABS(U7-W7)/SQRT((V7^2+X7^2)/2))</f>
        <v/>
      </c>
      <c r="Z7" s="7" t="str">
        <f aca="false">IF(Y7="","",2/SQRT(I7))</f>
        <v/>
      </c>
      <c r="AA7" s="7" t="str">
        <f aca="false">IF(Y7="","",Y7/Z7)</f>
        <v/>
      </c>
      <c r="AB7" s="7" t="str">
        <f aca="false">IF(AA7="","",I7-2)</f>
        <v/>
      </c>
      <c r="AC7" s="7" t="str">
        <f aca="false">IF(AA7="","",IF((1-_xlfn.T.DIST(AA7,AB7,1))*2&lt;0.0000001,0.0000001,((1-_xlfn.T.DIST(AA7,AB7,1))*2)))</f>
        <v/>
      </c>
      <c r="AE7" s="7" t="str">
        <f aca="false">IF(AD7="","",IF((1-_xlfn.NORM.DIST(AD7,0,1,1))*2&lt;0.000000001,0.000000001,(1-_xlfn.NORM.DIST(AD7,0,1,1))*2))</f>
        <v/>
      </c>
      <c r="AH7" s="7" t="str">
        <f aca="false">IF(AG7="","",IF(1-_xlfn.CHISQ.DIST(AF7,AG7,1)&lt;0.0000001,0.0000001,1-_xlfn.CHISQ.DIST(AF7,AG7,1)))</f>
        <v/>
      </c>
      <c r="AK7" s="7" t="str">
        <f aca="false">IF(AJ7="","",AVERAGE(AI7,AJ7))</f>
        <v/>
      </c>
      <c r="AL7" s="7" t="str">
        <f aca="false">IF(AK7="","",AK7/((AK7-AI7)/2))</f>
        <v/>
      </c>
      <c r="AM7" s="7" t="str">
        <f aca="false">IF(AL7="","",(1-_xlfn.T.DIST(AL7,I7-2,1))*2)</f>
        <v/>
      </c>
      <c r="AN7" s="7" t="n">
        <f aca="false">IF(I7="","",I7)</f>
        <v>116</v>
      </c>
      <c r="AO7" s="7" t="n">
        <f aca="false">IF(N7="",IF(AC7="",IF(T7="",IF(AH7="",IF(AM7="",IF(AE7="","",AE7),AM7),AH7),T7),AC7),N7)</f>
        <v>0.281774281782247</v>
      </c>
    </row>
    <row r="8" customFormat="false" ht="13.8" hidden="false" customHeight="false" outlineLevel="0" collapsed="false">
      <c r="A8" s="3" t="s">
        <v>38</v>
      </c>
      <c r="B8" s="3" t="n">
        <v>1</v>
      </c>
      <c r="C8" s="3" t="n">
        <v>2011</v>
      </c>
      <c r="D8" s="4" t="n">
        <f aca="false">IF(B8="","",D7+0.01)</f>
        <v>1.06</v>
      </c>
      <c r="E8" s="4" t="n">
        <f aca="false">ROUND(D8)</f>
        <v>1</v>
      </c>
      <c r="F8" s="5" t="s">
        <v>39</v>
      </c>
      <c r="G8" s="5" t="s">
        <v>41</v>
      </c>
      <c r="H8" s="9" t="n">
        <v>0.1</v>
      </c>
      <c r="I8" s="3" t="n">
        <v>116</v>
      </c>
      <c r="J8" s="8"/>
      <c r="K8" s="7" t="n">
        <v>3.87</v>
      </c>
      <c r="L8" s="7" t="n">
        <v>1</v>
      </c>
      <c r="M8" s="3" t="n">
        <v>57</v>
      </c>
      <c r="N8" s="7" t="n">
        <f aca="false">IF(K8="","",IF(1-_xlfn.F.DIST(K8,L8,M8,1)&lt;0.0000001,0.0000001,1-_xlfn.F.DIST(K8,L8,M8,1)))</f>
        <v>0.0540302798800891</v>
      </c>
      <c r="O8" s="7" t="n">
        <f aca="false">IF(L8=1,SQRT(K8),"")</f>
        <v>1.9672315572906</v>
      </c>
      <c r="P8" s="8"/>
      <c r="Q8" s="7" t="str">
        <f aca="false">IF(P8="","",SQRT(1-P8*P8)/SQRT(I8-2))</f>
        <v/>
      </c>
      <c r="R8" s="7" t="str">
        <f aca="false">IF(P8="","",P8/Q8)</f>
        <v/>
      </c>
      <c r="S8" s="7" t="str">
        <f aca="false">IF(R8="","",I8-2)</f>
        <v/>
      </c>
      <c r="T8" s="7" t="str">
        <f aca="false">IF(P8="","",IF((1-_xlfn.T.DIST(R8,S8,1))*2&lt;0.0000001,0.0000001,(1-_xlfn.T.DIST(R8,S8,1))*2))</f>
        <v/>
      </c>
      <c r="X8" s="8"/>
      <c r="Y8" s="7" t="str">
        <f aca="false">IF(X8="","",ABS(U8-W8)/SQRT((V8^2+X8^2)/2))</f>
        <v/>
      </c>
      <c r="Z8" s="7" t="str">
        <f aca="false">IF(Y8="","",2/SQRT(I8))</f>
        <v/>
      </c>
      <c r="AA8" s="7" t="str">
        <f aca="false">IF(Y8="","",Y8/Z8)</f>
        <v/>
      </c>
      <c r="AB8" s="7" t="str">
        <f aca="false">IF(AA8="","",I8-2)</f>
        <v/>
      </c>
      <c r="AC8" s="7" t="str">
        <f aca="false">IF(AA8="","",IF((1-_xlfn.T.DIST(AA8,AB8,1))*2&lt;0.0000001,0.0000001,((1-_xlfn.T.DIST(AA8,AB8,1))*2)))</f>
        <v/>
      </c>
      <c r="AE8" s="7" t="str">
        <f aca="false">IF(AD8="","",IF((1-_xlfn.NORM.DIST(AD8,0,1,1))*2&lt;0.000000001,0.000000001,(1-_xlfn.NORM.DIST(AD8,0,1,1))*2))</f>
        <v/>
      </c>
      <c r="AH8" s="7" t="str">
        <f aca="false">IF(AG8="","",IF(1-_xlfn.CHISQ.DIST(AF8,AG8,1)&lt;0.0000001,0.0000001,1-_xlfn.CHISQ.DIST(AF8,AG8,1)))</f>
        <v/>
      </c>
      <c r="AK8" s="7" t="str">
        <f aca="false">IF(AJ8="","",AVERAGE(AI8,AJ8))</f>
        <v/>
      </c>
      <c r="AL8" s="7" t="str">
        <f aca="false">IF(AK8="","",AK8/((AK8-AI8)/2))</f>
        <v/>
      </c>
      <c r="AM8" s="7" t="str">
        <f aca="false">IF(AL8="","",(1-_xlfn.T.DIST(AL8,I8-2,1))*2)</f>
        <v/>
      </c>
      <c r="AN8" s="7" t="n">
        <f aca="false">IF(I8="","",I8)</f>
        <v>116</v>
      </c>
      <c r="AO8" s="7" t="n">
        <f aca="false">IF(N8="",IF(AC8="",IF(T8="",IF(AH8="",IF(AM8="",IF(AE8="","",AE8),AM8),AH8),T8),AC8),N8)</f>
        <v>0.0540302798800891</v>
      </c>
    </row>
    <row r="9" customFormat="false" ht="13.8" hidden="false" customHeight="false" outlineLevel="0" collapsed="false">
      <c r="A9" s="3" t="s">
        <v>38</v>
      </c>
      <c r="B9" s="3" t="n">
        <v>1</v>
      </c>
      <c r="C9" s="3" t="n">
        <v>2011</v>
      </c>
      <c r="D9" s="4" t="n">
        <f aca="false">IF(B9="","",D8+0.01)</f>
        <v>1.07</v>
      </c>
      <c r="E9" s="4" t="n">
        <f aca="false">ROUND(D9)</f>
        <v>1</v>
      </c>
      <c r="F9" s="5" t="s">
        <v>39</v>
      </c>
      <c r="G9" s="5" t="s">
        <v>42</v>
      </c>
      <c r="H9" s="6" t="n">
        <v>0.05</v>
      </c>
      <c r="I9" s="3" t="n">
        <v>116</v>
      </c>
      <c r="K9" s="7" t="n">
        <v>0.01</v>
      </c>
      <c r="L9" s="7" t="n">
        <v>1</v>
      </c>
      <c r="M9" s="3" t="n">
        <v>116</v>
      </c>
      <c r="N9" s="7" t="n">
        <f aca="false">IF(K9="","",IF(1-_xlfn.F.DIST(K9,L9,M9,1)&lt;0.0000001,0.0000001,1-_xlfn.F.DIST(K9,L9,M9,1)))</f>
        <v>0.920516947207298</v>
      </c>
      <c r="O9" s="7" t="n">
        <f aca="false">IF(L9=1,SQRT(K9),"")</f>
        <v>0.1</v>
      </c>
      <c r="P9" s="8"/>
      <c r="Q9" s="7" t="str">
        <f aca="false">IF(P9="","",SQRT(1-P9*P9)/SQRT(I9-2))</f>
        <v/>
      </c>
      <c r="R9" s="7" t="str">
        <f aca="false">IF(P9="","",P9/Q9)</f>
        <v/>
      </c>
      <c r="S9" s="7" t="str">
        <f aca="false">IF(R9="","",I9-2)</f>
        <v/>
      </c>
      <c r="T9" s="7" t="str">
        <f aca="false">IF(P9="","",IF((1-_xlfn.T.DIST(R9,S9,1))*2&lt;0.0000001,0.0000001,(1-_xlfn.T.DIST(R9,S9,1))*2))</f>
        <v/>
      </c>
      <c r="X9" s="8"/>
      <c r="Y9" s="7" t="str">
        <f aca="false">IF(X9="","",ABS(U9-W9)/SQRT((V9^2+X9^2)/2))</f>
        <v/>
      </c>
      <c r="Z9" s="7" t="str">
        <f aca="false">IF(Y9="","",2/SQRT(I9))</f>
        <v/>
      </c>
      <c r="AA9" s="7" t="str">
        <f aca="false">IF(Y9="","",Y9/Z9)</f>
        <v/>
      </c>
      <c r="AB9" s="7" t="str">
        <f aca="false">IF(AA9="","",I9-2)</f>
        <v/>
      </c>
      <c r="AC9" s="7" t="str">
        <f aca="false">IF(AA9="","",IF((1-_xlfn.T.DIST(AA9,AB9,1))*2&lt;0.0000001,0.0000001,((1-_xlfn.T.DIST(AA9,AB9,1))*2)))</f>
        <v/>
      </c>
      <c r="AE9" s="7" t="str">
        <f aca="false">IF(AD9="","",IF((1-_xlfn.NORM.DIST(AD9,0,1,1))*2&lt;0.000000001,0.000000001,(1-_xlfn.NORM.DIST(AD9,0,1,1))*2))</f>
        <v/>
      </c>
      <c r="AH9" s="7" t="str">
        <f aca="false">IF(AG9="","",IF(1-_xlfn.CHISQ.DIST(AF9,AG9,1)&lt;0.0000001,0.0000001,1-_xlfn.CHISQ.DIST(AF9,AG9,1)))</f>
        <v/>
      </c>
      <c r="AK9" s="7" t="str">
        <f aca="false">IF(AJ9="","",AVERAGE(AI9,AJ9))</f>
        <v/>
      </c>
      <c r="AL9" s="7" t="str">
        <f aca="false">IF(AK9="","",AK9/((AK9-AI9)/2))</f>
        <v/>
      </c>
      <c r="AM9" s="7" t="str">
        <f aca="false">IF(AL9="","",(1-_xlfn.T.DIST(AL9,I9-2,1))*2)</f>
        <v/>
      </c>
      <c r="AN9" s="7" t="n">
        <f aca="false">IF(I9="","",I9)</f>
        <v>116</v>
      </c>
      <c r="AO9" s="7" t="n">
        <f aca="false">IF(N9="",IF(AC9="",IF(T9="",IF(AH9="",IF(AM9="",IF(AE9="","",AE9),AM9),AH9),T9),AC9),N9)</f>
        <v>0.920516947207298</v>
      </c>
    </row>
    <row r="10" customFormat="false" ht="13.8" hidden="false" customHeight="false" outlineLevel="0" collapsed="false">
      <c r="A10" s="3" t="s">
        <v>38</v>
      </c>
      <c r="B10" s="3" t="n">
        <v>1</v>
      </c>
      <c r="C10" s="3" t="n">
        <v>2011</v>
      </c>
      <c r="D10" s="4" t="n">
        <f aca="false">IF(B10="","",D9+0.01)</f>
        <v>1.08</v>
      </c>
      <c r="E10" s="4" t="n">
        <f aca="false">ROUND(D10)</f>
        <v>1</v>
      </c>
      <c r="F10" s="5" t="s">
        <v>39</v>
      </c>
      <c r="G10" s="5" t="s">
        <v>42</v>
      </c>
      <c r="H10" s="6" t="n">
        <v>0.05</v>
      </c>
      <c r="I10" s="3" t="n">
        <v>116</v>
      </c>
      <c r="K10" s="7" t="n">
        <v>0</v>
      </c>
      <c r="L10" s="7" t="n">
        <v>1</v>
      </c>
      <c r="M10" s="3" t="n">
        <v>116</v>
      </c>
      <c r="N10" s="7" t="n">
        <f aca="false">IF(K10="","",IF(1-_xlfn.F.DIST(K10,L10,M10,1)&lt;0.0000001,0.0000001,1-_xlfn.F.DIST(K10,L10,M10,1)))</f>
        <v>1</v>
      </c>
      <c r="O10" s="7" t="n">
        <f aca="false">IF(L10=1,SQRT(K10),"")</f>
        <v>0</v>
      </c>
      <c r="P10" s="8"/>
      <c r="Q10" s="7" t="str">
        <f aca="false">IF(P10="","",SQRT(1-P10*P10)/SQRT(I10-2))</f>
        <v/>
      </c>
      <c r="R10" s="7" t="str">
        <f aca="false">IF(P10="","",P10/Q10)</f>
        <v/>
      </c>
      <c r="S10" s="7" t="str">
        <f aca="false">IF(R10="","",I10-2)</f>
        <v/>
      </c>
      <c r="T10" s="7" t="str">
        <f aca="false">IF(P10="","",IF((1-_xlfn.T.DIST(R10,S10,1))*2&lt;0.0000001,0.0000001,(1-_xlfn.T.DIST(R10,S10,1))*2))</f>
        <v/>
      </c>
      <c r="X10" s="8"/>
      <c r="Y10" s="7" t="str">
        <f aca="false">IF(X10="","",ABS(U10-W10)/SQRT((V10^2+X10^2)/2))</f>
        <v/>
      </c>
      <c r="Z10" s="7" t="str">
        <f aca="false">IF(Y10="","",2/SQRT(I10))</f>
        <v/>
      </c>
      <c r="AA10" s="7" t="str">
        <f aca="false">IF(Y10="","",Y10/Z10)</f>
        <v/>
      </c>
      <c r="AB10" s="7" t="str">
        <f aca="false">IF(AA10="","",I10-2)</f>
        <v/>
      </c>
      <c r="AC10" s="7" t="str">
        <f aca="false">IF(AA10="","",IF((1-_xlfn.T.DIST(AA10,AB10,1))*2&lt;0.0000001,0.0000001,((1-_xlfn.T.DIST(AA10,AB10,1))*2)))</f>
        <v/>
      </c>
      <c r="AE10" s="7" t="str">
        <f aca="false">IF(AD10="","",IF((1-_xlfn.NORM.DIST(AD10,0,1,1))*2&lt;0.000000001,0.000000001,(1-_xlfn.NORM.DIST(AD10,0,1,1))*2))</f>
        <v/>
      </c>
      <c r="AH10" s="7" t="str">
        <f aca="false">IF(AG10="","",IF(1-_xlfn.CHISQ.DIST(AF10,AG10,1)&lt;0.0000001,0.0000001,1-_xlfn.CHISQ.DIST(AF10,AG10,1)))</f>
        <v/>
      </c>
      <c r="AK10" s="7" t="str">
        <f aca="false">IF(AJ10="","",AVERAGE(AI10,AJ10))</f>
        <v/>
      </c>
      <c r="AL10" s="7" t="str">
        <f aca="false">IF(AK10="","",AK10/((AK10-AI10)/2))</f>
        <v/>
      </c>
      <c r="AM10" s="7" t="str">
        <f aca="false">IF(AL10="","",(1-_xlfn.T.DIST(AL10,I10-2,1))*2)</f>
        <v/>
      </c>
      <c r="AN10" s="7" t="n">
        <f aca="false">IF(I10="","",I10)</f>
        <v>116</v>
      </c>
      <c r="AO10" s="7" t="n">
        <f aca="false">IF(N10="",IF(AC10="",IF(T10="",IF(AH10="",IF(AM10="",IF(AE10="","",AE10),AM10),AH10),T10),AC10),N10)</f>
        <v>1</v>
      </c>
    </row>
    <row r="11" customFormat="false" ht="13.8" hidden="false" customHeight="false" outlineLevel="0" collapsed="false">
      <c r="A11" s="3" t="s">
        <v>38</v>
      </c>
      <c r="B11" s="3" t="n">
        <v>1</v>
      </c>
      <c r="C11" s="3" t="n">
        <v>2011</v>
      </c>
      <c r="D11" s="4" t="n">
        <f aca="false">IF(B11="","",D10+0.01)</f>
        <v>1.09</v>
      </c>
      <c r="E11" s="4" t="n">
        <f aca="false">ROUND(D11)</f>
        <v>1</v>
      </c>
      <c r="F11" s="5" t="s">
        <v>39</v>
      </c>
      <c r="G11" s="5" t="s">
        <v>42</v>
      </c>
      <c r="H11" s="6" t="n">
        <v>0.05</v>
      </c>
      <c r="I11" s="3" t="n">
        <v>116</v>
      </c>
      <c r="K11" s="7" t="n">
        <v>0.33</v>
      </c>
      <c r="L11" s="7" t="n">
        <v>1</v>
      </c>
      <c r="M11" s="3" t="n">
        <v>116</v>
      </c>
      <c r="N11" s="7" t="n">
        <f aca="false">IF(K11="","",IF(1-_xlfn.F.DIST(K11,L11,M11,1)&lt;0.0000001,0.0000001,1-_xlfn.F.DIST(K11,L11,M11,1)))</f>
        <v>0.566771448969932</v>
      </c>
      <c r="O11" s="7" t="n">
        <f aca="false">IF(L11=1,SQRT(K11),"")</f>
        <v>0.574456264653803</v>
      </c>
      <c r="P11" s="8"/>
      <c r="Q11" s="7" t="str">
        <f aca="false">IF(P11="","",SQRT(1-P11*P11)/SQRT(I11-2))</f>
        <v/>
      </c>
      <c r="R11" s="7" t="str">
        <f aca="false">IF(P11="","",P11/Q11)</f>
        <v/>
      </c>
      <c r="S11" s="7" t="str">
        <f aca="false">IF(R11="","",I11-2)</f>
        <v/>
      </c>
      <c r="T11" s="7" t="str">
        <f aca="false">IF(P11="","",IF((1-_xlfn.T.DIST(R11,S11,1))*2&lt;0.0000001,0.0000001,(1-_xlfn.T.DIST(R11,S11,1))*2))</f>
        <v/>
      </c>
      <c r="X11" s="8"/>
      <c r="Y11" s="7" t="str">
        <f aca="false">IF(X11="","",ABS(U11-W11)/SQRT((V11^2+X11^2)/2))</f>
        <v/>
      </c>
      <c r="Z11" s="7" t="str">
        <f aca="false">IF(Y11="","",2/SQRT(I11))</f>
        <v/>
      </c>
      <c r="AA11" s="7" t="str">
        <f aca="false">IF(Y11="","",Y11/Z11)</f>
        <v/>
      </c>
      <c r="AB11" s="7" t="str">
        <f aca="false">IF(AA11="","",I11-2)</f>
        <v/>
      </c>
      <c r="AC11" s="7" t="str">
        <f aca="false">IF(AA11="","",IF((1-_xlfn.T.DIST(AA11,AB11,1))*2&lt;0.0000001,0.0000001,((1-_xlfn.T.DIST(AA11,AB11,1))*2)))</f>
        <v/>
      </c>
      <c r="AE11" s="7" t="str">
        <f aca="false">IF(AD11="","",IF((1-_xlfn.NORM.DIST(AD11,0,1,1))*2&lt;0.000000001,0.000000001,(1-_xlfn.NORM.DIST(AD11,0,1,1))*2))</f>
        <v/>
      </c>
      <c r="AH11" s="7" t="str">
        <f aca="false">IF(AG11="","",IF(1-_xlfn.CHISQ.DIST(AF11,AG11,1)&lt;0.0000001,0.0000001,1-_xlfn.CHISQ.DIST(AF11,AG11,1)))</f>
        <v/>
      </c>
      <c r="AK11" s="7" t="str">
        <f aca="false">IF(AJ11="","",AVERAGE(AI11,AJ11))</f>
        <v/>
      </c>
      <c r="AL11" s="7" t="str">
        <f aca="false">IF(AK11="","",AK11/((AK11-AI11)/2))</f>
        <v/>
      </c>
      <c r="AM11" s="7" t="str">
        <f aca="false">IF(AL11="","",(1-_xlfn.T.DIST(AL11,I11-2,1))*2)</f>
        <v/>
      </c>
      <c r="AN11" s="7" t="n">
        <f aca="false">IF(I11="","",I11)</f>
        <v>116</v>
      </c>
      <c r="AO11" s="7" t="n">
        <f aca="false">IF(N11="",IF(AC11="",IF(T11="",IF(AH11="",IF(AM11="",IF(AE11="","",AE11),AM11),AH11),T11),AC11),N11)</f>
        <v>0.566771448969932</v>
      </c>
    </row>
    <row r="12" customFormat="false" ht="13.8" hidden="false" customHeight="false" outlineLevel="0" collapsed="false">
      <c r="A12" s="3" t="s">
        <v>38</v>
      </c>
      <c r="B12" s="3" t="n">
        <v>1</v>
      </c>
      <c r="C12" s="3" t="n">
        <v>2011</v>
      </c>
      <c r="D12" s="4" t="n">
        <f aca="false">IF(B12="","",D11+0.01)</f>
        <v>1.1</v>
      </c>
      <c r="E12" s="4" t="n">
        <f aca="false">ROUND(D12)</f>
        <v>1</v>
      </c>
      <c r="F12" s="5" t="s">
        <v>39</v>
      </c>
      <c r="G12" s="5" t="s">
        <v>42</v>
      </c>
      <c r="H12" s="6" t="n">
        <v>0.05</v>
      </c>
      <c r="I12" s="3" t="n">
        <v>116</v>
      </c>
      <c r="K12" s="7" t="n">
        <v>1.1</v>
      </c>
      <c r="L12" s="7" t="n">
        <v>1</v>
      </c>
      <c r="M12" s="3" t="n">
        <v>116</v>
      </c>
      <c r="N12" s="7" t="n">
        <f aca="false">IF(K12="","",IF(1-_xlfn.F.DIST(K12,L12,M12,1)&lt;0.0000001,0.0000001,1-_xlfn.F.DIST(K12,L12,M12,1)))</f>
        <v>0.296446370854829</v>
      </c>
      <c r="O12" s="7" t="n">
        <f aca="false">IF(L12=1,SQRT(K12),"")</f>
        <v>1.04880884817015</v>
      </c>
      <c r="P12" s="8"/>
      <c r="Q12" s="7" t="str">
        <f aca="false">IF(P12="","",SQRT(1-P12*P12)/SQRT(I12-2))</f>
        <v/>
      </c>
      <c r="R12" s="7" t="str">
        <f aca="false">IF(P12="","",P12/Q12)</f>
        <v/>
      </c>
      <c r="S12" s="7" t="str">
        <f aca="false">IF(R12="","",I12-2)</f>
        <v/>
      </c>
      <c r="T12" s="7" t="str">
        <f aca="false">IF(P12="","",IF((1-_xlfn.T.DIST(R12,S12,1))*2&lt;0.0000001,0.0000001,(1-_xlfn.T.DIST(R12,S12,1))*2))</f>
        <v/>
      </c>
      <c r="X12" s="8"/>
      <c r="Y12" s="7" t="str">
        <f aca="false">IF(X12="","",ABS(U12-W12)/SQRT((V12^2+X12^2)/2))</f>
        <v/>
      </c>
      <c r="Z12" s="7" t="str">
        <f aca="false">IF(Y12="","",2/SQRT(I12))</f>
        <v/>
      </c>
      <c r="AA12" s="7" t="str">
        <f aca="false">IF(Y12="","",Y12/Z12)</f>
        <v/>
      </c>
      <c r="AB12" s="7" t="str">
        <f aca="false">IF(AA12="","",I12-2)</f>
        <v/>
      </c>
      <c r="AC12" s="7" t="str">
        <f aca="false">IF(AA12="","",IF((1-_xlfn.T.DIST(AA12,AB12,1))*2&lt;0.0000001,0.0000001,((1-_xlfn.T.DIST(AA12,AB12,1))*2)))</f>
        <v/>
      </c>
      <c r="AE12" s="7" t="str">
        <f aca="false">IF(AD12="","",IF((1-_xlfn.NORM.DIST(AD12,0,1,1))*2&lt;0.000000001,0.000000001,(1-_xlfn.NORM.DIST(AD12,0,1,1))*2))</f>
        <v/>
      </c>
      <c r="AH12" s="7" t="str">
        <f aca="false">IF(AG12="","",IF(1-_xlfn.CHISQ.DIST(AF12,AG12,1)&lt;0.0000001,0.0000001,1-_xlfn.CHISQ.DIST(AF12,AG12,1)))</f>
        <v/>
      </c>
      <c r="AK12" s="7" t="str">
        <f aca="false">IF(AJ12="","",AVERAGE(AI12,AJ12))</f>
        <v/>
      </c>
      <c r="AL12" s="7" t="str">
        <f aca="false">IF(AK12="","",AK12/((AK12-AI12)/2))</f>
        <v/>
      </c>
      <c r="AM12" s="7" t="str">
        <f aca="false">IF(AL12="","",(1-_xlfn.T.DIST(AL12,I12-2,1))*2)</f>
        <v/>
      </c>
      <c r="AN12" s="7" t="n">
        <f aca="false">IF(I12="","",I12)</f>
        <v>116</v>
      </c>
      <c r="AO12" s="7" t="n">
        <f aca="false">IF(N12="",IF(AC12="",IF(T12="",IF(AH12="",IF(AM12="",IF(AE12="","",AE12),AM12),AH12),T12),AC12),N12)</f>
        <v>0.296446370854829</v>
      </c>
    </row>
    <row r="13" customFormat="false" ht="13.8" hidden="false" customHeight="false" outlineLevel="0" collapsed="false">
      <c r="A13" s="3" t="s">
        <v>38</v>
      </c>
      <c r="B13" s="3" t="n">
        <v>1</v>
      </c>
      <c r="C13" s="3" t="n">
        <v>2011</v>
      </c>
      <c r="D13" s="4" t="n">
        <f aca="false">IF(B13="","",D12+0.01)</f>
        <v>1.11</v>
      </c>
      <c r="E13" s="4" t="n">
        <f aca="false">ROUND(D13)</f>
        <v>1</v>
      </c>
      <c r="F13" s="5" t="s">
        <v>39</v>
      </c>
      <c r="G13" s="5" t="s">
        <v>42</v>
      </c>
      <c r="H13" s="6" t="n">
        <v>0.05</v>
      </c>
      <c r="I13" s="3" t="n">
        <v>116</v>
      </c>
      <c r="K13" s="7" t="n">
        <v>1.06</v>
      </c>
      <c r="L13" s="7" t="n">
        <v>1</v>
      </c>
      <c r="M13" s="3" t="n">
        <v>116</v>
      </c>
      <c r="N13" s="7" t="n">
        <f aca="false">IF(K13="","",IF(1-_xlfn.F.DIST(K13,L13,M13,1)&lt;0.0000001,0.0000001,1-_xlfn.F.DIST(K13,L13,M13,1)))</f>
        <v>0.305357140022801</v>
      </c>
      <c r="O13" s="7" t="n">
        <f aca="false">IF(L13=1,SQRT(K13),"")</f>
        <v>1.0295630140987</v>
      </c>
      <c r="P13" s="8"/>
      <c r="Q13" s="7" t="str">
        <f aca="false">IF(P13="","",SQRT(1-P13*P13)/SQRT(I13-2))</f>
        <v/>
      </c>
      <c r="R13" s="7" t="str">
        <f aca="false">IF(P13="","",P13/Q13)</f>
        <v/>
      </c>
      <c r="S13" s="7" t="str">
        <f aca="false">IF(R13="","",I13-2)</f>
        <v/>
      </c>
      <c r="T13" s="7" t="str">
        <f aca="false">IF(P13="","",IF((1-_xlfn.T.DIST(R13,S13,1))*2&lt;0.0000001,0.0000001,(1-_xlfn.T.DIST(R13,S13,1))*2))</f>
        <v/>
      </c>
      <c r="X13" s="8"/>
      <c r="Y13" s="7" t="str">
        <f aca="false">IF(X13="","",ABS(U13-W13)/SQRT((V13^2+X13^2)/2))</f>
        <v/>
      </c>
      <c r="Z13" s="7" t="str">
        <f aca="false">IF(Y13="","",2/SQRT(I13))</f>
        <v/>
      </c>
      <c r="AA13" s="7" t="str">
        <f aca="false">IF(Y13="","",Y13/Z13)</f>
        <v/>
      </c>
      <c r="AB13" s="7" t="str">
        <f aca="false">IF(AA13="","",I13-2)</f>
        <v/>
      </c>
      <c r="AC13" s="7" t="str">
        <f aca="false">IF(AA13="","",IF((1-_xlfn.T.DIST(AA13,AB13,1))*2&lt;0.0000001,0.0000001,((1-_xlfn.T.DIST(AA13,AB13,1))*2)))</f>
        <v/>
      </c>
      <c r="AE13" s="7" t="str">
        <f aca="false">IF(AD13="","",IF((1-_xlfn.NORM.DIST(AD13,0,1,1))*2&lt;0.000000001,0.000000001,(1-_xlfn.NORM.DIST(AD13,0,1,1))*2))</f>
        <v/>
      </c>
      <c r="AH13" s="7" t="str">
        <f aca="false">IF(AG13="","",IF(1-_xlfn.CHISQ.DIST(AF13,AG13,1)&lt;0.0000001,0.0000001,1-_xlfn.CHISQ.DIST(AF13,AG13,1)))</f>
        <v/>
      </c>
      <c r="AK13" s="7" t="str">
        <f aca="false">IF(AJ13="","",AVERAGE(AI13,AJ13))</f>
        <v/>
      </c>
      <c r="AL13" s="7" t="str">
        <f aca="false">IF(AK13="","",AK13/((AK13-AI13)/2))</f>
        <v/>
      </c>
      <c r="AM13" s="7" t="str">
        <f aca="false">IF(AL13="","",(1-_xlfn.T.DIST(AL13,I13-2,1))*2)</f>
        <v/>
      </c>
      <c r="AN13" s="7" t="n">
        <f aca="false">IF(I13="","",I13)</f>
        <v>116</v>
      </c>
      <c r="AO13" s="7" t="n">
        <f aca="false">IF(N13="",IF(AC13="",IF(T13="",IF(AH13="",IF(AM13="",IF(AE13="","",AE13),AM13),AH13),T13),AC13),N13)</f>
        <v>0.305357140022801</v>
      </c>
    </row>
    <row r="14" customFormat="false" ht="13.8" hidden="false" customHeight="false" outlineLevel="0" collapsed="false">
      <c r="A14" s="3" t="s">
        <v>38</v>
      </c>
      <c r="B14" s="3" t="n">
        <v>1</v>
      </c>
      <c r="C14" s="3" t="n">
        <v>2011</v>
      </c>
      <c r="D14" s="4" t="n">
        <f aca="false">IF(B14="","",D13+0.01)</f>
        <v>1.12</v>
      </c>
      <c r="E14" s="4" t="n">
        <f aca="false">ROUND(D14)</f>
        <v>1</v>
      </c>
      <c r="F14" s="5" t="s">
        <v>39</v>
      </c>
      <c r="G14" s="5" t="s">
        <v>42</v>
      </c>
      <c r="H14" s="6" t="n">
        <v>0.05</v>
      </c>
      <c r="I14" s="3" t="n">
        <v>116</v>
      </c>
      <c r="K14" s="7" t="n">
        <v>0.78</v>
      </c>
      <c r="L14" s="7" t="n">
        <v>1</v>
      </c>
      <c r="M14" s="3" t="n">
        <v>116</v>
      </c>
      <c r="N14" s="7" t="n">
        <f aca="false">IF(K14="","",IF(1-_xlfn.F.DIST(K14,L14,M14,1)&lt;0.0000001,0.0000001,1-_xlfn.F.DIST(K14,L14,M14,1)))</f>
        <v>0.37896780299148</v>
      </c>
      <c r="O14" s="7" t="n">
        <f aca="false">IF(L14=1,SQRT(K14),"")</f>
        <v>0.883176086632785</v>
      </c>
      <c r="P14" s="8"/>
      <c r="Q14" s="7" t="str">
        <f aca="false">IF(P14="","",SQRT(1-P14*P14)/SQRT(I14-2))</f>
        <v/>
      </c>
      <c r="R14" s="7" t="str">
        <f aca="false">IF(P14="","",P14/Q14)</f>
        <v/>
      </c>
      <c r="S14" s="7" t="str">
        <f aca="false">IF(R14="","",I14-2)</f>
        <v/>
      </c>
      <c r="T14" s="7" t="str">
        <f aca="false">IF(P14="","",IF((1-_xlfn.T.DIST(R14,S14,1))*2&lt;0.0000001,0.0000001,(1-_xlfn.T.DIST(R14,S14,1))*2))</f>
        <v/>
      </c>
      <c r="X14" s="8"/>
      <c r="Y14" s="7" t="str">
        <f aca="false">IF(X14="","",ABS(U14-W14)/SQRT((V14^2+X14^2)/2))</f>
        <v/>
      </c>
      <c r="Z14" s="7" t="str">
        <f aca="false">IF(Y14="","",2/SQRT(I14))</f>
        <v/>
      </c>
      <c r="AA14" s="7" t="str">
        <f aca="false">IF(Y14="","",Y14/Z14)</f>
        <v/>
      </c>
      <c r="AB14" s="7" t="str">
        <f aca="false">IF(AA14="","",I14-2)</f>
        <v/>
      </c>
      <c r="AC14" s="7" t="str">
        <f aca="false">IF(AA14="","",IF((1-_xlfn.T.DIST(AA14,AB14,1))*2&lt;0.0000001,0.0000001,((1-_xlfn.T.DIST(AA14,AB14,1))*2)))</f>
        <v/>
      </c>
      <c r="AE14" s="7" t="str">
        <f aca="false">IF(AD14="","",IF((1-_xlfn.NORM.DIST(AD14,0,1,1))*2&lt;0.000000001,0.000000001,(1-_xlfn.NORM.DIST(AD14,0,1,1))*2))</f>
        <v/>
      </c>
      <c r="AH14" s="7" t="str">
        <f aca="false">IF(AG14="","",IF(1-_xlfn.CHISQ.DIST(AF14,AG14,1)&lt;0.0000001,0.0000001,1-_xlfn.CHISQ.DIST(AF14,AG14,1)))</f>
        <v/>
      </c>
      <c r="AK14" s="7" t="str">
        <f aca="false">IF(AJ14="","",AVERAGE(AI14,AJ14))</f>
        <v/>
      </c>
      <c r="AL14" s="7" t="str">
        <f aca="false">IF(AK14="","",AK14/((AK14-AI14)/2))</f>
        <v/>
      </c>
      <c r="AM14" s="7" t="str">
        <f aca="false">IF(AL14="","",(1-_xlfn.T.DIST(AL14,I14-2,1))*2)</f>
        <v/>
      </c>
      <c r="AN14" s="7" t="n">
        <f aca="false">IF(I14="","",I14)</f>
        <v>116</v>
      </c>
      <c r="AO14" s="7" t="n">
        <f aca="false">IF(N14="",IF(AC14="",IF(T14="",IF(AH14="",IF(AM14="",IF(AE14="","",AE14),AM14),AH14),T14),AC14),N14)</f>
        <v>0.37896780299148</v>
      </c>
    </row>
    <row r="15" customFormat="false" ht="13.8" hidden="false" customHeight="false" outlineLevel="0" collapsed="false">
      <c r="A15" s="3" t="s">
        <v>38</v>
      </c>
      <c r="B15" s="3" t="n">
        <v>1</v>
      </c>
      <c r="C15" s="3" t="n">
        <v>2011</v>
      </c>
      <c r="D15" s="4" t="n">
        <f aca="false">IF(B15="","",D14+0.01)</f>
        <v>1.13</v>
      </c>
      <c r="E15" s="4" t="n">
        <f aca="false">ROUND(D15)</f>
        <v>1</v>
      </c>
      <c r="F15" s="5" t="s">
        <v>39</v>
      </c>
      <c r="G15" s="5" t="s">
        <v>42</v>
      </c>
      <c r="H15" s="6" t="n">
        <v>0.05</v>
      </c>
      <c r="I15" s="3" t="n">
        <v>116</v>
      </c>
      <c r="K15" s="7" t="n">
        <v>1.1</v>
      </c>
      <c r="L15" s="7" t="n">
        <v>1</v>
      </c>
      <c r="M15" s="3" t="n">
        <v>116</v>
      </c>
      <c r="N15" s="7" t="n">
        <f aca="false">IF(K15="","",IF(1-_xlfn.F.DIST(K15,L15,M15,1)&lt;0.0000001,0.0000001,1-_xlfn.F.DIST(K15,L15,M15,1)))</f>
        <v>0.296446370854829</v>
      </c>
      <c r="O15" s="7" t="n">
        <f aca="false">IF(L15=1,SQRT(K15),"")</f>
        <v>1.04880884817015</v>
      </c>
      <c r="P15" s="8"/>
      <c r="Q15" s="7" t="str">
        <f aca="false">IF(P15="","",SQRT(1-P15*P15)/SQRT(I15-2))</f>
        <v/>
      </c>
      <c r="R15" s="7" t="str">
        <f aca="false">IF(P15="","",P15/Q15)</f>
        <v/>
      </c>
      <c r="S15" s="7" t="str">
        <f aca="false">IF(R15="","",I15-2)</f>
        <v/>
      </c>
      <c r="T15" s="7" t="str">
        <f aca="false">IF(P15="","",IF((1-_xlfn.T.DIST(R15,S15,1))*2&lt;0.0000001,0.0000001,(1-_xlfn.T.DIST(R15,S15,1))*2))</f>
        <v/>
      </c>
      <c r="X15" s="8"/>
      <c r="Y15" s="7" t="str">
        <f aca="false">IF(X15="","",ABS(U15-W15)/SQRT((V15^2+X15^2)/2))</f>
        <v/>
      </c>
      <c r="Z15" s="7" t="str">
        <f aca="false">IF(Y15="","",2/SQRT(I15))</f>
        <v/>
      </c>
      <c r="AA15" s="7" t="str">
        <f aca="false">IF(Y15="","",Y15/Z15)</f>
        <v/>
      </c>
      <c r="AB15" s="7" t="str">
        <f aca="false">IF(AA15="","",I15-2)</f>
        <v/>
      </c>
      <c r="AC15" s="7" t="str">
        <f aca="false">IF(AA15="","",IF((1-_xlfn.T.DIST(AA15,AB15,1))*2&lt;0.0000001,0.0000001,((1-_xlfn.T.DIST(AA15,AB15,1))*2)))</f>
        <v/>
      </c>
      <c r="AE15" s="7" t="str">
        <f aca="false">IF(AD15="","",IF((1-_xlfn.NORM.DIST(AD15,0,1,1))*2&lt;0.000000001,0.000000001,(1-_xlfn.NORM.DIST(AD15,0,1,1))*2))</f>
        <v/>
      </c>
      <c r="AH15" s="7" t="str">
        <f aca="false">IF(AG15="","",IF(1-_xlfn.CHISQ.DIST(AF15,AG15,1)&lt;0.0000001,0.0000001,1-_xlfn.CHISQ.DIST(AF15,AG15,1)))</f>
        <v/>
      </c>
      <c r="AK15" s="7" t="str">
        <f aca="false">IF(AJ15="","",AVERAGE(AI15,AJ15))</f>
        <v/>
      </c>
      <c r="AL15" s="7" t="str">
        <f aca="false">IF(AK15="","",AK15/((AK15-AI15)/2))</f>
        <v/>
      </c>
      <c r="AM15" s="7" t="str">
        <f aca="false">IF(AL15="","",(1-_xlfn.T.DIST(AL15,I15-2,1))*2)</f>
        <v/>
      </c>
      <c r="AN15" s="7" t="n">
        <f aca="false">IF(I15="","",I15)</f>
        <v>116</v>
      </c>
      <c r="AO15" s="7" t="n">
        <f aca="false">IF(N15="",IF(AC15="",IF(T15="",IF(AH15="",IF(AM15="",IF(AE15="","",AE15),AM15),AH15),T15),AC15),N15)</f>
        <v>0.296446370854829</v>
      </c>
    </row>
    <row r="16" customFormat="false" ht="13.8" hidden="false" customHeight="false" outlineLevel="0" collapsed="false">
      <c r="A16" s="3" t="s">
        <v>38</v>
      </c>
      <c r="B16" s="3" t="n">
        <v>1</v>
      </c>
      <c r="C16" s="3" t="n">
        <v>2011</v>
      </c>
      <c r="D16" s="4" t="n">
        <f aca="false">IF(B16="","",D15+0.01)</f>
        <v>1.14</v>
      </c>
      <c r="E16" s="4" t="n">
        <f aca="false">ROUND(D16)</f>
        <v>1</v>
      </c>
      <c r="F16" s="5" t="s">
        <v>39</v>
      </c>
      <c r="G16" s="5" t="s">
        <v>42</v>
      </c>
      <c r="H16" s="6" t="n">
        <v>0.05</v>
      </c>
      <c r="I16" s="3" t="n">
        <v>116</v>
      </c>
      <c r="K16" s="7" t="n">
        <v>0.7</v>
      </c>
      <c r="L16" s="7" t="n">
        <v>1</v>
      </c>
      <c r="M16" s="3" t="n">
        <v>116</v>
      </c>
      <c r="N16" s="7" t="n">
        <f aca="false">IF(K16="","",IF(1-_xlfn.F.DIST(K16,L16,M16,1)&lt;0.0000001,0.0000001,1-_xlfn.F.DIST(K16,L16,M16,1)))</f>
        <v>0.404503966038123</v>
      </c>
      <c r="O16" s="7" t="n">
        <f aca="false">IF(L16=1,SQRT(K16),"")</f>
        <v>0.836660026534076</v>
      </c>
      <c r="P16" s="8"/>
      <c r="Q16" s="7" t="str">
        <f aca="false">IF(P16="","",SQRT(1-P16*P16)/SQRT(I16-2))</f>
        <v/>
      </c>
      <c r="R16" s="7" t="str">
        <f aca="false">IF(P16="","",P16/Q16)</f>
        <v/>
      </c>
      <c r="S16" s="7" t="str">
        <f aca="false">IF(R16="","",I16-2)</f>
        <v/>
      </c>
      <c r="T16" s="7" t="str">
        <f aca="false">IF(P16="","",IF((1-_xlfn.T.DIST(R16,S16,1))*2&lt;0.0000001,0.0000001,(1-_xlfn.T.DIST(R16,S16,1))*2))</f>
        <v/>
      </c>
      <c r="X16" s="8"/>
      <c r="Y16" s="7" t="str">
        <f aca="false">IF(X16="","",ABS(U16-W16)/SQRT((V16^2+X16^2)/2))</f>
        <v/>
      </c>
      <c r="Z16" s="7" t="str">
        <f aca="false">IF(Y16="","",2/SQRT(I16))</f>
        <v/>
      </c>
      <c r="AA16" s="7" t="str">
        <f aca="false">IF(Y16="","",Y16/Z16)</f>
        <v/>
      </c>
      <c r="AB16" s="7" t="str">
        <f aca="false">IF(AA16="","",I16-2)</f>
        <v/>
      </c>
      <c r="AC16" s="7" t="str">
        <f aca="false">IF(AA16="","",IF((1-_xlfn.T.DIST(AA16,AB16,1))*2&lt;0.0000001,0.0000001,((1-_xlfn.T.DIST(AA16,AB16,1))*2)))</f>
        <v/>
      </c>
      <c r="AE16" s="7" t="str">
        <f aca="false">IF(AD16="","",IF((1-_xlfn.NORM.DIST(AD16,0,1,1))*2&lt;0.000000001,0.000000001,(1-_xlfn.NORM.DIST(AD16,0,1,1))*2))</f>
        <v/>
      </c>
      <c r="AH16" s="7" t="str">
        <f aca="false">IF(AG16="","",IF(1-_xlfn.CHISQ.DIST(AF16,AG16,1)&lt;0.0000001,0.0000001,1-_xlfn.CHISQ.DIST(AF16,AG16,1)))</f>
        <v/>
      </c>
      <c r="AK16" s="7" t="str">
        <f aca="false">IF(AJ16="","",AVERAGE(AI16,AJ16))</f>
        <v/>
      </c>
      <c r="AL16" s="7" t="str">
        <f aca="false">IF(AK16="","",AK16/((AK16-AI16)/2))</f>
        <v/>
      </c>
      <c r="AM16" s="7" t="str">
        <f aca="false">IF(AL16="","",(1-_xlfn.T.DIST(AL16,I16-2,1))*2)</f>
        <v/>
      </c>
      <c r="AN16" s="7" t="n">
        <f aca="false">IF(I16="","",I16)</f>
        <v>116</v>
      </c>
      <c r="AO16" s="7" t="n">
        <f aca="false">IF(N16="",IF(AC16="",IF(T16="",IF(AH16="",IF(AM16="",IF(AE16="","",AE16),AM16),AH16),T16),AC16),N16)</f>
        <v>0.404503966038123</v>
      </c>
    </row>
    <row r="17" customFormat="false" ht="13.8" hidden="false" customHeight="false" outlineLevel="0" collapsed="false">
      <c r="A17" s="3" t="s">
        <v>38</v>
      </c>
      <c r="B17" s="3" t="n">
        <v>1</v>
      </c>
      <c r="C17" s="3" t="n">
        <v>2011</v>
      </c>
      <c r="D17" s="4" t="n">
        <f aca="false">IF(B17="","",D16+0.01)</f>
        <v>1.15</v>
      </c>
      <c r="E17" s="4" t="n">
        <f aca="false">ROUND(D17)</f>
        <v>1</v>
      </c>
      <c r="F17" s="5" t="s">
        <v>39</v>
      </c>
      <c r="G17" s="5" t="s">
        <v>42</v>
      </c>
      <c r="H17" s="6" t="n">
        <v>0.05</v>
      </c>
      <c r="I17" s="3" t="n">
        <v>116</v>
      </c>
      <c r="K17" s="7" t="n">
        <v>0.23</v>
      </c>
      <c r="L17" s="7" t="n">
        <v>1</v>
      </c>
      <c r="M17" s="3" t="n">
        <v>116</v>
      </c>
      <c r="N17" s="7" t="n">
        <f aca="false">IF(K17="","",IF(1-_xlfn.F.DIST(K17,L17,M17,1)&lt;0.0000001,0.0000001,1-_xlfn.F.DIST(K17,L17,M17,1)))</f>
        <v>0.63242680000563</v>
      </c>
      <c r="O17" s="7" t="n">
        <f aca="false">IF(L17=1,SQRT(K17),"")</f>
        <v>0.479583152331272</v>
      </c>
      <c r="P17" s="8"/>
      <c r="Q17" s="7" t="str">
        <f aca="false">IF(P17="","",SQRT(1-P17*P17)/SQRT(I17-2))</f>
        <v/>
      </c>
      <c r="R17" s="7" t="str">
        <f aca="false">IF(P17="","",P17/Q17)</f>
        <v/>
      </c>
      <c r="S17" s="7" t="str">
        <f aca="false">IF(R17="","",I17-2)</f>
        <v/>
      </c>
      <c r="T17" s="7" t="str">
        <f aca="false">IF(P17="","",IF((1-_xlfn.T.DIST(R17,S17,1))*2&lt;0.0000001,0.0000001,(1-_xlfn.T.DIST(R17,S17,1))*2))</f>
        <v/>
      </c>
      <c r="X17" s="8"/>
      <c r="Y17" s="7" t="str">
        <f aca="false">IF(X17="","",ABS(U17-W17)/SQRT((V17^2+X17^2)/2))</f>
        <v/>
      </c>
      <c r="Z17" s="7" t="str">
        <f aca="false">IF(Y17="","",2/SQRT(I17))</f>
        <v/>
      </c>
      <c r="AA17" s="7" t="str">
        <f aca="false">IF(Y17="","",Y17/Z17)</f>
        <v/>
      </c>
      <c r="AB17" s="7" t="str">
        <f aca="false">IF(AA17="","",I17-2)</f>
        <v/>
      </c>
      <c r="AC17" s="7" t="str">
        <f aca="false">IF(AA17="","",IF((1-_xlfn.T.DIST(AA17,AB17,1))*2&lt;0.0000001,0.0000001,((1-_xlfn.T.DIST(AA17,AB17,1))*2)))</f>
        <v/>
      </c>
      <c r="AE17" s="7" t="str">
        <f aca="false">IF(AD17="","",IF((1-_xlfn.NORM.DIST(AD17,0,1,1))*2&lt;0.000000001,0.000000001,(1-_xlfn.NORM.DIST(AD17,0,1,1))*2))</f>
        <v/>
      </c>
      <c r="AH17" s="7" t="str">
        <f aca="false">IF(AG17="","",IF(1-_xlfn.CHISQ.DIST(AF17,AG17,1)&lt;0.0000001,0.0000001,1-_xlfn.CHISQ.DIST(AF17,AG17,1)))</f>
        <v/>
      </c>
      <c r="AK17" s="7" t="str">
        <f aca="false">IF(AJ17="","",AVERAGE(AI17,AJ17))</f>
        <v/>
      </c>
      <c r="AL17" s="7" t="str">
        <f aca="false">IF(AK17="","",AK17/((AK17-AI17)/2))</f>
        <v/>
      </c>
      <c r="AM17" s="7" t="str">
        <f aca="false">IF(AL17="","",(1-_xlfn.T.DIST(AL17,I17-2,1))*2)</f>
        <v/>
      </c>
      <c r="AN17" s="7" t="n">
        <f aca="false">IF(I17="","",I17)</f>
        <v>116</v>
      </c>
      <c r="AO17" s="7" t="n">
        <f aca="false">IF(N17="",IF(AC17="",IF(T17="",IF(AH17="",IF(AM17="",IF(AE17="","",AE17),AM17),AH17),T17),AC17),N17)</f>
        <v>0.63242680000563</v>
      </c>
    </row>
    <row r="18" customFormat="false" ht="13.8" hidden="false" customHeight="false" outlineLevel="0" collapsed="false">
      <c r="A18" s="1"/>
      <c r="B18" s="1"/>
      <c r="C18" s="1"/>
      <c r="D18" s="10"/>
      <c r="E18" s="4" t="n">
        <f aca="false">ROUND(D18)</f>
        <v>0</v>
      </c>
      <c r="F18" s="11"/>
      <c r="G18" s="11"/>
      <c r="H18" s="12"/>
      <c r="I18" s="1"/>
      <c r="J18" s="1"/>
      <c r="K18" s="13"/>
      <c r="L18" s="13"/>
      <c r="M18" s="1"/>
      <c r="N18" s="13"/>
      <c r="O18" s="13"/>
      <c r="P18" s="14"/>
      <c r="Q18" s="13"/>
      <c r="R18" s="13"/>
      <c r="S18" s="13"/>
      <c r="T18" s="13"/>
      <c r="U18" s="1"/>
      <c r="V18" s="1"/>
      <c r="W18" s="1"/>
      <c r="X18" s="14"/>
      <c r="Y18" s="13"/>
      <c r="Z18" s="13"/>
      <c r="AA18" s="13"/>
      <c r="AB18" s="13"/>
      <c r="AC18" s="13"/>
      <c r="AD18" s="1"/>
      <c r="AE18" s="13"/>
      <c r="AF18" s="1"/>
      <c r="AG18" s="1"/>
      <c r="AH18" s="13"/>
      <c r="AI18" s="1"/>
      <c r="AJ18" s="1"/>
      <c r="AK18" s="13"/>
      <c r="AL18" s="13"/>
      <c r="AM18" s="13"/>
      <c r="AN18" s="13"/>
      <c r="AO18" s="13"/>
    </row>
    <row r="19" customFormat="false" ht="13.8" hidden="false" customHeight="false" outlineLevel="0" collapsed="false">
      <c r="A19" s="3" t="s">
        <v>38</v>
      </c>
      <c r="B19" s="3" t="n">
        <v>1</v>
      </c>
      <c r="C19" s="3" t="n">
        <v>2011</v>
      </c>
      <c r="D19" s="4" t="n">
        <v>2</v>
      </c>
      <c r="E19" s="4" t="n">
        <f aca="false">ROUND(D19)</f>
        <v>2</v>
      </c>
      <c r="F19" s="5" t="s">
        <v>39</v>
      </c>
      <c r="G19" s="5" t="s">
        <v>43</v>
      </c>
      <c r="H19" s="6" t="n">
        <v>0.05</v>
      </c>
      <c r="I19" s="3" t="n">
        <v>60</v>
      </c>
      <c r="K19" s="7" t="n">
        <v>0.69</v>
      </c>
      <c r="L19" s="7" t="n">
        <v>2</v>
      </c>
      <c r="M19" s="3" t="n">
        <v>57</v>
      </c>
      <c r="N19" s="7" t="n">
        <f aca="false">IF(K19="","",IF(1-_xlfn.F.DIST(K19,L19,M19,1)&lt;0.0000001,0.0000001,1-_xlfn.F.DIST(K19,L19,M19,1)))</f>
        <v>0.505716126797903</v>
      </c>
      <c r="O19" s="7" t="str">
        <f aca="false">IF(L19=1,SQRT(K19),"")</f>
        <v/>
      </c>
      <c r="P19" s="8"/>
      <c r="Q19" s="7" t="str">
        <f aca="false">IF(P19="","",SQRT(1-P19*P19)/SQRT(I19-2))</f>
        <v/>
      </c>
      <c r="R19" s="7" t="str">
        <f aca="false">IF(P19="","",P19/Q19)</f>
        <v/>
      </c>
      <c r="S19" s="7" t="str">
        <f aca="false">IF(R19="","",I19-2)</f>
        <v/>
      </c>
      <c r="T19" s="7" t="str">
        <f aca="false">IF(P19="","",IF((1-_xlfn.T.DIST(R19,S19,1))*2&lt;0.0000001,0.0000001,(1-_xlfn.T.DIST(R19,S19,1))*2))</f>
        <v/>
      </c>
      <c r="X19" s="8"/>
      <c r="Y19" s="7" t="str">
        <f aca="false">IF(X19="","",ABS(U19-W19)/SQRT((V19^2+X19^2)/2))</f>
        <v/>
      </c>
      <c r="Z19" s="7" t="str">
        <f aca="false">IF(Y19="","",2/SQRT(I19))</f>
        <v/>
      </c>
      <c r="AA19" s="7" t="str">
        <f aca="false">IF(Y19="","",Y19/Z19)</f>
        <v/>
      </c>
      <c r="AB19" s="7" t="str">
        <f aca="false">IF(AA19="","",I19-2)</f>
        <v/>
      </c>
      <c r="AC19" s="7" t="str">
        <f aca="false">IF(AA19="","",IF((1-_xlfn.T.DIST(AA19,AB19,1))*2&lt;0.0000001,0.0000001,((1-_xlfn.T.DIST(AA19,AB19,1))*2)))</f>
        <v/>
      </c>
      <c r="AE19" s="7" t="str">
        <f aca="false">IF(AD19="","",IF((1-_xlfn.NORM.DIST(AD19,0,1,1))*2&lt;0.000000001,0.000000001,(1-_xlfn.NORM.DIST(AD19,0,1,1))*2))</f>
        <v/>
      </c>
      <c r="AH19" s="7" t="str">
        <f aca="false">IF(AG19="","",IF(1-_xlfn.CHISQ.DIST(AF19,AG19,1)&lt;0.0000001,0.0000001,1-_xlfn.CHISQ.DIST(AF19,AG19,1)))</f>
        <v/>
      </c>
      <c r="AK19" s="7" t="str">
        <f aca="false">IF(AJ19="","",AVERAGE(AI19,AJ19))</f>
        <v/>
      </c>
      <c r="AL19" s="7" t="str">
        <f aca="false">IF(AK19="","",AK19/((AK19-AI19)/2))</f>
        <v/>
      </c>
      <c r="AM19" s="7" t="str">
        <f aca="false">IF(AL19="","",(1-_xlfn.T.DIST(AL19,I19-2,1))*2)</f>
        <v/>
      </c>
      <c r="AN19" s="7" t="n">
        <f aca="false">IF(I19="","",I19)</f>
        <v>60</v>
      </c>
      <c r="AO19" s="7" t="n">
        <f aca="false">IF(N19="",IF(AC19="",IF(T19="",IF(AH19="",IF(AM19="",IF(AE19="","",AE19),AM19),AH19),T19),AC19),N19)</f>
        <v>0.505716126797903</v>
      </c>
    </row>
    <row r="20" customFormat="false" ht="13.8" hidden="false" customHeight="false" outlineLevel="0" collapsed="false">
      <c r="A20" s="3" t="s">
        <v>38</v>
      </c>
      <c r="B20" s="3" t="n">
        <v>1</v>
      </c>
      <c r="C20" s="3" t="n">
        <v>2011</v>
      </c>
      <c r="D20" s="4" t="n">
        <f aca="false">IF(B20="","",D19+0.01)</f>
        <v>2.01</v>
      </c>
      <c r="E20" s="4" t="n">
        <f aca="false">ROUND(D20)</f>
        <v>2</v>
      </c>
      <c r="F20" s="5" t="s">
        <v>39</v>
      </c>
      <c r="G20" s="5" t="s">
        <v>43</v>
      </c>
      <c r="H20" s="6" t="n">
        <v>0.05</v>
      </c>
      <c r="I20" s="3" t="n">
        <v>60</v>
      </c>
      <c r="K20" s="7" t="n">
        <v>27.62</v>
      </c>
      <c r="L20" s="7" t="n">
        <v>9</v>
      </c>
      <c r="M20" s="3" t="n">
        <v>486</v>
      </c>
      <c r="N20" s="7" t="n">
        <f aca="false">IF(K20="","",IF(1-_xlfn.F.DIST(K20,L20,M20,1)&lt;0.0000001,0.0000001,1-_xlfn.F.DIST(K20,L20,M20,1)))</f>
        <v>1E-007</v>
      </c>
      <c r="O20" s="7" t="str">
        <f aca="false">IF(L20=1,SQRT(K20),"")</f>
        <v/>
      </c>
      <c r="P20" s="8"/>
      <c r="Q20" s="7" t="str">
        <f aca="false">IF(P20="","",SQRT(1-P20*P20)/SQRT(I20-2))</f>
        <v/>
      </c>
      <c r="R20" s="7" t="str">
        <f aca="false">IF(P20="","",P20/Q20)</f>
        <v/>
      </c>
      <c r="S20" s="7" t="str">
        <f aca="false">IF(R20="","",I20-2)</f>
        <v/>
      </c>
      <c r="T20" s="7" t="str">
        <f aca="false">IF(P20="","",IF((1-_xlfn.T.DIST(R20,S20,1))*2&lt;0.0000001,0.0000001,(1-_xlfn.T.DIST(R20,S20,1))*2))</f>
        <v/>
      </c>
      <c r="X20" s="8"/>
      <c r="Y20" s="7" t="str">
        <f aca="false">IF(X20="","",ABS(U20-W20)/SQRT((V20^2+X20^2)/2))</f>
        <v/>
      </c>
      <c r="Z20" s="7" t="str">
        <f aca="false">IF(Y20="","",2/SQRT(I20))</f>
        <v/>
      </c>
      <c r="AA20" s="7" t="str">
        <f aca="false">IF(Y20="","",Y20/Z20)</f>
        <v/>
      </c>
      <c r="AB20" s="7" t="str">
        <f aca="false">IF(AA20="","",I20-2)</f>
        <v/>
      </c>
      <c r="AC20" s="7" t="str">
        <f aca="false">IF(AA20="","",IF((1-_xlfn.T.DIST(AA20,AB20,1))*2&lt;0.0000001,0.0000001,((1-_xlfn.T.DIST(AA20,AB20,1))*2)))</f>
        <v/>
      </c>
      <c r="AE20" s="7" t="str">
        <f aca="false">IF(AD20="","",IF((1-_xlfn.NORM.DIST(AD20,0,1,1))*2&lt;0.000000001,0.000000001,(1-_xlfn.NORM.DIST(AD20,0,1,1))*2))</f>
        <v/>
      </c>
      <c r="AH20" s="7" t="str">
        <f aca="false">IF(AG20="","",IF(1-_xlfn.CHISQ.DIST(AF20,AG20,1)&lt;0.0000001,0.0000001,1-_xlfn.CHISQ.DIST(AF20,AG20,1)))</f>
        <v/>
      </c>
      <c r="AK20" s="7" t="str">
        <f aca="false">IF(AJ20="","",AVERAGE(AI20,AJ20))</f>
        <v/>
      </c>
      <c r="AL20" s="7" t="str">
        <f aca="false">IF(AK20="","",AK20/((AK20-AI20)/2))</f>
        <v/>
      </c>
      <c r="AM20" s="7" t="str">
        <f aca="false">IF(AL20="","",(1-_xlfn.T.DIST(AL20,I20-2,1))*2)</f>
        <v/>
      </c>
      <c r="AN20" s="7" t="n">
        <f aca="false">IF(I20="","",I20)</f>
        <v>60</v>
      </c>
      <c r="AO20" s="7" t="n">
        <f aca="false">IF(N20="",IF(AC20="",IF(T20="",IF(AH20="",IF(AM20="",IF(AE20="","",AE20),AM20),AH20),T20),AC20),N20)</f>
        <v>1E-007</v>
      </c>
    </row>
    <row r="21" customFormat="false" ht="13.8" hidden="false" customHeight="false" outlineLevel="0" collapsed="false">
      <c r="A21" s="3" t="s">
        <v>38</v>
      </c>
      <c r="B21" s="3" t="n">
        <v>1</v>
      </c>
      <c r="C21" s="3" t="n">
        <v>2011</v>
      </c>
      <c r="D21" s="4" t="n">
        <f aca="false">IF(B21="","",D20+0.01)</f>
        <v>2.02</v>
      </c>
      <c r="E21" s="4" t="n">
        <f aca="false">ROUND(D21)</f>
        <v>2</v>
      </c>
      <c r="F21" s="5" t="s">
        <v>39</v>
      </c>
      <c r="G21" s="5" t="s">
        <v>41</v>
      </c>
      <c r="H21" s="6" t="n">
        <v>0.05</v>
      </c>
      <c r="I21" s="3" t="n">
        <v>60</v>
      </c>
      <c r="K21" s="7" t="n">
        <v>4.46</v>
      </c>
      <c r="L21" s="7" t="n">
        <v>2</v>
      </c>
      <c r="M21" s="3" t="n">
        <v>54</v>
      </c>
      <c r="N21" s="7" t="n">
        <f aca="false">IF(K21="","",IF(1-_xlfn.F.DIST(K21,L21,M21,1)&lt;0.0000001,0.0000001,1-_xlfn.F.DIST(K21,L21,M21,1)))</f>
        <v>0.0161189310861138</v>
      </c>
      <c r="O21" s="7" t="str">
        <f aca="false">IF(L21=1,SQRT(K21),"")</f>
        <v/>
      </c>
      <c r="P21" s="8"/>
      <c r="Q21" s="7" t="str">
        <f aca="false">IF(P21="","",SQRT(1-P21*P21)/SQRT(I21-2))</f>
        <v/>
      </c>
      <c r="R21" s="7" t="str">
        <f aca="false">IF(P21="","",P21/Q21)</f>
        <v/>
      </c>
      <c r="S21" s="7" t="str">
        <f aca="false">IF(R21="","",I21-2)</f>
        <v/>
      </c>
      <c r="T21" s="7" t="str">
        <f aca="false">IF(P21="","",IF((1-_xlfn.T.DIST(R21,S21,1))*2&lt;0.0000001,0.0000001,(1-_xlfn.T.DIST(R21,S21,1))*2))</f>
        <v/>
      </c>
      <c r="X21" s="8"/>
      <c r="Y21" s="7" t="str">
        <f aca="false">IF(X21="","",ABS(U21-W21)/SQRT((V21^2+X21^2)/2))</f>
        <v/>
      </c>
      <c r="Z21" s="7" t="str">
        <f aca="false">IF(Y21="","",2/SQRT(I21))</f>
        <v/>
      </c>
      <c r="AA21" s="7" t="str">
        <f aca="false">IF(Y21="","",Y21/Z21)</f>
        <v/>
      </c>
      <c r="AB21" s="7" t="str">
        <f aca="false">IF(AA21="","",I21-2)</f>
        <v/>
      </c>
      <c r="AC21" s="7" t="str">
        <f aca="false">IF(AA21="","",IF((1-_xlfn.T.DIST(AA21,AB21,1))*2&lt;0.0000001,0.0000001,((1-_xlfn.T.DIST(AA21,AB21,1))*2)))</f>
        <v/>
      </c>
      <c r="AE21" s="7" t="str">
        <f aca="false">IF(AD21="","",IF((1-_xlfn.NORM.DIST(AD21,0,1,1))*2&lt;0.000000001,0.000000001,(1-_xlfn.NORM.DIST(AD21,0,1,1))*2))</f>
        <v/>
      </c>
      <c r="AH21" s="7" t="str">
        <f aca="false">IF(AG21="","",IF(1-_xlfn.CHISQ.DIST(AF21,AG21,1)&lt;0.0000001,0.0000001,1-_xlfn.CHISQ.DIST(AF21,AG21,1)))</f>
        <v/>
      </c>
      <c r="AK21" s="7" t="str">
        <f aca="false">IF(AJ21="","",AVERAGE(AI21,AJ21))</f>
        <v/>
      </c>
      <c r="AL21" s="7" t="str">
        <f aca="false">IF(AK21="","",AK21/((AK21-AI21)/2))</f>
        <v/>
      </c>
      <c r="AM21" s="7" t="str">
        <f aca="false">IF(AL21="","",(1-_xlfn.T.DIST(AL21,I21-2,1))*2)</f>
        <v/>
      </c>
      <c r="AN21" s="7" t="n">
        <f aca="false">IF(I21="","",I21)</f>
        <v>60</v>
      </c>
      <c r="AO21" s="7" t="n">
        <f aca="false">IF(N21="",IF(AC21="",IF(T21="",IF(AH21="",IF(AM21="",IF(AE21="","",AE21),AM21),AH21),T21),AC21),N21)</f>
        <v>0.0161189310861138</v>
      </c>
    </row>
    <row r="22" customFormat="false" ht="13.8" hidden="false" customHeight="false" outlineLevel="0" collapsed="false">
      <c r="A22" s="3" t="s">
        <v>38</v>
      </c>
      <c r="B22" s="3" t="n">
        <v>1</v>
      </c>
      <c r="C22" s="3" t="n">
        <v>2011</v>
      </c>
      <c r="D22" s="4" t="n">
        <f aca="false">IF(B22="","",D21+0.01)</f>
        <v>2.03</v>
      </c>
      <c r="E22" s="4" t="n">
        <f aca="false">ROUND(D22)</f>
        <v>2</v>
      </c>
      <c r="F22" s="5" t="s">
        <v>39</v>
      </c>
      <c r="G22" s="5" t="s">
        <v>41</v>
      </c>
      <c r="H22" s="9" t="n">
        <v>0.1</v>
      </c>
      <c r="I22" s="3" t="n">
        <v>60</v>
      </c>
      <c r="K22" s="7" t="n">
        <v>3.56</v>
      </c>
      <c r="L22" s="7" t="n">
        <v>1</v>
      </c>
      <c r="M22" s="3" t="n">
        <v>54</v>
      </c>
      <c r="N22" s="7" t="n">
        <f aca="false">IF(K22="","",IF(1-_xlfn.F.DIST(K22,L22,M22,1)&lt;0.0000001,0.0000001,1-_xlfn.F.DIST(K22,L22,M22,1)))</f>
        <v>0.0645686863009101</v>
      </c>
      <c r="O22" s="7" t="n">
        <f aca="false">IF(L22=1,SQRT(K22),"")</f>
        <v>1.88679622641132</v>
      </c>
      <c r="P22" s="8"/>
      <c r="Q22" s="7" t="str">
        <f aca="false">IF(P22="","",SQRT(1-P22*P22)/SQRT(I22-2))</f>
        <v/>
      </c>
      <c r="R22" s="7" t="str">
        <f aca="false">IF(P22="","",P22/Q22)</f>
        <v/>
      </c>
      <c r="S22" s="7" t="str">
        <f aca="false">IF(R22="","",I22-2)</f>
        <v/>
      </c>
      <c r="T22" s="7" t="str">
        <f aca="false">IF(P22="","",IF((1-_xlfn.T.DIST(R22,S22,1))*2&lt;0.0000001,0.0000001,(1-_xlfn.T.DIST(R22,S22,1))*2))</f>
        <v/>
      </c>
      <c r="X22" s="8"/>
      <c r="Y22" s="7" t="str">
        <f aca="false">IF(X22="","",ABS(U22-W22)/SQRT((V22^2+X22^2)/2))</f>
        <v/>
      </c>
      <c r="Z22" s="7" t="str">
        <f aca="false">IF(Y22="","",2/SQRT(I22))</f>
        <v/>
      </c>
      <c r="AA22" s="7" t="str">
        <f aca="false">IF(Y22="","",Y22/Z22)</f>
        <v/>
      </c>
      <c r="AB22" s="7" t="str">
        <f aca="false">IF(AA22="","",I22-2)</f>
        <v/>
      </c>
      <c r="AC22" s="7" t="str">
        <f aca="false">IF(AA22="","",IF((1-_xlfn.T.DIST(AA22,AB22,1))*2&lt;0.0000001,0.0000001,((1-_xlfn.T.DIST(AA22,AB22,1))*2)))</f>
        <v/>
      </c>
      <c r="AE22" s="7" t="str">
        <f aca="false">IF(AD22="","",IF((1-_xlfn.NORM.DIST(AD22,0,1,1))*2&lt;0.000000001,0.000000001,(1-_xlfn.NORM.DIST(AD22,0,1,1))*2))</f>
        <v/>
      </c>
      <c r="AH22" s="7" t="str">
        <f aca="false">IF(AG22="","",IF(1-_xlfn.CHISQ.DIST(AF22,AG22,1)&lt;0.0000001,0.0000001,1-_xlfn.CHISQ.DIST(AF22,AG22,1)))</f>
        <v/>
      </c>
      <c r="AK22" s="7" t="str">
        <f aca="false">IF(AJ22="","",AVERAGE(AI22,AJ22))</f>
        <v/>
      </c>
      <c r="AL22" s="7" t="str">
        <f aca="false">IF(AK22="","",AK22/((AK22-AI22)/2))</f>
        <v/>
      </c>
      <c r="AM22" s="7" t="str">
        <f aca="false">IF(AL22="","",(1-_xlfn.T.DIST(AL22,I22-2,1))*2)</f>
        <v/>
      </c>
      <c r="AN22" s="7" t="n">
        <f aca="false">IF(I22="","",I22)</f>
        <v>60</v>
      </c>
      <c r="AO22" s="7" t="n">
        <f aca="false">IF(N22="",IF(AC22="",IF(T22="",IF(AH22="",IF(AM22="",IF(AE22="","",AE22),AM22),AH22),T22),AC22),N22)</f>
        <v>0.0645686863009101</v>
      </c>
    </row>
    <row r="23" customFormat="false" ht="13.8" hidden="false" customHeight="false" outlineLevel="0" collapsed="false">
      <c r="A23" s="3" t="s">
        <v>38</v>
      </c>
      <c r="B23" s="3" t="n">
        <v>1</v>
      </c>
      <c r="C23" s="3" t="n">
        <v>2011</v>
      </c>
      <c r="D23" s="4" t="n">
        <f aca="false">IF(B23="","",D22+0.01)</f>
        <v>2.04</v>
      </c>
      <c r="E23" s="4" t="n">
        <f aca="false">ROUND(D23)</f>
        <v>2</v>
      </c>
      <c r="F23" s="5" t="s">
        <v>39</v>
      </c>
      <c r="G23" s="5" t="s">
        <v>41</v>
      </c>
      <c r="H23" s="6" t="n">
        <v>0.05</v>
      </c>
      <c r="I23" s="3" t="n">
        <v>60</v>
      </c>
      <c r="K23" s="7" t="n">
        <v>3.87</v>
      </c>
      <c r="L23" s="7" t="n">
        <v>2</v>
      </c>
      <c r="M23" s="3" t="n">
        <v>54</v>
      </c>
      <c r="N23" s="7" t="n">
        <f aca="false">IF(K23="","",IF(1-_xlfn.F.DIST(K23,L23,M23,1)&lt;0.0000001,0.0000001,1-_xlfn.F.DIST(K23,L23,M23,1)))</f>
        <v>0.0268740200148481</v>
      </c>
      <c r="O23" s="7" t="str">
        <f aca="false">IF(L23=1,SQRT(K23),"")</f>
        <v/>
      </c>
      <c r="P23" s="8"/>
      <c r="Q23" s="7" t="str">
        <f aca="false">IF(P23="","",SQRT(1-P23*P23)/SQRT(I23-2))</f>
        <v/>
      </c>
      <c r="R23" s="7" t="str">
        <f aca="false">IF(P23="","",P23/Q23)</f>
        <v/>
      </c>
      <c r="S23" s="7" t="str">
        <f aca="false">IF(R23="","",I23-2)</f>
        <v/>
      </c>
      <c r="T23" s="7" t="str">
        <f aca="false">IF(P23="","",IF((1-_xlfn.T.DIST(R23,S23,1))*2&lt;0.0000001,0.0000001,(1-_xlfn.T.DIST(R23,S23,1))*2))</f>
        <v/>
      </c>
      <c r="X23" s="8"/>
      <c r="Y23" s="7" t="str">
        <f aca="false">IF(X23="","",ABS(U23-W23)/SQRT((V23^2+X23^2)/2))</f>
        <v/>
      </c>
      <c r="Z23" s="7" t="str">
        <f aca="false">IF(Y23="","",2/SQRT(I23))</f>
        <v/>
      </c>
      <c r="AA23" s="7" t="str">
        <f aca="false">IF(Y23="","",Y23/Z23)</f>
        <v/>
      </c>
      <c r="AB23" s="7" t="str">
        <f aca="false">IF(AA23="","",I23-2)</f>
        <v/>
      </c>
      <c r="AC23" s="7" t="str">
        <f aca="false">IF(AA23="","",IF((1-_xlfn.T.DIST(AA23,AB23,1))*2&lt;0.0000001,0.0000001,((1-_xlfn.T.DIST(AA23,AB23,1))*2)))</f>
        <v/>
      </c>
      <c r="AE23" s="7" t="str">
        <f aca="false">IF(AD23="","",IF((1-_xlfn.NORM.DIST(AD23,0,1,1))*2&lt;0.000000001,0.000000001,(1-_xlfn.NORM.DIST(AD23,0,1,1))*2))</f>
        <v/>
      </c>
      <c r="AH23" s="7" t="str">
        <f aca="false">IF(AG23="","",IF(1-_xlfn.CHISQ.DIST(AF23,AG23,1)&lt;0.0000001,0.0000001,1-_xlfn.CHISQ.DIST(AF23,AG23,1)))</f>
        <v/>
      </c>
      <c r="AK23" s="7" t="str">
        <f aca="false">IF(AJ23="","",AVERAGE(AI23,AJ23))</f>
        <v/>
      </c>
      <c r="AL23" s="7" t="str">
        <f aca="false">IF(AK23="","",AK23/((AK23-AI23)/2))</f>
        <v/>
      </c>
      <c r="AM23" s="7" t="str">
        <f aca="false">IF(AL23="","",(1-_xlfn.T.DIST(AL23,I23-2,1))*2)</f>
        <v/>
      </c>
      <c r="AN23" s="7" t="n">
        <f aca="false">IF(I23="","",I23)</f>
        <v>60</v>
      </c>
      <c r="AO23" s="7" t="n">
        <f aca="false">IF(N23="",IF(AC23="",IF(T23="",IF(AH23="",IF(AM23="",IF(AE23="","",AE23),AM23),AH23),T23),AC23),N23)</f>
        <v>0.0268740200148481</v>
      </c>
    </row>
    <row r="24" customFormat="false" ht="13.8" hidden="false" customHeight="false" outlineLevel="0" collapsed="false">
      <c r="A24" s="3" t="s">
        <v>38</v>
      </c>
      <c r="B24" s="3" t="n">
        <v>1</v>
      </c>
      <c r="C24" s="3" t="n">
        <v>2011</v>
      </c>
      <c r="D24" s="4" t="n">
        <f aca="false">IF(B24="","",D23+0.01)</f>
        <v>2.05</v>
      </c>
      <c r="E24" s="4" t="n">
        <f aca="false">ROUND(D24)</f>
        <v>2</v>
      </c>
      <c r="F24" s="5" t="s">
        <v>39</v>
      </c>
      <c r="G24" s="5" t="s">
        <v>43</v>
      </c>
      <c r="H24" s="6" t="n">
        <v>0.05</v>
      </c>
      <c r="I24" s="3" t="n">
        <v>60</v>
      </c>
      <c r="K24" s="7" t="n">
        <v>1.48</v>
      </c>
      <c r="L24" s="7" t="n">
        <v>2</v>
      </c>
      <c r="M24" s="3" t="n">
        <v>54</v>
      </c>
      <c r="N24" s="7" t="n">
        <f aca="false">IF(K24="","",IF(1-_xlfn.F.DIST(K24,L24,M24,1)&lt;0.0000001,0.0000001,1-_xlfn.F.DIST(K24,L24,M24,1)))</f>
        <v>0.236723862431998</v>
      </c>
      <c r="O24" s="7" t="str">
        <f aca="false">IF(L24=1,SQRT(K24),"")</f>
        <v/>
      </c>
      <c r="P24" s="8"/>
      <c r="Q24" s="7" t="str">
        <f aca="false">IF(P24="","",SQRT(1-P24*P24)/SQRT(I24-2))</f>
        <v/>
      </c>
      <c r="R24" s="7" t="str">
        <f aca="false">IF(P24="","",P24/Q24)</f>
        <v/>
      </c>
      <c r="S24" s="7" t="str">
        <f aca="false">IF(R24="","",I24-2)</f>
        <v/>
      </c>
      <c r="T24" s="7" t="str">
        <f aca="false">IF(P24="","",IF((1-_xlfn.T.DIST(R24,S24,1))*2&lt;0.0000001,0.0000001,(1-_xlfn.T.DIST(R24,S24,1))*2))</f>
        <v/>
      </c>
      <c r="X24" s="8"/>
      <c r="Y24" s="7" t="str">
        <f aca="false">IF(X24="","",ABS(U24-W24)/SQRT((V24^2+X24^2)/2))</f>
        <v/>
      </c>
      <c r="Z24" s="7" t="str">
        <f aca="false">IF(Y24="","",2/SQRT(I24))</f>
        <v/>
      </c>
      <c r="AA24" s="7" t="str">
        <f aca="false">IF(Y24="","",Y24/Z24)</f>
        <v/>
      </c>
      <c r="AB24" s="7" t="str">
        <f aca="false">IF(AA24="","",I24-2)</f>
        <v/>
      </c>
      <c r="AC24" s="7" t="str">
        <f aca="false">IF(AA24="","",IF((1-_xlfn.T.DIST(AA24,AB24,1))*2&lt;0.0000001,0.0000001,((1-_xlfn.T.DIST(AA24,AB24,1))*2)))</f>
        <v/>
      </c>
      <c r="AE24" s="7" t="str">
        <f aca="false">IF(AD24="","",IF((1-_xlfn.NORM.DIST(AD24,0,1,1))*2&lt;0.000000001,0.000000001,(1-_xlfn.NORM.DIST(AD24,0,1,1))*2))</f>
        <v/>
      </c>
      <c r="AH24" s="7" t="str">
        <f aca="false">IF(AG24="","",IF(1-_xlfn.CHISQ.DIST(AF24,AG24,1)&lt;0.0000001,0.0000001,1-_xlfn.CHISQ.DIST(AF24,AG24,1)))</f>
        <v/>
      </c>
      <c r="AK24" s="7" t="str">
        <f aca="false">IF(AJ24="","",AVERAGE(AI24,AJ24))</f>
        <v/>
      </c>
      <c r="AL24" s="7" t="str">
        <f aca="false">IF(AK24="","",AK24/((AK24-AI24)/2))</f>
        <v/>
      </c>
      <c r="AM24" s="7" t="str">
        <f aca="false">IF(AL24="","",(1-_xlfn.T.DIST(AL24,I24-2,1))*2)</f>
        <v/>
      </c>
      <c r="AN24" s="7" t="n">
        <f aca="false">IF(I24="","",I24)</f>
        <v>60</v>
      </c>
      <c r="AO24" s="7" t="n">
        <f aca="false">IF(N24="",IF(AC24="",IF(T24="",IF(AH24="",IF(AM24="",IF(AE24="","",AE24),AM24),AH24),T24),AC24),N24)</f>
        <v>0.236723862431998</v>
      </c>
    </row>
    <row r="25" customFormat="false" ht="13.8" hidden="false" customHeight="false" outlineLevel="0" collapsed="false">
      <c r="A25" s="3" t="s">
        <v>38</v>
      </c>
      <c r="B25" s="3" t="n">
        <v>1</v>
      </c>
      <c r="C25" s="3" t="n">
        <v>2011</v>
      </c>
      <c r="D25" s="4" t="n">
        <f aca="false">IF(B25="","",D24+0.01)</f>
        <v>2.06</v>
      </c>
      <c r="E25" s="4" t="n">
        <f aca="false">ROUND(D25)</f>
        <v>2</v>
      </c>
      <c r="F25" s="5" t="s">
        <v>39</v>
      </c>
      <c r="G25" s="5" t="s">
        <v>41</v>
      </c>
      <c r="H25" s="6" t="n">
        <v>0.05</v>
      </c>
      <c r="I25" s="3" t="n">
        <v>60</v>
      </c>
      <c r="J25" s="3"/>
      <c r="K25" s="7" t="n">
        <v>7.61</v>
      </c>
      <c r="L25" s="7" t="n">
        <v>2</v>
      </c>
      <c r="M25" s="3" t="n">
        <v>54</v>
      </c>
      <c r="N25" s="7" t="n">
        <f aca="false">IF(K25="","",IF(1-_xlfn.F.DIST(K25,L25,M25,1)&lt;0.0000001,0.0000001,1-_xlfn.F.DIST(K25,L25,M25,1)))</f>
        <v>0.00122568381505483</v>
      </c>
      <c r="O25" s="7" t="str">
        <f aca="false">IF(L25=1,SQRT(K25),"")</f>
        <v/>
      </c>
      <c r="P25" s="8"/>
      <c r="Q25" s="7" t="str">
        <f aca="false">IF(P25="","",SQRT(1-P25*P25)/SQRT(I25-2))</f>
        <v/>
      </c>
      <c r="R25" s="7" t="str">
        <f aca="false">IF(P25="","",P25/Q25)</f>
        <v/>
      </c>
      <c r="S25" s="7" t="str">
        <f aca="false">IF(R25="","",I25-2)</f>
        <v/>
      </c>
      <c r="T25" s="7" t="str">
        <f aca="false">IF(P25="","",IF((1-_xlfn.T.DIST(R25,S25,1))*2&lt;0.0000001,0.0000001,(1-_xlfn.T.DIST(R25,S25,1))*2))</f>
        <v/>
      </c>
      <c r="U25" s="3"/>
      <c r="V25" s="3"/>
      <c r="W25" s="3"/>
      <c r="X25" s="8"/>
      <c r="Y25" s="7" t="str">
        <f aca="false">IF(X25="","",ABS(U25-W25)/SQRT((V25^2+X25^2)/2))</f>
        <v/>
      </c>
      <c r="Z25" s="7" t="str">
        <f aca="false">IF(Y25="","",2/SQRT(I25))</f>
        <v/>
      </c>
      <c r="AA25" s="7" t="str">
        <f aca="false">IF(Y25="","",Y25/Z25)</f>
        <v/>
      </c>
      <c r="AB25" s="7" t="str">
        <f aca="false">IF(AA25="","",I25-2)</f>
        <v/>
      </c>
      <c r="AC25" s="7" t="str">
        <f aca="false">IF(AA25="","",IF((1-_xlfn.T.DIST(AA25,AB25,1))*2&lt;0.0000001,0.0000001,((1-_xlfn.T.DIST(AA25,AB25,1))*2)))</f>
        <v/>
      </c>
      <c r="AD25" s="3"/>
      <c r="AE25" s="7" t="str">
        <f aca="false">IF(AD25="","",IF((1-_xlfn.NORM.DIST(AD25,0,1,1))*2&lt;0.000000001,0.000000001,(1-_xlfn.NORM.DIST(AD25,0,1,1))*2))</f>
        <v/>
      </c>
      <c r="AF25" s="3"/>
      <c r="AG25" s="3"/>
      <c r="AH25" s="7" t="str">
        <f aca="false">IF(AG25="","",IF(1-_xlfn.CHISQ.DIST(AF25,AG25,1)&lt;0.0000001,0.0000001,1-_xlfn.CHISQ.DIST(AF25,AG25,1)))</f>
        <v/>
      </c>
      <c r="AI25" s="3"/>
      <c r="AJ25" s="3"/>
      <c r="AK25" s="7" t="str">
        <f aca="false">IF(AJ25="","",AVERAGE(AI25,AJ25))</f>
        <v/>
      </c>
      <c r="AL25" s="7" t="str">
        <f aca="false">IF(AK25="","",AK25/((AK25-AI25)/2))</f>
        <v/>
      </c>
      <c r="AM25" s="7" t="str">
        <f aca="false">IF(AL25="","",(1-_xlfn.T.DIST(AL25,I25-2,1))*2)</f>
        <v/>
      </c>
      <c r="AN25" s="7" t="n">
        <f aca="false">IF(I25="","",I25)</f>
        <v>60</v>
      </c>
      <c r="AO25" s="7" t="n">
        <f aca="false">IF(N25="",IF(AC25="",IF(T25="",IF(AH25="",IF(AM25="",IF(AE25="","",AE25),AM25),AH25),T25),AC25),N25)</f>
        <v>0.00122568381505483</v>
      </c>
    </row>
    <row r="26" customFormat="false" ht="13.8" hidden="false" customHeight="false" outlineLevel="0" collapsed="false">
      <c r="A26" s="3" t="s">
        <v>38</v>
      </c>
      <c r="B26" s="3" t="n">
        <v>1</v>
      </c>
      <c r="C26" s="3" t="n">
        <v>2011</v>
      </c>
      <c r="D26" s="4" t="n">
        <f aca="false">IF(B26="","",D25+0.01)</f>
        <v>2.07</v>
      </c>
      <c r="E26" s="4" t="n">
        <f aca="false">ROUND(D26)</f>
        <v>2</v>
      </c>
      <c r="F26" s="5" t="s">
        <v>39</v>
      </c>
      <c r="G26" s="5" t="s">
        <v>40</v>
      </c>
      <c r="H26" s="6" t="n">
        <v>0.05</v>
      </c>
      <c r="I26" s="3" t="n">
        <v>60</v>
      </c>
      <c r="J26" s="3"/>
      <c r="K26" s="7" t="n">
        <v>2.12</v>
      </c>
      <c r="L26" s="7" t="n">
        <v>18</v>
      </c>
      <c r="M26" s="3" t="n">
        <v>486</v>
      </c>
      <c r="N26" s="7" t="n">
        <f aca="false">IF(K26="","",IF(1-_xlfn.F.DIST(K26,L26,M26,1)&lt;0.0000001,0.0000001,1-_xlfn.F.DIST(K26,L26,M26,1)))</f>
        <v>0.00473858021951579</v>
      </c>
      <c r="O26" s="7" t="str">
        <f aca="false">IF(L26=1,SQRT(K26),"")</f>
        <v/>
      </c>
      <c r="P26" s="8"/>
      <c r="Q26" s="7" t="str">
        <f aca="false">IF(P26="","",SQRT(1-P26*P26)/SQRT(I26-2))</f>
        <v/>
      </c>
      <c r="R26" s="7" t="str">
        <f aca="false">IF(P26="","",P26/Q26)</f>
        <v/>
      </c>
      <c r="S26" s="7" t="str">
        <f aca="false">IF(R26="","",I26-2)</f>
        <v/>
      </c>
      <c r="T26" s="7" t="str">
        <f aca="false">IF(P26="","",IF((1-_xlfn.T.DIST(R26,S26,1))*2&lt;0.0000001,0.0000001,(1-_xlfn.T.DIST(R26,S26,1))*2))</f>
        <v/>
      </c>
      <c r="U26" s="3"/>
      <c r="V26" s="3"/>
      <c r="W26" s="3"/>
      <c r="X26" s="8"/>
      <c r="Y26" s="7" t="str">
        <f aca="false">IF(X26="","",ABS(U26-W26)/SQRT((V26^2+X26^2)/2))</f>
        <v/>
      </c>
      <c r="Z26" s="7" t="str">
        <f aca="false">IF(Y26="","",2/SQRT(I26))</f>
        <v/>
      </c>
      <c r="AA26" s="7" t="str">
        <f aca="false">IF(Y26="","",Y26/Z26)</f>
        <v/>
      </c>
      <c r="AB26" s="7" t="str">
        <f aca="false">IF(AA26="","",I26-2)</f>
        <v/>
      </c>
      <c r="AC26" s="7" t="str">
        <f aca="false">IF(AA26="","",IF((1-_xlfn.T.DIST(AA26,AB26,1))*2&lt;0.0000001,0.0000001,((1-_xlfn.T.DIST(AA26,AB26,1))*2)))</f>
        <v/>
      </c>
      <c r="AD26" s="3"/>
      <c r="AE26" s="7" t="str">
        <f aca="false">IF(AD26="","",IF((1-_xlfn.NORM.DIST(AD26,0,1,1))*2&lt;0.000000001,0.000000001,(1-_xlfn.NORM.DIST(AD26,0,1,1))*2))</f>
        <v/>
      </c>
      <c r="AF26" s="3"/>
      <c r="AG26" s="3"/>
      <c r="AH26" s="7" t="str">
        <f aca="false">IF(AG26="","",IF(1-_xlfn.CHISQ.DIST(AF26,AG26,1)&lt;0.0000001,0.0000001,1-_xlfn.CHISQ.DIST(AF26,AG26,1)))</f>
        <v/>
      </c>
      <c r="AI26" s="3"/>
      <c r="AJ26" s="3"/>
      <c r="AK26" s="7" t="str">
        <f aca="false">IF(AJ26="","",AVERAGE(AI26,AJ26))</f>
        <v/>
      </c>
      <c r="AL26" s="7" t="str">
        <f aca="false">IF(AK26="","",AK26/((AK26-AI26)/2))</f>
        <v/>
      </c>
      <c r="AM26" s="7" t="str">
        <f aca="false">IF(AL26="","",(1-_xlfn.T.DIST(AL26,I26-2,1))*2)</f>
        <v/>
      </c>
      <c r="AN26" s="7" t="n">
        <f aca="false">IF(I26="","",I26)</f>
        <v>60</v>
      </c>
      <c r="AO26" s="7" t="n">
        <f aca="false">IF(N26="",IF(AC26="",IF(T26="",IF(AH26="",IF(AM26="",IF(AE26="","",AE26),AM26),AH26),T26),AC26),N26)</f>
        <v>0.00473858021951579</v>
      </c>
    </row>
    <row r="27" customFormat="false" ht="13.8" hidden="false" customHeight="false" outlineLevel="0" collapsed="false">
      <c r="A27" s="1"/>
      <c r="B27" s="1"/>
      <c r="C27" s="1"/>
      <c r="D27" s="10"/>
      <c r="E27" s="4" t="n">
        <f aca="false">ROUND(D27)</f>
        <v>0</v>
      </c>
      <c r="F27" s="11"/>
      <c r="G27" s="11"/>
      <c r="H27" s="12"/>
      <c r="I27" s="1"/>
      <c r="J27" s="1"/>
      <c r="K27" s="13"/>
      <c r="L27" s="13"/>
      <c r="M27" s="1"/>
      <c r="N27" s="13"/>
      <c r="O27" s="13"/>
      <c r="P27" s="14"/>
      <c r="Q27" s="13"/>
      <c r="R27" s="13"/>
      <c r="S27" s="13"/>
      <c r="T27" s="13"/>
      <c r="U27" s="1"/>
      <c r="V27" s="1"/>
      <c r="W27" s="1"/>
      <c r="X27" s="14"/>
      <c r="Y27" s="13"/>
      <c r="Z27" s="13"/>
      <c r="AA27" s="13"/>
      <c r="AB27" s="13"/>
      <c r="AC27" s="13"/>
      <c r="AD27" s="1"/>
      <c r="AE27" s="13"/>
      <c r="AF27" s="1"/>
      <c r="AG27" s="1"/>
      <c r="AH27" s="13"/>
      <c r="AI27" s="1"/>
      <c r="AJ27" s="1"/>
      <c r="AK27" s="13"/>
      <c r="AL27" s="13"/>
      <c r="AM27" s="13"/>
      <c r="AN27" s="13"/>
      <c r="AO27" s="13"/>
    </row>
    <row r="28" customFormat="false" ht="13.8" hidden="false" customHeight="false" outlineLevel="0" collapsed="false">
      <c r="A28" s="3" t="s">
        <v>38</v>
      </c>
      <c r="B28" s="3" t="n">
        <v>1</v>
      </c>
      <c r="C28" s="3" t="n">
        <v>2011</v>
      </c>
      <c r="D28" s="4" t="n">
        <v>3</v>
      </c>
      <c r="E28" s="4" t="n">
        <f aca="false">ROUND(D28)</f>
        <v>3</v>
      </c>
      <c r="F28" s="5" t="s">
        <v>44</v>
      </c>
      <c r="G28" s="5" t="s">
        <v>41</v>
      </c>
      <c r="H28" s="6" t="n">
        <v>0.05</v>
      </c>
      <c r="I28" s="3" t="n">
        <v>112</v>
      </c>
      <c r="K28" s="7" t="n">
        <v>19.59</v>
      </c>
      <c r="L28" s="7" t="n">
        <v>9</v>
      </c>
      <c r="M28" s="3" t="n">
        <v>972</v>
      </c>
      <c r="N28" s="7" t="n">
        <f aca="false">IF(K28="","",IF(1-_xlfn.F.DIST(K28,L28,M28,1)&lt;0.0000001,0.0000001,1-_xlfn.F.DIST(K28,L28,M28,1)))</f>
        <v>1E-007</v>
      </c>
      <c r="O28" s="7" t="str">
        <f aca="false">IF(L28=1,SQRT(K28),"")</f>
        <v/>
      </c>
      <c r="P28" s="8"/>
      <c r="Q28" s="7" t="str">
        <f aca="false">IF(P28="","",SQRT(1-P28*P28)/SQRT(I28-2))</f>
        <v/>
      </c>
      <c r="R28" s="7" t="str">
        <f aca="false">IF(P28="","",P28/Q28)</f>
        <v/>
      </c>
      <c r="S28" s="7" t="str">
        <f aca="false">IF(R28="","",I28-2)</f>
        <v/>
      </c>
      <c r="T28" s="7" t="str">
        <f aca="false">IF(P28="","",IF((1-_xlfn.T.DIST(R28,S28,1))*2&lt;0.0000001,0.0000001,(1-_xlfn.T.DIST(R28,S28,1))*2))</f>
        <v/>
      </c>
      <c r="X28" s="8"/>
      <c r="Y28" s="7" t="str">
        <f aca="false">IF(X28="","",ABS(U28-W28)/SQRT((V28^2+X28^2)/2))</f>
        <v/>
      </c>
      <c r="Z28" s="7" t="str">
        <f aca="false">IF(Y28="","",2/SQRT(I28))</f>
        <v/>
      </c>
      <c r="AA28" s="7" t="str">
        <f aca="false">IF(Y28="","",Y28/Z28)</f>
        <v/>
      </c>
      <c r="AB28" s="7" t="str">
        <f aca="false">IF(AA28="","",I28-2)</f>
        <v/>
      </c>
      <c r="AC28" s="7" t="str">
        <f aca="false">IF(AA28="","",IF((1-_xlfn.T.DIST(AA28,AB28,1))*2&lt;0.0000001,0.0000001,((1-_xlfn.T.DIST(AA28,AB28,1))*2)))</f>
        <v/>
      </c>
      <c r="AE28" s="7" t="str">
        <f aca="false">IF(AD28="","",IF((1-_xlfn.NORM.DIST(AD28,0,1,1))*2&lt;0.000000001,0.000000001,(1-_xlfn.NORM.DIST(AD28,0,1,1))*2))</f>
        <v/>
      </c>
      <c r="AH28" s="7" t="str">
        <f aca="false">IF(AG28="","",IF(1-_xlfn.CHISQ.DIST(AF28,AG28,1)&lt;0.0000001,0.0000001,1-_xlfn.CHISQ.DIST(AF28,AG28,1)))</f>
        <v/>
      </c>
      <c r="AK28" s="7" t="str">
        <f aca="false">IF(AJ28="","",AVERAGE(AI28,AJ28))</f>
        <v/>
      </c>
      <c r="AL28" s="7" t="str">
        <f aca="false">IF(AK28="","",AK28/((AK28-AI28)/2))</f>
        <v/>
      </c>
      <c r="AM28" s="7" t="str">
        <f aca="false">IF(AL28="","",(1-_xlfn.T.DIST(AL28,I28-2,1))*2)</f>
        <v/>
      </c>
      <c r="AN28" s="7" t="n">
        <f aca="false">IF(I28="","",I28)</f>
        <v>112</v>
      </c>
      <c r="AO28" s="7" t="n">
        <f aca="false">IF(N28="",IF(AC28="",IF(T28="",IF(AH28="",IF(AM28="",IF(AE28="","",AE28),AM28),AH28),T28),AC28),N28)</f>
        <v>1E-007</v>
      </c>
    </row>
    <row r="29" customFormat="false" ht="13.8" hidden="false" customHeight="false" outlineLevel="0" collapsed="false">
      <c r="A29" s="3" t="s">
        <v>38</v>
      </c>
      <c r="B29" s="3" t="n">
        <v>1</v>
      </c>
      <c r="C29" s="3" t="n">
        <v>2011</v>
      </c>
      <c r="D29" s="4" t="n">
        <f aca="false">IF(B29="","",D28+0.01)</f>
        <v>3.01</v>
      </c>
      <c r="E29" s="4" t="n">
        <f aca="false">ROUND(D29)</f>
        <v>3</v>
      </c>
      <c r="F29" s="5" t="s">
        <v>39</v>
      </c>
      <c r="G29" s="5" t="s">
        <v>41</v>
      </c>
      <c r="H29" s="6" t="n">
        <v>0.05</v>
      </c>
      <c r="I29" s="3" t="n">
        <v>112</v>
      </c>
      <c r="K29" s="7" t="n">
        <v>6.67</v>
      </c>
      <c r="L29" s="7" t="n">
        <v>1</v>
      </c>
      <c r="M29" s="3" t="n">
        <v>108</v>
      </c>
      <c r="N29" s="7" t="n">
        <f aca="false">IF(K29="","",IF(1-_xlfn.F.DIST(K29,L29,M29,1)&lt;0.0000001,0.0000001,1-_xlfn.F.DIST(K29,L29,M29,1)))</f>
        <v>0.0111428349851196</v>
      </c>
      <c r="O29" s="7" t="n">
        <f aca="false">IF(L29=1,SQRT(K29),"")</f>
        <v>2.58263431402899</v>
      </c>
      <c r="P29" s="8"/>
      <c r="Q29" s="7" t="str">
        <f aca="false">IF(P29="","",SQRT(1-P29*P29)/SQRT(I29-2))</f>
        <v/>
      </c>
      <c r="R29" s="7" t="str">
        <f aca="false">IF(P29="","",P29/Q29)</f>
        <v/>
      </c>
      <c r="S29" s="7" t="str">
        <f aca="false">IF(R29="","",I29-2)</f>
        <v/>
      </c>
      <c r="T29" s="7" t="str">
        <f aca="false">IF(P29="","",IF((1-_xlfn.T.DIST(R29,S29,1))*2&lt;0.0000001,0.0000001,(1-_xlfn.T.DIST(R29,S29,1))*2))</f>
        <v/>
      </c>
      <c r="X29" s="8"/>
      <c r="Y29" s="7" t="str">
        <f aca="false">IF(X29="","",ABS(U29-W29)/SQRT((V29^2+X29^2)/2))</f>
        <v/>
      </c>
      <c r="Z29" s="7" t="str">
        <f aca="false">IF(Y29="","",2/SQRT(I29))</f>
        <v/>
      </c>
      <c r="AA29" s="7" t="str">
        <f aca="false">IF(Y29="","",Y29/Z29)</f>
        <v/>
      </c>
      <c r="AB29" s="7" t="str">
        <f aca="false">IF(AA29="","",I29-2)</f>
        <v/>
      </c>
      <c r="AC29" s="7" t="str">
        <f aca="false">IF(AA29="","",IF((1-_xlfn.T.DIST(AA29,AB29,1))*2&lt;0.0000001,0.0000001,((1-_xlfn.T.DIST(AA29,AB29,1))*2)))</f>
        <v/>
      </c>
      <c r="AE29" s="7" t="str">
        <f aca="false">IF(AD29="","",IF((1-_xlfn.NORM.DIST(AD29,0,1,1))*2&lt;0.000000001,0.000000001,(1-_xlfn.NORM.DIST(AD29,0,1,1))*2))</f>
        <v/>
      </c>
      <c r="AH29" s="7" t="str">
        <f aca="false">IF(AG29="","",IF(1-_xlfn.CHISQ.DIST(AF29,AG29,1)&lt;0.0000001,0.0000001,1-_xlfn.CHISQ.DIST(AF29,AG29,1)))</f>
        <v/>
      </c>
      <c r="AK29" s="7" t="str">
        <f aca="false">IF(AJ29="","",AVERAGE(AI29,AJ29))</f>
        <v/>
      </c>
      <c r="AL29" s="7" t="str">
        <f aca="false">IF(AK29="","",AK29/((AK29-AI29)/2))</f>
        <v/>
      </c>
      <c r="AM29" s="7" t="str">
        <f aca="false">IF(AL29="","",(1-_xlfn.T.DIST(AL29,I29-2,1))*2)</f>
        <v/>
      </c>
      <c r="AN29" s="7" t="n">
        <f aca="false">IF(I29="","",I29)</f>
        <v>112</v>
      </c>
      <c r="AO29" s="7" t="n">
        <f aca="false">IF(N29="",IF(AC29="",IF(T29="",IF(AH29="",IF(AM29="",IF(AE29="","",AE29),AM29),AH29),T29),AC29),N29)</f>
        <v>0.0111428349851196</v>
      </c>
    </row>
    <row r="30" customFormat="false" ht="13.8" hidden="false" customHeight="false" outlineLevel="0" collapsed="false">
      <c r="A30" s="3" t="s">
        <v>38</v>
      </c>
      <c r="B30" s="3" t="n">
        <v>1</v>
      </c>
      <c r="C30" s="3" t="n">
        <v>2011</v>
      </c>
      <c r="D30" s="4" t="n">
        <f aca="false">IF(B30="","",D29+0.01)</f>
        <v>3.02</v>
      </c>
      <c r="E30" s="4" t="n">
        <f aca="false">ROUND(D30)</f>
        <v>3</v>
      </c>
      <c r="F30" s="5" t="s">
        <v>45</v>
      </c>
      <c r="G30" s="5" t="s">
        <v>41</v>
      </c>
      <c r="H30" s="6" t="n">
        <v>0.05</v>
      </c>
      <c r="I30" s="3" t="n">
        <v>112</v>
      </c>
      <c r="K30" s="7" t="n">
        <v>2.14</v>
      </c>
      <c r="L30" s="7" t="n">
        <v>9</v>
      </c>
      <c r="M30" s="3" t="n">
        <v>972</v>
      </c>
      <c r="N30" s="7" t="n">
        <f aca="false">IF(K30="","",IF(1-_xlfn.F.DIST(K30,L30,M30,1)&lt;0.0000001,0.0000001,1-_xlfn.F.DIST(K30,L30,M30,1)))</f>
        <v>0.0240271389540493</v>
      </c>
      <c r="O30" s="7" t="str">
        <f aca="false">IF(L30=1,SQRT(K30),"")</f>
        <v/>
      </c>
      <c r="P30" s="8"/>
      <c r="Q30" s="7" t="str">
        <f aca="false">IF(P30="","",SQRT(1-P30*P30)/SQRT(I30-2))</f>
        <v/>
      </c>
      <c r="R30" s="7" t="str">
        <f aca="false">IF(P30="","",P30/Q30)</f>
        <v/>
      </c>
      <c r="S30" s="7" t="str">
        <f aca="false">IF(R30="","",I30-2)</f>
        <v/>
      </c>
      <c r="T30" s="7" t="str">
        <f aca="false">IF(P30="","",IF((1-_xlfn.T.DIST(R30,S30,1))*2&lt;0.0000001,0.0000001,(1-_xlfn.T.DIST(R30,S30,1))*2))</f>
        <v/>
      </c>
      <c r="X30" s="8"/>
      <c r="Y30" s="7" t="str">
        <f aca="false">IF(X30="","",ABS(U30-W30)/SQRT((V30^2+X30^2)/2))</f>
        <v/>
      </c>
      <c r="Z30" s="7" t="str">
        <f aca="false">IF(Y30="","",2/SQRT(I30))</f>
        <v/>
      </c>
      <c r="AA30" s="7" t="str">
        <f aca="false">IF(Y30="","",Y30/Z30)</f>
        <v/>
      </c>
      <c r="AB30" s="7" t="str">
        <f aca="false">IF(AA30="","",I30-2)</f>
        <v/>
      </c>
      <c r="AC30" s="7" t="str">
        <f aca="false">IF(AA30="","",IF((1-_xlfn.T.DIST(AA30,AB30,1))*2&lt;0.0000001,0.0000001,((1-_xlfn.T.DIST(AA30,AB30,1))*2)))</f>
        <v/>
      </c>
      <c r="AE30" s="7" t="str">
        <f aca="false">IF(AD30="","",IF((1-_xlfn.NORM.DIST(AD30,0,1,1))*2&lt;0.000000001,0.000000001,(1-_xlfn.NORM.DIST(AD30,0,1,1))*2))</f>
        <v/>
      </c>
      <c r="AH30" s="7" t="str">
        <f aca="false">IF(AG30="","",IF(1-_xlfn.CHISQ.DIST(AF30,AG30,1)&lt;0.0000001,0.0000001,1-_xlfn.CHISQ.DIST(AF30,AG30,1)))</f>
        <v/>
      </c>
      <c r="AK30" s="7" t="str">
        <f aca="false">IF(AJ30="","",AVERAGE(AI30,AJ30))</f>
        <v/>
      </c>
      <c r="AL30" s="7" t="str">
        <f aca="false">IF(AK30="","",AK30/((AK30-AI30)/2))</f>
        <v/>
      </c>
      <c r="AM30" s="7" t="str">
        <f aca="false">IF(AL30="","",(1-_xlfn.T.DIST(AL30,I30-2,1))*2)</f>
        <v/>
      </c>
      <c r="AN30" s="7" t="n">
        <f aca="false">IF(I30="","",I30)</f>
        <v>112</v>
      </c>
      <c r="AO30" s="7" t="n">
        <f aca="false">IF(N30="",IF(AC30="",IF(T30="",IF(AH30="",IF(AM30="",IF(AE30="","",AE30),AM30),AH30),T30),AC30),N30)</f>
        <v>0.0240271389540493</v>
      </c>
    </row>
    <row r="31" customFormat="false" ht="13.8" hidden="false" customHeight="false" outlineLevel="0" collapsed="false">
      <c r="A31" s="3" t="s">
        <v>38</v>
      </c>
      <c r="B31" s="3" t="n">
        <v>1</v>
      </c>
      <c r="C31" s="3" t="n">
        <v>2011</v>
      </c>
      <c r="D31" s="4" t="n">
        <f aca="false">IF(B31="","",D30+0.01)</f>
        <v>3.03</v>
      </c>
      <c r="E31" s="4" t="n">
        <f aca="false">ROUND(D31)</f>
        <v>3</v>
      </c>
      <c r="F31" s="5" t="s">
        <v>45</v>
      </c>
      <c r="G31" s="5" t="s">
        <v>41</v>
      </c>
      <c r="H31" s="6" t="n">
        <v>0.05</v>
      </c>
      <c r="I31" s="3" t="n">
        <v>112</v>
      </c>
      <c r="K31" s="7" t="n">
        <v>2.12</v>
      </c>
      <c r="L31" s="7" t="n">
        <v>9</v>
      </c>
      <c r="M31" s="3" t="n">
        <v>972</v>
      </c>
      <c r="N31" s="7" t="n">
        <f aca="false">IF(K31="","",IF(1-_xlfn.F.DIST(K31,L31,M31,1)&lt;0.0000001,0.0000001,1-_xlfn.F.DIST(K31,L31,M31,1)))</f>
        <v>0.0255092356214361</v>
      </c>
      <c r="O31" s="7" t="str">
        <f aca="false">IF(L31=1,SQRT(K31),"")</f>
        <v/>
      </c>
      <c r="P31" s="8"/>
      <c r="Q31" s="7" t="str">
        <f aca="false">IF(P31="","",SQRT(1-P31*P31)/SQRT(I31-2))</f>
        <v/>
      </c>
      <c r="R31" s="7" t="str">
        <f aca="false">IF(P31="","",P31/Q31)</f>
        <v/>
      </c>
      <c r="S31" s="7" t="str">
        <f aca="false">IF(R31="","",I31-2)</f>
        <v/>
      </c>
      <c r="T31" s="7" t="str">
        <f aca="false">IF(P31="","",IF((1-_xlfn.T.DIST(R31,S31,1))*2&lt;0.0000001,0.0000001,(1-_xlfn.T.DIST(R31,S31,1))*2))</f>
        <v/>
      </c>
      <c r="X31" s="8"/>
      <c r="Y31" s="7" t="str">
        <f aca="false">IF(X31="","",ABS(U31-W31)/SQRT((V31^2+X31^2)/2))</f>
        <v/>
      </c>
      <c r="Z31" s="7" t="str">
        <f aca="false">IF(Y31="","",2/SQRT(I31))</f>
        <v/>
      </c>
      <c r="AA31" s="7" t="str">
        <f aca="false">IF(Y31="","",Y31/Z31)</f>
        <v/>
      </c>
      <c r="AB31" s="7" t="str">
        <f aca="false">IF(AA31="","",I31-2)</f>
        <v/>
      </c>
      <c r="AC31" s="7" t="str">
        <f aca="false">IF(AA31="","",IF((1-_xlfn.T.DIST(AA31,AB31,1))*2&lt;0.0000001,0.0000001,((1-_xlfn.T.DIST(AA31,AB31,1))*2)))</f>
        <v/>
      </c>
      <c r="AE31" s="7" t="str">
        <f aca="false">IF(AD31="","",IF((1-_xlfn.NORM.DIST(AD31,0,1,1))*2&lt;0.000000001,0.000000001,(1-_xlfn.NORM.DIST(AD31,0,1,1))*2))</f>
        <v/>
      </c>
      <c r="AH31" s="7" t="str">
        <f aca="false">IF(AG31="","",IF(1-_xlfn.CHISQ.DIST(AF31,AG31,1)&lt;0.0000001,0.0000001,1-_xlfn.CHISQ.DIST(AF31,AG31,1)))</f>
        <v/>
      </c>
      <c r="AK31" s="7" t="str">
        <f aca="false">IF(AJ31="","",AVERAGE(AI31,AJ31))</f>
        <v/>
      </c>
      <c r="AL31" s="7" t="str">
        <f aca="false">IF(AK31="","",AK31/((AK31-AI31)/2))</f>
        <v/>
      </c>
      <c r="AM31" s="7" t="str">
        <f aca="false">IF(AL31="","",(1-_xlfn.T.DIST(AL31,I31-2,1))*2)</f>
        <v/>
      </c>
      <c r="AN31" s="7" t="n">
        <f aca="false">IF(I31="","",I31)</f>
        <v>112</v>
      </c>
      <c r="AO31" s="7" t="n">
        <f aca="false">IF(N31="",IF(AC31="",IF(T31="",IF(AH31="",IF(AM31="",IF(AE31="","",AE31),AM31),AH31),T31),AC31),N31)</f>
        <v>0.0255092356214361</v>
      </c>
    </row>
    <row r="32" customFormat="false" ht="13.8" hidden="false" customHeight="false" outlineLevel="0" collapsed="false">
      <c r="A32" s="3" t="s">
        <v>38</v>
      </c>
      <c r="B32" s="3" t="n">
        <v>1</v>
      </c>
      <c r="C32" s="3" t="n">
        <v>2011</v>
      </c>
      <c r="D32" s="4" t="n">
        <f aca="false">IF(B32="","",D31+0.01)</f>
        <v>3.04</v>
      </c>
      <c r="E32" s="4" t="n">
        <f aca="false">ROUND(D32)</f>
        <v>3</v>
      </c>
      <c r="F32" s="5" t="s">
        <v>39</v>
      </c>
      <c r="G32" s="5" t="s">
        <v>41</v>
      </c>
      <c r="H32" s="15" t="n">
        <v>0.1</v>
      </c>
      <c r="I32" s="3" t="n">
        <v>112</v>
      </c>
      <c r="K32" s="7" t="n">
        <v>4.01</v>
      </c>
      <c r="L32" s="7" t="n">
        <v>1</v>
      </c>
      <c r="M32" s="3" t="n">
        <v>52</v>
      </c>
      <c r="N32" s="7" t="n">
        <f aca="false">IF(K32="","",IF(1-_xlfn.F.DIST(K32,L32,M32,1)&lt;0.0000001,0.0000001,1-_xlfn.F.DIST(K32,L32,M32,1)))</f>
        <v>0.050458219302398</v>
      </c>
      <c r="O32" s="7" t="n">
        <f aca="false">IF(L32=1,SQRT(K32),"")</f>
        <v>2.00249843945008</v>
      </c>
      <c r="P32" s="8"/>
      <c r="Q32" s="7" t="str">
        <f aca="false">IF(P32="","",SQRT(1-P32*P32)/SQRT(I32-2))</f>
        <v/>
      </c>
      <c r="R32" s="7" t="str">
        <f aca="false">IF(P32="","",P32/Q32)</f>
        <v/>
      </c>
      <c r="S32" s="7" t="str">
        <f aca="false">IF(R32="","",I32-2)</f>
        <v/>
      </c>
      <c r="T32" s="7" t="str">
        <f aca="false">IF(P32="","",IF((1-_xlfn.T.DIST(R32,S32,1))*2&lt;0.0000001,0.0000001,(1-_xlfn.T.DIST(R32,S32,1))*2))</f>
        <v/>
      </c>
      <c r="X32" s="8"/>
      <c r="Y32" s="7" t="str">
        <f aca="false">IF(X32="","",ABS(U32-W32)/SQRT((V32^2+X32^2)/2))</f>
        <v/>
      </c>
      <c r="Z32" s="7" t="str">
        <f aca="false">IF(Y32="","",2/SQRT(I32))</f>
        <v/>
      </c>
      <c r="AA32" s="7" t="str">
        <f aca="false">IF(Y32="","",Y32/Z32)</f>
        <v/>
      </c>
      <c r="AB32" s="7" t="str">
        <f aca="false">IF(AA32="","",I32-2)</f>
        <v/>
      </c>
      <c r="AC32" s="7" t="str">
        <f aca="false">IF(AA32="","",IF((1-_xlfn.T.DIST(AA32,AB32,1))*2&lt;0.0000001,0.0000001,((1-_xlfn.T.DIST(AA32,AB32,1))*2)))</f>
        <v/>
      </c>
      <c r="AE32" s="7" t="str">
        <f aca="false">IF(AD32="","",IF((1-_xlfn.NORM.DIST(AD32,0,1,1))*2&lt;0.000000001,0.000000001,(1-_xlfn.NORM.DIST(AD32,0,1,1))*2))</f>
        <v/>
      </c>
      <c r="AH32" s="7" t="str">
        <f aca="false">IF(AG32="","",IF(1-_xlfn.CHISQ.DIST(AF32,AG32,1)&lt;0.0000001,0.0000001,1-_xlfn.CHISQ.DIST(AF32,AG32,1)))</f>
        <v/>
      </c>
      <c r="AK32" s="7" t="str">
        <f aca="false">IF(AJ32="","",AVERAGE(AI32,AJ32))</f>
        <v/>
      </c>
      <c r="AL32" s="7" t="str">
        <f aca="false">IF(AK32="","",AK32/((AK32-AI32)/2))</f>
        <v/>
      </c>
      <c r="AM32" s="7" t="str">
        <f aca="false">IF(AL32="","",(1-_xlfn.T.DIST(AL32,I32-2,1))*2)</f>
        <v/>
      </c>
      <c r="AN32" s="7" t="n">
        <f aca="false">IF(I32="","",I32)</f>
        <v>112</v>
      </c>
      <c r="AO32" s="7" t="n">
        <f aca="false">IF(N32="",IF(AC32="",IF(T32="",IF(AH32="",IF(AM32="",IF(AE32="","",AE32),AM32),AH32),T32),AC32),N32)</f>
        <v>0.050458219302398</v>
      </c>
    </row>
    <row r="33" customFormat="false" ht="13.8" hidden="false" customHeight="false" outlineLevel="0" collapsed="false">
      <c r="A33" s="3" t="s">
        <v>38</v>
      </c>
      <c r="B33" s="3" t="n">
        <v>1</v>
      </c>
      <c r="C33" s="3" t="n">
        <v>2011</v>
      </c>
      <c r="D33" s="4" t="n">
        <f aca="false">IF(B33="","",D32+0.01)</f>
        <v>3.05</v>
      </c>
      <c r="E33" s="4" t="n">
        <f aca="false">ROUND(D33)</f>
        <v>3</v>
      </c>
      <c r="F33" s="5" t="s">
        <v>44</v>
      </c>
      <c r="G33" s="5" t="s">
        <v>41</v>
      </c>
      <c r="H33" s="6" t="n">
        <v>0.05</v>
      </c>
      <c r="I33" s="3" t="n">
        <v>112</v>
      </c>
      <c r="K33" s="7" t="n">
        <v>8.02</v>
      </c>
      <c r="L33" s="7" t="n">
        <v>9</v>
      </c>
      <c r="M33" s="3" t="n">
        <v>468</v>
      </c>
      <c r="N33" s="7" t="n">
        <f aca="false">IF(K33="","",IF(1-_xlfn.F.DIST(K33,L33,M33,1)&lt;0.0000001,0.0000001,1-_xlfn.F.DIST(K33,L33,M33,1)))</f>
        <v>1E-007</v>
      </c>
      <c r="O33" s="7" t="str">
        <f aca="false">IF(L33=1,SQRT(K33),"")</f>
        <v/>
      </c>
      <c r="P33" s="8"/>
      <c r="Q33" s="7" t="str">
        <f aca="false">IF(P33="","",SQRT(1-P33*P33)/SQRT(I33-2))</f>
        <v/>
      </c>
      <c r="R33" s="7" t="str">
        <f aca="false">IF(P33="","",P33/Q33)</f>
        <v/>
      </c>
      <c r="S33" s="7" t="str">
        <f aca="false">IF(R33="","",I33-2)</f>
        <v/>
      </c>
      <c r="T33" s="7" t="str">
        <f aca="false">IF(P33="","",IF((1-_xlfn.T.DIST(R33,S33,1))*2&lt;0.0000001,0.0000001,(1-_xlfn.T.DIST(R33,S33,1))*2))</f>
        <v/>
      </c>
      <c r="X33" s="8"/>
      <c r="Y33" s="7" t="str">
        <f aca="false">IF(X33="","",ABS(U33-W33)/SQRT((V33^2+X33^2)/2))</f>
        <v/>
      </c>
      <c r="Z33" s="7" t="str">
        <f aca="false">IF(Y33="","",2/SQRT(I33))</f>
        <v/>
      </c>
      <c r="AA33" s="7" t="str">
        <f aca="false">IF(Y33="","",Y33/Z33)</f>
        <v/>
      </c>
      <c r="AB33" s="7" t="str">
        <f aca="false">IF(AA33="","",I33-2)</f>
        <v/>
      </c>
      <c r="AC33" s="7" t="str">
        <f aca="false">IF(AA33="","",IF((1-_xlfn.T.DIST(AA33,AB33,1))*2&lt;0.0000001,0.0000001,((1-_xlfn.T.DIST(AA33,AB33,1))*2)))</f>
        <v/>
      </c>
      <c r="AE33" s="7" t="str">
        <f aca="false">IF(AD33="","",IF((1-_xlfn.NORM.DIST(AD33,0,1,1))*2&lt;0.000000001,0.000000001,(1-_xlfn.NORM.DIST(AD33,0,1,1))*2))</f>
        <v/>
      </c>
      <c r="AH33" s="7" t="str">
        <f aca="false">IF(AG33="","",IF(1-_xlfn.CHISQ.DIST(AF33,AG33,1)&lt;0.0000001,0.0000001,1-_xlfn.CHISQ.DIST(AF33,AG33,1)))</f>
        <v/>
      </c>
      <c r="AK33" s="7" t="str">
        <f aca="false">IF(AJ33="","",AVERAGE(AI33,AJ33))</f>
        <v/>
      </c>
      <c r="AL33" s="7" t="str">
        <f aca="false">IF(AK33="","",AK33/((AK33-AI33)/2))</f>
        <v/>
      </c>
      <c r="AM33" s="7" t="str">
        <f aca="false">IF(AL33="","",(1-_xlfn.T.DIST(AL33,I33-2,1))*2)</f>
        <v/>
      </c>
      <c r="AN33" s="7" t="n">
        <f aca="false">IF(I33="","",I33)</f>
        <v>112</v>
      </c>
      <c r="AO33" s="7" t="n">
        <f aca="false">IF(N33="",IF(AC33="",IF(T33="",IF(AH33="",IF(AM33="",IF(AE33="","",AE33),AM33),AH33),T33),AC33),N33)</f>
        <v>1E-007</v>
      </c>
    </row>
    <row r="34" customFormat="false" ht="13.8" hidden="false" customHeight="false" outlineLevel="0" collapsed="false">
      <c r="A34" s="3" t="s">
        <v>38</v>
      </c>
      <c r="B34" s="3" t="n">
        <v>1</v>
      </c>
      <c r="C34" s="3" t="n">
        <v>2011</v>
      </c>
      <c r="D34" s="4" t="n">
        <f aca="false">IF(B34="","",D33+0.01)</f>
        <v>3.06</v>
      </c>
      <c r="E34" s="4" t="n">
        <f aca="false">ROUND(D34)</f>
        <v>3</v>
      </c>
      <c r="F34" s="5" t="s">
        <v>45</v>
      </c>
      <c r="G34" s="5" t="s">
        <v>41</v>
      </c>
      <c r="H34" s="6" t="n">
        <v>0.05</v>
      </c>
      <c r="I34" s="3" t="n">
        <v>112</v>
      </c>
      <c r="K34" s="7" t="n">
        <v>3.12</v>
      </c>
      <c r="L34" s="7" t="n">
        <v>9</v>
      </c>
      <c r="M34" s="3" t="n">
        <v>468</v>
      </c>
      <c r="N34" s="7" t="n">
        <f aca="false">IF(K34="","",IF(1-_xlfn.F.DIST(K34,L34,M34,1)&lt;0.0000001,0.0000001,1-_xlfn.F.DIST(K34,L34,M34,1)))</f>
        <v>0.00116792359405526</v>
      </c>
      <c r="O34" s="7" t="str">
        <f aca="false">IF(L34=1,SQRT(K34),"")</f>
        <v/>
      </c>
      <c r="P34" s="8"/>
      <c r="Q34" s="7" t="str">
        <f aca="false">IF(P34="","",SQRT(1-P34*P34)/SQRT(I34-2))</f>
        <v/>
      </c>
      <c r="R34" s="7" t="str">
        <f aca="false">IF(P34="","",P34/Q34)</f>
        <v/>
      </c>
      <c r="S34" s="7" t="str">
        <f aca="false">IF(R34="","",I34-2)</f>
        <v/>
      </c>
      <c r="T34" s="7" t="str">
        <f aca="false">IF(P34="","",IF((1-_xlfn.T.DIST(R34,S34,1))*2&lt;0.0000001,0.0000001,(1-_xlfn.T.DIST(R34,S34,1))*2))</f>
        <v/>
      </c>
      <c r="X34" s="8"/>
      <c r="Y34" s="7" t="str">
        <f aca="false">IF(X34="","",ABS(U34-W34)/SQRT((V34^2+X34^2)/2))</f>
        <v/>
      </c>
      <c r="Z34" s="7" t="str">
        <f aca="false">IF(Y34="","",2/SQRT(I34))</f>
        <v/>
      </c>
      <c r="AA34" s="7" t="str">
        <f aca="false">IF(Y34="","",Y34/Z34)</f>
        <v/>
      </c>
      <c r="AB34" s="7" t="str">
        <f aca="false">IF(AA34="","",I34-2)</f>
        <v/>
      </c>
      <c r="AC34" s="7" t="str">
        <f aca="false">IF(AA34="","",IF((1-_xlfn.T.DIST(AA34,AB34,1))*2&lt;0.0000001,0.0000001,((1-_xlfn.T.DIST(AA34,AB34,1))*2)))</f>
        <v/>
      </c>
      <c r="AE34" s="7" t="str">
        <f aca="false">IF(AD34="","",IF((1-_xlfn.NORM.DIST(AD34,0,1,1))*2&lt;0.000000001,0.000000001,(1-_xlfn.NORM.DIST(AD34,0,1,1))*2))</f>
        <v/>
      </c>
      <c r="AH34" s="7" t="str">
        <f aca="false">IF(AG34="","",IF(1-_xlfn.CHISQ.DIST(AF34,AG34,1)&lt;0.0000001,0.0000001,1-_xlfn.CHISQ.DIST(AF34,AG34,1)))</f>
        <v/>
      </c>
      <c r="AK34" s="7" t="str">
        <f aca="false">IF(AJ34="","",AVERAGE(AI34,AJ34))</f>
        <v/>
      </c>
      <c r="AL34" s="7" t="str">
        <f aca="false">IF(AK34="","",AK34/((AK34-AI34)/2))</f>
        <v/>
      </c>
      <c r="AM34" s="7" t="str">
        <f aca="false">IF(AL34="","",(1-_xlfn.T.DIST(AL34,I34-2,1))*2)</f>
        <v/>
      </c>
      <c r="AN34" s="7" t="n">
        <f aca="false">IF(I34="","",I34)</f>
        <v>112</v>
      </c>
      <c r="AO34" s="7" t="n">
        <f aca="false">IF(N34="",IF(AC34="",IF(T34="",IF(AH34="",IF(AM34="",IF(AE34="","",AE34),AM34),AH34),T34),AC34),N34)</f>
        <v>0.00116792359405526</v>
      </c>
    </row>
    <row r="35" customFormat="false" ht="13.8" hidden="false" customHeight="false" outlineLevel="0" collapsed="false">
      <c r="A35" s="3" t="s">
        <v>38</v>
      </c>
      <c r="B35" s="3" t="n">
        <v>1</v>
      </c>
      <c r="C35" s="3" t="n">
        <v>2011</v>
      </c>
      <c r="D35" s="4" t="n">
        <f aca="false">IF(B35="","",D34+0.01)</f>
        <v>3.07</v>
      </c>
      <c r="E35" s="4" t="n">
        <f aca="false">ROUND(D35)</f>
        <v>3</v>
      </c>
      <c r="F35" s="5" t="s">
        <v>44</v>
      </c>
      <c r="G35" s="5" t="s">
        <v>41</v>
      </c>
      <c r="H35" s="6" t="n">
        <v>0.05</v>
      </c>
      <c r="I35" s="3" t="n">
        <v>112</v>
      </c>
      <c r="K35" s="7" t="n">
        <v>14.91</v>
      </c>
      <c r="L35" s="7" t="n">
        <v>9</v>
      </c>
      <c r="M35" s="3" t="n">
        <v>225</v>
      </c>
      <c r="N35" s="7" t="n">
        <f aca="false">IF(K35="","",IF(1-_xlfn.F.DIST(K35,L35,M35,1)&lt;0.0000001,0.0000001,1-_xlfn.F.DIST(K35,L35,M35,1)))</f>
        <v>1E-007</v>
      </c>
      <c r="O35" s="7" t="str">
        <f aca="false">IF(L35=1,SQRT(K35),"")</f>
        <v/>
      </c>
      <c r="P35" s="8"/>
      <c r="Q35" s="7" t="str">
        <f aca="false">IF(P35="","",SQRT(1-P35*P35)/SQRT(I35-2))</f>
        <v/>
      </c>
      <c r="R35" s="7" t="str">
        <f aca="false">IF(P35="","",P35/Q35)</f>
        <v/>
      </c>
      <c r="S35" s="7" t="str">
        <f aca="false">IF(R35="","",I35-2)</f>
        <v/>
      </c>
      <c r="T35" s="7" t="str">
        <f aca="false">IF(P35="","",IF((1-_xlfn.T.DIST(R35,S35,1))*2&lt;0.0000001,0.0000001,(1-_xlfn.T.DIST(R35,S35,1))*2))</f>
        <v/>
      </c>
      <c r="X35" s="8"/>
      <c r="Y35" s="7" t="str">
        <f aca="false">IF(X35="","",ABS(U35-W35)/SQRT((V35^2+X35^2)/2))</f>
        <v/>
      </c>
      <c r="Z35" s="7" t="str">
        <f aca="false">IF(Y35="","",2/SQRT(I35))</f>
        <v/>
      </c>
      <c r="AA35" s="7" t="str">
        <f aca="false">IF(Y35="","",Y35/Z35)</f>
        <v/>
      </c>
      <c r="AB35" s="7" t="str">
        <f aca="false">IF(AA35="","",I35-2)</f>
        <v/>
      </c>
      <c r="AC35" s="7" t="str">
        <f aca="false">IF(AA35="","",IF((1-_xlfn.T.DIST(AA35,AB35,1))*2&lt;0.0000001,0.0000001,((1-_xlfn.T.DIST(AA35,AB35,1))*2)))</f>
        <v/>
      </c>
      <c r="AE35" s="7" t="str">
        <f aca="false">IF(AD35="","",IF((1-_xlfn.NORM.DIST(AD35,0,1,1))*2&lt;0.000000001,0.000000001,(1-_xlfn.NORM.DIST(AD35,0,1,1))*2))</f>
        <v/>
      </c>
      <c r="AH35" s="7" t="str">
        <f aca="false">IF(AG35="","",IF(1-_xlfn.CHISQ.DIST(AF35,AG35,1)&lt;0.0000001,0.0000001,1-_xlfn.CHISQ.DIST(AF35,AG35,1)))</f>
        <v/>
      </c>
      <c r="AK35" s="7" t="str">
        <f aca="false">IF(AJ35="","",AVERAGE(AI35,AJ35))</f>
        <v/>
      </c>
      <c r="AL35" s="7" t="str">
        <f aca="false">IF(AK35="","",AK35/((AK35-AI35)/2))</f>
        <v/>
      </c>
      <c r="AM35" s="7" t="str">
        <f aca="false">IF(AL35="","",(1-_xlfn.T.DIST(AL35,I35-2,1))*2)</f>
        <v/>
      </c>
      <c r="AN35" s="7" t="n">
        <f aca="false">IF(I35="","",I35)</f>
        <v>112</v>
      </c>
      <c r="AO35" s="7" t="n">
        <f aca="false">IF(N35="",IF(AC35="",IF(T35="",IF(AH35="",IF(AM35="",IF(AE35="","",AE35),AM35),AH35),T35),AC35),N35)</f>
        <v>1E-007</v>
      </c>
    </row>
    <row r="36" customFormat="false" ht="13.8" hidden="false" customHeight="false" outlineLevel="0" collapsed="false">
      <c r="A36" s="3" t="s">
        <v>38</v>
      </c>
      <c r="B36" s="3" t="n">
        <v>1</v>
      </c>
      <c r="C36" s="3" t="n">
        <v>2011</v>
      </c>
      <c r="D36" s="4" t="n">
        <f aca="false">IF(B36="","",D35+0.01)</f>
        <v>3.08</v>
      </c>
      <c r="E36" s="4" t="n">
        <f aca="false">ROUND(D36)</f>
        <v>3</v>
      </c>
      <c r="F36" s="5" t="s">
        <v>44</v>
      </c>
      <c r="G36" s="5" t="s">
        <v>43</v>
      </c>
      <c r="H36" s="6" t="n">
        <v>0.05</v>
      </c>
      <c r="I36" s="3" t="n">
        <v>112</v>
      </c>
      <c r="K36" s="7" t="n">
        <v>0.83</v>
      </c>
      <c r="L36" s="7" t="n">
        <v>9</v>
      </c>
      <c r="M36" s="3" t="n">
        <v>243</v>
      </c>
      <c r="N36" s="7" t="n">
        <f aca="false">IF(K36="","",IF(1-_xlfn.F.DIST(K36,L36,M36,1)&lt;0.0000001,0.0000001,1-_xlfn.F.DIST(K36,L36,M36,1)))</f>
        <v>0.589052101625355</v>
      </c>
      <c r="O36" s="7" t="str">
        <f aca="false">IF(L36=1,SQRT(K36),"")</f>
        <v/>
      </c>
      <c r="P36" s="8"/>
      <c r="Q36" s="7" t="str">
        <f aca="false">IF(P36="","",SQRT(1-P36*P36)/SQRT(I36-2))</f>
        <v/>
      </c>
      <c r="R36" s="7" t="str">
        <f aca="false">IF(P36="","",P36/Q36)</f>
        <v/>
      </c>
      <c r="S36" s="7" t="str">
        <f aca="false">IF(R36="","",I36-2)</f>
        <v/>
      </c>
      <c r="T36" s="7" t="str">
        <f aca="false">IF(P36="","",IF((1-_xlfn.T.DIST(R36,S36,1))*2&lt;0.0000001,0.0000001,(1-_xlfn.T.DIST(R36,S36,1))*2))</f>
        <v/>
      </c>
      <c r="X36" s="8"/>
      <c r="Y36" s="7" t="str">
        <f aca="false">IF(X36="","",ABS(U36-W36)/SQRT((V36^2+X36^2)/2))</f>
        <v/>
      </c>
      <c r="Z36" s="7" t="str">
        <f aca="false">IF(Y36="","",2/SQRT(I36))</f>
        <v/>
      </c>
      <c r="AA36" s="7" t="str">
        <f aca="false">IF(Y36="","",Y36/Z36)</f>
        <v/>
      </c>
      <c r="AB36" s="7" t="str">
        <f aca="false">IF(AA36="","",I36-2)</f>
        <v/>
      </c>
      <c r="AC36" s="7" t="str">
        <f aca="false">IF(AA36="","",IF((1-_xlfn.T.DIST(AA36,AB36,1))*2&lt;0.0000001,0.0000001,((1-_xlfn.T.DIST(AA36,AB36,1))*2)))</f>
        <v/>
      </c>
      <c r="AE36" s="7" t="str">
        <f aca="false">IF(AD36="","",IF((1-_xlfn.NORM.DIST(AD36,0,1,1))*2&lt;0.000000001,0.000000001,(1-_xlfn.NORM.DIST(AD36,0,1,1))*2))</f>
        <v/>
      </c>
      <c r="AH36" s="7" t="str">
        <f aca="false">IF(AG36="","",IF(1-_xlfn.CHISQ.DIST(AF36,AG36,1)&lt;0.0000001,0.0000001,1-_xlfn.CHISQ.DIST(AF36,AG36,1)))</f>
        <v/>
      </c>
      <c r="AK36" s="7" t="str">
        <f aca="false">IF(AJ36="","",AVERAGE(AI36,AJ36))</f>
        <v/>
      </c>
      <c r="AL36" s="7" t="str">
        <f aca="false">IF(AK36="","",AK36/((AK36-AI36)/2))</f>
        <v/>
      </c>
      <c r="AM36" s="7" t="str">
        <f aca="false">IF(AL36="","",(1-_xlfn.T.DIST(AL36,I36-2,1))*2)</f>
        <v/>
      </c>
      <c r="AN36" s="7" t="n">
        <f aca="false">IF(I36="","",I36)</f>
        <v>112</v>
      </c>
      <c r="AO36" s="7" t="n">
        <f aca="false">IF(N36="",IF(AC36="",IF(T36="",IF(AH36="",IF(AM36="",IF(AE36="","",AE36),AM36),AH36),T36),AC36),N36)</f>
        <v>0.589052101625355</v>
      </c>
    </row>
    <row r="37" customFormat="false" ht="13.8" hidden="false" customHeight="false" outlineLevel="0" collapsed="false">
      <c r="A37" s="3" t="s">
        <v>38</v>
      </c>
      <c r="B37" s="3" t="n">
        <v>1</v>
      </c>
      <c r="C37" s="3" t="n">
        <v>2011</v>
      </c>
      <c r="D37" s="4" t="n">
        <f aca="false">IF(B37="","",D36+0.01)</f>
        <v>3.09</v>
      </c>
      <c r="E37" s="4" t="n">
        <f aca="false">ROUND(D37)</f>
        <v>3</v>
      </c>
      <c r="F37" s="5" t="s">
        <v>44</v>
      </c>
      <c r="G37" s="5" t="s">
        <v>43</v>
      </c>
      <c r="H37" s="6" t="n">
        <v>0.05</v>
      </c>
      <c r="I37" s="3" t="n">
        <v>112</v>
      </c>
      <c r="K37" s="7" t="n">
        <v>12.07</v>
      </c>
      <c r="L37" s="7" t="n">
        <v>9</v>
      </c>
      <c r="M37" s="3" t="n">
        <v>504</v>
      </c>
      <c r="N37" s="7" t="n">
        <f aca="false">IF(K37="","",IF(1-_xlfn.F.DIST(K37,L37,M37,1)&lt;0.0000001,0.0000001,1-_xlfn.F.DIST(K37,L37,M37,1)))</f>
        <v>1E-007</v>
      </c>
      <c r="O37" s="7" t="str">
        <f aca="false">IF(L37=1,SQRT(K37),"")</f>
        <v/>
      </c>
      <c r="P37" s="8"/>
      <c r="Q37" s="7" t="str">
        <f aca="false">IF(P37="","",SQRT(1-P37*P37)/SQRT(I37-2))</f>
        <v/>
      </c>
      <c r="R37" s="7" t="str">
        <f aca="false">IF(P37="","",P37/Q37)</f>
        <v/>
      </c>
      <c r="S37" s="7" t="str">
        <f aca="false">IF(R37="","",I37-2)</f>
        <v/>
      </c>
      <c r="T37" s="7" t="str">
        <f aca="false">IF(P37="","",IF((1-_xlfn.T.DIST(R37,S37,1))*2&lt;0.0000001,0.0000001,(1-_xlfn.T.DIST(R37,S37,1))*2))</f>
        <v/>
      </c>
      <c r="X37" s="8"/>
      <c r="Y37" s="7" t="str">
        <f aca="false">IF(X37="","",ABS(U37-W37)/SQRT((V37^2+X37^2)/2))</f>
        <v/>
      </c>
      <c r="Z37" s="7" t="str">
        <f aca="false">IF(Y37="","",2/SQRT(I37))</f>
        <v/>
      </c>
      <c r="AA37" s="7" t="str">
        <f aca="false">IF(Y37="","",Y37/Z37)</f>
        <v/>
      </c>
      <c r="AB37" s="7" t="str">
        <f aca="false">IF(AA37="","",I37-2)</f>
        <v/>
      </c>
      <c r="AC37" s="7" t="str">
        <f aca="false">IF(AA37="","",IF((1-_xlfn.T.DIST(AA37,AB37,1))*2&lt;0.0000001,0.0000001,((1-_xlfn.T.DIST(AA37,AB37,1))*2)))</f>
        <v/>
      </c>
      <c r="AE37" s="7" t="str">
        <f aca="false">IF(AD37="","",IF((1-_xlfn.NORM.DIST(AD37,0,1,1))*2&lt;0.000000001,0.000000001,(1-_xlfn.NORM.DIST(AD37,0,1,1))*2))</f>
        <v/>
      </c>
      <c r="AH37" s="7" t="str">
        <f aca="false">IF(AG37="","",IF(1-_xlfn.CHISQ.DIST(AF37,AG37,1)&lt;0.0000001,0.0000001,1-_xlfn.CHISQ.DIST(AF37,AG37,1)))</f>
        <v/>
      </c>
      <c r="AK37" s="7" t="str">
        <f aca="false">IF(AJ37="","",AVERAGE(AI37,AJ37))</f>
        <v/>
      </c>
      <c r="AL37" s="7" t="str">
        <f aca="false">IF(AK37="","",AK37/((AK37-AI37)/2))</f>
        <v/>
      </c>
      <c r="AM37" s="7" t="str">
        <f aca="false">IF(AL37="","",(1-_xlfn.T.DIST(AL37,I37-2,1))*2)</f>
        <v/>
      </c>
      <c r="AN37" s="7" t="n">
        <f aca="false">IF(I37="","",I37)</f>
        <v>112</v>
      </c>
      <c r="AO37" s="7" t="n">
        <f aca="false">IF(N37="",IF(AC37="",IF(T37="",IF(AH37="",IF(AM37="",IF(AE37="","",AE37),AM37),AH37),T37),AC37),N37)</f>
        <v>1E-007</v>
      </c>
    </row>
    <row r="38" customFormat="false" ht="13.8" hidden="false" customHeight="false" outlineLevel="0" collapsed="false">
      <c r="A38" s="3" t="s">
        <v>38</v>
      </c>
      <c r="B38" s="3" t="n">
        <v>1</v>
      </c>
      <c r="C38" s="3" t="n">
        <v>2011</v>
      </c>
      <c r="D38" s="4" t="n">
        <f aca="false">IF(B38="","",D37+0.01)</f>
        <v>3.1</v>
      </c>
      <c r="E38" s="4" t="n">
        <f aca="false">ROUND(D38)</f>
        <v>3</v>
      </c>
      <c r="F38" s="5" t="s">
        <v>39</v>
      </c>
      <c r="G38" s="5" t="s">
        <v>43</v>
      </c>
      <c r="H38" s="6" t="n">
        <v>0.05</v>
      </c>
      <c r="I38" s="3" t="n">
        <v>112</v>
      </c>
      <c r="J38" s="3"/>
      <c r="K38" s="7" t="n">
        <v>2.75</v>
      </c>
      <c r="L38" s="7" t="n">
        <v>1</v>
      </c>
      <c r="M38" s="3" t="n">
        <v>56</v>
      </c>
      <c r="N38" s="7" t="n">
        <f aca="false">IF(K38="","",IF(1-_xlfn.F.DIST(K38,L38,M38,1)&lt;0.0000001,0.0000001,1-_xlfn.F.DIST(K38,L38,M38,1)))</f>
        <v>0.102846159333743</v>
      </c>
      <c r="O38" s="7" t="n">
        <f aca="false">IF(L38=1,SQRT(K38),"")</f>
        <v>1.6583123951777</v>
      </c>
      <c r="P38" s="8"/>
      <c r="Q38" s="7" t="str">
        <f aca="false">IF(P38="","",SQRT(1-P38*P38)/SQRT(I38-2))</f>
        <v/>
      </c>
      <c r="R38" s="7" t="str">
        <f aca="false">IF(P38="","",P38/Q38)</f>
        <v/>
      </c>
      <c r="S38" s="7" t="str">
        <f aca="false">IF(R38="","",I38-2)</f>
        <v/>
      </c>
      <c r="T38" s="7" t="str">
        <f aca="false">IF(P38="","",IF((1-_xlfn.T.DIST(R38,S38,1))*2&lt;0.0000001,0.0000001,(1-_xlfn.T.DIST(R38,S38,1))*2))</f>
        <v/>
      </c>
      <c r="U38" s="3"/>
      <c r="V38" s="3"/>
      <c r="W38" s="3"/>
      <c r="X38" s="8"/>
      <c r="Y38" s="7" t="str">
        <f aca="false">IF(X38="","",ABS(U38-W38)/SQRT((V38^2+X38^2)/2))</f>
        <v/>
      </c>
      <c r="Z38" s="7" t="str">
        <f aca="false">IF(Y38="","",2/SQRT(I38))</f>
        <v/>
      </c>
      <c r="AA38" s="7" t="str">
        <f aca="false">IF(Y38="","",Y38/Z38)</f>
        <v/>
      </c>
      <c r="AB38" s="7" t="str">
        <f aca="false">IF(AA38="","",I38-2)</f>
        <v/>
      </c>
      <c r="AC38" s="7" t="str">
        <f aca="false">IF(AA38="","",IF((1-_xlfn.T.DIST(AA38,AB38,1))*2&lt;0.0000001,0.0000001,((1-_xlfn.T.DIST(AA38,AB38,1))*2)))</f>
        <v/>
      </c>
      <c r="AD38" s="3"/>
      <c r="AE38" s="7" t="str">
        <f aca="false">IF(AD38="","",IF((1-_xlfn.NORM.DIST(AD38,0,1,1))*2&lt;0.000000001,0.000000001,(1-_xlfn.NORM.DIST(AD38,0,1,1))*2))</f>
        <v/>
      </c>
      <c r="AF38" s="3"/>
      <c r="AG38" s="3"/>
      <c r="AH38" s="7" t="str">
        <f aca="false">IF(AG38="","",IF(1-_xlfn.CHISQ.DIST(AF38,AG38,1)&lt;0.0000001,0.0000001,1-_xlfn.CHISQ.DIST(AF38,AG38,1)))</f>
        <v/>
      </c>
      <c r="AI38" s="3"/>
      <c r="AJ38" s="3"/>
      <c r="AK38" s="7" t="str">
        <f aca="false">IF(AJ38="","",AVERAGE(AI38,AJ38))</f>
        <v/>
      </c>
      <c r="AL38" s="7" t="str">
        <f aca="false">IF(AK38="","",AK38/((AK38-AI38)/2))</f>
        <v/>
      </c>
      <c r="AM38" s="7" t="str">
        <f aca="false">IF(AL38="","",(1-_xlfn.T.DIST(AL38,I38-2,1))*2)</f>
        <v/>
      </c>
      <c r="AN38" s="7" t="n">
        <f aca="false">IF(I38="","",I38)</f>
        <v>112</v>
      </c>
      <c r="AO38" s="7" t="n">
        <f aca="false">IF(N38="",IF(AC38="",IF(T38="",IF(AH38="",IF(AM38="",IF(AE38="","",AE38),AM38),AH38),T38),AC38),N38)</f>
        <v>0.102846159333743</v>
      </c>
    </row>
    <row r="39" customFormat="false" ht="13.8" hidden="false" customHeight="false" outlineLevel="0" collapsed="false">
      <c r="A39" s="3" t="s">
        <v>38</v>
      </c>
      <c r="B39" s="3" t="n">
        <v>1</v>
      </c>
      <c r="C39" s="3" t="n">
        <v>2011</v>
      </c>
      <c r="D39" s="4" t="n">
        <f aca="false">IF(B39="","",D38+0.01)</f>
        <v>3.11</v>
      </c>
      <c r="E39" s="4" t="n">
        <f aca="false">ROUND(D39)</f>
        <v>3</v>
      </c>
      <c r="F39" s="5" t="s">
        <v>45</v>
      </c>
      <c r="G39" s="5" t="s">
        <v>43</v>
      </c>
      <c r="H39" s="6" t="n">
        <v>0.05</v>
      </c>
      <c r="I39" s="3" t="n">
        <v>112</v>
      </c>
      <c r="J39" s="3"/>
      <c r="K39" s="7" t="n">
        <v>0.87</v>
      </c>
      <c r="L39" s="7" t="n">
        <v>9</v>
      </c>
      <c r="M39" s="3" t="n">
        <v>504</v>
      </c>
      <c r="N39" s="7" t="n">
        <f aca="false">IF(K39="","",IF(1-_xlfn.F.DIST(K39,L39,M39,1)&lt;0.0000001,0.0000001,1-_xlfn.F.DIST(K39,L39,M39,1)))</f>
        <v>0.552017310953085</v>
      </c>
      <c r="O39" s="7" t="str">
        <f aca="false">IF(L39=1,SQRT(K39),"")</f>
        <v/>
      </c>
      <c r="P39" s="8"/>
      <c r="Q39" s="7" t="str">
        <f aca="false">IF(P39="","",SQRT(1-P39*P39)/SQRT(I39-2))</f>
        <v/>
      </c>
      <c r="R39" s="7" t="str">
        <f aca="false">IF(P39="","",P39/Q39)</f>
        <v/>
      </c>
      <c r="S39" s="7" t="str">
        <f aca="false">IF(R39="","",I39-2)</f>
        <v/>
      </c>
      <c r="T39" s="7" t="str">
        <f aca="false">IF(P39="","",IF((1-_xlfn.T.DIST(R39,S39,1))*2&lt;0.0000001,0.0000001,(1-_xlfn.T.DIST(R39,S39,1))*2))</f>
        <v/>
      </c>
      <c r="U39" s="3"/>
      <c r="V39" s="3"/>
      <c r="W39" s="3"/>
      <c r="X39" s="8"/>
      <c r="Y39" s="7" t="str">
        <f aca="false">IF(X39="","",ABS(U39-W39)/SQRT((V39^2+X39^2)/2))</f>
        <v/>
      </c>
      <c r="Z39" s="7" t="str">
        <f aca="false">IF(Y39="","",2/SQRT(I39))</f>
        <v/>
      </c>
      <c r="AA39" s="7" t="str">
        <f aca="false">IF(Y39="","",Y39/Z39)</f>
        <v/>
      </c>
      <c r="AB39" s="7" t="str">
        <f aca="false">IF(AA39="","",I39-2)</f>
        <v/>
      </c>
      <c r="AC39" s="7" t="str">
        <f aca="false">IF(AA39="","",IF((1-_xlfn.T.DIST(AA39,AB39,1))*2&lt;0.0000001,0.0000001,((1-_xlfn.T.DIST(AA39,AB39,1))*2)))</f>
        <v/>
      </c>
      <c r="AD39" s="3"/>
      <c r="AE39" s="7" t="str">
        <f aca="false">IF(AD39="","",IF((1-_xlfn.NORM.DIST(AD39,0,1,1))*2&lt;0.000000001,0.000000001,(1-_xlfn.NORM.DIST(AD39,0,1,1))*2))</f>
        <v/>
      </c>
      <c r="AF39" s="3"/>
      <c r="AG39" s="3"/>
      <c r="AH39" s="7" t="str">
        <f aca="false">IF(AG39="","",IF(1-_xlfn.CHISQ.DIST(AF39,AG39,1)&lt;0.0000001,0.0000001,1-_xlfn.CHISQ.DIST(AF39,AG39,1)))</f>
        <v/>
      </c>
      <c r="AI39" s="3"/>
      <c r="AJ39" s="3"/>
      <c r="AK39" s="7" t="str">
        <f aca="false">IF(AJ39="","",AVERAGE(AI39,AJ39))</f>
        <v/>
      </c>
      <c r="AL39" s="7" t="str">
        <f aca="false">IF(AK39="","",AK39/((AK39-AI39)/2))</f>
        <v/>
      </c>
      <c r="AM39" s="7" t="str">
        <f aca="false">IF(AL39="","",(1-_xlfn.T.DIST(AL39,I39-2,1))*2)</f>
        <v/>
      </c>
      <c r="AN39" s="7" t="n">
        <f aca="false">IF(I39="","",I39)</f>
        <v>112</v>
      </c>
      <c r="AO39" s="7" t="n">
        <f aca="false">IF(N39="",IF(AC39="",IF(T39="",IF(AH39="",IF(AM39="",IF(AE39="","",AE39),AM39),AH39),T39),AC39),N39)</f>
        <v>0.552017310953085</v>
      </c>
    </row>
    <row r="40" customFormat="false" ht="13.8" hidden="false" customHeight="false" outlineLevel="0" collapsed="false">
      <c r="A40" s="3" t="s">
        <v>38</v>
      </c>
      <c r="B40" s="3" t="n">
        <v>1</v>
      </c>
      <c r="C40" s="3" t="n">
        <v>2011</v>
      </c>
      <c r="D40" s="4" t="n">
        <f aca="false">IF(B40="","",D39+0.01)</f>
        <v>3.12</v>
      </c>
      <c r="E40" s="4" t="n">
        <f aca="false">ROUND(D40)</f>
        <v>3</v>
      </c>
      <c r="F40" s="5" t="s">
        <v>39</v>
      </c>
      <c r="G40" s="5" t="s">
        <v>41</v>
      </c>
      <c r="H40" s="6" t="n">
        <v>0.05</v>
      </c>
      <c r="I40" s="3" t="n">
        <v>112</v>
      </c>
      <c r="K40" s="7" t="n">
        <v>4.83</v>
      </c>
      <c r="L40" s="7" t="n">
        <v>1</v>
      </c>
      <c r="M40" s="3" t="n">
        <v>52</v>
      </c>
      <c r="N40" s="7" t="n">
        <f aca="false">IF(K40="","",IF(1-_xlfn.F.DIST(K40,L40,M40,1)&lt;0.0000001,0.0000001,1-_xlfn.F.DIST(K40,L40,M40,1)))</f>
        <v>0.0324454018498411</v>
      </c>
      <c r="O40" s="7" t="n">
        <f aca="false">IF(L40=1,SQRT(K40),"")</f>
        <v>2.19772609758359</v>
      </c>
      <c r="P40" s="8"/>
      <c r="Q40" s="7" t="str">
        <f aca="false">IF(P40="","",SQRT(1-P40*P40)/SQRT(I40-2))</f>
        <v/>
      </c>
      <c r="R40" s="7" t="str">
        <f aca="false">IF(P40="","",P40/Q40)</f>
        <v/>
      </c>
      <c r="S40" s="7" t="str">
        <f aca="false">IF(R40="","",I40-2)</f>
        <v/>
      </c>
      <c r="T40" s="7" t="str">
        <f aca="false">IF(P40="","",IF((1-_xlfn.T.DIST(R40,S40,1))*2&lt;0.0000001,0.0000001,(1-_xlfn.T.DIST(R40,S40,1))*2))</f>
        <v/>
      </c>
      <c r="X40" s="8"/>
      <c r="Y40" s="7" t="str">
        <f aca="false">IF(X40="","",ABS(U40-W40)/SQRT((V40^2+X40^2)/2))</f>
        <v/>
      </c>
      <c r="Z40" s="7" t="str">
        <f aca="false">IF(Y40="","",2/SQRT(I40))</f>
        <v/>
      </c>
      <c r="AA40" s="7" t="str">
        <f aca="false">IF(Y40="","",Y40/Z40)</f>
        <v/>
      </c>
      <c r="AB40" s="7" t="str">
        <f aca="false">IF(AA40="","",I40-2)</f>
        <v/>
      </c>
      <c r="AC40" s="7" t="str">
        <f aca="false">IF(AA40="","",IF((1-_xlfn.T.DIST(AA40,AB40,1))*2&lt;0.0000001,0.0000001,((1-_xlfn.T.DIST(AA40,AB40,1))*2)))</f>
        <v/>
      </c>
      <c r="AE40" s="7" t="str">
        <f aca="false">IF(AD40="","",IF((1-_xlfn.NORM.DIST(AD40,0,1,1))*2&lt;0.000000001,0.000000001,(1-_xlfn.NORM.DIST(AD40,0,1,1))*2))</f>
        <v/>
      </c>
      <c r="AH40" s="7" t="str">
        <f aca="false">IF(AG40="","",IF(1-_xlfn.CHISQ.DIST(AF40,AG40,1)&lt;0.0000001,0.0000001,1-_xlfn.CHISQ.DIST(AF40,AG40,1)))</f>
        <v/>
      </c>
      <c r="AK40" s="7" t="str">
        <f aca="false">IF(AJ40="","",AVERAGE(AI40,AJ40))</f>
        <v/>
      </c>
      <c r="AL40" s="7" t="str">
        <f aca="false">IF(AK40="","",AK40/((AK40-AI40)/2))</f>
        <v/>
      </c>
      <c r="AM40" s="7" t="str">
        <f aca="false">IF(AL40="","",(1-_xlfn.T.DIST(AL40,I40-2,1))*2)</f>
        <v/>
      </c>
      <c r="AN40" s="7" t="n">
        <f aca="false">IF(I40="","",I40)</f>
        <v>112</v>
      </c>
      <c r="AO40" s="7" t="n">
        <f aca="false">IF(N40="",IF(AC40="",IF(T40="",IF(AH40="",IF(AM40="",IF(AE40="","",AE40),AM40),AH40),T40),AC40),N40)</f>
        <v>0.0324454018498411</v>
      </c>
    </row>
    <row r="41" customFormat="false" ht="13.8" hidden="false" customHeight="false" outlineLevel="0" collapsed="false">
      <c r="A41" s="3" t="s">
        <v>38</v>
      </c>
      <c r="B41" s="3" t="n">
        <v>1</v>
      </c>
      <c r="C41" s="3" t="n">
        <v>2011</v>
      </c>
      <c r="D41" s="4" t="n">
        <f aca="false">IF(B41="","",D40+0.01)</f>
        <v>3.13</v>
      </c>
      <c r="E41" s="4" t="n">
        <f aca="false">ROUND(D41)</f>
        <v>3</v>
      </c>
      <c r="F41" s="5" t="s">
        <v>39</v>
      </c>
      <c r="G41" s="5" t="s">
        <v>43</v>
      </c>
      <c r="H41" s="6" t="n">
        <v>0.05</v>
      </c>
      <c r="I41" s="3" t="n">
        <v>112</v>
      </c>
      <c r="K41" s="7" t="n">
        <v>1.04</v>
      </c>
      <c r="L41" s="7" t="n">
        <v>1</v>
      </c>
      <c r="M41" s="3" t="n">
        <v>56</v>
      </c>
      <c r="N41" s="7" t="n">
        <f aca="false">IF(K41="","",IF(1-_xlfn.F.DIST(K41,L41,M41,1)&lt;0.0000001,0.0000001,1-_xlfn.F.DIST(K41,L41,M41,1)))</f>
        <v>0.3122071055463</v>
      </c>
      <c r="O41" s="7" t="n">
        <f aca="false">IF(L41=1,SQRT(K41),"")</f>
        <v>1.01980390271856</v>
      </c>
      <c r="P41" s="8"/>
      <c r="Q41" s="7" t="str">
        <f aca="false">IF(P41="","",SQRT(1-P41*P41)/SQRT(I41-2))</f>
        <v/>
      </c>
      <c r="R41" s="7" t="str">
        <f aca="false">IF(P41="","",P41/Q41)</f>
        <v/>
      </c>
      <c r="S41" s="7" t="str">
        <f aca="false">IF(R41="","",I41-2)</f>
        <v/>
      </c>
      <c r="T41" s="7" t="str">
        <f aca="false">IF(P41="","",IF((1-_xlfn.T.DIST(R41,S41,1))*2&lt;0.0000001,0.0000001,(1-_xlfn.T.DIST(R41,S41,1))*2))</f>
        <v/>
      </c>
      <c r="X41" s="8"/>
      <c r="Y41" s="7" t="str">
        <f aca="false">IF(X41="","",ABS(U41-W41)/SQRT((V41^2+X41^2)/2))</f>
        <v/>
      </c>
      <c r="Z41" s="7" t="str">
        <f aca="false">IF(Y41="","",2/SQRT(I41))</f>
        <v/>
      </c>
      <c r="AA41" s="7" t="str">
        <f aca="false">IF(Y41="","",Y41/Z41)</f>
        <v/>
      </c>
      <c r="AB41" s="7" t="str">
        <f aca="false">IF(AA41="","",I41-2)</f>
        <v/>
      </c>
      <c r="AC41" s="7" t="str">
        <f aca="false">IF(AA41="","",IF((1-_xlfn.T.DIST(AA41,AB41,1))*2&lt;0.0000001,0.0000001,((1-_xlfn.T.DIST(AA41,AB41,1))*2)))</f>
        <v/>
      </c>
      <c r="AE41" s="7" t="str">
        <f aca="false">IF(AD41="","",IF((1-_xlfn.NORM.DIST(AD41,0,1,1))*2&lt;0.000000001,0.000000001,(1-_xlfn.NORM.DIST(AD41,0,1,1))*2))</f>
        <v/>
      </c>
      <c r="AH41" s="7" t="str">
        <f aca="false">IF(AG41="","",IF(1-_xlfn.CHISQ.DIST(AF41,AG41,1)&lt;0.0000001,0.0000001,1-_xlfn.CHISQ.DIST(AF41,AG41,1)))</f>
        <v/>
      </c>
      <c r="AK41" s="7" t="str">
        <f aca="false">IF(AJ41="","",AVERAGE(AI41,AJ41))</f>
        <v/>
      </c>
      <c r="AL41" s="7" t="str">
        <f aca="false">IF(AK41="","",AK41/((AK41-AI41)/2))</f>
        <v/>
      </c>
      <c r="AM41" s="7" t="str">
        <f aca="false">IF(AL41="","",(1-_xlfn.T.DIST(AL41,I41-2,1))*2)</f>
        <v/>
      </c>
      <c r="AN41" s="7" t="n">
        <f aca="false">IF(I41="","",I41)</f>
        <v>112</v>
      </c>
      <c r="AO41" s="7" t="n">
        <f aca="false">IF(N41="",IF(AC41="",IF(T41="",IF(AH41="",IF(AM41="",IF(AE41="","",AE41),AM41),AH41),T41),AC41),N41)</f>
        <v>0.3122071055463</v>
      </c>
    </row>
    <row r="42" customFormat="false" ht="13.8" hidden="false" customHeight="false" outlineLevel="0" collapsed="false">
      <c r="A42" s="3" t="s">
        <v>38</v>
      </c>
      <c r="B42" s="3" t="n">
        <v>1</v>
      </c>
      <c r="C42" s="3" t="n">
        <v>2011</v>
      </c>
      <c r="D42" s="4" t="n">
        <f aca="false">IF(B42="","",D41+0.01)</f>
        <v>3.14</v>
      </c>
      <c r="E42" s="4" t="n">
        <f aca="false">ROUND(D42)</f>
        <v>3</v>
      </c>
      <c r="F42" s="5" t="s">
        <v>39</v>
      </c>
      <c r="G42" s="5" t="s">
        <v>43</v>
      </c>
      <c r="H42" s="6" t="n">
        <v>0.05</v>
      </c>
      <c r="I42" s="3" t="n">
        <v>112</v>
      </c>
      <c r="J42" s="3"/>
      <c r="K42" s="7" t="n">
        <v>0.02</v>
      </c>
      <c r="L42" s="7" t="n">
        <v>1</v>
      </c>
      <c r="M42" s="3" t="n">
        <v>54</v>
      </c>
      <c r="N42" s="7" t="n">
        <f aca="false">IF(K42="","",IF(1-_xlfn.F.DIST(K42,L42,M42,1)&lt;0.0000001,0.0000001,1-_xlfn.F.DIST(K42,L42,M42,1)))</f>
        <v>0.888063361888478</v>
      </c>
      <c r="O42" s="7" t="n">
        <f aca="false">IF(L42=1,SQRT(K42),"")</f>
        <v>0.14142135623731</v>
      </c>
      <c r="P42" s="8"/>
      <c r="Q42" s="7" t="str">
        <f aca="false">IF(P42="","",SQRT(1-P42*P42)/SQRT(I42-2))</f>
        <v/>
      </c>
      <c r="R42" s="7" t="str">
        <f aca="false">IF(P42="","",P42/Q42)</f>
        <v/>
      </c>
      <c r="S42" s="7" t="str">
        <f aca="false">IF(R42="","",I42-2)</f>
        <v/>
      </c>
      <c r="T42" s="7" t="str">
        <f aca="false">IF(P42="","",IF((1-_xlfn.T.DIST(R42,S42,1))*2&lt;0.0000001,0.0000001,(1-_xlfn.T.DIST(R42,S42,1))*2))</f>
        <v/>
      </c>
      <c r="U42" s="3"/>
      <c r="V42" s="3"/>
      <c r="W42" s="3"/>
      <c r="X42" s="8"/>
      <c r="Y42" s="7" t="str">
        <f aca="false">IF(X42="","",ABS(U42-W42)/SQRT((V42^2+X42^2)/2))</f>
        <v/>
      </c>
      <c r="Z42" s="7" t="str">
        <f aca="false">IF(Y42="","",2/SQRT(I42))</f>
        <v/>
      </c>
      <c r="AA42" s="7" t="str">
        <f aca="false">IF(Y42="","",Y42/Z42)</f>
        <v/>
      </c>
      <c r="AB42" s="7" t="str">
        <f aca="false">IF(AA42="","",I42-2)</f>
        <v/>
      </c>
      <c r="AC42" s="7" t="str">
        <f aca="false">IF(AA42="","",IF((1-_xlfn.T.DIST(AA42,AB42,1))*2&lt;0.0000001,0.0000001,((1-_xlfn.T.DIST(AA42,AB42,1))*2)))</f>
        <v/>
      </c>
      <c r="AD42" s="3"/>
      <c r="AE42" s="7" t="str">
        <f aca="false">IF(AD42="","",IF((1-_xlfn.NORM.DIST(AD42,0,1,1))*2&lt;0.000000001,0.000000001,(1-_xlfn.NORM.DIST(AD42,0,1,1))*2))</f>
        <v/>
      </c>
      <c r="AF42" s="3"/>
      <c r="AG42" s="3"/>
      <c r="AH42" s="7" t="str">
        <f aca="false">IF(AG42="","",IF(1-_xlfn.CHISQ.DIST(AF42,AG42,1)&lt;0.0000001,0.0000001,1-_xlfn.CHISQ.DIST(AF42,AG42,1)))</f>
        <v/>
      </c>
      <c r="AI42" s="3"/>
      <c r="AJ42" s="3"/>
      <c r="AK42" s="7" t="str">
        <f aca="false">IF(AJ42="","",AVERAGE(AI42,AJ42))</f>
        <v/>
      </c>
      <c r="AL42" s="7" t="str">
        <f aca="false">IF(AK42="","",AK42/((AK42-AI42)/2))</f>
        <v/>
      </c>
      <c r="AM42" s="7" t="str">
        <f aca="false">IF(AL42="","",(1-_xlfn.T.DIST(AL42,I42-2,1))*2)</f>
        <v/>
      </c>
      <c r="AN42" s="7" t="n">
        <f aca="false">IF(I42="","",I42)</f>
        <v>112</v>
      </c>
      <c r="AO42" s="7" t="n">
        <f aca="false">IF(N42="",IF(AC42="",IF(T42="",IF(AH42="",IF(AM42="",IF(AE42="","",AE42),AM42),AH42),T42),AC42),N42)</f>
        <v>0.888063361888478</v>
      </c>
    </row>
    <row r="43" customFormat="false" ht="13.8" hidden="false" customHeight="false" outlineLevel="0" collapsed="false">
      <c r="A43" s="3" t="s">
        <v>38</v>
      </c>
      <c r="B43" s="3" t="n">
        <v>1</v>
      </c>
      <c r="C43" s="3" t="n">
        <v>2011</v>
      </c>
      <c r="D43" s="4" t="n">
        <f aca="false">IF(B43="","",D42+0.01)</f>
        <v>3.15</v>
      </c>
      <c r="E43" s="4" t="n">
        <f aca="false">ROUND(D43)</f>
        <v>3</v>
      </c>
      <c r="F43" s="5" t="s">
        <v>39</v>
      </c>
      <c r="G43" s="5" t="s">
        <v>41</v>
      </c>
      <c r="H43" s="6" t="n">
        <v>0.05</v>
      </c>
      <c r="I43" s="3" t="n">
        <v>112</v>
      </c>
      <c r="J43" s="3"/>
      <c r="K43" s="7" t="n">
        <v>1.01</v>
      </c>
      <c r="L43" s="7" t="n">
        <v>1</v>
      </c>
      <c r="M43" s="3" t="n">
        <v>54</v>
      </c>
      <c r="N43" s="7" t="n">
        <f aca="false">IF(K43="","",IF(1-_xlfn.F.DIST(K43,L43,M43,1)&lt;0.0000001,0.0000001,1-_xlfn.F.DIST(K43,L43,M43,1)))</f>
        <v>0.319385091379365</v>
      </c>
      <c r="O43" s="7" t="n">
        <f aca="false">IF(L43=1,SQRT(K43),"")</f>
        <v>1.00498756211209</v>
      </c>
      <c r="P43" s="8"/>
      <c r="Q43" s="7" t="str">
        <f aca="false">IF(P43="","",SQRT(1-P43*P43)/SQRT(I43-2))</f>
        <v/>
      </c>
      <c r="R43" s="7" t="str">
        <f aca="false">IF(P43="","",P43/Q43)</f>
        <v/>
      </c>
      <c r="S43" s="7" t="str">
        <f aca="false">IF(R43="","",I43-2)</f>
        <v/>
      </c>
      <c r="T43" s="7" t="str">
        <f aca="false">IF(P43="","",IF((1-_xlfn.T.DIST(R43,S43,1))*2&lt;0.0000001,0.0000001,(1-_xlfn.T.DIST(R43,S43,1))*2))</f>
        <v/>
      </c>
      <c r="U43" s="3"/>
      <c r="V43" s="3"/>
      <c r="W43" s="3"/>
      <c r="X43" s="8"/>
      <c r="Y43" s="7" t="str">
        <f aca="false">IF(X43="","",ABS(U43-W43)/SQRT((V43^2+X43^2)/2))</f>
        <v/>
      </c>
      <c r="Z43" s="7" t="str">
        <f aca="false">IF(Y43="","",2/SQRT(I43))</f>
        <v/>
      </c>
      <c r="AA43" s="7" t="str">
        <f aca="false">IF(Y43="","",Y43/Z43)</f>
        <v/>
      </c>
      <c r="AB43" s="7" t="str">
        <f aca="false">IF(AA43="","",I43-2)</f>
        <v/>
      </c>
      <c r="AC43" s="7" t="str">
        <f aca="false">IF(AA43="","",IF((1-_xlfn.T.DIST(AA43,AB43,1))*2&lt;0.0000001,0.0000001,((1-_xlfn.T.DIST(AA43,AB43,1))*2)))</f>
        <v/>
      </c>
      <c r="AD43" s="3"/>
      <c r="AE43" s="7" t="str">
        <f aca="false">IF(AD43="","",IF((1-_xlfn.NORM.DIST(AD43,0,1,1))*2&lt;0.000000001,0.000000001,(1-_xlfn.NORM.DIST(AD43,0,1,1))*2))</f>
        <v/>
      </c>
      <c r="AF43" s="3"/>
      <c r="AG43" s="3"/>
      <c r="AH43" s="7" t="str">
        <f aca="false">IF(AG43="","",IF(1-_xlfn.CHISQ.DIST(AF43,AG43,1)&lt;0.0000001,0.0000001,1-_xlfn.CHISQ.DIST(AF43,AG43,1)))</f>
        <v/>
      </c>
      <c r="AI43" s="3"/>
      <c r="AJ43" s="3"/>
      <c r="AK43" s="7" t="str">
        <f aca="false">IF(AJ43="","",AVERAGE(AI43,AJ43))</f>
        <v/>
      </c>
      <c r="AL43" s="7" t="str">
        <f aca="false">IF(AK43="","",AK43/((AK43-AI43)/2))</f>
        <v/>
      </c>
      <c r="AM43" s="7" t="str">
        <f aca="false">IF(AL43="","",(1-_xlfn.T.DIST(AL43,I43-2,1))*2)</f>
        <v/>
      </c>
      <c r="AN43" s="7" t="n">
        <f aca="false">IF(I43="","",I43)</f>
        <v>112</v>
      </c>
      <c r="AO43" s="7" t="n">
        <f aca="false">IF(N43="",IF(AC43="",IF(T43="",IF(AH43="",IF(AM43="",IF(AE43="","",AE43),AM43),AH43),T43),AC43),N43)</f>
        <v>0.319385091379365</v>
      </c>
    </row>
    <row r="44" customFormat="false" ht="13.8" hidden="false" customHeight="false" outlineLevel="0" collapsed="false">
      <c r="A44" s="3" t="s">
        <v>38</v>
      </c>
      <c r="B44" s="3" t="n">
        <v>1</v>
      </c>
      <c r="C44" s="3" t="n">
        <v>2011</v>
      </c>
      <c r="D44" s="4" t="n">
        <f aca="false">IF(B44="","",D43+0.01)</f>
        <v>3.16</v>
      </c>
      <c r="E44" s="4" t="n">
        <f aca="false">ROUND(D44)</f>
        <v>3</v>
      </c>
      <c r="F44" s="5" t="s">
        <v>45</v>
      </c>
      <c r="G44" s="5" t="s">
        <v>41</v>
      </c>
      <c r="H44" s="6" t="n">
        <v>0.05</v>
      </c>
      <c r="I44" s="3" t="n">
        <v>112</v>
      </c>
      <c r="K44" s="7" t="n">
        <v>4.88</v>
      </c>
      <c r="L44" s="7" t="n">
        <v>1</v>
      </c>
      <c r="M44" s="3" t="n">
        <v>110</v>
      </c>
      <c r="N44" s="7" t="n">
        <f aca="false">IF(K44="","",IF(1-_xlfn.F.DIST(K44,L44,M44,1)&lt;0.0000001,0.0000001,1-_xlfn.F.DIST(K44,L44,M44,1)))</f>
        <v>0.0292425803210374</v>
      </c>
      <c r="O44" s="7" t="n">
        <f aca="false">IF(L44=1,SQRT(K44),"")</f>
        <v>2.20907220343745</v>
      </c>
      <c r="P44" s="8"/>
      <c r="Q44" s="7" t="str">
        <f aca="false">IF(P44="","",SQRT(1-P44*P44)/SQRT(I44-2))</f>
        <v/>
      </c>
      <c r="R44" s="7" t="str">
        <f aca="false">IF(P44="","",P44/Q44)</f>
        <v/>
      </c>
      <c r="S44" s="7" t="str">
        <f aca="false">IF(R44="","",I44-2)</f>
        <v/>
      </c>
      <c r="T44" s="7" t="str">
        <f aca="false">IF(P44="","",IF((1-_xlfn.T.DIST(R44,S44,1))*2&lt;0.0000001,0.0000001,(1-_xlfn.T.DIST(R44,S44,1))*2))</f>
        <v/>
      </c>
      <c r="X44" s="8"/>
      <c r="Y44" s="7" t="str">
        <f aca="false">IF(X44="","",ABS(U44-W44)/SQRT((V44^2+X44^2)/2))</f>
        <v/>
      </c>
      <c r="Z44" s="7" t="str">
        <f aca="false">IF(Y44="","",2/SQRT(I44))</f>
        <v/>
      </c>
      <c r="AA44" s="7" t="str">
        <f aca="false">IF(Y44="","",Y44/Z44)</f>
        <v/>
      </c>
      <c r="AB44" s="7" t="str">
        <f aca="false">IF(AA44="","",I44-2)</f>
        <v/>
      </c>
      <c r="AC44" s="7" t="str">
        <f aca="false">IF(AA44="","",IF((1-_xlfn.T.DIST(AA44,AB44,1))*2&lt;0.0000001,0.0000001,((1-_xlfn.T.DIST(AA44,AB44,1))*2)))</f>
        <v/>
      </c>
      <c r="AE44" s="7" t="str">
        <f aca="false">IF(AD44="","",IF((1-_xlfn.NORM.DIST(AD44,0,1,1))*2&lt;0.000000001,0.000000001,(1-_xlfn.NORM.DIST(AD44,0,1,1))*2))</f>
        <v/>
      </c>
      <c r="AH44" s="7" t="str">
        <f aca="false">IF(AG44="","",IF(1-_xlfn.CHISQ.DIST(AF44,AG44,1)&lt;0.0000001,0.0000001,1-_xlfn.CHISQ.DIST(AF44,AG44,1)))</f>
        <v/>
      </c>
      <c r="AK44" s="7" t="str">
        <f aca="false">IF(AJ44="","",AVERAGE(AI44,AJ44))</f>
        <v/>
      </c>
      <c r="AL44" s="7" t="str">
        <f aca="false">IF(AK44="","",AK44/((AK44-AI44)/2))</f>
        <v/>
      </c>
      <c r="AM44" s="7" t="str">
        <f aca="false">IF(AL44="","",(1-_xlfn.T.DIST(AL44,I44-2,1))*2)</f>
        <v/>
      </c>
      <c r="AN44" s="7" t="n">
        <f aca="false">IF(I44="","",I44)</f>
        <v>112</v>
      </c>
      <c r="AO44" s="7" t="n">
        <f aca="false">IF(N44="",IF(AC44="",IF(T44="",IF(AH44="",IF(AM44="",IF(AE44="","",AE44),AM44),AH44),T44),AC44),N44)</f>
        <v>0.0292425803210374</v>
      </c>
    </row>
    <row r="45" customFormat="false" ht="13.8" hidden="false" customHeight="false" outlineLevel="0" collapsed="false">
      <c r="A45" s="3" t="s">
        <v>38</v>
      </c>
      <c r="B45" s="3" t="n">
        <v>1</v>
      </c>
      <c r="C45" s="3" t="n">
        <v>2011</v>
      </c>
      <c r="D45" s="4" t="n">
        <f aca="false">IF(B45="","",D44+0.01)</f>
        <v>3.17</v>
      </c>
      <c r="E45" s="4" t="n">
        <f aca="false">ROUND(D45)</f>
        <v>3</v>
      </c>
      <c r="F45" s="5" t="s">
        <v>39</v>
      </c>
      <c r="G45" s="5" t="s">
        <v>43</v>
      </c>
      <c r="H45" s="6" t="n">
        <v>0.05</v>
      </c>
      <c r="I45" s="3" t="n">
        <v>112</v>
      </c>
      <c r="K45" s="7" t="n">
        <v>2.22</v>
      </c>
      <c r="L45" s="7" t="n">
        <v>1</v>
      </c>
      <c r="M45" s="3" t="n">
        <v>108</v>
      </c>
      <c r="N45" s="7" t="n">
        <f aca="false">IF(K45="","",IF(1-_xlfn.F.DIST(K45,L45,M45,1)&lt;0.0000001,0.0000001,1-_xlfn.F.DIST(K45,L45,M45,1)))</f>
        <v>0.139147760099281</v>
      </c>
      <c r="O45" s="7" t="n">
        <f aca="false">IF(L45=1,SQRT(K45),"")</f>
        <v>1.48996644257513</v>
      </c>
      <c r="P45" s="8"/>
      <c r="Q45" s="7" t="str">
        <f aca="false">IF(P45="","",SQRT(1-P45*P45)/SQRT(I45-2))</f>
        <v/>
      </c>
      <c r="R45" s="7" t="str">
        <f aca="false">IF(P45="","",P45/Q45)</f>
        <v/>
      </c>
      <c r="S45" s="7" t="str">
        <f aca="false">IF(R45="","",I45-2)</f>
        <v/>
      </c>
      <c r="T45" s="7" t="str">
        <f aca="false">IF(P45="","",IF((1-_xlfn.T.DIST(R45,S45,1))*2&lt;0.0000001,0.0000001,(1-_xlfn.T.DIST(R45,S45,1))*2))</f>
        <v/>
      </c>
      <c r="X45" s="8"/>
      <c r="Y45" s="7" t="str">
        <f aca="false">IF(X45="","",ABS(U45-W45)/SQRT((V45^2+X45^2)/2))</f>
        <v/>
      </c>
      <c r="Z45" s="7" t="str">
        <f aca="false">IF(Y45="","",2/SQRT(I45))</f>
        <v/>
      </c>
      <c r="AA45" s="7" t="str">
        <f aca="false">IF(Y45="","",Y45/Z45)</f>
        <v/>
      </c>
      <c r="AB45" s="7" t="str">
        <f aca="false">IF(AA45="","",I45-2)</f>
        <v/>
      </c>
      <c r="AC45" s="7" t="str">
        <f aca="false">IF(AA45="","",IF((1-_xlfn.T.DIST(AA45,AB45,1))*2&lt;0.0000001,0.0000001,((1-_xlfn.T.DIST(AA45,AB45,1))*2)))</f>
        <v/>
      </c>
      <c r="AE45" s="7" t="str">
        <f aca="false">IF(AD45="","",IF((1-_xlfn.NORM.DIST(AD45,0,1,1))*2&lt;0.000000001,0.000000001,(1-_xlfn.NORM.DIST(AD45,0,1,1))*2))</f>
        <v/>
      </c>
      <c r="AH45" s="7" t="str">
        <f aca="false">IF(AG45="","",IF(1-_xlfn.CHISQ.DIST(AF45,AG45,1)&lt;0.0000001,0.0000001,1-_xlfn.CHISQ.DIST(AF45,AG45,1)))</f>
        <v/>
      </c>
      <c r="AK45" s="7" t="str">
        <f aca="false">IF(AJ45="","",AVERAGE(AI45,AJ45))</f>
        <v/>
      </c>
      <c r="AL45" s="7" t="str">
        <f aca="false">IF(AK45="","",AK45/((AK45-AI45)/2))</f>
        <v/>
      </c>
      <c r="AM45" s="7" t="str">
        <f aca="false">IF(AL45="","",(1-_xlfn.T.DIST(AL45,I45-2,1))*2)</f>
        <v/>
      </c>
      <c r="AN45" s="7" t="n">
        <f aca="false">IF(I45="","",I45)</f>
        <v>112</v>
      </c>
      <c r="AO45" s="7" t="n">
        <f aca="false">IF(N45="",IF(AC45="",IF(T45="",IF(AH45="",IF(AM45="",IF(AE45="","",AE45),AM45),AH45),T45),AC45),N45)</f>
        <v>0.139147760099281</v>
      </c>
    </row>
    <row r="46" customFormat="false" ht="13.8" hidden="false" customHeight="false" outlineLevel="0" collapsed="false">
      <c r="A46" s="3" t="s">
        <v>38</v>
      </c>
      <c r="B46" s="3" t="n">
        <v>1</v>
      </c>
      <c r="C46" s="3" t="n">
        <v>2011</v>
      </c>
      <c r="D46" s="4" t="n">
        <f aca="false">IF(B46="","",D45+0.01)</f>
        <v>3.18</v>
      </c>
      <c r="E46" s="4" t="n">
        <f aca="false">ROUND(D46)</f>
        <v>3</v>
      </c>
      <c r="F46" s="5" t="s">
        <v>39</v>
      </c>
      <c r="G46" s="5" t="s">
        <v>43</v>
      </c>
      <c r="H46" s="6" t="n">
        <v>0.05</v>
      </c>
      <c r="I46" s="3" t="n">
        <v>112</v>
      </c>
      <c r="K46" s="7" t="n">
        <v>3.72</v>
      </c>
      <c r="L46" s="7" t="n">
        <v>1</v>
      </c>
      <c r="M46" s="3" t="n">
        <v>108</v>
      </c>
      <c r="N46" s="7" t="n">
        <f aca="false">IF(K46="","",IF(1-_xlfn.F.DIST(K46,L46,M46,1)&lt;0.0000001,0.0000001,1-_xlfn.F.DIST(K46,L46,M46,1)))</f>
        <v>0.0563892381117032</v>
      </c>
      <c r="O46" s="7" t="n">
        <f aca="false">IF(L46=1,SQRT(K46),"")</f>
        <v>1.92873015219859</v>
      </c>
      <c r="P46" s="8"/>
      <c r="Q46" s="7" t="str">
        <f aca="false">IF(P46="","",SQRT(1-P46*P46)/SQRT(I46-2))</f>
        <v/>
      </c>
      <c r="R46" s="7" t="str">
        <f aca="false">IF(P46="","",P46/Q46)</f>
        <v/>
      </c>
      <c r="S46" s="7" t="str">
        <f aca="false">IF(R46="","",I46-2)</f>
        <v/>
      </c>
      <c r="T46" s="7" t="str">
        <f aca="false">IF(P46="","",IF((1-_xlfn.T.DIST(R46,S46,1))*2&lt;0.0000001,0.0000001,(1-_xlfn.T.DIST(R46,S46,1))*2))</f>
        <v/>
      </c>
      <c r="X46" s="8"/>
      <c r="Y46" s="7" t="str">
        <f aca="false">IF(X46="","",ABS(U46-W46)/SQRT((V46^2+X46^2)/2))</f>
        <v/>
      </c>
      <c r="Z46" s="7" t="str">
        <f aca="false">IF(Y46="","",2/SQRT(I46))</f>
        <v/>
      </c>
      <c r="AA46" s="7" t="str">
        <f aca="false">IF(Y46="","",Y46/Z46)</f>
        <v/>
      </c>
      <c r="AB46" s="7" t="str">
        <f aca="false">IF(AA46="","",I46-2)</f>
        <v/>
      </c>
      <c r="AC46" s="7" t="str">
        <f aca="false">IF(AA46="","",IF((1-_xlfn.T.DIST(AA46,AB46,1))*2&lt;0.0000001,0.0000001,((1-_xlfn.T.DIST(AA46,AB46,1))*2)))</f>
        <v/>
      </c>
      <c r="AE46" s="7" t="str">
        <f aca="false">IF(AD46="","",IF((1-_xlfn.NORM.DIST(AD46,0,1,1))*2&lt;0.000000001,0.000000001,(1-_xlfn.NORM.DIST(AD46,0,1,1))*2))</f>
        <v/>
      </c>
      <c r="AH46" s="7" t="str">
        <f aca="false">IF(AG46="","",IF(1-_xlfn.CHISQ.DIST(AF46,AG46,1)&lt;0.0000001,0.0000001,1-_xlfn.CHISQ.DIST(AF46,AG46,1)))</f>
        <v/>
      </c>
      <c r="AK46" s="7" t="str">
        <f aca="false">IF(AJ46="","",AVERAGE(AI46,AJ46))</f>
        <v/>
      </c>
      <c r="AL46" s="7" t="str">
        <f aca="false">IF(AK46="","",AK46/((AK46-AI46)/2))</f>
        <v/>
      </c>
      <c r="AM46" s="7" t="str">
        <f aca="false">IF(AL46="","",(1-_xlfn.T.DIST(AL46,I46-2,1))*2)</f>
        <v/>
      </c>
      <c r="AN46" s="7" t="n">
        <f aca="false">IF(I46="","",I46)</f>
        <v>112</v>
      </c>
      <c r="AO46" s="7" t="n">
        <f aca="false">IF(N46="",IF(AC46="",IF(T46="",IF(AH46="",IF(AM46="",IF(AE46="","",AE46),AM46),AH46),T46),AC46),N46)</f>
        <v>0.0563892381117032</v>
      </c>
    </row>
    <row r="47" customFormat="false" ht="13.8" hidden="false" customHeight="false" outlineLevel="0" collapsed="false">
      <c r="A47" s="3" t="s">
        <v>38</v>
      </c>
      <c r="B47" s="3" t="n">
        <v>1</v>
      </c>
      <c r="C47" s="3" t="n">
        <v>2011</v>
      </c>
      <c r="D47" s="4" t="n">
        <f aca="false">IF(B47="","",D46+0.01)</f>
        <v>3.19</v>
      </c>
      <c r="E47" s="4" t="n">
        <f aca="false">ROUND(D47)</f>
        <v>3</v>
      </c>
      <c r="F47" s="5" t="s">
        <v>39</v>
      </c>
      <c r="G47" s="5" t="s">
        <v>43</v>
      </c>
      <c r="H47" s="6" t="n">
        <v>0.05</v>
      </c>
      <c r="I47" s="3" t="n">
        <v>112</v>
      </c>
      <c r="K47" s="7" t="n">
        <v>0.11</v>
      </c>
      <c r="L47" s="7" t="n">
        <v>1</v>
      </c>
      <c r="M47" s="3" t="n">
        <v>108</v>
      </c>
      <c r="N47" s="7" t="n">
        <f aca="false">IF(K47="","",IF(1-_xlfn.F.DIST(K47,L47,M47,1)&lt;0.0000001,0.0000001,1-_xlfn.F.DIST(K47,L47,M47,1)))</f>
        <v>0.74078687639802</v>
      </c>
      <c r="O47" s="7" t="n">
        <f aca="false">IF(L47=1,SQRT(K47),"")</f>
        <v>0.33166247903554</v>
      </c>
      <c r="P47" s="8"/>
      <c r="Q47" s="7" t="str">
        <f aca="false">IF(P47="","",SQRT(1-P47*P47)/SQRT(I47-2))</f>
        <v/>
      </c>
      <c r="R47" s="7" t="str">
        <f aca="false">IF(P47="","",P47/Q47)</f>
        <v/>
      </c>
      <c r="S47" s="7" t="str">
        <f aca="false">IF(R47="","",I47-2)</f>
        <v/>
      </c>
      <c r="T47" s="7" t="str">
        <f aca="false">IF(P47="","",IF((1-_xlfn.T.DIST(R47,S47,1))*2&lt;0.0000001,0.0000001,(1-_xlfn.T.DIST(R47,S47,1))*2))</f>
        <v/>
      </c>
      <c r="X47" s="8"/>
      <c r="Y47" s="7" t="str">
        <f aca="false">IF(X47="","",ABS(U47-W47)/SQRT((V47^2+X47^2)/2))</f>
        <v/>
      </c>
      <c r="Z47" s="7" t="str">
        <f aca="false">IF(Y47="","",2/SQRT(I47))</f>
        <v/>
      </c>
      <c r="AA47" s="7" t="str">
        <f aca="false">IF(Y47="","",Y47/Z47)</f>
        <v/>
      </c>
      <c r="AB47" s="7" t="str">
        <f aca="false">IF(AA47="","",I47-2)</f>
        <v/>
      </c>
      <c r="AC47" s="7" t="str">
        <f aca="false">IF(AA47="","",IF((1-_xlfn.T.DIST(AA47,AB47,1))*2&lt;0.0000001,0.0000001,((1-_xlfn.T.DIST(AA47,AB47,1))*2)))</f>
        <v/>
      </c>
      <c r="AE47" s="7" t="str">
        <f aca="false">IF(AD47="","",IF((1-_xlfn.NORM.DIST(AD47,0,1,1))*2&lt;0.000000001,0.000000001,(1-_xlfn.NORM.DIST(AD47,0,1,1))*2))</f>
        <v/>
      </c>
      <c r="AH47" s="7" t="str">
        <f aca="false">IF(AG47="","",IF(1-_xlfn.CHISQ.DIST(AF47,AG47,1)&lt;0.0000001,0.0000001,1-_xlfn.CHISQ.DIST(AF47,AG47,1)))</f>
        <v/>
      </c>
      <c r="AK47" s="7" t="str">
        <f aca="false">IF(AJ47="","",AVERAGE(AI47,AJ47))</f>
        <v/>
      </c>
      <c r="AL47" s="7" t="str">
        <f aca="false">IF(AK47="","",AK47/((AK47-AI47)/2))</f>
        <v/>
      </c>
      <c r="AM47" s="7" t="str">
        <f aca="false">IF(AL47="","",(1-_xlfn.T.DIST(AL47,I47-2,1))*2)</f>
        <v/>
      </c>
      <c r="AN47" s="7" t="n">
        <f aca="false">IF(I47="","",I47)</f>
        <v>112</v>
      </c>
      <c r="AO47" s="7" t="n">
        <f aca="false">IF(N47="",IF(AC47="",IF(T47="",IF(AH47="",IF(AM47="",IF(AE47="","",AE47),AM47),AH47),T47),AC47),N47)</f>
        <v>0.74078687639802</v>
      </c>
    </row>
    <row r="48" customFormat="false" ht="13.8" hidden="false" customHeight="false" outlineLevel="0" collapsed="false">
      <c r="A48" s="3" t="s">
        <v>38</v>
      </c>
      <c r="B48" s="3" t="n">
        <v>1</v>
      </c>
      <c r="C48" s="3" t="n">
        <v>2011</v>
      </c>
      <c r="D48" s="4" t="n">
        <f aca="false">IF(B48="","",D47+0.01)</f>
        <v>3.2</v>
      </c>
      <c r="E48" s="4" t="n">
        <f aca="false">ROUND(D48)</f>
        <v>3</v>
      </c>
      <c r="F48" s="5" t="s">
        <v>39</v>
      </c>
      <c r="G48" s="5" t="s">
        <v>43</v>
      </c>
      <c r="H48" s="6" t="n">
        <v>0.05</v>
      </c>
      <c r="I48" s="3" t="n">
        <v>112</v>
      </c>
      <c r="K48" s="7" t="n">
        <v>0.54</v>
      </c>
      <c r="L48" s="7" t="n">
        <v>1</v>
      </c>
      <c r="M48" s="3" t="n">
        <v>108</v>
      </c>
      <c r="N48" s="7" t="n">
        <f aca="false">IF(K48="","",IF(1-_xlfn.F.DIST(K48,L48,M48,1)&lt;0.0000001,0.0000001,1-_xlfn.F.DIST(K48,L48,M48,1)))</f>
        <v>0.464025373091582</v>
      </c>
      <c r="O48" s="7" t="n">
        <f aca="false">IF(L48=1,SQRT(K48),"")</f>
        <v>0.734846922834953</v>
      </c>
      <c r="P48" s="8"/>
      <c r="Q48" s="7" t="str">
        <f aca="false">IF(P48="","",SQRT(1-P48*P48)/SQRT(I48-2))</f>
        <v/>
      </c>
      <c r="R48" s="7" t="str">
        <f aca="false">IF(P48="","",P48/Q48)</f>
        <v/>
      </c>
      <c r="S48" s="7" t="str">
        <f aca="false">IF(R48="","",I48-2)</f>
        <v/>
      </c>
      <c r="T48" s="7" t="str">
        <f aca="false">IF(P48="","",IF((1-_xlfn.T.DIST(R48,S48,1))*2&lt;0.0000001,0.0000001,(1-_xlfn.T.DIST(R48,S48,1))*2))</f>
        <v/>
      </c>
      <c r="X48" s="8"/>
      <c r="Y48" s="7" t="str">
        <f aca="false">IF(X48="","",ABS(U48-W48)/SQRT((V48^2+X48^2)/2))</f>
        <v/>
      </c>
      <c r="Z48" s="7" t="str">
        <f aca="false">IF(Y48="","",2/SQRT(I48))</f>
        <v/>
      </c>
      <c r="AA48" s="7" t="str">
        <f aca="false">IF(Y48="","",Y48/Z48)</f>
        <v/>
      </c>
      <c r="AB48" s="7" t="str">
        <f aca="false">IF(AA48="","",I48-2)</f>
        <v/>
      </c>
      <c r="AC48" s="7" t="str">
        <f aca="false">IF(AA48="","",IF((1-_xlfn.T.DIST(AA48,AB48,1))*2&lt;0.0000001,0.0000001,((1-_xlfn.T.DIST(AA48,AB48,1))*2)))</f>
        <v/>
      </c>
      <c r="AE48" s="7" t="str">
        <f aca="false">IF(AD48="","",IF((1-_xlfn.NORM.DIST(AD48,0,1,1))*2&lt;0.000000001,0.000000001,(1-_xlfn.NORM.DIST(AD48,0,1,1))*2))</f>
        <v/>
      </c>
      <c r="AH48" s="7" t="str">
        <f aca="false">IF(AG48="","",IF(1-_xlfn.CHISQ.DIST(AF48,AG48,1)&lt;0.0000001,0.0000001,1-_xlfn.CHISQ.DIST(AF48,AG48,1)))</f>
        <v/>
      </c>
      <c r="AK48" s="7" t="str">
        <f aca="false">IF(AJ48="","",AVERAGE(AI48,AJ48))</f>
        <v/>
      </c>
      <c r="AL48" s="7" t="str">
        <f aca="false">IF(AK48="","",AK48/((AK48-AI48)/2))</f>
        <v/>
      </c>
      <c r="AM48" s="7" t="str">
        <f aca="false">IF(AL48="","",(1-_xlfn.T.DIST(AL48,I48-2,1))*2)</f>
        <v/>
      </c>
      <c r="AN48" s="7" t="n">
        <f aca="false">IF(I48="","",I48)</f>
        <v>112</v>
      </c>
      <c r="AO48" s="7" t="n">
        <f aca="false">IF(N48="",IF(AC48="",IF(T48="",IF(AH48="",IF(AM48="",IF(AE48="","",AE48),AM48),AH48),T48),AC48),N48)</f>
        <v>0.464025373091582</v>
      </c>
    </row>
    <row r="49" customFormat="false" ht="13.8" hidden="false" customHeight="false" outlineLevel="0" collapsed="false">
      <c r="A49" s="3" t="s">
        <v>38</v>
      </c>
      <c r="B49" s="3" t="n">
        <v>1</v>
      </c>
      <c r="C49" s="3" t="n">
        <v>2011</v>
      </c>
      <c r="D49" s="4" t="n">
        <f aca="false">IF(B49="","",D48+0.01)</f>
        <v>3.21</v>
      </c>
      <c r="E49" s="4" t="n">
        <f aca="false">ROUND(D49)</f>
        <v>3</v>
      </c>
      <c r="F49" s="5" t="s">
        <v>39</v>
      </c>
      <c r="G49" s="5" t="s">
        <v>43</v>
      </c>
      <c r="H49" s="6" t="n">
        <v>0.05</v>
      </c>
      <c r="I49" s="3" t="n">
        <v>112</v>
      </c>
      <c r="K49" s="7" t="n">
        <v>0</v>
      </c>
      <c r="L49" s="7" t="n">
        <v>1</v>
      </c>
      <c r="M49" s="3" t="n">
        <v>108</v>
      </c>
      <c r="N49" s="7" t="n">
        <f aca="false">IF(K49="","",IF(1-_xlfn.F.DIST(K49,L49,M49,1)&lt;0.0000001,0.0000001,1-_xlfn.F.DIST(K49,L49,M49,1)))</f>
        <v>1</v>
      </c>
      <c r="O49" s="7" t="n">
        <f aca="false">IF(L49=1,SQRT(K49),"")</f>
        <v>0</v>
      </c>
      <c r="P49" s="8"/>
      <c r="Q49" s="7" t="str">
        <f aca="false">IF(P49="","",SQRT(1-P49*P49)/SQRT(I49-2))</f>
        <v/>
      </c>
      <c r="R49" s="7" t="str">
        <f aca="false">IF(P49="","",P49/Q49)</f>
        <v/>
      </c>
      <c r="S49" s="7" t="str">
        <f aca="false">IF(R49="","",I49-2)</f>
        <v/>
      </c>
      <c r="T49" s="7" t="str">
        <f aca="false">IF(P49="","",IF((1-_xlfn.T.DIST(R49,S49,1))*2&lt;0.0000001,0.0000001,(1-_xlfn.T.DIST(R49,S49,1))*2))</f>
        <v/>
      </c>
      <c r="X49" s="8"/>
      <c r="Y49" s="7" t="str">
        <f aca="false">IF(X49="","",ABS(U49-W49)/SQRT((V49^2+X49^2)/2))</f>
        <v/>
      </c>
      <c r="Z49" s="7" t="str">
        <f aca="false">IF(Y49="","",2/SQRT(I49))</f>
        <v/>
      </c>
      <c r="AA49" s="7" t="str">
        <f aca="false">IF(Y49="","",Y49/Z49)</f>
        <v/>
      </c>
      <c r="AB49" s="7" t="str">
        <f aca="false">IF(AA49="","",I49-2)</f>
        <v/>
      </c>
      <c r="AC49" s="7" t="str">
        <f aca="false">IF(AA49="","",IF((1-_xlfn.T.DIST(AA49,AB49,1))*2&lt;0.0000001,0.0000001,((1-_xlfn.T.DIST(AA49,AB49,1))*2)))</f>
        <v/>
      </c>
      <c r="AE49" s="7" t="str">
        <f aca="false">IF(AD49="","",IF((1-_xlfn.NORM.DIST(AD49,0,1,1))*2&lt;0.000000001,0.000000001,(1-_xlfn.NORM.DIST(AD49,0,1,1))*2))</f>
        <v/>
      </c>
      <c r="AH49" s="7" t="str">
        <f aca="false">IF(AG49="","",IF(1-_xlfn.CHISQ.DIST(AF49,AG49,1)&lt;0.0000001,0.0000001,1-_xlfn.CHISQ.DIST(AF49,AG49,1)))</f>
        <v/>
      </c>
      <c r="AK49" s="7" t="str">
        <f aca="false">IF(AJ49="","",AVERAGE(AI49,AJ49))</f>
        <v/>
      </c>
      <c r="AL49" s="7" t="str">
        <f aca="false">IF(AK49="","",AK49/((AK49-AI49)/2))</f>
        <v/>
      </c>
      <c r="AM49" s="7" t="str">
        <f aca="false">IF(AL49="","",(1-_xlfn.T.DIST(AL49,I49-2,1))*2)</f>
        <v/>
      </c>
      <c r="AN49" s="7" t="n">
        <f aca="false">IF(I49="","",I49)</f>
        <v>112</v>
      </c>
      <c r="AO49" s="7" t="n">
        <f aca="false">IF(N49="",IF(AC49="",IF(T49="",IF(AH49="",IF(AM49="",IF(AE49="","",AE49),AM49),AH49),T49),AC49),N49)</f>
        <v>1</v>
      </c>
    </row>
    <row r="50" customFormat="false" ht="13.8" hidden="false" customHeight="false" outlineLevel="0" collapsed="false">
      <c r="A50" s="3" t="s">
        <v>38</v>
      </c>
      <c r="B50" s="3" t="n">
        <v>1</v>
      </c>
      <c r="C50" s="3" t="n">
        <v>2011</v>
      </c>
      <c r="D50" s="4" t="n">
        <f aca="false">IF(B50="","",D49+0.01)</f>
        <v>3.22</v>
      </c>
      <c r="E50" s="4" t="n">
        <f aca="false">ROUND(D50)</f>
        <v>3</v>
      </c>
      <c r="F50" s="5" t="s">
        <v>39</v>
      </c>
      <c r="G50" s="5" t="s">
        <v>43</v>
      </c>
      <c r="H50" s="6" t="n">
        <v>0.05</v>
      </c>
      <c r="I50" s="3" t="n">
        <v>112</v>
      </c>
      <c r="J50" s="3"/>
      <c r="K50" s="7" t="n">
        <v>3.84</v>
      </c>
      <c r="L50" s="7" t="n">
        <v>1</v>
      </c>
      <c r="M50" s="3" t="n">
        <v>108</v>
      </c>
      <c r="N50" s="7" t="n">
        <f aca="false">IF(K50="","",IF(1-_xlfn.F.DIST(K50,L50,M50,1)&lt;0.0000001,0.0000001,1-_xlfn.F.DIST(K50,L50,M50,1)))</f>
        <v>0.0526204526096613</v>
      </c>
      <c r="O50" s="7" t="n">
        <f aca="false">IF(L50=1,SQRT(K50),"")</f>
        <v>1.95959179422654</v>
      </c>
      <c r="P50" s="8"/>
      <c r="Q50" s="7" t="str">
        <f aca="false">IF(P50="","",SQRT(1-P50*P50)/SQRT(I50-2))</f>
        <v/>
      </c>
      <c r="R50" s="7" t="str">
        <f aca="false">IF(P50="","",P50/Q50)</f>
        <v/>
      </c>
      <c r="S50" s="7" t="str">
        <f aca="false">IF(R50="","",I50-2)</f>
        <v/>
      </c>
      <c r="T50" s="7" t="str">
        <f aca="false">IF(P50="","",IF((1-_xlfn.T.DIST(R50,S50,1))*2&lt;0.0000001,0.0000001,(1-_xlfn.T.DIST(R50,S50,1))*2))</f>
        <v/>
      </c>
      <c r="U50" s="3"/>
      <c r="V50" s="3"/>
      <c r="W50" s="3"/>
      <c r="X50" s="8"/>
      <c r="Y50" s="7" t="str">
        <f aca="false">IF(X50="","",ABS(U50-W50)/SQRT((V50^2+X50^2)/2))</f>
        <v/>
      </c>
      <c r="Z50" s="7" t="str">
        <f aca="false">IF(Y50="","",2/SQRT(I50))</f>
        <v/>
      </c>
      <c r="AA50" s="7" t="str">
        <f aca="false">IF(Y50="","",Y50/Z50)</f>
        <v/>
      </c>
      <c r="AB50" s="7" t="str">
        <f aca="false">IF(AA50="","",I50-2)</f>
        <v/>
      </c>
      <c r="AC50" s="7" t="str">
        <f aca="false">IF(AA50="","",IF((1-_xlfn.T.DIST(AA50,AB50,1))*2&lt;0.0000001,0.0000001,((1-_xlfn.T.DIST(AA50,AB50,1))*2)))</f>
        <v/>
      </c>
      <c r="AD50" s="3"/>
      <c r="AE50" s="7" t="str">
        <f aca="false">IF(AD50="","",IF((1-_xlfn.NORM.DIST(AD50,0,1,1))*2&lt;0.000000001,0.000000001,(1-_xlfn.NORM.DIST(AD50,0,1,1))*2))</f>
        <v/>
      </c>
      <c r="AF50" s="3"/>
      <c r="AG50" s="3"/>
      <c r="AH50" s="7" t="str">
        <f aca="false">IF(AG50="","",IF(1-_xlfn.CHISQ.DIST(AF50,AG50,1)&lt;0.0000001,0.0000001,1-_xlfn.CHISQ.DIST(AF50,AG50,1)))</f>
        <v/>
      </c>
      <c r="AI50" s="3"/>
      <c r="AJ50" s="3"/>
      <c r="AK50" s="7" t="str">
        <f aca="false">IF(AJ50="","",AVERAGE(AI50,AJ50))</f>
        <v/>
      </c>
      <c r="AL50" s="7" t="str">
        <f aca="false">IF(AK50="","",AK50/((AK50-AI50)/2))</f>
        <v/>
      </c>
      <c r="AM50" s="7" t="str">
        <f aca="false">IF(AL50="","",(1-_xlfn.T.DIST(AL50,I50-2,1))*2)</f>
        <v/>
      </c>
      <c r="AN50" s="7" t="n">
        <f aca="false">IF(I50="","",I50)</f>
        <v>112</v>
      </c>
      <c r="AO50" s="7" t="n">
        <f aca="false">IF(N50="",IF(AC50="",IF(T50="",IF(AH50="",IF(AM50="",IF(AE50="","",AE50),AM50),AH50),T50),AC50),N50)</f>
        <v>0.0526204526096613</v>
      </c>
    </row>
    <row r="51" customFormat="false" ht="13.8" hidden="false" customHeight="false" outlineLevel="0" collapsed="false">
      <c r="A51" s="3" t="s">
        <v>38</v>
      </c>
      <c r="B51" s="3" t="n">
        <v>1</v>
      </c>
      <c r="C51" s="3" t="n">
        <v>2011</v>
      </c>
      <c r="D51" s="4" t="n">
        <f aca="false">IF(B51="","",D50+0.01)</f>
        <v>3.22999999999999</v>
      </c>
      <c r="E51" s="4" t="n">
        <f aca="false">ROUND(D51)</f>
        <v>3</v>
      </c>
      <c r="F51" s="5" t="s">
        <v>39</v>
      </c>
      <c r="G51" s="5" t="s">
        <v>43</v>
      </c>
      <c r="H51" s="6" t="n">
        <v>0.05</v>
      </c>
      <c r="I51" s="3" t="n">
        <v>112</v>
      </c>
      <c r="J51" s="3"/>
      <c r="K51" s="7" t="n">
        <v>2.94</v>
      </c>
      <c r="L51" s="7" t="n">
        <v>1</v>
      </c>
      <c r="M51" s="3" t="n">
        <v>108</v>
      </c>
      <c r="N51" s="7" t="n">
        <f aca="false">IF(K51="","",IF(1-_xlfn.F.DIST(K51,L51,M51,1)&lt;0.0000001,0.0000001,1-_xlfn.F.DIST(K51,L51,M51,1)))</f>
        <v>0.0892789263877958</v>
      </c>
      <c r="O51" s="7" t="n">
        <f aca="false">IF(L51=1,SQRT(K51),"")</f>
        <v>1.71464281994822</v>
      </c>
      <c r="P51" s="8"/>
      <c r="Q51" s="7" t="str">
        <f aca="false">IF(P51="","",SQRT(1-P51*P51)/SQRT(I51-2))</f>
        <v/>
      </c>
      <c r="R51" s="7" t="str">
        <f aca="false">IF(P51="","",P51/Q51)</f>
        <v/>
      </c>
      <c r="S51" s="7" t="str">
        <f aca="false">IF(R51="","",I51-2)</f>
        <v/>
      </c>
      <c r="T51" s="7" t="str">
        <f aca="false">IF(P51="","",IF((1-_xlfn.T.DIST(R51,S51,1))*2&lt;0.0000001,0.0000001,(1-_xlfn.T.DIST(R51,S51,1))*2))</f>
        <v/>
      </c>
      <c r="U51" s="3"/>
      <c r="V51" s="3"/>
      <c r="W51" s="3"/>
      <c r="X51" s="8"/>
      <c r="Y51" s="7" t="str">
        <f aca="false">IF(X51="","",ABS(U51-W51)/SQRT((V51^2+X51^2)/2))</f>
        <v/>
      </c>
      <c r="Z51" s="7" t="str">
        <f aca="false">IF(Y51="","",2/SQRT(I51))</f>
        <v/>
      </c>
      <c r="AA51" s="7" t="str">
        <f aca="false">IF(Y51="","",Y51/Z51)</f>
        <v/>
      </c>
      <c r="AB51" s="7" t="str">
        <f aca="false">IF(AA51="","",I51-2)</f>
        <v/>
      </c>
      <c r="AC51" s="7" t="str">
        <f aca="false">IF(AA51="","",IF((1-_xlfn.T.DIST(AA51,AB51,1))*2&lt;0.0000001,0.0000001,((1-_xlfn.T.DIST(AA51,AB51,1))*2)))</f>
        <v/>
      </c>
      <c r="AD51" s="3"/>
      <c r="AE51" s="7" t="str">
        <f aca="false">IF(AD51="","",IF((1-_xlfn.NORM.DIST(AD51,0,1,1))*2&lt;0.000000001,0.000000001,(1-_xlfn.NORM.DIST(AD51,0,1,1))*2))</f>
        <v/>
      </c>
      <c r="AF51" s="3"/>
      <c r="AG51" s="3"/>
      <c r="AH51" s="7" t="str">
        <f aca="false">IF(AG51="","",IF(1-_xlfn.CHISQ.DIST(AF51,AG51,1)&lt;0.0000001,0.0000001,1-_xlfn.CHISQ.DIST(AF51,AG51,1)))</f>
        <v/>
      </c>
      <c r="AI51" s="3"/>
      <c r="AJ51" s="3"/>
      <c r="AK51" s="7" t="str">
        <f aca="false">IF(AJ51="","",AVERAGE(AI51,AJ51))</f>
        <v/>
      </c>
      <c r="AL51" s="7" t="str">
        <f aca="false">IF(AK51="","",AK51/((AK51-AI51)/2))</f>
        <v/>
      </c>
      <c r="AM51" s="7" t="str">
        <f aca="false">IF(AL51="","",(1-_xlfn.T.DIST(AL51,I51-2,1))*2)</f>
        <v/>
      </c>
      <c r="AN51" s="7" t="n">
        <f aca="false">IF(I51="","",I51)</f>
        <v>112</v>
      </c>
      <c r="AO51" s="7" t="n">
        <f aca="false">IF(N51="",IF(AC51="",IF(T51="",IF(AH51="",IF(AM51="",IF(AE51="","",AE51),AM51),AH51),T51),AC51),N51)</f>
        <v>0.0892789263877958</v>
      </c>
    </row>
    <row r="52" customFormat="false" ht="13.8" hidden="false" customHeight="false" outlineLevel="0" collapsed="false">
      <c r="A52" s="3" t="s">
        <v>38</v>
      </c>
      <c r="B52" s="3" t="n">
        <v>1</v>
      </c>
      <c r="C52" s="3" t="n">
        <v>2011</v>
      </c>
      <c r="D52" s="4" t="n">
        <f aca="false">IF(B52="","",D51+0.01)</f>
        <v>3.23999999999999</v>
      </c>
      <c r="E52" s="4" t="n">
        <f aca="false">ROUND(D52)</f>
        <v>3</v>
      </c>
      <c r="F52" s="5" t="s">
        <v>39</v>
      </c>
      <c r="G52" s="5" t="s">
        <v>43</v>
      </c>
      <c r="H52" s="6" t="n">
        <v>0.05</v>
      </c>
      <c r="I52" s="3" t="n">
        <v>112</v>
      </c>
      <c r="J52" s="3"/>
      <c r="K52" s="7" t="n">
        <v>0.04</v>
      </c>
      <c r="L52" s="7" t="n">
        <v>1</v>
      </c>
      <c r="M52" s="3" t="n">
        <v>54</v>
      </c>
      <c r="N52" s="7" t="n">
        <f aca="false">IF(K52="","",IF(1-_xlfn.F.DIST(K52,L52,M52,1)&lt;0.0000001,0.0000001,1-_xlfn.F.DIST(K52,L52,M52,1)))</f>
        <v>0.842231867327404</v>
      </c>
      <c r="O52" s="7" t="n">
        <f aca="false">IF(L52=1,SQRT(K52),"")</f>
        <v>0.2</v>
      </c>
      <c r="P52" s="8"/>
      <c r="Q52" s="7" t="str">
        <f aca="false">IF(P52="","",SQRT(1-P52*P52)/SQRT(I52-2))</f>
        <v/>
      </c>
      <c r="R52" s="7" t="str">
        <f aca="false">IF(P52="","",P52/Q52)</f>
        <v/>
      </c>
      <c r="S52" s="7" t="str">
        <f aca="false">IF(R52="","",I52-2)</f>
        <v/>
      </c>
      <c r="T52" s="7" t="str">
        <f aca="false">IF(P52="","",IF((1-_xlfn.T.DIST(R52,S52,1))*2&lt;0.0000001,0.0000001,(1-_xlfn.T.DIST(R52,S52,1))*2))</f>
        <v/>
      </c>
      <c r="U52" s="3"/>
      <c r="V52" s="3"/>
      <c r="W52" s="3"/>
      <c r="X52" s="8"/>
      <c r="Y52" s="7" t="str">
        <f aca="false">IF(X52="","",ABS(U52-W52)/SQRT((V52^2+X52^2)/2))</f>
        <v/>
      </c>
      <c r="Z52" s="7" t="str">
        <f aca="false">IF(Y52="","",2/SQRT(I52))</f>
        <v/>
      </c>
      <c r="AA52" s="7" t="str">
        <f aca="false">IF(Y52="","",Y52/Z52)</f>
        <v/>
      </c>
      <c r="AB52" s="7" t="str">
        <f aca="false">IF(AA52="","",I52-2)</f>
        <v/>
      </c>
      <c r="AC52" s="7" t="str">
        <f aca="false">IF(AA52="","",IF((1-_xlfn.T.DIST(AA52,AB52,1))*2&lt;0.0000001,0.0000001,((1-_xlfn.T.DIST(AA52,AB52,1))*2)))</f>
        <v/>
      </c>
      <c r="AD52" s="3"/>
      <c r="AE52" s="7" t="str">
        <f aca="false">IF(AD52="","",IF((1-_xlfn.NORM.DIST(AD52,0,1,1))*2&lt;0.000000001,0.000000001,(1-_xlfn.NORM.DIST(AD52,0,1,1))*2))</f>
        <v/>
      </c>
      <c r="AF52" s="3"/>
      <c r="AG52" s="3"/>
      <c r="AH52" s="7" t="str">
        <f aca="false">IF(AG52="","",IF(1-_xlfn.CHISQ.DIST(AF52,AG52,1)&lt;0.0000001,0.0000001,1-_xlfn.CHISQ.DIST(AF52,AG52,1)))</f>
        <v/>
      </c>
      <c r="AI52" s="3"/>
      <c r="AJ52" s="3"/>
      <c r="AK52" s="7" t="str">
        <f aca="false">IF(AJ52="","",AVERAGE(AI52,AJ52))</f>
        <v/>
      </c>
      <c r="AL52" s="7" t="str">
        <f aca="false">IF(AK52="","",AK52/((AK52-AI52)/2))</f>
        <v/>
      </c>
      <c r="AM52" s="7" t="str">
        <f aca="false">IF(AL52="","",(1-_xlfn.T.DIST(AL52,I52-2,1))*2)</f>
        <v/>
      </c>
      <c r="AN52" s="7" t="n">
        <f aca="false">IF(I52="","",I52)</f>
        <v>112</v>
      </c>
      <c r="AO52" s="7" t="n">
        <f aca="false">IF(N52="",IF(AC52="",IF(T52="",IF(AH52="",IF(AM52="",IF(AE52="","",AE52),AM52),AH52),T52),AC52),N52)</f>
        <v>0.842231867327404</v>
      </c>
    </row>
    <row r="53" customFormat="false" ht="13.8" hidden="false" customHeight="false" outlineLevel="0" collapsed="false">
      <c r="A53" s="3" t="s">
        <v>38</v>
      </c>
      <c r="B53" s="3" t="n">
        <v>1</v>
      </c>
      <c r="C53" s="3" t="n">
        <v>2011</v>
      </c>
      <c r="D53" s="4" t="n">
        <f aca="false">IF(B53="","",D52+0.01)</f>
        <v>3.24999999999999</v>
      </c>
      <c r="E53" s="4" t="n">
        <f aca="false">ROUND(D53)</f>
        <v>3</v>
      </c>
      <c r="F53" s="5" t="s">
        <v>39</v>
      </c>
      <c r="G53" s="5" t="s">
        <v>43</v>
      </c>
      <c r="H53" s="6" t="n">
        <v>0.05</v>
      </c>
      <c r="I53" s="3" t="n">
        <v>112</v>
      </c>
      <c r="J53" s="3"/>
      <c r="K53" s="7" t="n">
        <v>5.45</v>
      </c>
      <c r="L53" s="7" t="n">
        <v>1</v>
      </c>
      <c r="M53" s="3" t="n">
        <v>54</v>
      </c>
      <c r="N53" s="7" t="n">
        <f aca="false">IF(K53="","",IF(1-_xlfn.F.DIST(K53,L53,M53,1)&lt;0.0000001,0.0000001,1-_xlfn.F.DIST(K53,L53,M53,1)))</f>
        <v>0.0233171833001363</v>
      </c>
      <c r="O53" s="7" t="n">
        <f aca="false">IF(L53=1,SQRT(K53),"")</f>
        <v>2.33452350598575</v>
      </c>
      <c r="P53" s="8"/>
      <c r="Q53" s="7" t="str">
        <f aca="false">IF(P53="","",SQRT(1-P53*P53)/SQRT(I53-2))</f>
        <v/>
      </c>
      <c r="R53" s="7" t="str">
        <f aca="false">IF(P53="","",P53/Q53)</f>
        <v/>
      </c>
      <c r="S53" s="7" t="str">
        <f aca="false">IF(R53="","",I53-2)</f>
        <v/>
      </c>
      <c r="T53" s="7" t="str">
        <f aca="false">IF(P53="","",IF((1-_xlfn.T.DIST(R53,S53,1))*2&lt;0.0000001,0.0000001,(1-_xlfn.T.DIST(R53,S53,1))*2))</f>
        <v/>
      </c>
      <c r="U53" s="3"/>
      <c r="V53" s="3"/>
      <c r="W53" s="3"/>
      <c r="X53" s="8"/>
      <c r="Y53" s="7" t="str">
        <f aca="false">IF(X53="","",ABS(U53-W53)/SQRT((V53^2+X53^2)/2))</f>
        <v/>
      </c>
      <c r="Z53" s="7" t="str">
        <f aca="false">IF(Y53="","",2/SQRT(I53))</f>
        <v/>
      </c>
      <c r="AA53" s="7" t="str">
        <f aca="false">IF(Y53="","",Y53/Z53)</f>
        <v/>
      </c>
      <c r="AB53" s="7" t="str">
        <f aca="false">IF(AA53="","",I53-2)</f>
        <v/>
      </c>
      <c r="AC53" s="7" t="str">
        <f aca="false">IF(AA53="","",IF((1-_xlfn.T.DIST(AA53,AB53,1))*2&lt;0.0000001,0.0000001,((1-_xlfn.T.DIST(AA53,AB53,1))*2)))</f>
        <v/>
      </c>
      <c r="AD53" s="3"/>
      <c r="AE53" s="7" t="str">
        <f aca="false">IF(AD53="","",IF((1-_xlfn.NORM.DIST(AD53,0,1,1))*2&lt;0.000000001,0.000000001,(1-_xlfn.NORM.DIST(AD53,0,1,1))*2))</f>
        <v/>
      </c>
      <c r="AF53" s="3"/>
      <c r="AG53" s="3"/>
      <c r="AH53" s="7" t="str">
        <f aca="false">IF(AG53="","",IF(1-_xlfn.CHISQ.DIST(AF53,AG53,1)&lt;0.0000001,0.0000001,1-_xlfn.CHISQ.DIST(AF53,AG53,1)))</f>
        <v/>
      </c>
      <c r="AI53" s="3"/>
      <c r="AJ53" s="3"/>
      <c r="AK53" s="7" t="str">
        <f aca="false">IF(AJ53="","",AVERAGE(AI53,AJ53))</f>
        <v/>
      </c>
      <c r="AL53" s="7" t="str">
        <f aca="false">IF(AK53="","",AK53/((AK53-AI53)/2))</f>
        <v/>
      </c>
      <c r="AM53" s="7" t="str">
        <f aca="false">IF(AL53="","",(1-_xlfn.T.DIST(AL53,I53-2,1))*2)</f>
        <v/>
      </c>
      <c r="AN53" s="7" t="n">
        <f aca="false">IF(I53="","",I53)</f>
        <v>112</v>
      </c>
      <c r="AO53" s="7" t="n">
        <f aca="false">IF(N53="",IF(AC53="",IF(T53="",IF(AH53="",IF(AM53="",IF(AE53="","",AE53),AM53),AH53),T53),AC53),N53)</f>
        <v>0.0233171833001363</v>
      </c>
    </row>
    <row r="54" customFormat="false" ht="13.8" hidden="false" customHeight="false" outlineLevel="0" collapsed="false">
      <c r="A54" s="1"/>
      <c r="B54" s="1"/>
      <c r="C54" s="1"/>
      <c r="D54" s="10"/>
      <c r="E54" s="4" t="n">
        <f aca="false">ROUND(D54)</f>
        <v>0</v>
      </c>
      <c r="F54" s="11"/>
      <c r="G54" s="11"/>
      <c r="H54" s="12"/>
      <c r="I54" s="1"/>
      <c r="J54" s="1"/>
      <c r="K54" s="13"/>
      <c r="L54" s="13"/>
      <c r="M54" s="1"/>
      <c r="N54" s="13"/>
      <c r="O54" s="13"/>
      <c r="P54" s="14"/>
      <c r="Q54" s="13"/>
      <c r="R54" s="13"/>
      <c r="S54" s="13"/>
      <c r="T54" s="13"/>
      <c r="U54" s="1"/>
      <c r="V54" s="1"/>
      <c r="W54" s="1"/>
      <c r="X54" s="14"/>
      <c r="Y54" s="13"/>
      <c r="Z54" s="13"/>
      <c r="AA54" s="13"/>
      <c r="AB54" s="13"/>
      <c r="AC54" s="13"/>
      <c r="AD54" s="1"/>
      <c r="AE54" s="13"/>
      <c r="AF54" s="1"/>
      <c r="AG54" s="1"/>
      <c r="AH54" s="13"/>
      <c r="AI54" s="1"/>
      <c r="AJ54" s="1"/>
      <c r="AK54" s="13"/>
      <c r="AL54" s="13"/>
      <c r="AM54" s="13"/>
      <c r="AN54" s="13"/>
      <c r="AO54" s="13"/>
    </row>
    <row r="55" customFormat="false" ht="13.8" hidden="false" customHeight="false" outlineLevel="0" collapsed="false">
      <c r="A55" s="3" t="s">
        <v>46</v>
      </c>
      <c r="B55" s="3" t="n">
        <v>2</v>
      </c>
      <c r="C55" s="3" t="n">
        <f aca="false">B55+2000-1</f>
        <v>2001</v>
      </c>
      <c r="D55" s="4" t="n">
        <v>1</v>
      </c>
      <c r="E55" s="4" t="n">
        <f aca="false">ROUND(D55)</f>
        <v>1</v>
      </c>
      <c r="F55" s="5" t="s">
        <v>44</v>
      </c>
      <c r="G55" s="5" t="s">
        <v>42</v>
      </c>
      <c r="H55" s="6" t="n">
        <v>0.05</v>
      </c>
      <c r="I55" s="3" t="n">
        <v>60</v>
      </c>
      <c r="K55" s="7" t="str">
        <f aca="false">IF(J55="","",J55^2)</f>
        <v/>
      </c>
      <c r="L55" s="16"/>
      <c r="N55" s="7" t="str">
        <f aca="false">IF(K55="","",IF(1-_xlfn.F.DIST(K55,L55,M55,1)&lt;0.0000001,0.0000001,1-_xlfn.F.DIST(K55,L55,M55,1)))</f>
        <v/>
      </c>
      <c r="O55" s="7" t="str">
        <f aca="false">IF(L55=1,SQRT(K55),"")</f>
        <v/>
      </c>
      <c r="Q55" s="7" t="str">
        <f aca="false">IF(P55="","",SQRT(1-P55*P55)/SQRT(I55-2))</f>
        <v/>
      </c>
      <c r="R55" s="7" t="str">
        <f aca="false">IF(P55="","",P55/Q55)</f>
        <v/>
      </c>
      <c r="S55" s="7" t="str">
        <f aca="false">IF(R55="","",I55-2)</f>
        <v/>
      </c>
      <c r="T55" s="7" t="str">
        <f aca="false">IF(P55="","",IF((1-_xlfn.T.DIST(R55,S55,1))*2&lt;0.0000001,0.0000001,(1-_xlfn.T.DIST(R55,S55,1))*2))</f>
        <v/>
      </c>
      <c r="X55" s="8"/>
      <c r="Y55" s="7" t="str">
        <f aca="false">IF(X55="","",ABS(U55-W55)/SQRT((V55^2+X55^2)/2))</f>
        <v/>
      </c>
      <c r="Z55" s="7" t="str">
        <f aca="false">IF(Y55="","",2/SQRT(I55))</f>
        <v/>
      </c>
      <c r="AA55" s="7" t="str">
        <f aca="false">IF(Y55="","",Y55/Z55)</f>
        <v/>
      </c>
      <c r="AB55" s="7" t="str">
        <f aca="false">IF(AA55="","",I55-2)</f>
        <v/>
      </c>
      <c r="AC55" s="7" t="str">
        <f aca="false">IF(AA55="","",IF((1-_xlfn.T.DIST(AA55,AB55,1))*2&lt;0.0000001,0.0000001,((1-_xlfn.T.DIST(AA55,AB55,1))*2)))</f>
        <v/>
      </c>
      <c r="AE55" s="7" t="str">
        <f aca="false">IF(AD55="","",IF((1-_xlfn.NORM.DIST(AD55,0,1,1))*2&lt;0.000000001,0.000000001,(1-_xlfn.NORM.DIST(AD55,0,1,1))*2))</f>
        <v/>
      </c>
      <c r="AF55" s="3" t="n">
        <v>1.55</v>
      </c>
      <c r="AG55" s="3" t="n">
        <v>3</v>
      </c>
      <c r="AH55" s="7" t="n">
        <f aca="false">IF(AG55="","",IF(1-_xlfn.CHISQ.DIST(AF55,AG55,1)&lt;0.0000001,0.0000001,1-_xlfn.CHISQ.DIST(AF55,AG55,1)))</f>
        <v>0.670779350495571</v>
      </c>
      <c r="AK55" s="7" t="str">
        <f aca="false">IF(AJ55="","",AVERAGE(AI55,AJ55))</f>
        <v/>
      </c>
      <c r="AL55" s="7" t="str">
        <f aca="false">IF(AK55="","",AK55/((AK55-AI55)/2))</f>
        <v/>
      </c>
      <c r="AM55" s="7" t="str">
        <f aca="false">IF(AL55="","",(1-_xlfn.T.DIST(AL55,I55-2,1))*2)</f>
        <v/>
      </c>
      <c r="AN55" s="7" t="n">
        <f aca="false">IF(I55="","",I55)</f>
        <v>60</v>
      </c>
      <c r="AO55" s="7" t="n">
        <f aca="false">IF(N55="",IF(AC55="",IF(T55="",IF(AH55="",IF(AM55="",IF(AE55="","",AE55),AM55),AH55),T55),AC55),N55)</f>
        <v>0.670779350495571</v>
      </c>
    </row>
    <row r="56" customFormat="false" ht="13.8" hidden="false" customHeight="false" outlineLevel="0" collapsed="false">
      <c r="A56" s="3" t="s">
        <v>46</v>
      </c>
      <c r="B56" s="3" t="n">
        <v>2</v>
      </c>
      <c r="C56" s="3" t="n">
        <f aca="false">B56+2000-1</f>
        <v>2001</v>
      </c>
      <c r="D56" s="4" t="n">
        <f aca="false">IF(B56="","",D55+0.01)</f>
        <v>1.01</v>
      </c>
      <c r="E56" s="4" t="n">
        <f aca="false">ROUND(D56)</f>
        <v>1</v>
      </c>
      <c r="F56" s="5" t="s">
        <v>44</v>
      </c>
      <c r="G56" s="5" t="s">
        <v>40</v>
      </c>
      <c r="H56" s="6" t="n">
        <v>0.05</v>
      </c>
      <c r="I56" s="3" t="n">
        <v>60</v>
      </c>
      <c r="K56" s="7"/>
      <c r="L56" s="16"/>
      <c r="N56" s="7"/>
      <c r="O56" s="7"/>
      <c r="Q56" s="7"/>
      <c r="R56" s="7"/>
      <c r="S56" s="7"/>
      <c r="T56" s="7"/>
      <c r="X56" s="8"/>
      <c r="Y56" s="7"/>
      <c r="Z56" s="7"/>
      <c r="AA56" s="7"/>
      <c r="AB56" s="7"/>
      <c r="AC56" s="7"/>
      <c r="AE56" s="7"/>
      <c r="AF56" s="3" t="n">
        <v>8.4</v>
      </c>
      <c r="AG56" s="3" t="n">
        <v>1</v>
      </c>
      <c r="AH56" s="7" t="n">
        <f aca="false">IF(AG56="","",IF(1-_xlfn.CHISQ.DIST(AF56,AG56,1)&lt;0.0000001,0.0000001,1-_xlfn.CHISQ.DIST(AF56,AG56,1)))</f>
        <v>0.0037522101008739</v>
      </c>
      <c r="AK56" s="7"/>
      <c r="AL56" s="7"/>
      <c r="AM56" s="7"/>
      <c r="AN56" s="7" t="n">
        <f aca="false">IF(I56="","",I56)</f>
        <v>60</v>
      </c>
      <c r="AO56" s="7" t="n">
        <f aca="false">IF(N56="",IF(AC56="",IF(T56="",IF(AH56="",IF(AM56="",IF(AE56="","",AE56),AM56),AH56),T56),AC56),N56)</f>
        <v>0.0037522101008739</v>
      </c>
    </row>
    <row r="57" customFormat="false" ht="13.8" hidden="false" customHeight="false" outlineLevel="0" collapsed="false">
      <c r="A57" s="3" t="s">
        <v>46</v>
      </c>
      <c r="B57" s="3" t="n">
        <v>2</v>
      </c>
      <c r="C57" s="3" t="n">
        <f aca="false">B57+2000-1</f>
        <v>2001</v>
      </c>
      <c r="D57" s="4" t="n">
        <f aca="false">IF(B57="","",D56+0.01)</f>
        <v>1.02</v>
      </c>
      <c r="E57" s="4" t="n">
        <f aca="false">ROUND(D57)</f>
        <v>1</v>
      </c>
      <c r="F57" s="5" t="s">
        <v>44</v>
      </c>
      <c r="G57" s="5" t="s">
        <v>40</v>
      </c>
      <c r="H57" s="9" t="n">
        <v>0.1</v>
      </c>
      <c r="I57" s="3" t="n">
        <v>60</v>
      </c>
      <c r="K57" s="7"/>
      <c r="L57" s="16"/>
      <c r="N57" s="7"/>
      <c r="O57" s="7"/>
      <c r="Q57" s="7"/>
      <c r="R57" s="7"/>
      <c r="S57" s="7"/>
      <c r="T57" s="7"/>
      <c r="X57" s="8"/>
      <c r="Y57" s="7"/>
      <c r="Z57" s="7"/>
      <c r="AA57" s="7"/>
      <c r="AB57" s="7"/>
      <c r="AC57" s="7"/>
      <c r="AE57" s="7"/>
      <c r="AF57" s="3" t="n">
        <v>6.8</v>
      </c>
      <c r="AG57" s="3" t="n">
        <v>3</v>
      </c>
      <c r="AH57" s="7" t="n">
        <f aca="false">IF(AG57="","",IF(1-_xlfn.CHISQ.DIST(AF57,AG57,1)&lt;0.0000001,0.0000001,1-_xlfn.CHISQ.DIST(AF57,AG57,1)))</f>
        <v>0.0785531598367981</v>
      </c>
      <c r="AK57" s="7"/>
      <c r="AL57" s="7"/>
      <c r="AM57" s="7"/>
      <c r="AN57" s="7" t="n">
        <f aca="false">IF(I57="","",I57)</f>
        <v>60</v>
      </c>
      <c r="AO57" s="7" t="n">
        <f aca="false">IF(N57="",IF(AC57="",IF(T57="",IF(AH57="",IF(AM57="",IF(AE57="","",AE57),AM57),AH57),T57),AC57),N57)</f>
        <v>0.0785531598367981</v>
      </c>
    </row>
    <row r="58" customFormat="false" ht="13.8" hidden="false" customHeight="false" outlineLevel="0" collapsed="false">
      <c r="A58" s="3" t="s">
        <v>46</v>
      </c>
      <c r="B58" s="3" t="n">
        <v>2</v>
      </c>
      <c r="C58" s="3" t="n">
        <f aca="false">B58+2000-1</f>
        <v>2001</v>
      </c>
      <c r="D58" s="4" t="n">
        <f aca="false">IF(B58="","",D57+0.01)</f>
        <v>1.03</v>
      </c>
      <c r="E58" s="4" t="n">
        <f aca="false">ROUND(D58)</f>
        <v>1</v>
      </c>
      <c r="F58" s="5" t="s">
        <v>44</v>
      </c>
      <c r="G58" s="5" t="s">
        <v>40</v>
      </c>
      <c r="H58" s="6" t="n">
        <v>0.05</v>
      </c>
      <c r="I58" s="3" t="n">
        <v>60</v>
      </c>
      <c r="K58" s="7"/>
      <c r="L58" s="16"/>
      <c r="N58" s="7"/>
      <c r="O58" s="7"/>
      <c r="Q58" s="7"/>
      <c r="R58" s="7"/>
      <c r="S58" s="7"/>
      <c r="T58" s="7"/>
      <c r="X58" s="8"/>
      <c r="Y58" s="7"/>
      <c r="Z58" s="7"/>
      <c r="AA58" s="7"/>
      <c r="AB58" s="7"/>
      <c r="AC58" s="7"/>
      <c r="AE58" s="7"/>
      <c r="AF58" s="3" t="n">
        <v>2.11</v>
      </c>
      <c r="AG58" s="3" t="n">
        <v>2</v>
      </c>
      <c r="AH58" s="7" t="n">
        <f aca="false">IF(AG58="","",IF(1-_xlfn.CHISQ.DIST(AF58,AG58,1)&lt;0.0000001,0.0000001,1-_xlfn.CHISQ.DIST(AF58,AG58,1)))</f>
        <v>0.348192427306197</v>
      </c>
      <c r="AK58" s="7"/>
      <c r="AL58" s="7"/>
      <c r="AM58" s="7"/>
      <c r="AN58" s="7" t="n">
        <f aca="false">IF(I58="","",I58)</f>
        <v>60</v>
      </c>
      <c r="AO58" s="7" t="n">
        <f aca="false">IF(N58="",IF(AC58="",IF(T58="",IF(AH58="",IF(AM58="",IF(AE58="","",AE58),AM58),AH58),T58),AC58),N58)</f>
        <v>0.348192427306197</v>
      </c>
    </row>
    <row r="59" customFormat="false" ht="13.8" hidden="false" customHeight="false" outlineLevel="0" collapsed="false">
      <c r="A59" s="3" t="s">
        <v>46</v>
      </c>
      <c r="B59" s="3" t="n">
        <v>2</v>
      </c>
      <c r="C59" s="3" t="n">
        <f aca="false">B59+2000-1</f>
        <v>2001</v>
      </c>
      <c r="D59" s="4" t="n">
        <f aca="false">IF(B59="","",D58+0.01)</f>
        <v>1.04</v>
      </c>
      <c r="E59" s="4" t="n">
        <f aca="false">ROUND(D59)</f>
        <v>1</v>
      </c>
      <c r="F59" s="5" t="s">
        <v>44</v>
      </c>
      <c r="G59" s="5" t="s">
        <v>40</v>
      </c>
      <c r="H59" s="6" t="n">
        <v>0.05</v>
      </c>
      <c r="I59" s="3" t="n">
        <v>60</v>
      </c>
      <c r="K59" s="7"/>
      <c r="L59" s="16"/>
      <c r="N59" s="7"/>
      <c r="O59" s="7"/>
      <c r="Q59" s="7"/>
      <c r="R59" s="7"/>
      <c r="S59" s="7"/>
      <c r="T59" s="7"/>
      <c r="X59" s="8"/>
      <c r="Y59" s="7"/>
      <c r="Z59" s="7"/>
      <c r="AA59" s="7"/>
      <c r="AB59" s="7"/>
      <c r="AC59" s="7"/>
      <c r="AE59" s="7"/>
      <c r="AF59" s="3" t="n">
        <v>1.03</v>
      </c>
      <c r="AG59" s="3" t="n">
        <v>2</v>
      </c>
      <c r="AH59" s="7" t="n">
        <f aca="false">IF(AG59="","",IF(1-_xlfn.CHISQ.DIST(AF59,AG59,1)&lt;0.0000001,0.0000001,1-_xlfn.CHISQ.DIST(AF59,AG59,1)))</f>
        <v>0.597500594618237</v>
      </c>
      <c r="AK59" s="7"/>
      <c r="AL59" s="7"/>
      <c r="AM59" s="7"/>
      <c r="AN59" s="7" t="n">
        <f aca="false">IF(I59="","",I59)</f>
        <v>60</v>
      </c>
      <c r="AO59" s="7" t="n">
        <f aca="false">IF(N59="",IF(AC59="",IF(T59="",IF(AH59="",IF(AM59="",IF(AE59="","",AE59),AM59),AH59),T59),AC59),N59)</f>
        <v>0.597500594618237</v>
      </c>
    </row>
    <row r="60" customFormat="false" ht="13.8" hidden="false" customHeight="false" outlineLevel="0" collapsed="false">
      <c r="A60" s="1"/>
      <c r="B60" s="1"/>
      <c r="C60" s="1"/>
      <c r="D60" s="10"/>
      <c r="E60" s="4" t="n">
        <f aca="false">ROUND(D60)</f>
        <v>0</v>
      </c>
      <c r="F60" s="11"/>
      <c r="G60" s="11"/>
      <c r="H60" s="12"/>
      <c r="I60" s="1"/>
      <c r="J60" s="1"/>
      <c r="K60" s="13"/>
      <c r="L60" s="13"/>
      <c r="M60" s="1"/>
      <c r="N60" s="13"/>
      <c r="O60" s="13"/>
      <c r="P60" s="14"/>
      <c r="Q60" s="13"/>
      <c r="R60" s="13"/>
      <c r="S60" s="13"/>
      <c r="T60" s="13"/>
      <c r="U60" s="1"/>
      <c r="V60" s="1"/>
      <c r="W60" s="1"/>
      <c r="X60" s="14"/>
      <c r="Y60" s="13"/>
      <c r="Z60" s="13"/>
      <c r="AA60" s="13"/>
      <c r="AB60" s="13"/>
      <c r="AC60" s="13"/>
      <c r="AD60" s="1"/>
      <c r="AE60" s="13"/>
      <c r="AF60" s="1"/>
      <c r="AG60" s="1"/>
      <c r="AH60" s="13"/>
      <c r="AI60" s="1"/>
      <c r="AJ60" s="1"/>
      <c r="AK60" s="13"/>
      <c r="AL60" s="13"/>
      <c r="AM60" s="13"/>
      <c r="AN60" s="13"/>
      <c r="AO60" s="13"/>
    </row>
    <row r="61" customFormat="false" ht="13.8" hidden="false" customHeight="false" outlineLevel="0" collapsed="false">
      <c r="A61" s="3" t="s">
        <v>46</v>
      </c>
      <c r="B61" s="3" t="n">
        <v>2</v>
      </c>
      <c r="C61" s="3" t="n">
        <f aca="false">B61+2000-1</f>
        <v>2001</v>
      </c>
      <c r="D61" s="4" t="n">
        <v>2</v>
      </c>
      <c r="E61" s="4" t="n">
        <f aca="false">ROUND(D61)</f>
        <v>2</v>
      </c>
      <c r="F61" s="5" t="s">
        <v>44</v>
      </c>
      <c r="G61" s="5" t="s">
        <v>42</v>
      </c>
      <c r="H61" s="6" t="n">
        <v>0.05</v>
      </c>
      <c r="I61" s="3" t="n">
        <v>33</v>
      </c>
      <c r="K61" s="7"/>
      <c r="L61" s="16"/>
      <c r="N61" s="7"/>
      <c r="O61" s="7"/>
      <c r="Q61" s="7"/>
      <c r="R61" s="7"/>
      <c r="S61" s="7"/>
      <c r="T61" s="7"/>
      <c r="X61" s="8"/>
      <c r="Y61" s="7"/>
      <c r="Z61" s="7"/>
      <c r="AA61" s="7"/>
      <c r="AB61" s="7"/>
      <c r="AC61" s="7"/>
      <c r="AE61" s="7"/>
      <c r="AF61" s="3" t="n">
        <v>1.05</v>
      </c>
      <c r="AG61" s="3" t="n">
        <v>3</v>
      </c>
      <c r="AH61" s="7" t="n">
        <f aca="false">IF(AG61="","",IF(1-_xlfn.CHISQ.DIST(AF61,AG61,1)&lt;0.0000001,0.0000001,1-_xlfn.CHISQ.DIST(AF61,AG61,1)))</f>
        <v>0.789155879572521</v>
      </c>
      <c r="AK61" s="7"/>
      <c r="AL61" s="7"/>
      <c r="AM61" s="7"/>
      <c r="AN61" s="7" t="n">
        <f aca="false">IF(I61="","",I61)</f>
        <v>33</v>
      </c>
      <c r="AO61" s="7" t="n">
        <f aca="false">IF(N61="",IF(AC61="",IF(T61="",IF(AH61="",IF(AM61="",IF(AE61="","",AE61),AM61),AH61),T61),AC61),N61)</f>
        <v>0.789155879572521</v>
      </c>
    </row>
    <row r="62" customFormat="false" ht="13.8" hidden="false" customHeight="false" outlineLevel="0" collapsed="false">
      <c r="A62" s="3" t="s">
        <v>46</v>
      </c>
      <c r="B62" s="3" t="n">
        <v>2</v>
      </c>
      <c r="C62" s="3" t="n">
        <f aca="false">B62+2000-1</f>
        <v>2001</v>
      </c>
      <c r="D62" s="4" t="n">
        <f aca="false">IF(B62="","",D61+0.01)</f>
        <v>2.01</v>
      </c>
      <c r="E62" s="4" t="n">
        <f aca="false">ROUND(D62)</f>
        <v>2</v>
      </c>
      <c r="F62" s="5" t="s">
        <v>44</v>
      </c>
      <c r="G62" s="5" t="s">
        <v>43</v>
      </c>
      <c r="H62" s="6" t="n">
        <v>0.05</v>
      </c>
      <c r="I62" s="3" t="n">
        <v>33</v>
      </c>
      <c r="K62" s="7"/>
      <c r="L62" s="16"/>
      <c r="N62" s="7"/>
      <c r="O62" s="7"/>
      <c r="Q62" s="7"/>
      <c r="R62" s="7"/>
      <c r="S62" s="7"/>
      <c r="T62" s="7"/>
      <c r="X62" s="8"/>
      <c r="Y62" s="7"/>
      <c r="Z62" s="7"/>
      <c r="AA62" s="7"/>
      <c r="AB62" s="7"/>
      <c r="AC62" s="7"/>
      <c r="AE62" s="7"/>
      <c r="AF62" s="3" t="n">
        <v>4.97</v>
      </c>
      <c r="AG62" s="3" t="n">
        <v>2</v>
      </c>
      <c r="AH62" s="7" t="n">
        <f aca="false">IF(AG62="","",IF(1-_xlfn.CHISQ.DIST(AF62,AG62,1)&lt;0.0000001,0.0000001,1-_xlfn.CHISQ.DIST(AF62,AG62,1)))</f>
        <v>0.083325554512083</v>
      </c>
      <c r="AK62" s="7"/>
      <c r="AL62" s="7"/>
      <c r="AM62" s="7"/>
      <c r="AN62" s="7" t="n">
        <f aca="false">IF(I62="","",I62)</f>
        <v>33</v>
      </c>
      <c r="AO62" s="7" t="n">
        <f aca="false">IF(N62="",IF(AC62="",IF(T62="",IF(AH62="",IF(AM62="",IF(AE62="","",AE62),AM62),AH62),T62),AC62),N62)</f>
        <v>0.083325554512083</v>
      </c>
    </row>
    <row r="63" customFormat="false" ht="13.8" hidden="false" customHeight="false" outlineLevel="0" collapsed="false">
      <c r="A63" s="3" t="s">
        <v>46</v>
      </c>
      <c r="B63" s="3" t="n">
        <v>2</v>
      </c>
      <c r="C63" s="3" t="n">
        <f aca="false">B63+2000-1</f>
        <v>2001</v>
      </c>
      <c r="D63" s="4" t="n">
        <f aca="false">IF(B63="","",D62+0.01)</f>
        <v>2.02</v>
      </c>
      <c r="E63" s="4" t="n">
        <f aca="false">ROUND(D63)</f>
        <v>2</v>
      </c>
      <c r="F63" s="5" t="s">
        <v>44</v>
      </c>
      <c r="G63" s="5" t="s">
        <v>41</v>
      </c>
      <c r="H63" s="6" t="n">
        <v>0.05</v>
      </c>
      <c r="I63" s="3" t="n">
        <v>33</v>
      </c>
      <c r="K63" s="7"/>
      <c r="L63" s="16"/>
      <c r="N63" s="7"/>
      <c r="O63" s="7"/>
      <c r="Q63" s="7"/>
      <c r="R63" s="7"/>
      <c r="S63" s="7"/>
      <c r="T63" s="7"/>
      <c r="X63" s="8"/>
      <c r="Y63" s="7"/>
      <c r="Z63" s="7"/>
      <c r="AA63" s="7"/>
      <c r="AB63" s="7"/>
      <c r="AC63" s="7"/>
      <c r="AE63" s="7"/>
      <c r="AF63" s="3" t="n">
        <v>27.56</v>
      </c>
      <c r="AG63" s="3" t="n">
        <v>1</v>
      </c>
      <c r="AH63" s="7" t="n">
        <f aca="false">IF(AG63="","",IF(1-_xlfn.CHISQ.DIST(AF63,AG63,1)&lt;0.0000001,0.0000001,1-_xlfn.CHISQ.DIST(AF63,AG63,1)))</f>
        <v>1.52295931532542E-007</v>
      </c>
      <c r="AK63" s="7"/>
      <c r="AL63" s="7"/>
      <c r="AM63" s="7"/>
      <c r="AN63" s="7" t="n">
        <f aca="false">IF(I63="","",I63)</f>
        <v>33</v>
      </c>
      <c r="AO63" s="7" t="n">
        <f aca="false">IF(N63="",IF(AC63="",IF(T63="",IF(AH63="",IF(AM63="",IF(AE63="","",AE63),AM63),AH63),T63),AC63),N63)</f>
        <v>1.52295931532542E-007</v>
      </c>
    </row>
    <row r="64" customFormat="false" ht="13.8" hidden="false" customHeight="false" outlineLevel="0" collapsed="false">
      <c r="A64" s="3" t="s">
        <v>46</v>
      </c>
      <c r="B64" s="3" t="n">
        <v>2</v>
      </c>
      <c r="C64" s="3" t="n">
        <f aca="false">B64+2000-1</f>
        <v>2001</v>
      </c>
      <c r="D64" s="4" t="n">
        <f aca="false">IF(B64="","",D63+0.01)</f>
        <v>2.03</v>
      </c>
      <c r="E64" s="4" t="n">
        <f aca="false">ROUND(D64)</f>
        <v>2</v>
      </c>
      <c r="F64" s="5" t="s">
        <v>44</v>
      </c>
      <c r="G64" s="5" t="s">
        <v>40</v>
      </c>
      <c r="H64" s="6" t="n">
        <v>0.05</v>
      </c>
      <c r="I64" s="3" t="n">
        <v>33</v>
      </c>
      <c r="K64" s="7"/>
      <c r="L64" s="16"/>
      <c r="N64" s="7"/>
      <c r="O64" s="7"/>
      <c r="Q64" s="7"/>
      <c r="R64" s="7"/>
      <c r="S64" s="7"/>
      <c r="T64" s="7"/>
      <c r="X64" s="8"/>
      <c r="Y64" s="7"/>
      <c r="Z64" s="7"/>
      <c r="AA64" s="7"/>
      <c r="AB64" s="7"/>
      <c r="AC64" s="7"/>
      <c r="AE64" s="7"/>
      <c r="AF64" s="3" t="n">
        <v>30.93</v>
      </c>
      <c r="AG64" s="3" t="n">
        <v>1</v>
      </c>
      <c r="AH64" s="7" t="n">
        <f aca="false">IF(AG64="","",IF(1-_xlfn.CHISQ.DIST(AF64,AG64,1)&lt;0.0000001,0.0000001,1-_xlfn.CHISQ.DIST(AF64,AG64,1)))</f>
        <v>1E-007</v>
      </c>
      <c r="AK64" s="7"/>
      <c r="AL64" s="7"/>
      <c r="AM64" s="7"/>
      <c r="AN64" s="7" t="n">
        <f aca="false">IF(I64="","",I64)</f>
        <v>33</v>
      </c>
      <c r="AO64" s="7" t="n">
        <f aca="false">IF(N64="",IF(AC64="",IF(T64="",IF(AH64="",IF(AM64="",IF(AE64="","",AE64),AM64),AH64),T64),AC64),N64)</f>
        <v>1E-007</v>
      </c>
    </row>
    <row r="65" customFormat="false" ht="13.8" hidden="false" customHeight="false" outlineLevel="0" collapsed="false">
      <c r="A65" s="3" t="s">
        <v>46</v>
      </c>
      <c r="B65" s="3" t="n">
        <v>2</v>
      </c>
      <c r="C65" s="3" t="n">
        <f aca="false">B65+2000-1</f>
        <v>2001</v>
      </c>
      <c r="D65" s="4" t="n">
        <f aca="false">IF(B65="","",D64+0.01)</f>
        <v>2.04</v>
      </c>
      <c r="E65" s="4" t="n">
        <f aca="false">ROUND(D65)</f>
        <v>2</v>
      </c>
      <c r="F65" s="5" t="s">
        <v>44</v>
      </c>
      <c r="G65" s="5" t="s">
        <v>43</v>
      </c>
      <c r="H65" s="6" t="n">
        <v>0.05</v>
      </c>
      <c r="I65" s="3" t="n">
        <v>33</v>
      </c>
      <c r="K65" s="7"/>
      <c r="L65" s="16"/>
      <c r="N65" s="7"/>
      <c r="O65" s="7"/>
      <c r="Q65" s="7"/>
      <c r="R65" s="7"/>
      <c r="S65" s="7"/>
      <c r="T65" s="7"/>
      <c r="X65" s="8"/>
      <c r="Y65" s="7"/>
      <c r="Z65" s="7"/>
      <c r="AA65" s="7"/>
      <c r="AB65" s="7"/>
      <c r="AC65" s="7"/>
      <c r="AE65" s="7"/>
      <c r="AF65" s="3" t="n">
        <v>1.24</v>
      </c>
      <c r="AG65" s="3" t="n">
        <v>3</v>
      </c>
      <c r="AH65" s="7" t="n">
        <f aca="false">IF(AG65="","",IF(1-_xlfn.CHISQ.DIST(AF65,AG65,1)&lt;0.0000001,0.0000001,1-_xlfn.CHISQ.DIST(AF65,AG65,1)))</f>
        <v>0.743427502194549</v>
      </c>
      <c r="AK65" s="7"/>
      <c r="AL65" s="7"/>
      <c r="AM65" s="7"/>
      <c r="AN65" s="7" t="n">
        <f aca="false">IF(I65="","",I65)</f>
        <v>33</v>
      </c>
      <c r="AO65" s="7" t="n">
        <f aca="false">IF(N65="",IF(AC65="",IF(T65="",IF(AH65="",IF(AM65="",IF(AE65="","",AE65),AM65),AH65),T65),AC65),N65)</f>
        <v>0.743427502194549</v>
      </c>
    </row>
    <row r="66" customFormat="false" ht="13.8" hidden="false" customHeight="false" outlineLevel="0" collapsed="false">
      <c r="A66" s="3" t="s">
        <v>46</v>
      </c>
      <c r="B66" s="3" t="n">
        <v>2</v>
      </c>
      <c r="C66" s="3" t="n">
        <f aca="false">B66+2000-1</f>
        <v>2001</v>
      </c>
      <c r="D66" s="4" t="n">
        <f aca="false">IF(B66="","",D65+0.01)</f>
        <v>2.05</v>
      </c>
      <c r="E66" s="4" t="n">
        <f aca="false">ROUND(D66)</f>
        <v>2</v>
      </c>
      <c r="F66" s="5" t="s">
        <v>44</v>
      </c>
      <c r="G66" s="5" t="s">
        <v>43</v>
      </c>
      <c r="H66" s="6" t="n">
        <v>0.05</v>
      </c>
      <c r="I66" s="3" t="n">
        <v>33</v>
      </c>
      <c r="K66" s="7"/>
      <c r="L66" s="16"/>
      <c r="N66" s="7"/>
      <c r="O66" s="7"/>
      <c r="Q66" s="7"/>
      <c r="R66" s="7"/>
      <c r="S66" s="7"/>
      <c r="T66" s="7"/>
      <c r="X66" s="8"/>
      <c r="Y66" s="7"/>
      <c r="Z66" s="7"/>
      <c r="AA66" s="7"/>
      <c r="AB66" s="7"/>
      <c r="AC66" s="7"/>
      <c r="AE66" s="7"/>
      <c r="AF66" s="3" t="n">
        <v>1.21</v>
      </c>
      <c r="AG66" s="3" t="n">
        <v>3</v>
      </c>
      <c r="AH66" s="7" t="n">
        <f aca="false">IF(AG66="","",IF(1-_xlfn.CHISQ.DIST(AF66,AG66,1)&lt;0.0000001,0.0000001,1-_xlfn.CHISQ.DIST(AF66,AG66,1)))</f>
        <v>0.750606911364377</v>
      </c>
      <c r="AK66" s="7"/>
      <c r="AL66" s="7"/>
      <c r="AM66" s="7"/>
      <c r="AN66" s="7" t="n">
        <f aca="false">IF(I66="","",I66)</f>
        <v>33</v>
      </c>
      <c r="AO66" s="7" t="n">
        <f aca="false">IF(N66="",IF(AC66="",IF(T66="",IF(AH66="",IF(AM66="",IF(AE66="","",AE66),AM66),AH66),T66),AC66),N66)</f>
        <v>0.750606911364377</v>
      </c>
    </row>
    <row r="67" customFormat="false" ht="13.8" hidden="false" customHeight="false" outlineLevel="0" collapsed="false">
      <c r="A67" s="3" t="s">
        <v>46</v>
      </c>
      <c r="B67" s="3" t="n">
        <v>2</v>
      </c>
      <c r="C67" s="3" t="n">
        <f aca="false">B67+2000-1</f>
        <v>2001</v>
      </c>
      <c r="D67" s="4" t="n">
        <f aca="false">IF(B67="","",D66+0.01)</f>
        <v>2.06</v>
      </c>
      <c r="E67" s="4" t="n">
        <f aca="false">ROUND(D67)</f>
        <v>2</v>
      </c>
      <c r="F67" s="5" t="s">
        <v>44</v>
      </c>
      <c r="G67" s="5" t="s">
        <v>43</v>
      </c>
      <c r="H67" s="6" t="n">
        <v>0.05</v>
      </c>
      <c r="I67" s="3" t="n">
        <v>33</v>
      </c>
      <c r="K67" s="7"/>
      <c r="L67" s="16"/>
      <c r="N67" s="7"/>
      <c r="O67" s="7"/>
      <c r="Q67" s="7"/>
      <c r="R67" s="7"/>
      <c r="S67" s="7"/>
      <c r="T67" s="7"/>
      <c r="X67" s="8"/>
      <c r="Y67" s="7"/>
      <c r="Z67" s="7"/>
      <c r="AA67" s="7"/>
      <c r="AB67" s="7"/>
      <c r="AC67" s="7"/>
      <c r="AE67" s="7"/>
      <c r="AF67" s="3" t="n">
        <v>2.66</v>
      </c>
      <c r="AG67" s="3" t="n">
        <v>3</v>
      </c>
      <c r="AH67" s="7" t="n">
        <f aca="false">IF(AG67="","",IF(1-_xlfn.CHISQ.DIST(AF67,AG67,1)&lt;0.0000001,0.0000001,1-_xlfn.CHISQ.DIST(AF67,AG67,1)))</f>
        <v>0.447067728677878</v>
      </c>
      <c r="AK67" s="7"/>
      <c r="AL67" s="7"/>
      <c r="AM67" s="7"/>
      <c r="AN67" s="7" t="n">
        <f aca="false">IF(I67="","",I67)</f>
        <v>33</v>
      </c>
      <c r="AO67" s="7" t="n">
        <f aca="false">IF(N67="",IF(AC67="",IF(T67="",IF(AH67="",IF(AM67="",IF(AE67="","",AE67),AM67),AH67),T67),AC67),N67)</f>
        <v>0.447067728677878</v>
      </c>
    </row>
    <row r="68" customFormat="false" ht="13.8" hidden="false" customHeight="false" outlineLevel="0" collapsed="false">
      <c r="A68" s="3" t="s">
        <v>46</v>
      </c>
      <c r="B68" s="3" t="n">
        <v>2</v>
      </c>
      <c r="C68" s="3" t="n">
        <f aca="false">B68+2000-1</f>
        <v>2001</v>
      </c>
      <c r="D68" s="4" t="n">
        <f aca="false">IF(B68="","",D67+0.01)</f>
        <v>2.07</v>
      </c>
      <c r="E68" s="4" t="n">
        <f aca="false">ROUND(D68)</f>
        <v>2</v>
      </c>
      <c r="F68" s="5" t="s">
        <v>44</v>
      </c>
      <c r="G68" s="5" t="s">
        <v>41</v>
      </c>
      <c r="H68" s="6" t="n">
        <v>0.05</v>
      </c>
      <c r="I68" s="3" t="n">
        <v>33</v>
      </c>
      <c r="K68" s="7"/>
      <c r="L68" s="16"/>
      <c r="N68" s="7"/>
      <c r="O68" s="7"/>
      <c r="Q68" s="7"/>
      <c r="R68" s="7"/>
      <c r="S68" s="7"/>
      <c r="T68" s="7"/>
      <c r="X68" s="8"/>
      <c r="Y68" s="7"/>
      <c r="Z68" s="7"/>
      <c r="AA68" s="7"/>
      <c r="AB68" s="7"/>
      <c r="AC68" s="7"/>
      <c r="AE68" s="7"/>
      <c r="AF68" s="3" t="n">
        <v>39.38</v>
      </c>
      <c r="AG68" s="3" t="n">
        <v>1</v>
      </c>
      <c r="AH68" s="7" t="n">
        <f aca="false">IF(AG68="","",IF(1-_xlfn.CHISQ.DIST(AF68,AG68,1)&lt;0.0000001,0.0000001,1-_xlfn.CHISQ.DIST(AF68,AG68,1)))</f>
        <v>1E-007</v>
      </c>
      <c r="AK68" s="7"/>
      <c r="AL68" s="7"/>
      <c r="AM68" s="7"/>
      <c r="AN68" s="7" t="n">
        <f aca="false">IF(I68="","",I68)</f>
        <v>33</v>
      </c>
      <c r="AO68" s="7" t="n">
        <f aca="false">IF(N68="",IF(AC68="",IF(T68="",IF(AH68="",IF(AM68="",IF(AE68="","",AE68),AM68),AH68),T68),AC68),N68)</f>
        <v>1E-007</v>
      </c>
    </row>
    <row r="69" customFormat="false" ht="13.8" hidden="false" customHeight="false" outlineLevel="0" collapsed="false">
      <c r="A69" s="3" t="s">
        <v>46</v>
      </c>
      <c r="B69" s="3" t="n">
        <v>2</v>
      </c>
      <c r="C69" s="3" t="n">
        <f aca="false">B69+2000-1</f>
        <v>2001</v>
      </c>
      <c r="D69" s="4" t="n">
        <f aca="false">IF(B69="","",D68+0.01)</f>
        <v>2.08</v>
      </c>
      <c r="E69" s="4" t="n">
        <f aca="false">ROUND(D69)</f>
        <v>2</v>
      </c>
      <c r="F69" s="5" t="s">
        <v>44</v>
      </c>
      <c r="G69" s="5" t="s">
        <v>40</v>
      </c>
      <c r="H69" s="6" t="n">
        <v>0.05</v>
      </c>
      <c r="I69" s="3" t="n">
        <v>33</v>
      </c>
      <c r="K69" s="7"/>
      <c r="L69" s="16"/>
      <c r="N69" s="7"/>
      <c r="O69" s="7"/>
      <c r="Q69" s="7"/>
      <c r="R69" s="7"/>
      <c r="S69" s="7"/>
      <c r="T69" s="7"/>
      <c r="X69" s="8"/>
      <c r="Y69" s="7"/>
      <c r="Z69" s="7"/>
      <c r="AA69" s="7"/>
      <c r="AB69" s="7"/>
      <c r="AC69" s="7"/>
      <c r="AE69" s="7"/>
      <c r="AF69" s="3" t="n">
        <v>10.7</v>
      </c>
      <c r="AG69" s="3" t="n">
        <v>1</v>
      </c>
      <c r="AH69" s="7" t="n">
        <f aca="false">IF(AG69="","",IF(1-_xlfn.CHISQ.DIST(AF69,AG69,1)&lt;0.0000001,0.0000001,1-_xlfn.CHISQ.DIST(AF69,AG69,1)))</f>
        <v>0.00107135534607028</v>
      </c>
      <c r="AK69" s="7"/>
      <c r="AL69" s="7"/>
      <c r="AM69" s="7"/>
      <c r="AN69" s="7" t="n">
        <f aca="false">IF(I69="","",I69)</f>
        <v>33</v>
      </c>
      <c r="AO69" s="7" t="n">
        <f aca="false">IF(N69="",IF(AC69="",IF(T69="",IF(AH69="",IF(AM69="",IF(AE69="","",AE69),AM69),AH69),T69),AC69),N69)</f>
        <v>0.00107135534607028</v>
      </c>
    </row>
    <row r="70" customFormat="false" ht="13.8" hidden="false" customHeight="false" outlineLevel="0" collapsed="false">
      <c r="A70" s="1"/>
      <c r="B70" s="1"/>
      <c r="C70" s="1"/>
      <c r="D70" s="10"/>
      <c r="E70" s="4" t="n">
        <f aca="false">ROUND(D70)</f>
        <v>0</v>
      </c>
      <c r="F70" s="11"/>
      <c r="G70" s="11"/>
      <c r="H70" s="12"/>
      <c r="I70" s="1"/>
      <c r="J70" s="1"/>
      <c r="K70" s="13"/>
      <c r="L70" s="13"/>
      <c r="M70" s="1"/>
      <c r="N70" s="13"/>
      <c r="O70" s="13"/>
      <c r="P70" s="14"/>
      <c r="Q70" s="13"/>
      <c r="R70" s="13"/>
      <c r="S70" s="13"/>
      <c r="T70" s="13"/>
      <c r="U70" s="1"/>
      <c r="V70" s="1"/>
      <c r="W70" s="1"/>
      <c r="X70" s="14"/>
      <c r="Y70" s="13"/>
      <c r="Z70" s="13"/>
      <c r="AA70" s="13"/>
      <c r="AB70" s="13"/>
      <c r="AC70" s="13"/>
      <c r="AD70" s="1"/>
      <c r="AE70" s="13"/>
      <c r="AF70" s="1"/>
      <c r="AG70" s="1"/>
      <c r="AH70" s="13"/>
      <c r="AI70" s="1"/>
      <c r="AJ70" s="1"/>
      <c r="AK70" s="13"/>
      <c r="AL70" s="13"/>
      <c r="AM70" s="13"/>
      <c r="AN70" s="13"/>
      <c r="AO70" s="13"/>
    </row>
    <row r="71" customFormat="false" ht="13.8" hidden="false" customHeight="false" outlineLevel="0" collapsed="false">
      <c r="A71" s="3" t="s">
        <v>47</v>
      </c>
      <c r="B71" s="3" t="n">
        <v>3</v>
      </c>
      <c r="C71" s="3" t="n">
        <f aca="false">B71+2000-1</f>
        <v>2002</v>
      </c>
      <c r="D71" s="4" t="n">
        <v>1</v>
      </c>
      <c r="E71" s="4" t="n">
        <f aca="false">ROUND(D71)</f>
        <v>1</v>
      </c>
      <c r="F71" s="5" t="s">
        <v>39</v>
      </c>
      <c r="G71" s="5" t="s">
        <v>42</v>
      </c>
      <c r="H71" s="6" t="n">
        <v>0.05</v>
      </c>
      <c r="I71" s="3" t="n">
        <v>92</v>
      </c>
      <c r="K71" s="7" t="n">
        <v>6.84</v>
      </c>
      <c r="L71" s="16" t="n">
        <v>2</v>
      </c>
      <c r="M71" s="3" t="n">
        <v>84</v>
      </c>
      <c r="N71" s="7" t="n">
        <f aca="false">IF(K71="","",IF(1-_xlfn.F.DIST(K71,L71,M71,1)&lt;0.0000001,0.0000001,1-_xlfn.F.DIST(K71,L71,M71,1)))</f>
        <v>0.00176967157531294</v>
      </c>
      <c r="O71" s="7" t="str">
        <f aca="false">IF(L71=1,SQRT(K71),"")</f>
        <v/>
      </c>
      <c r="Q71" s="7" t="str">
        <f aca="false">IF(P71="","",SQRT(1-P71*P71)/SQRT(I71-2))</f>
        <v/>
      </c>
      <c r="R71" s="7" t="str">
        <f aca="false">IF(P71="","",P71/Q71)</f>
        <v/>
      </c>
      <c r="S71" s="7" t="str">
        <f aca="false">IF(R71="","",I71-2)</f>
        <v/>
      </c>
      <c r="T71" s="7" t="str">
        <f aca="false">IF(P71="","",IF((1-_xlfn.T.DIST(R71,S71,1))*2&lt;0.0000001,0.0000001,(1-_xlfn.T.DIST(R71,S71,1))*2))</f>
        <v/>
      </c>
      <c r="X71" s="8"/>
      <c r="Y71" s="7" t="str">
        <f aca="false">IF(X71="","",ABS(U71-W71)/SQRT((V71^2+X71^2)/2))</f>
        <v/>
      </c>
      <c r="Z71" s="7" t="str">
        <f aca="false">IF(Y71="","",2/SQRT(I71))</f>
        <v/>
      </c>
      <c r="AA71" s="7" t="str">
        <f aca="false">IF(Y71="","",Y71/Z71)</f>
        <v/>
      </c>
      <c r="AB71" s="7" t="str">
        <f aca="false">IF(AA71="","",I71-2)</f>
        <v/>
      </c>
      <c r="AC71" s="7" t="str">
        <f aca="false">IF(AA71="","",IF((1-_xlfn.T.DIST(AA71,AB71,1))*2&lt;0.0000001,0.0000001,((1-_xlfn.T.DIST(AA71,AB71,1))*2)))</f>
        <v/>
      </c>
      <c r="AE71" s="7" t="str">
        <f aca="false">IF(AD71="","",IF((1-_xlfn.NORM.DIST(AD71,0,1,1))*2&lt;0.000000001,0.000000001,(1-_xlfn.NORM.DIST(AD71,0,1,1))*2))</f>
        <v/>
      </c>
      <c r="AH71" s="7" t="str">
        <f aca="false">IF(AG71="","",IF(1-_xlfn.CHISQ.DIST(AF71,AG71,1)&lt;0.0000001,0.0000001,1-_xlfn.CHISQ.DIST(AF71,AG71,1)))</f>
        <v/>
      </c>
      <c r="AK71" s="7" t="str">
        <f aca="false">IF(AJ71="","",AVERAGE(AI71,AJ71))</f>
        <v/>
      </c>
      <c r="AL71" s="7" t="str">
        <f aca="false">IF(AK71="","",AK71/((AK71-AI71)/2))</f>
        <v/>
      </c>
      <c r="AM71" s="7" t="str">
        <f aca="false">IF(AL71="","",(1-_xlfn.T.DIST(AL71,I71-2,1))*2)</f>
        <v/>
      </c>
      <c r="AN71" s="7" t="n">
        <f aca="false">IF(I71="","",I71)</f>
        <v>92</v>
      </c>
      <c r="AO71" s="7" t="n">
        <f aca="false">IF(N71="",IF(AC71="",IF(T71="",IF(AH71="",IF(AM71="",IF(AE71="","",AE71),AM71),AH71),T71),AC71),N71)</f>
        <v>0.00176967157531294</v>
      </c>
    </row>
    <row r="72" customFormat="false" ht="13.8" hidden="false" customHeight="false" outlineLevel="0" collapsed="false">
      <c r="A72" s="3" t="s">
        <v>47</v>
      </c>
      <c r="B72" s="3" t="n">
        <v>3</v>
      </c>
      <c r="C72" s="3" t="n">
        <f aca="false">B72+2000-1</f>
        <v>2002</v>
      </c>
      <c r="D72" s="4" t="n">
        <f aca="false">IF(B72="","",D71+0.01)</f>
        <v>1.01</v>
      </c>
      <c r="E72" s="4" t="n">
        <f aca="false">ROUND(D72)</f>
        <v>1</v>
      </c>
      <c r="F72" s="5" t="s">
        <v>39</v>
      </c>
      <c r="G72" s="5" t="s">
        <v>42</v>
      </c>
      <c r="H72" s="6" t="n">
        <v>0.05</v>
      </c>
      <c r="I72" s="3" t="n">
        <v>92</v>
      </c>
      <c r="J72" s="3" t="n">
        <v>3.14</v>
      </c>
      <c r="K72" s="7" t="n">
        <f aca="false">IF(J72="","",J72^2)</f>
        <v>9.8596</v>
      </c>
      <c r="L72" s="16" t="n">
        <v>1</v>
      </c>
      <c r="M72" s="3" t="n">
        <v>84</v>
      </c>
      <c r="N72" s="7" t="n">
        <f aca="false">IF(K72="","",IF(1-_xlfn.F.DIST(K72,L72,M72,1)&lt;0.0000001,0.0000001,1-_xlfn.F.DIST(K72,L72,M72,1)))</f>
        <v>0.00233220139156354</v>
      </c>
      <c r="O72" s="7" t="n">
        <f aca="false">IF(L72=1,SQRT(K72),"")</f>
        <v>3.14</v>
      </c>
      <c r="Q72" s="7" t="str">
        <f aca="false">IF(P72="","",SQRT(1-P72*P72)/SQRT(I72-2))</f>
        <v/>
      </c>
      <c r="R72" s="7" t="str">
        <f aca="false">IF(P72="","",P72/Q72)</f>
        <v/>
      </c>
      <c r="S72" s="7" t="str">
        <f aca="false">IF(R72="","",I72-2)</f>
        <v/>
      </c>
      <c r="T72" s="7" t="str">
        <f aca="false">IF(P72="","",IF((1-_xlfn.T.DIST(R72,S72,1))*2&lt;0.0000001,0.0000001,(1-_xlfn.T.DIST(R72,S72,1))*2))</f>
        <v/>
      </c>
      <c r="X72" s="8"/>
      <c r="Y72" s="7" t="str">
        <f aca="false">IF(X72="","",ABS(U72-W72)/SQRT((V72^2+X72^2)/2))</f>
        <v/>
      </c>
      <c r="Z72" s="7" t="str">
        <f aca="false">IF(Y72="","",2/SQRT(I72))</f>
        <v/>
      </c>
      <c r="AA72" s="7" t="str">
        <f aca="false">IF(Y72="","",Y72/Z72)</f>
        <v/>
      </c>
      <c r="AB72" s="7" t="str">
        <f aca="false">IF(AA72="","",I72-2)</f>
        <v/>
      </c>
      <c r="AC72" s="7" t="str">
        <f aca="false">IF(AA72="","",IF((1-_xlfn.T.DIST(AA72,AB72,1))*2&lt;0.0000001,0.0000001,((1-_xlfn.T.DIST(AA72,AB72,1))*2)))</f>
        <v/>
      </c>
      <c r="AE72" s="7" t="str">
        <f aca="false">IF(AD72="","",IF((1-_xlfn.NORM.DIST(AD72,0,1,1))*2&lt;0.000000001,0.000000001,(1-_xlfn.NORM.DIST(AD72,0,1,1))*2))</f>
        <v/>
      </c>
      <c r="AH72" s="7" t="str">
        <f aca="false">IF(AG72="","",IF(1-_xlfn.CHISQ.DIST(AF72,AG72,1)&lt;0.0000001,0.0000001,1-_xlfn.CHISQ.DIST(AF72,AG72,1)))</f>
        <v/>
      </c>
      <c r="AK72" s="7" t="str">
        <f aca="false">IF(AJ72="","",AVERAGE(AI72,AJ72))</f>
        <v/>
      </c>
      <c r="AL72" s="7" t="str">
        <f aca="false">IF(AK72="","",AK72/((AK72-AI72)/2))</f>
        <v/>
      </c>
      <c r="AM72" s="7" t="str">
        <f aca="false">IF(AL72="","",(1-_xlfn.T.DIST(AL72,I72-2,1))*2)</f>
        <v/>
      </c>
      <c r="AN72" s="7" t="n">
        <f aca="false">IF(I72="","",I72)</f>
        <v>92</v>
      </c>
      <c r="AO72" s="7" t="n">
        <f aca="false">IF(N72="",IF(AC72="",IF(T72="",IF(AH72="",IF(AM72="",IF(AE72="","",AE72),AM72),AH72),T72),AC72),N72)</f>
        <v>0.00233220139156354</v>
      </c>
    </row>
    <row r="73" customFormat="false" ht="13.8" hidden="false" customHeight="false" outlineLevel="0" collapsed="false">
      <c r="A73" s="3" t="s">
        <v>47</v>
      </c>
      <c r="B73" s="3" t="n">
        <v>3</v>
      </c>
      <c r="C73" s="3" t="n">
        <f aca="false">B73+2000-1</f>
        <v>2002</v>
      </c>
      <c r="D73" s="4" t="n">
        <f aca="false">IF(B73="","",D72+0.01)</f>
        <v>1.02</v>
      </c>
      <c r="E73" s="4" t="n">
        <f aca="false">ROUND(D73)</f>
        <v>1</v>
      </c>
      <c r="F73" s="5" t="s">
        <v>39</v>
      </c>
      <c r="G73" s="5" t="s">
        <v>42</v>
      </c>
      <c r="H73" s="6" t="n">
        <v>0.05</v>
      </c>
      <c r="I73" s="3" t="n">
        <v>92</v>
      </c>
      <c r="J73" s="3" t="n">
        <v>3.14</v>
      </c>
      <c r="K73" s="7" t="n">
        <f aca="false">IF(J73="","",J73^2)</f>
        <v>9.8596</v>
      </c>
      <c r="L73" s="16" t="n">
        <v>1</v>
      </c>
      <c r="M73" s="3" t="n">
        <v>84</v>
      </c>
      <c r="N73" s="7" t="n">
        <f aca="false">IF(K73="","",IF(1-_xlfn.F.DIST(K73,L73,M73,1)&lt;0.0000001,0.0000001,1-_xlfn.F.DIST(K73,L73,M73,1)))</f>
        <v>0.00233220139156354</v>
      </c>
      <c r="O73" s="7" t="n">
        <f aca="false">IF(L73=1,SQRT(K73),"")</f>
        <v>3.14</v>
      </c>
      <c r="Q73" s="7" t="str">
        <f aca="false">IF(P73="","",SQRT(1-P73*P73)/SQRT(I73-2))</f>
        <v/>
      </c>
      <c r="R73" s="7" t="str">
        <f aca="false">IF(P73="","",P73/Q73)</f>
        <v/>
      </c>
      <c r="S73" s="7" t="str">
        <f aca="false">IF(R73="","",I73-2)</f>
        <v/>
      </c>
      <c r="T73" s="7" t="str">
        <f aca="false">IF(P73="","",IF((1-_xlfn.T.DIST(R73,S73,1))*2&lt;0.0000001,0.0000001,(1-_xlfn.T.DIST(R73,S73,1))*2))</f>
        <v/>
      </c>
      <c r="X73" s="8"/>
      <c r="Y73" s="7" t="str">
        <f aca="false">IF(X73="","",ABS(U73-W73)/SQRT((V73^2+X73^2)/2))</f>
        <v/>
      </c>
      <c r="Z73" s="7" t="str">
        <f aca="false">IF(Y73="","",2/SQRT(I73))</f>
        <v/>
      </c>
      <c r="AA73" s="7" t="str">
        <f aca="false">IF(Y73="","",Y73/Z73)</f>
        <v/>
      </c>
      <c r="AB73" s="7" t="str">
        <f aca="false">IF(AA73="","",I73-2)</f>
        <v/>
      </c>
      <c r="AC73" s="7" t="str">
        <f aca="false">IF(AA73="","",IF((1-_xlfn.T.DIST(AA73,AB73,1))*2&lt;0.0000001,0.0000001,((1-_xlfn.T.DIST(AA73,AB73,1))*2)))</f>
        <v/>
      </c>
      <c r="AE73" s="7" t="str">
        <f aca="false">IF(AD73="","",IF((1-_xlfn.NORM.DIST(AD73,0,1,1))*2&lt;0.000000001,0.000000001,(1-_xlfn.NORM.DIST(AD73,0,1,1))*2))</f>
        <v/>
      </c>
      <c r="AH73" s="7" t="str">
        <f aca="false">IF(AG73="","",IF(1-_xlfn.CHISQ.DIST(AF73,AG73,1)&lt;0.0000001,0.0000001,1-_xlfn.CHISQ.DIST(AF73,AG73,1)))</f>
        <v/>
      </c>
      <c r="AK73" s="7" t="str">
        <f aca="false">IF(AJ73="","",AVERAGE(AI73,AJ73))</f>
        <v/>
      </c>
      <c r="AL73" s="7" t="str">
        <f aca="false">IF(AK73="","",AK73/((AK73-AI73)/2))</f>
        <v/>
      </c>
      <c r="AM73" s="7" t="str">
        <f aca="false">IF(AL73="","",(1-_xlfn.T.DIST(AL73,I73-2,1))*2)</f>
        <v/>
      </c>
      <c r="AN73" s="7" t="n">
        <f aca="false">IF(I73="","",I73)</f>
        <v>92</v>
      </c>
      <c r="AO73" s="7" t="n">
        <f aca="false">IF(N73="",IF(AC73="",IF(T73="",IF(AH73="",IF(AM73="",IF(AE73="","",AE73),AM73),AH73),T73),AC73),N73)</f>
        <v>0.00233220139156354</v>
      </c>
    </row>
    <row r="74" customFormat="false" ht="13.8" hidden="false" customHeight="false" outlineLevel="0" collapsed="false">
      <c r="A74" s="3" t="s">
        <v>47</v>
      </c>
      <c r="B74" s="3" t="n">
        <v>3</v>
      </c>
      <c r="C74" s="3" t="n">
        <f aca="false">B74+2000-1</f>
        <v>2002</v>
      </c>
      <c r="D74" s="4" t="n">
        <f aca="false">IF(B74="","",D73+0.01)</f>
        <v>1.03</v>
      </c>
      <c r="E74" s="4" t="n">
        <f aca="false">ROUND(D74)</f>
        <v>1</v>
      </c>
      <c r="F74" s="5" t="s">
        <v>39</v>
      </c>
      <c r="G74" s="5" t="s">
        <v>42</v>
      </c>
      <c r="H74" s="6" t="n">
        <v>0.05</v>
      </c>
      <c r="I74" s="3" t="n">
        <v>92</v>
      </c>
      <c r="J74" s="3" t="n">
        <v>0.17</v>
      </c>
      <c r="K74" s="7" t="n">
        <f aca="false">IF(J74="","",J74^2)</f>
        <v>0.0289</v>
      </c>
      <c r="L74" s="16" t="n">
        <v>1</v>
      </c>
      <c r="M74" s="3" t="n">
        <v>84</v>
      </c>
      <c r="N74" s="7" t="n">
        <f aca="false">IF(K74="","",IF(1-_xlfn.F.DIST(K74,L74,M74,1)&lt;0.0000001,0.0000001,1-_xlfn.F.DIST(K74,L74,M74,1)))</f>
        <v>0.865418905556631</v>
      </c>
      <c r="O74" s="7" t="n">
        <f aca="false">IF(L74=1,SQRT(K74),"")</f>
        <v>0.17</v>
      </c>
      <c r="Q74" s="7" t="str">
        <f aca="false">IF(P74="","",SQRT(1-P74*P74)/SQRT(I74-2))</f>
        <v/>
      </c>
      <c r="R74" s="7" t="str">
        <f aca="false">IF(P74="","",P74/Q74)</f>
        <v/>
      </c>
      <c r="S74" s="7" t="str">
        <f aca="false">IF(R74="","",I74-2)</f>
        <v/>
      </c>
      <c r="T74" s="7" t="str">
        <f aca="false">IF(P74="","",IF((1-_xlfn.T.DIST(R74,S74,1))*2&lt;0.0000001,0.0000001,(1-_xlfn.T.DIST(R74,S74,1))*2))</f>
        <v/>
      </c>
      <c r="X74" s="8"/>
      <c r="Y74" s="7" t="str">
        <f aca="false">IF(X74="","",ABS(U74-W74)/SQRT((V74^2+X74^2)/2))</f>
        <v/>
      </c>
      <c r="Z74" s="7" t="str">
        <f aca="false">IF(Y74="","",2/SQRT(I74))</f>
        <v/>
      </c>
      <c r="AA74" s="7" t="str">
        <f aca="false">IF(Y74="","",Y74/Z74)</f>
        <v/>
      </c>
      <c r="AB74" s="7" t="str">
        <f aca="false">IF(AA74="","",I74-2)</f>
        <v/>
      </c>
      <c r="AC74" s="7" t="str">
        <f aca="false">IF(AA74="","",IF((1-_xlfn.T.DIST(AA74,AB74,1))*2&lt;0.0000001,0.0000001,((1-_xlfn.T.DIST(AA74,AB74,1))*2)))</f>
        <v/>
      </c>
      <c r="AE74" s="7" t="str">
        <f aca="false">IF(AD74="","",IF((1-_xlfn.NORM.DIST(AD74,0,1,1))*2&lt;0.000000001,0.000000001,(1-_xlfn.NORM.DIST(AD74,0,1,1))*2))</f>
        <v/>
      </c>
      <c r="AH74" s="7" t="str">
        <f aca="false">IF(AG74="","",IF(1-_xlfn.CHISQ.DIST(AF74,AG74,1)&lt;0.0000001,0.0000001,1-_xlfn.CHISQ.DIST(AF74,AG74,1)))</f>
        <v/>
      </c>
      <c r="AK74" s="7" t="str">
        <f aca="false">IF(AJ74="","",AVERAGE(AI74,AJ74))</f>
        <v/>
      </c>
      <c r="AL74" s="7" t="str">
        <f aca="false">IF(AK74="","",AK74/((AK74-AI74)/2))</f>
        <v/>
      </c>
      <c r="AM74" s="7" t="str">
        <f aca="false">IF(AL74="","",(1-_xlfn.T.DIST(AL74,I74-2,1))*2)</f>
        <v/>
      </c>
      <c r="AN74" s="7" t="n">
        <f aca="false">IF(I74="","",I74)</f>
        <v>92</v>
      </c>
      <c r="AO74" s="7" t="n">
        <f aca="false">IF(N74="",IF(AC74="",IF(T74="",IF(AH74="",IF(AM74="",IF(AE74="","",AE74),AM74),AH74),T74),AC74),N74)</f>
        <v>0.865418905556631</v>
      </c>
    </row>
    <row r="75" customFormat="false" ht="13.8" hidden="false" customHeight="false" outlineLevel="0" collapsed="false">
      <c r="A75" s="3" t="s">
        <v>47</v>
      </c>
      <c r="B75" s="3" t="n">
        <v>3</v>
      </c>
      <c r="C75" s="3" t="n">
        <f aca="false">B75+2000-1</f>
        <v>2002</v>
      </c>
      <c r="D75" s="4" t="n">
        <f aca="false">IF(B75="","",D74+0.01)</f>
        <v>1.04</v>
      </c>
      <c r="E75" s="4" t="n">
        <f aca="false">ROUND(D75)</f>
        <v>1</v>
      </c>
      <c r="F75" s="5" t="s">
        <v>39</v>
      </c>
      <c r="G75" s="5" t="s">
        <v>41</v>
      </c>
      <c r="H75" s="9" t="n">
        <v>0.1</v>
      </c>
      <c r="I75" s="3" t="n">
        <v>92</v>
      </c>
      <c r="J75" s="3" t="n">
        <v>1.75</v>
      </c>
      <c r="K75" s="7" t="n">
        <f aca="false">IF(J75="","",J75^2)</f>
        <v>3.0625</v>
      </c>
      <c r="L75" s="16" t="n">
        <v>1</v>
      </c>
      <c r="M75" s="3" t="n">
        <v>86</v>
      </c>
      <c r="N75" s="7" t="n">
        <f aca="false">IF(K75="","",IF(1-_xlfn.F.DIST(K75,L75,M75,1)&lt;0.0000001,0.0000001,1-_xlfn.F.DIST(K75,L75,M75,1)))</f>
        <v>0.0836850814214207</v>
      </c>
      <c r="O75" s="7" t="n">
        <f aca="false">IF(L75=1,SQRT(K75),"")</f>
        <v>1.75</v>
      </c>
      <c r="Q75" s="7" t="str">
        <f aca="false">IF(P75="","",SQRT(1-P75*P75)/SQRT(I75-2))</f>
        <v/>
      </c>
      <c r="R75" s="7" t="str">
        <f aca="false">IF(P75="","",P75/Q75)</f>
        <v/>
      </c>
      <c r="S75" s="7" t="str">
        <f aca="false">IF(R75="","",I75-2)</f>
        <v/>
      </c>
      <c r="T75" s="7" t="str">
        <f aca="false">IF(P75="","",IF((1-_xlfn.T.DIST(R75,S75,1))*2&lt;0.0000001,0.0000001,(1-_xlfn.T.DIST(R75,S75,1))*2))</f>
        <v/>
      </c>
      <c r="X75" s="8"/>
      <c r="Y75" s="7" t="str">
        <f aca="false">IF(X75="","",ABS(U75-W75)/SQRT((V75^2+X75^2)/2))</f>
        <v/>
      </c>
      <c r="Z75" s="7" t="str">
        <f aca="false">IF(Y75="","",2/SQRT(I75))</f>
        <v/>
      </c>
      <c r="AA75" s="7" t="str">
        <f aca="false">IF(Y75="","",Y75/Z75)</f>
        <v/>
      </c>
      <c r="AB75" s="7" t="str">
        <f aca="false">IF(AA75="","",I75-2)</f>
        <v/>
      </c>
      <c r="AC75" s="7" t="str">
        <f aca="false">IF(AA75="","",IF((1-_xlfn.T.DIST(AA75,AB75,1))*2&lt;0.0000001,0.0000001,((1-_xlfn.T.DIST(AA75,AB75,1))*2)))</f>
        <v/>
      </c>
      <c r="AE75" s="7" t="str">
        <f aca="false">IF(AD75="","",IF((1-_xlfn.NORM.DIST(AD75,0,1,1))*2&lt;0.000000001,0.000000001,(1-_xlfn.NORM.DIST(AD75,0,1,1))*2))</f>
        <v/>
      </c>
      <c r="AH75" s="7" t="str">
        <f aca="false">IF(AG75="","",IF(1-_xlfn.CHISQ.DIST(AF75,AG75,1)&lt;0.0000001,0.0000001,1-_xlfn.CHISQ.DIST(AF75,AG75,1)))</f>
        <v/>
      </c>
      <c r="AK75" s="7" t="str">
        <f aca="false">IF(AJ75="","",AVERAGE(AI75,AJ75))</f>
        <v/>
      </c>
      <c r="AL75" s="7" t="str">
        <f aca="false">IF(AK75="","",AK75/((AK75-AI75)/2))</f>
        <v/>
      </c>
      <c r="AM75" s="7" t="str">
        <f aca="false">IF(AL75="","",(1-_xlfn.T.DIST(AL75,I75-2,1))*2)</f>
        <v/>
      </c>
      <c r="AN75" s="7" t="n">
        <f aca="false">IF(I75="","",I75)</f>
        <v>92</v>
      </c>
      <c r="AO75" s="7" t="n">
        <f aca="false">IF(N75="",IF(AC75="",IF(T75="",IF(AH75="",IF(AM75="",IF(AE75="","",AE75),AM75),AH75),T75),AC75),N75)</f>
        <v>0.0836850814214207</v>
      </c>
    </row>
    <row r="76" customFormat="false" ht="13.8" hidden="false" customHeight="false" outlineLevel="0" collapsed="false">
      <c r="A76" s="3" t="s">
        <v>47</v>
      </c>
      <c r="B76" s="3" t="n">
        <v>3</v>
      </c>
      <c r="C76" s="3" t="n">
        <f aca="false">B76+2000-1</f>
        <v>2002</v>
      </c>
      <c r="D76" s="4" t="n">
        <f aca="false">IF(B76="","",D75+0.01)</f>
        <v>1.05</v>
      </c>
      <c r="E76" s="4" t="n">
        <f aca="false">ROUND(D76)</f>
        <v>1</v>
      </c>
      <c r="F76" s="5" t="s">
        <v>39</v>
      </c>
      <c r="G76" s="5" t="s">
        <v>41</v>
      </c>
      <c r="H76" s="6" t="n">
        <v>0.05</v>
      </c>
      <c r="I76" s="3" t="n">
        <v>92</v>
      </c>
      <c r="J76" s="3" t="n">
        <v>1.63</v>
      </c>
      <c r="K76" s="7" t="n">
        <f aca="false">IF(J76="","",J76^2)</f>
        <v>2.6569</v>
      </c>
      <c r="L76" s="16" t="n">
        <v>1</v>
      </c>
      <c r="M76" s="3" t="n">
        <v>86</v>
      </c>
      <c r="N76" s="7" t="n">
        <f aca="false">IF(K76="","",IF(1-_xlfn.F.DIST(K76,L76,M76,1)&lt;0.0000001,0.0000001,1-_xlfn.F.DIST(K76,L76,M76,1)))</f>
        <v>0.10675895012349</v>
      </c>
      <c r="O76" s="7" t="n">
        <f aca="false">IF(L76=1,SQRT(K76),"")</f>
        <v>1.63</v>
      </c>
      <c r="Q76" s="7" t="str">
        <f aca="false">IF(P76="","",SQRT(1-P76*P76)/SQRT(I76-2))</f>
        <v/>
      </c>
      <c r="R76" s="7" t="str">
        <f aca="false">IF(P76="","",P76/Q76)</f>
        <v/>
      </c>
      <c r="S76" s="7" t="str">
        <f aca="false">IF(R76="","",I76-2)</f>
        <v/>
      </c>
      <c r="T76" s="7" t="str">
        <f aca="false">IF(P76="","",IF((1-_xlfn.T.DIST(R76,S76,1))*2&lt;0.0000001,0.0000001,(1-_xlfn.T.DIST(R76,S76,1))*2))</f>
        <v/>
      </c>
      <c r="X76" s="8"/>
      <c r="Y76" s="7" t="str">
        <f aca="false">IF(X76="","",ABS(U76-W76)/SQRT((V76^2+X76^2)/2))</f>
        <v/>
      </c>
      <c r="Z76" s="7" t="str">
        <f aca="false">IF(Y76="","",2/SQRT(I76))</f>
        <v/>
      </c>
      <c r="AA76" s="7" t="str">
        <f aca="false">IF(Y76="","",Y76/Z76)</f>
        <v/>
      </c>
      <c r="AB76" s="7" t="str">
        <f aca="false">IF(AA76="","",I76-2)</f>
        <v/>
      </c>
      <c r="AC76" s="7" t="str">
        <f aca="false">IF(AA76="","",IF((1-_xlfn.T.DIST(AA76,AB76,1))*2&lt;0.0000001,0.0000001,((1-_xlfn.T.DIST(AA76,AB76,1))*2)))</f>
        <v/>
      </c>
      <c r="AE76" s="7" t="str">
        <f aca="false">IF(AD76="","",IF((1-_xlfn.NORM.DIST(AD76,0,1,1))*2&lt;0.000000001,0.000000001,(1-_xlfn.NORM.DIST(AD76,0,1,1))*2))</f>
        <v/>
      </c>
      <c r="AH76" s="7" t="str">
        <f aca="false">IF(AG76="","",IF(1-_xlfn.CHISQ.DIST(AF76,AG76,1)&lt;0.0000001,0.0000001,1-_xlfn.CHISQ.DIST(AF76,AG76,1)))</f>
        <v/>
      </c>
      <c r="AK76" s="7" t="str">
        <f aca="false">IF(AJ76="","",AVERAGE(AI76,AJ76))</f>
        <v/>
      </c>
      <c r="AL76" s="7" t="str">
        <f aca="false">IF(AK76="","",AK76/((AK76-AI76)/2))</f>
        <v/>
      </c>
      <c r="AM76" s="7" t="str">
        <f aca="false">IF(AL76="","",(1-_xlfn.T.DIST(AL76,I76-2,1))*2)</f>
        <v/>
      </c>
      <c r="AN76" s="7" t="n">
        <f aca="false">IF(I76="","",I76)</f>
        <v>92</v>
      </c>
      <c r="AO76" s="7" t="n">
        <f aca="false">IF(N76="",IF(AC76="",IF(T76="",IF(AH76="",IF(AM76="",IF(AE76="","",AE76),AM76),AH76),T76),AC76),N76)</f>
        <v>0.10675895012349</v>
      </c>
    </row>
    <row r="77" customFormat="false" ht="13.8" hidden="false" customHeight="false" outlineLevel="0" collapsed="false">
      <c r="A77" s="3" t="s">
        <v>47</v>
      </c>
      <c r="B77" s="3" t="n">
        <v>3</v>
      </c>
      <c r="C77" s="3" t="n">
        <f aca="false">B77+2000-1</f>
        <v>2002</v>
      </c>
      <c r="D77" s="4" t="n">
        <f aca="false">IF(B77="","",D76+0.01)</f>
        <v>1.06</v>
      </c>
      <c r="E77" s="4" t="n">
        <f aca="false">ROUND(D77)</f>
        <v>1</v>
      </c>
      <c r="F77" s="5" t="s">
        <v>39</v>
      </c>
      <c r="G77" s="5" t="s">
        <v>41</v>
      </c>
      <c r="H77" s="6" t="n">
        <v>0.05</v>
      </c>
      <c r="I77" s="3" t="n">
        <v>92</v>
      </c>
      <c r="J77" s="3" t="n">
        <v>2.85</v>
      </c>
      <c r="K77" s="7" t="n">
        <f aca="false">IF(J77="","",J77^2)</f>
        <v>8.1225</v>
      </c>
      <c r="L77" s="16" t="n">
        <v>1</v>
      </c>
      <c r="M77" s="3" t="n">
        <v>86</v>
      </c>
      <c r="N77" s="7" t="n">
        <f aca="false">IF(K77="","",IF(1-_xlfn.F.DIST(K77,L77,M77,1)&lt;0.0000001,0.0000001,1-_xlfn.F.DIST(K77,L77,M77,1)))</f>
        <v>0.0054708325063767</v>
      </c>
      <c r="O77" s="7" t="n">
        <f aca="false">IF(L77=1,SQRT(K77),"")</f>
        <v>2.85</v>
      </c>
      <c r="Q77" s="7" t="str">
        <f aca="false">IF(P77="","",SQRT(1-P77*P77)/SQRT(I77-2))</f>
        <v/>
      </c>
      <c r="R77" s="7" t="str">
        <f aca="false">IF(P77="","",P77/Q77)</f>
        <v/>
      </c>
      <c r="S77" s="7" t="str">
        <f aca="false">IF(R77="","",I77-2)</f>
        <v/>
      </c>
      <c r="T77" s="7" t="str">
        <f aca="false">IF(P77="","",IF((1-_xlfn.T.DIST(R77,S77,1))*2&lt;0.0000001,0.0000001,(1-_xlfn.T.DIST(R77,S77,1))*2))</f>
        <v/>
      </c>
      <c r="X77" s="8"/>
      <c r="Y77" s="7" t="str">
        <f aca="false">IF(X77="","",ABS(U77-W77)/SQRT((V77^2+X77^2)/2))</f>
        <v/>
      </c>
      <c r="Z77" s="7" t="str">
        <f aca="false">IF(Y77="","",2/SQRT(I77))</f>
        <v/>
      </c>
      <c r="AA77" s="7" t="str">
        <f aca="false">IF(Y77="","",Y77/Z77)</f>
        <v/>
      </c>
      <c r="AB77" s="7" t="str">
        <f aca="false">IF(AA77="","",I77-2)</f>
        <v/>
      </c>
      <c r="AC77" s="7" t="str">
        <f aca="false">IF(AA77="","",IF((1-_xlfn.T.DIST(AA77,AB77,1))*2&lt;0.0000001,0.0000001,((1-_xlfn.T.DIST(AA77,AB77,1))*2)))</f>
        <v/>
      </c>
      <c r="AE77" s="7" t="str">
        <f aca="false">IF(AD77="","",IF((1-_xlfn.NORM.DIST(AD77,0,1,1))*2&lt;0.000000001,0.000000001,(1-_xlfn.NORM.DIST(AD77,0,1,1))*2))</f>
        <v/>
      </c>
      <c r="AH77" s="7" t="str">
        <f aca="false">IF(AG77="","",IF(1-_xlfn.CHISQ.DIST(AF77,AG77,1)&lt;0.0000001,0.0000001,1-_xlfn.CHISQ.DIST(AF77,AG77,1)))</f>
        <v/>
      </c>
      <c r="AK77" s="7" t="str">
        <f aca="false">IF(AJ77="","",AVERAGE(AI77,AJ77))</f>
        <v/>
      </c>
      <c r="AL77" s="7" t="str">
        <f aca="false">IF(AK77="","",AK77/((AK77-AI77)/2))</f>
        <v/>
      </c>
      <c r="AM77" s="7" t="str">
        <f aca="false">IF(AL77="","",(1-_xlfn.T.DIST(AL77,I77-2,1))*2)</f>
        <v/>
      </c>
      <c r="AN77" s="7" t="n">
        <f aca="false">IF(I77="","",I77)</f>
        <v>92</v>
      </c>
      <c r="AO77" s="7" t="n">
        <f aca="false">IF(N77="",IF(AC77="",IF(T77="",IF(AH77="",IF(AM77="",IF(AE77="","",AE77),AM77),AH77),T77),AC77),N77)</f>
        <v>0.0054708325063767</v>
      </c>
    </row>
    <row r="78" customFormat="false" ht="13.8" hidden="false" customHeight="false" outlineLevel="0" collapsed="false">
      <c r="A78" s="3" t="s">
        <v>47</v>
      </c>
      <c r="B78" s="3" t="n">
        <v>3</v>
      </c>
      <c r="C78" s="3" t="n">
        <f aca="false">B78+2000-1</f>
        <v>2002</v>
      </c>
      <c r="D78" s="4" t="n">
        <f aca="false">IF(B78="","",D77+0.01)</f>
        <v>1.07</v>
      </c>
      <c r="E78" s="4" t="n">
        <f aca="false">ROUND(D78)</f>
        <v>1</v>
      </c>
      <c r="F78" s="5" t="s">
        <v>39</v>
      </c>
      <c r="G78" s="5" t="s">
        <v>41</v>
      </c>
      <c r="H78" s="6" t="n">
        <v>0.05</v>
      </c>
      <c r="I78" s="3" t="n">
        <v>92</v>
      </c>
      <c r="J78" s="3" t="n">
        <v>2.02</v>
      </c>
      <c r="K78" s="7" t="n">
        <f aca="false">IF(J78="","",J78^2)</f>
        <v>4.0804</v>
      </c>
      <c r="L78" s="16" t="n">
        <v>1</v>
      </c>
      <c r="M78" s="3" t="n">
        <v>86</v>
      </c>
      <c r="N78" s="7" t="n">
        <f aca="false">IF(K78="","",IF(1-_xlfn.F.DIST(K78,L78,M78,1)&lt;0.0000001,0.0000001,1-_xlfn.F.DIST(K78,L78,M78,1)))</f>
        <v>0.0464959317846066</v>
      </c>
      <c r="O78" s="7" t="n">
        <f aca="false">IF(L78=1,SQRT(K78),"")</f>
        <v>2.02</v>
      </c>
      <c r="Q78" s="7" t="str">
        <f aca="false">IF(P78="","",SQRT(1-P78*P78)/SQRT(I78-2))</f>
        <v/>
      </c>
      <c r="R78" s="7" t="str">
        <f aca="false">IF(P78="","",P78/Q78)</f>
        <v/>
      </c>
      <c r="S78" s="7" t="str">
        <f aca="false">IF(R78="","",I78-2)</f>
        <v/>
      </c>
      <c r="T78" s="7" t="str">
        <f aca="false">IF(P78="","",IF((1-_xlfn.T.DIST(R78,S78,1))*2&lt;0.0000001,0.0000001,(1-_xlfn.T.DIST(R78,S78,1))*2))</f>
        <v/>
      </c>
      <c r="X78" s="8"/>
      <c r="Y78" s="7" t="str">
        <f aca="false">IF(X78="","",ABS(U78-W78)/SQRT((V78^2+X78^2)/2))</f>
        <v/>
      </c>
      <c r="Z78" s="7" t="str">
        <f aca="false">IF(Y78="","",2/SQRT(I78))</f>
        <v/>
      </c>
      <c r="AA78" s="7" t="str">
        <f aca="false">IF(Y78="","",Y78/Z78)</f>
        <v/>
      </c>
      <c r="AB78" s="7" t="str">
        <f aca="false">IF(AA78="","",I78-2)</f>
        <v/>
      </c>
      <c r="AC78" s="7" t="str">
        <f aca="false">IF(AA78="","",IF((1-_xlfn.T.DIST(AA78,AB78,1))*2&lt;0.0000001,0.0000001,((1-_xlfn.T.DIST(AA78,AB78,1))*2)))</f>
        <v/>
      </c>
      <c r="AE78" s="7" t="str">
        <f aca="false">IF(AD78="","",IF((1-_xlfn.NORM.DIST(AD78,0,1,1))*2&lt;0.000000001,0.000000001,(1-_xlfn.NORM.DIST(AD78,0,1,1))*2))</f>
        <v/>
      </c>
      <c r="AH78" s="7" t="str">
        <f aca="false">IF(AG78="","",IF(1-_xlfn.CHISQ.DIST(AF78,AG78,1)&lt;0.0000001,0.0000001,1-_xlfn.CHISQ.DIST(AF78,AG78,1)))</f>
        <v/>
      </c>
      <c r="AK78" s="7" t="str">
        <f aca="false">IF(AJ78="","",AVERAGE(AI78,AJ78))</f>
        <v/>
      </c>
      <c r="AL78" s="7" t="str">
        <f aca="false">IF(AK78="","",AK78/((AK78-AI78)/2))</f>
        <v/>
      </c>
      <c r="AM78" s="7" t="str">
        <f aca="false">IF(AL78="","",(1-_xlfn.T.DIST(AL78,I78-2,1))*2)</f>
        <v/>
      </c>
      <c r="AN78" s="7" t="n">
        <f aca="false">IF(I78="","",I78)</f>
        <v>92</v>
      </c>
      <c r="AO78" s="7" t="n">
        <f aca="false">IF(N78="",IF(AC78="",IF(T78="",IF(AH78="",IF(AM78="",IF(AE78="","",AE78),AM78),AH78),T78),AC78),N78)</f>
        <v>0.0464959317846066</v>
      </c>
    </row>
    <row r="79" customFormat="false" ht="13.8" hidden="false" customHeight="false" outlineLevel="0" collapsed="false">
      <c r="A79" s="3" t="s">
        <v>47</v>
      </c>
      <c r="B79" s="3" t="n">
        <v>3</v>
      </c>
      <c r="C79" s="3" t="n">
        <f aca="false">B79+2000-1</f>
        <v>2002</v>
      </c>
      <c r="D79" s="4" t="n">
        <f aca="false">IF(B79="","",D78+0.01)</f>
        <v>1.08</v>
      </c>
      <c r="E79" s="4" t="n">
        <f aca="false">ROUND(D79)</f>
        <v>1</v>
      </c>
      <c r="F79" s="5" t="s">
        <v>39</v>
      </c>
      <c r="G79" s="5" t="s">
        <v>43</v>
      </c>
      <c r="H79" s="6" t="n">
        <v>0.05</v>
      </c>
      <c r="I79" s="3" t="n">
        <v>92</v>
      </c>
      <c r="J79" s="3" t="n">
        <v>0.32</v>
      </c>
      <c r="K79" s="7" t="n">
        <f aca="false">IF(J79="","",J79^2)</f>
        <v>0.1024</v>
      </c>
      <c r="L79" s="16" t="n">
        <v>1</v>
      </c>
      <c r="M79" s="3" t="n">
        <v>86</v>
      </c>
      <c r="N79" s="7" t="n">
        <f aca="false">IF(K79="","",IF(1-_xlfn.F.DIST(K79,L79,M79,1)&lt;0.0000001,0.0000001,1-_xlfn.F.DIST(K79,L79,M79,1)))</f>
        <v>0.749744474409207</v>
      </c>
      <c r="O79" s="7" t="n">
        <f aca="false">IF(L79=1,SQRT(K79),"")</f>
        <v>0.32</v>
      </c>
      <c r="Q79" s="7" t="str">
        <f aca="false">IF(P79="","",SQRT(1-P79*P79)/SQRT(I79-2))</f>
        <v/>
      </c>
      <c r="R79" s="7" t="str">
        <f aca="false">IF(P79="","",P79/Q79)</f>
        <v/>
      </c>
      <c r="S79" s="7" t="str">
        <f aca="false">IF(R79="","",I79-2)</f>
        <v/>
      </c>
      <c r="T79" s="7" t="str">
        <f aca="false">IF(P79="","",IF((1-_xlfn.T.DIST(R79,S79,1))*2&lt;0.0000001,0.0000001,(1-_xlfn.T.DIST(R79,S79,1))*2))</f>
        <v/>
      </c>
      <c r="X79" s="8"/>
      <c r="Y79" s="7" t="str">
        <f aca="false">IF(X79="","",ABS(U79-W79)/SQRT((V79^2+X79^2)/2))</f>
        <v/>
      </c>
      <c r="Z79" s="7" t="str">
        <f aca="false">IF(Y79="","",2/SQRT(I79))</f>
        <v/>
      </c>
      <c r="AA79" s="7" t="str">
        <f aca="false">IF(Y79="","",Y79/Z79)</f>
        <v/>
      </c>
      <c r="AB79" s="7" t="str">
        <f aca="false">IF(AA79="","",I79-2)</f>
        <v/>
      </c>
      <c r="AC79" s="7" t="str">
        <f aca="false">IF(AA79="","",IF((1-_xlfn.T.DIST(AA79,AB79,1))*2&lt;0.0000001,0.0000001,((1-_xlfn.T.DIST(AA79,AB79,1))*2)))</f>
        <v/>
      </c>
      <c r="AE79" s="7" t="str">
        <f aca="false">IF(AD79="","",IF((1-_xlfn.NORM.DIST(AD79,0,1,1))*2&lt;0.000000001,0.000000001,(1-_xlfn.NORM.DIST(AD79,0,1,1))*2))</f>
        <v/>
      </c>
      <c r="AH79" s="7" t="str">
        <f aca="false">IF(AG79="","",IF(1-_xlfn.CHISQ.DIST(AF79,AG79,1)&lt;0.0000001,0.0000001,1-_xlfn.CHISQ.DIST(AF79,AG79,1)))</f>
        <v/>
      </c>
      <c r="AK79" s="7" t="str">
        <f aca="false">IF(AJ79="","",AVERAGE(AI79,AJ79))</f>
        <v/>
      </c>
      <c r="AL79" s="7" t="str">
        <f aca="false">IF(AK79="","",AK79/((AK79-AI79)/2))</f>
        <v/>
      </c>
      <c r="AM79" s="7" t="str">
        <f aca="false">IF(AL79="","",(1-_xlfn.T.DIST(AL79,I79-2,1))*2)</f>
        <v/>
      </c>
      <c r="AN79" s="7" t="n">
        <f aca="false">IF(I79="","",I79)</f>
        <v>92</v>
      </c>
      <c r="AO79" s="7" t="n">
        <f aca="false">IF(N79="",IF(AC79="",IF(T79="",IF(AH79="",IF(AM79="",IF(AE79="","",AE79),AM79),AH79),T79),AC79),N79)</f>
        <v>0.749744474409207</v>
      </c>
    </row>
    <row r="80" customFormat="false" ht="13.8" hidden="false" customHeight="false" outlineLevel="0" collapsed="false">
      <c r="A80" s="3" t="s">
        <v>47</v>
      </c>
      <c r="B80" s="3" t="n">
        <v>3</v>
      </c>
      <c r="C80" s="3" t="n">
        <f aca="false">B80+2000-1</f>
        <v>2002</v>
      </c>
      <c r="D80" s="4" t="n">
        <f aca="false">IF(B80="","",D79+0.01)</f>
        <v>1.09</v>
      </c>
      <c r="E80" s="4" t="n">
        <f aca="false">ROUND(D80)</f>
        <v>1</v>
      </c>
      <c r="F80" s="5" t="s">
        <v>39</v>
      </c>
      <c r="G80" s="5" t="s">
        <v>41</v>
      </c>
      <c r="H80" s="6" t="n">
        <v>0.05</v>
      </c>
      <c r="I80" s="3" t="n">
        <v>92</v>
      </c>
      <c r="J80" s="3" t="n">
        <v>2.31</v>
      </c>
      <c r="K80" s="7" t="n">
        <f aca="false">IF(J80="","",J80^2)</f>
        <v>5.3361</v>
      </c>
      <c r="L80" s="16" t="n">
        <v>1</v>
      </c>
      <c r="M80" s="3" t="n">
        <v>86</v>
      </c>
      <c r="N80" s="7" t="n">
        <f aca="false">IF(K80="","",IF(1-_xlfn.F.DIST(K80,L80,M80,1)&lt;0.0000001,0.0000001,1-_xlfn.F.DIST(K80,L80,M80,1)))</f>
        <v>0.0232833866083788</v>
      </c>
      <c r="O80" s="7" t="n">
        <f aca="false">IF(L80=1,SQRT(K80),"")</f>
        <v>2.31</v>
      </c>
      <c r="Q80" s="7" t="str">
        <f aca="false">IF(P80="","",SQRT(1-P80*P80)/SQRT(I80-2))</f>
        <v/>
      </c>
      <c r="R80" s="7" t="str">
        <f aca="false">IF(P80="","",P80/Q80)</f>
        <v/>
      </c>
      <c r="S80" s="7" t="str">
        <f aca="false">IF(R80="","",I80-2)</f>
        <v/>
      </c>
      <c r="T80" s="7" t="str">
        <f aca="false">IF(P80="","",IF((1-_xlfn.T.DIST(R80,S80,1))*2&lt;0.0000001,0.0000001,(1-_xlfn.T.DIST(R80,S80,1))*2))</f>
        <v/>
      </c>
      <c r="X80" s="8"/>
      <c r="Y80" s="7" t="str">
        <f aca="false">IF(X80="","",ABS(U80-W80)/SQRT((V80^2+X80^2)/2))</f>
        <v/>
      </c>
      <c r="Z80" s="7" t="str">
        <f aca="false">IF(Y80="","",2/SQRT(I80))</f>
        <v/>
      </c>
      <c r="AA80" s="7" t="str">
        <f aca="false">IF(Y80="","",Y80/Z80)</f>
        <v/>
      </c>
      <c r="AB80" s="7" t="str">
        <f aca="false">IF(AA80="","",I80-2)</f>
        <v/>
      </c>
      <c r="AC80" s="7" t="str">
        <f aca="false">IF(AA80="","",IF((1-_xlfn.T.DIST(AA80,AB80,1))*2&lt;0.0000001,0.0000001,((1-_xlfn.T.DIST(AA80,AB80,1))*2)))</f>
        <v/>
      </c>
      <c r="AE80" s="7" t="str">
        <f aca="false">IF(AD80="","",IF((1-_xlfn.NORM.DIST(AD80,0,1,1))*2&lt;0.000000001,0.000000001,(1-_xlfn.NORM.DIST(AD80,0,1,1))*2))</f>
        <v/>
      </c>
      <c r="AH80" s="7" t="str">
        <f aca="false">IF(AG80="","",IF(1-_xlfn.CHISQ.DIST(AF80,AG80,1)&lt;0.0000001,0.0000001,1-_xlfn.CHISQ.DIST(AF80,AG80,1)))</f>
        <v/>
      </c>
      <c r="AK80" s="7" t="str">
        <f aca="false">IF(AJ80="","",AVERAGE(AI80,AJ80))</f>
        <v/>
      </c>
      <c r="AL80" s="7" t="str">
        <f aca="false">IF(AK80="","",AK80/((AK80-AI80)/2))</f>
        <v/>
      </c>
      <c r="AM80" s="7" t="str">
        <f aca="false">IF(AL80="","",(1-_xlfn.T.DIST(AL80,I80-2,1))*2)</f>
        <v/>
      </c>
      <c r="AN80" s="7" t="n">
        <f aca="false">IF(I80="","",I80)</f>
        <v>92</v>
      </c>
      <c r="AO80" s="7" t="n">
        <f aca="false">IF(N80="",IF(AC80="",IF(T80="",IF(AH80="",IF(AM80="",IF(AE80="","",AE80),AM80),AH80),T80),AC80),N80)</f>
        <v>0.0232833866083788</v>
      </c>
    </row>
    <row r="81" customFormat="false" ht="13.8" hidden="false" customHeight="false" outlineLevel="0" collapsed="false">
      <c r="A81" s="3" t="s">
        <v>47</v>
      </c>
      <c r="B81" s="3" t="n">
        <v>3</v>
      </c>
      <c r="C81" s="3" t="n">
        <f aca="false">B81+2000-1</f>
        <v>2002</v>
      </c>
      <c r="D81" s="4" t="n">
        <f aca="false">IF(B81="","",D80+0.01)</f>
        <v>1.1</v>
      </c>
      <c r="E81" s="4" t="n">
        <f aca="false">ROUND(D81)</f>
        <v>1</v>
      </c>
      <c r="F81" s="5" t="s">
        <v>39</v>
      </c>
      <c r="G81" s="5" t="s">
        <v>41</v>
      </c>
      <c r="H81" s="6" t="n">
        <v>0.05</v>
      </c>
      <c r="I81" s="3" t="n">
        <v>92</v>
      </c>
      <c r="J81" s="3" t="n">
        <v>2.23</v>
      </c>
      <c r="K81" s="7" t="n">
        <f aca="false">IF(J81="","",J81^2)</f>
        <v>4.9729</v>
      </c>
      <c r="L81" s="16" t="n">
        <v>1</v>
      </c>
      <c r="M81" s="3" t="n">
        <v>86</v>
      </c>
      <c r="N81" s="7" t="n">
        <f aca="false">IF(K81="","",IF(1-_xlfn.F.DIST(K81,L81,M81,1)&lt;0.0000001,0.0000001,1-_xlfn.F.DIST(K81,L81,M81,1)))</f>
        <v>0.0283518843267603</v>
      </c>
      <c r="O81" s="7" t="n">
        <f aca="false">IF(L81=1,SQRT(K81),"")</f>
        <v>2.23</v>
      </c>
      <c r="Q81" s="7" t="str">
        <f aca="false">IF(P81="","",SQRT(1-P81*P81)/SQRT(I81-2))</f>
        <v/>
      </c>
      <c r="R81" s="7" t="str">
        <f aca="false">IF(P81="","",P81/Q81)</f>
        <v/>
      </c>
      <c r="S81" s="7" t="str">
        <f aca="false">IF(R81="","",I81-2)</f>
        <v/>
      </c>
      <c r="T81" s="7" t="str">
        <f aca="false">IF(P81="","",IF((1-_xlfn.T.DIST(R81,S81,1))*2&lt;0.0000001,0.0000001,(1-_xlfn.T.DIST(R81,S81,1))*2))</f>
        <v/>
      </c>
      <c r="X81" s="8"/>
      <c r="Y81" s="7" t="str">
        <f aca="false">IF(X81="","",ABS(U81-W81)/SQRT((V81^2+X81^2)/2))</f>
        <v/>
      </c>
      <c r="Z81" s="7" t="str">
        <f aca="false">IF(Y81="","",2/SQRT(I81))</f>
        <v/>
      </c>
      <c r="AA81" s="7" t="str">
        <f aca="false">IF(Y81="","",Y81/Z81)</f>
        <v/>
      </c>
      <c r="AB81" s="7" t="str">
        <f aca="false">IF(AA81="","",I81-2)</f>
        <v/>
      </c>
      <c r="AC81" s="7" t="str">
        <f aca="false">IF(AA81="","",IF((1-_xlfn.T.DIST(AA81,AB81,1))*2&lt;0.0000001,0.0000001,((1-_xlfn.T.DIST(AA81,AB81,1))*2)))</f>
        <v/>
      </c>
      <c r="AE81" s="7" t="str">
        <f aca="false">IF(AD81="","",IF((1-_xlfn.NORM.DIST(AD81,0,1,1))*2&lt;0.000000001,0.000000001,(1-_xlfn.NORM.DIST(AD81,0,1,1))*2))</f>
        <v/>
      </c>
      <c r="AH81" s="7" t="str">
        <f aca="false">IF(AG81="","",IF(1-_xlfn.CHISQ.DIST(AF81,AG81,1)&lt;0.0000001,0.0000001,1-_xlfn.CHISQ.DIST(AF81,AG81,1)))</f>
        <v/>
      </c>
      <c r="AK81" s="7" t="str">
        <f aca="false">IF(AJ81="","",AVERAGE(AI81,AJ81))</f>
        <v/>
      </c>
      <c r="AL81" s="7" t="str">
        <f aca="false">IF(AK81="","",AK81/((AK81-AI81)/2))</f>
        <v/>
      </c>
      <c r="AM81" s="7" t="str">
        <f aca="false">IF(AL81="","",(1-_xlfn.T.DIST(AL81,I81-2,1))*2)</f>
        <v/>
      </c>
      <c r="AN81" s="7" t="n">
        <f aca="false">IF(I81="","",I81)</f>
        <v>92</v>
      </c>
      <c r="AO81" s="7" t="n">
        <f aca="false">IF(N81="",IF(AC81="",IF(T81="",IF(AH81="",IF(AM81="",IF(AE81="","",AE81),AM81),AH81),T81),AC81),N81)</f>
        <v>0.0283518843267603</v>
      </c>
    </row>
    <row r="82" customFormat="false" ht="13.8" hidden="false" customHeight="false" outlineLevel="0" collapsed="false">
      <c r="A82" s="3" t="s">
        <v>47</v>
      </c>
      <c r="B82" s="3" t="n">
        <v>3</v>
      </c>
      <c r="C82" s="3" t="n">
        <f aca="false">B82+2000-1</f>
        <v>2002</v>
      </c>
      <c r="D82" s="4" t="n">
        <f aca="false">IF(B82="","",D81+0.01)</f>
        <v>1.11</v>
      </c>
      <c r="E82" s="4" t="n">
        <f aca="false">ROUND(D82)</f>
        <v>1</v>
      </c>
      <c r="F82" s="5" t="s">
        <v>39</v>
      </c>
      <c r="G82" s="5" t="s">
        <v>41</v>
      </c>
      <c r="H82" s="6" t="n">
        <v>0.05</v>
      </c>
      <c r="I82" s="3" t="n">
        <v>92</v>
      </c>
      <c r="J82" s="3" t="n">
        <v>2.11</v>
      </c>
      <c r="K82" s="7" t="n">
        <f aca="false">IF(J82="","",J82^2)</f>
        <v>4.4521</v>
      </c>
      <c r="L82" s="16" t="n">
        <v>1</v>
      </c>
      <c r="M82" s="3" t="n">
        <v>86</v>
      </c>
      <c r="N82" s="7" t="n">
        <f aca="false">IF(K82="","",IF(1-_xlfn.F.DIST(K82,L82,M82,1)&lt;0.0000001,0.0000001,1-_xlfn.F.DIST(K82,L82,M82,1)))</f>
        <v>0.0377637241043499</v>
      </c>
      <c r="O82" s="7" t="n">
        <f aca="false">IF(L82=1,SQRT(K82),"")</f>
        <v>2.11</v>
      </c>
      <c r="Q82" s="7" t="str">
        <f aca="false">IF(P82="","",SQRT(1-P82*P82)/SQRT(I82-2))</f>
        <v/>
      </c>
      <c r="R82" s="7" t="str">
        <f aca="false">IF(P82="","",P82/Q82)</f>
        <v/>
      </c>
      <c r="S82" s="7" t="str">
        <f aca="false">IF(R82="","",I82-2)</f>
        <v/>
      </c>
      <c r="T82" s="7" t="str">
        <f aca="false">IF(P82="","",IF((1-_xlfn.T.DIST(R82,S82,1))*2&lt;0.0000001,0.0000001,(1-_xlfn.T.DIST(R82,S82,1))*2))</f>
        <v/>
      </c>
      <c r="X82" s="8"/>
      <c r="Y82" s="7" t="str">
        <f aca="false">IF(X82="","",ABS(U82-W82)/SQRT((V82^2+X82^2)/2))</f>
        <v/>
      </c>
      <c r="Z82" s="7" t="str">
        <f aca="false">IF(Y82="","",2/SQRT(I82))</f>
        <v/>
      </c>
      <c r="AA82" s="7" t="str">
        <f aca="false">IF(Y82="","",Y82/Z82)</f>
        <v/>
      </c>
      <c r="AB82" s="7" t="str">
        <f aca="false">IF(AA82="","",I82-2)</f>
        <v/>
      </c>
      <c r="AC82" s="7" t="str">
        <f aca="false">IF(AA82="","",IF((1-_xlfn.T.DIST(AA82,AB82,1))*2&lt;0.0000001,0.0000001,((1-_xlfn.T.DIST(AA82,AB82,1))*2)))</f>
        <v/>
      </c>
      <c r="AE82" s="7" t="str">
        <f aca="false">IF(AD82="","",IF((1-_xlfn.NORM.DIST(AD82,0,1,1))*2&lt;0.000000001,0.000000001,(1-_xlfn.NORM.DIST(AD82,0,1,1))*2))</f>
        <v/>
      </c>
      <c r="AH82" s="7" t="str">
        <f aca="false">IF(AG82="","",IF(1-_xlfn.CHISQ.DIST(AF82,AG82,1)&lt;0.0000001,0.0000001,1-_xlfn.CHISQ.DIST(AF82,AG82,1)))</f>
        <v/>
      </c>
      <c r="AK82" s="7" t="str">
        <f aca="false">IF(AJ82="","",AVERAGE(AI82,AJ82))</f>
        <v/>
      </c>
      <c r="AL82" s="7" t="str">
        <f aca="false">IF(AK82="","",AK82/((AK82-AI82)/2))</f>
        <v/>
      </c>
      <c r="AM82" s="7" t="str">
        <f aca="false">IF(AL82="","",(1-_xlfn.T.DIST(AL82,I82-2,1))*2)</f>
        <v/>
      </c>
      <c r="AN82" s="7" t="n">
        <f aca="false">IF(I82="","",I82)</f>
        <v>92</v>
      </c>
      <c r="AO82" s="7" t="n">
        <f aca="false">IF(N82="",IF(AC82="",IF(T82="",IF(AH82="",IF(AM82="",IF(AE82="","",AE82),AM82),AH82),T82),AC82),N82)</f>
        <v>0.0377637241043499</v>
      </c>
    </row>
    <row r="83" customFormat="false" ht="13.8" hidden="false" customHeight="false" outlineLevel="0" collapsed="false">
      <c r="A83" s="1"/>
      <c r="B83" s="1"/>
      <c r="C83" s="1"/>
      <c r="D83" s="10"/>
      <c r="E83" s="4" t="n">
        <f aca="false">ROUND(D83)</f>
        <v>0</v>
      </c>
      <c r="F83" s="11"/>
      <c r="G83" s="11"/>
      <c r="H83" s="12"/>
      <c r="I83" s="1"/>
      <c r="J83" s="1"/>
      <c r="K83" s="13"/>
      <c r="L83" s="13"/>
      <c r="M83" s="1"/>
      <c r="N83" s="13"/>
      <c r="O83" s="13"/>
      <c r="P83" s="14"/>
      <c r="Q83" s="13"/>
      <c r="R83" s="13"/>
      <c r="S83" s="13"/>
      <c r="T83" s="13"/>
      <c r="U83" s="1"/>
      <c r="V83" s="1"/>
      <c r="W83" s="1"/>
      <c r="X83" s="14"/>
      <c r="Y83" s="13"/>
      <c r="Z83" s="13"/>
      <c r="AA83" s="13"/>
      <c r="AB83" s="13"/>
      <c r="AC83" s="13"/>
      <c r="AD83" s="1"/>
      <c r="AE83" s="13"/>
      <c r="AF83" s="1"/>
      <c r="AG83" s="1"/>
      <c r="AH83" s="13"/>
      <c r="AI83" s="1"/>
      <c r="AJ83" s="1"/>
      <c r="AK83" s="13"/>
      <c r="AL83" s="13"/>
      <c r="AM83" s="13"/>
      <c r="AN83" s="13"/>
      <c r="AO83" s="13"/>
    </row>
    <row r="84" customFormat="false" ht="13.8" hidden="false" customHeight="false" outlineLevel="0" collapsed="false">
      <c r="A84" s="3" t="s">
        <v>47</v>
      </c>
      <c r="B84" s="3" t="n">
        <v>3</v>
      </c>
      <c r="C84" s="3" t="n">
        <f aca="false">B84+2000-1</f>
        <v>2002</v>
      </c>
      <c r="D84" s="4" t="n">
        <v>2</v>
      </c>
      <c r="E84" s="4" t="n">
        <f aca="false">ROUND(D84)</f>
        <v>2</v>
      </c>
      <c r="F84" s="5" t="s">
        <v>39</v>
      </c>
      <c r="G84" s="5" t="s">
        <v>41</v>
      </c>
      <c r="H84" s="6" t="n">
        <v>0.05</v>
      </c>
      <c r="I84" s="3" t="n">
        <v>153</v>
      </c>
      <c r="K84" s="7" t="n">
        <v>6.01</v>
      </c>
      <c r="L84" s="16" t="n">
        <v>1</v>
      </c>
      <c r="M84" s="3" t="n">
        <v>147</v>
      </c>
      <c r="N84" s="7" t="n">
        <f aca="false">IF(K84="","",IF(1-_xlfn.F.DIST(K84,L84,M84,1)&lt;0.0000001,0.0000001,1-_xlfn.F.DIST(K84,L84,M84,1)))</f>
        <v>0.0153970503074331</v>
      </c>
      <c r="O84" s="7"/>
      <c r="Q84" s="7" t="str">
        <f aca="false">IF(P84="","",SQRT(1-P84*P84)/SQRT(I84-2))</f>
        <v/>
      </c>
      <c r="R84" s="7" t="str">
        <f aca="false">IF(P84="","",P84/Q84)</f>
        <v/>
      </c>
      <c r="S84" s="7" t="str">
        <f aca="false">IF(R84="","",I84-2)</f>
        <v/>
      </c>
      <c r="T84" s="7" t="str">
        <f aca="false">IF(P84="","",IF((1-_xlfn.T.DIST(R84,S84,1))*2&lt;0.0000001,0.0000001,(1-_xlfn.T.DIST(R84,S84,1))*2))</f>
        <v/>
      </c>
      <c r="X84" s="8"/>
      <c r="Y84" s="7" t="str">
        <f aca="false">IF(X84="","",ABS(U84-W84)/SQRT((V84^2+X84^2)/2))</f>
        <v/>
      </c>
      <c r="Z84" s="7" t="str">
        <f aca="false">IF(Y84="","",2/SQRT(I84))</f>
        <v/>
      </c>
      <c r="AA84" s="7" t="str">
        <f aca="false">IF(Y84="","",Y84/Z84)</f>
        <v/>
      </c>
      <c r="AB84" s="7" t="str">
        <f aca="false">IF(AA84="","",I84-2)</f>
        <v/>
      </c>
      <c r="AC84" s="7" t="str">
        <f aca="false">IF(AA84="","",IF((1-_xlfn.T.DIST(AA84,AB84,1))*2&lt;0.0000001,0.0000001,((1-_xlfn.T.DIST(AA84,AB84,1))*2)))</f>
        <v/>
      </c>
      <c r="AE84" s="7" t="str">
        <f aca="false">IF(AD84="","",IF((1-_xlfn.NORM.DIST(AD84,0,1,1))*2&lt;0.000000001,0.000000001,(1-_xlfn.NORM.DIST(AD84,0,1,1))*2))</f>
        <v/>
      </c>
      <c r="AH84" s="7" t="str">
        <f aca="false">IF(AG84="","",IF(1-_xlfn.CHISQ.DIST(AF84,AG84,1)&lt;0.0000001,0.0000001,1-_xlfn.CHISQ.DIST(AF84,AG84,1)))</f>
        <v/>
      </c>
      <c r="AK84" s="7" t="str">
        <f aca="false">IF(AJ84="","",AVERAGE(AI84,AJ84))</f>
        <v/>
      </c>
      <c r="AL84" s="7" t="str">
        <f aca="false">IF(AK84="","",AK84/((AK84-AI84)/2))</f>
        <v/>
      </c>
      <c r="AM84" s="7" t="str">
        <f aca="false">IF(AL84="","",(1-_xlfn.T.DIST(AL84,I84-2,1))*2)</f>
        <v/>
      </c>
      <c r="AN84" s="7" t="n">
        <f aca="false">IF(I84="","",I84)</f>
        <v>153</v>
      </c>
      <c r="AO84" s="7" t="n">
        <f aca="false">IF(N84="",IF(AC84="",IF(T84="",IF(AH84="",IF(AM84="",IF(AE84="","",AE84),AM84),AH84),T84),AC84),N84)</f>
        <v>0.0153970503074331</v>
      </c>
    </row>
    <row r="85" customFormat="false" ht="13.8" hidden="false" customHeight="false" outlineLevel="0" collapsed="false">
      <c r="A85" s="3" t="s">
        <v>47</v>
      </c>
      <c r="B85" s="3" t="n">
        <v>3</v>
      </c>
      <c r="C85" s="3" t="n">
        <f aca="false">B85+2000-1</f>
        <v>2002</v>
      </c>
      <c r="D85" s="4" t="n">
        <f aca="false">IF(B85="","",D84+0.01)</f>
        <v>2.01</v>
      </c>
      <c r="E85" s="4" t="n">
        <f aca="false">ROUND(D85)</f>
        <v>2</v>
      </c>
      <c r="F85" s="5" t="s">
        <v>39</v>
      </c>
      <c r="G85" s="5" t="s">
        <v>41</v>
      </c>
      <c r="H85" s="6" t="n">
        <v>0.05</v>
      </c>
      <c r="I85" s="3" t="n">
        <v>153</v>
      </c>
      <c r="K85" s="7" t="n">
        <v>6.01</v>
      </c>
      <c r="L85" s="16" t="n">
        <v>1</v>
      </c>
      <c r="M85" s="3" t="n">
        <v>147</v>
      </c>
      <c r="N85" s="7" t="n">
        <f aca="false">IF(K85="","",IF(1-_xlfn.F.DIST(K85,L85,M85,1)&lt;0.0000001,0.0000001,1-_xlfn.F.DIST(K85,L85,M85,1)))</f>
        <v>0.0153970503074331</v>
      </c>
      <c r="O85" s="7"/>
      <c r="Q85" s="7" t="str">
        <f aca="false">IF(P85="","",SQRT(1-P85*P85)/SQRT(I85-2))</f>
        <v/>
      </c>
      <c r="R85" s="7" t="str">
        <f aca="false">IF(P85="","",P85/Q85)</f>
        <v/>
      </c>
      <c r="S85" s="7" t="str">
        <f aca="false">IF(R85="","",I85-2)</f>
        <v/>
      </c>
      <c r="T85" s="7" t="str">
        <f aca="false">IF(P85="","",IF((1-_xlfn.T.DIST(R85,S85,1))*2&lt;0.0000001,0.0000001,(1-_xlfn.T.DIST(R85,S85,1))*2))</f>
        <v/>
      </c>
      <c r="X85" s="8"/>
      <c r="Y85" s="7" t="str">
        <f aca="false">IF(X85="","",ABS(U85-W85)/SQRT((V85^2+X85^2)/2))</f>
        <v/>
      </c>
      <c r="Z85" s="7" t="str">
        <f aca="false">IF(Y85="","",2/SQRT(I85))</f>
        <v/>
      </c>
      <c r="AA85" s="7" t="str">
        <f aca="false">IF(Y85="","",Y85/Z85)</f>
        <v/>
      </c>
      <c r="AB85" s="7" t="str">
        <f aca="false">IF(AA85="","",I85-2)</f>
        <v/>
      </c>
      <c r="AC85" s="7" t="str">
        <f aca="false">IF(AA85="","",IF((1-_xlfn.T.DIST(AA85,AB85,1))*2&lt;0.0000001,0.0000001,((1-_xlfn.T.DIST(AA85,AB85,1))*2)))</f>
        <v/>
      </c>
      <c r="AE85" s="7" t="str">
        <f aca="false">IF(AD85="","",IF((1-_xlfn.NORM.DIST(AD85,0,1,1))*2&lt;0.000000001,0.000000001,(1-_xlfn.NORM.DIST(AD85,0,1,1))*2))</f>
        <v/>
      </c>
      <c r="AH85" s="7" t="str">
        <f aca="false">IF(AG85="","",IF(1-_xlfn.CHISQ.DIST(AF85,AG85,1)&lt;0.0000001,0.0000001,1-_xlfn.CHISQ.DIST(AF85,AG85,1)))</f>
        <v/>
      </c>
      <c r="AK85" s="7" t="str">
        <f aca="false">IF(AJ85="","",AVERAGE(AI85,AJ85))</f>
        <v/>
      </c>
      <c r="AL85" s="7" t="str">
        <f aca="false">IF(AK85="","",AK85/((AK85-AI85)/2))</f>
        <v/>
      </c>
      <c r="AM85" s="7" t="str">
        <f aca="false">IF(AL85="","",(1-_xlfn.T.DIST(AL85,I85-2,1))*2)</f>
        <v/>
      </c>
      <c r="AN85" s="7" t="n">
        <f aca="false">IF(I85="","",I85)</f>
        <v>153</v>
      </c>
      <c r="AO85" s="7" t="n">
        <f aca="false">IF(N85="",IF(AC85="",IF(T85="",IF(AH85="",IF(AM85="",IF(AE85="","",AE85),AM85),AH85),T85),AC85),N85)</f>
        <v>0.0153970503074331</v>
      </c>
    </row>
    <row r="86" customFormat="false" ht="13.8" hidden="false" customHeight="false" outlineLevel="0" collapsed="false">
      <c r="A86" s="3" t="s">
        <v>47</v>
      </c>
      <c r="B86" s="3" t="n">
        <v>3</v>
      </c>
      <c r="C86" s="3" t="n">
        <f aca="false">B86+2000-1</f>
        <v>2002</v>
      </c>
      <c r="D86" s="4" t="n">
        <f aca="false">IF(B86="","",D85+0.01)</f>
        <v>2.02</v>
      </c>
      <c r="E86" s="4" t="n">
        <f aca="false">ROUND(D86)</f>
        <v>2</v>
      </c>
      <c r="F86" s="5" t="s">
        <v>39</v>
      </c>
      <c r="G86" s="5" t="s">
        <v>41</v>
      </c>
      <c r="H86" s="6" t="n">
        <v>0.05</v>
      </c>
      <c r="I86" s="3" t="n">
        <v>153</v>
      </c>
      <c r="K86" s="7" t="n">
        <v>4.2</v>
      </c>
      <c r="L86" s="16" t="n">
        <v>1</v>
      </c>
      <c r="M86" s="3" t="n">
        <v>147</v>
      </c>
      <c r="N86" s="7" t="n">
        <f aca="false">IF(K86="","",IF(1-_xlfn.F.DIST(K86,L86,M86,1)&lt;0.0000001,0.0000001,1-_xlfn.F.DIST(K86,L86,M86,1)))</f>
        <v>0.0422018471628175</v>
      </c>
      <c r="O86" s="7"/>
      <c r="Q86" s="7" t="str">
        <f aca="false">IF(P86="","",SQRT(1-P86*P86)/SQRT(I86-2))</f>
        <v/>
      </c>
      <c r="R86" s="7" t="str">
        <f aca="false">IF(P86="","",P86/Q86)</f>
        <v/>
      </c>
      <c r="S86" s="7" t="str">
        <f aca="false">IF(R86="","",I86-2)</f>
        <v/>
      </c>
      <c r="T86" s="7" t="str">
        <f aca="false">IF(P86="","",IF((1-_xlfn.T.DIST(R86,S86,1))*2&lt;0.0000001,0.0000001,(1-_xlfn.T.DIST(R86,S86,1))*2))</f>
        <v/>
      </c>
      <c r="X86" s="8"/>
      <c r="Y86" s="7" t="str">
        <f aca="false">IF(X86="","",ABS(U86-W86)/SQRT((V86^2+X86^2)/2))</f>
        <v/>
      </c>
      <c r="Z86" s="7" t="str">
        <f aca="false">IF(Y86="","",2/SQRT(I86))</f>
        <v/>
      </c>
      <c r="AA86" s="7" t="str">
        <f aca="false">IF(Y86="","",Y86/Z86)</f>
        <v/>
      </c>
      <c r="AB86" s="7" t="str">
        <f aca="false">IF(AA86="","",I86-2)</f>
        <v/>
      </c>
      <c r="AC86" s="7" t="str">
        <f aca="false">IF(AA86="","",IF((1-_xlfn.T.DIST(AA86,AB86,1))*2&lt;0.0000001,0.0000001,((1-_xlfn.T.DIST(AA86,AB86,1))*2)))</f>
        <v/>
      </c>
      <c r="AE86" s="7" t="str">
        <f aca="false">IF(AD86="","",IF((1-_xlfn.NORM.DIST(AD86,0,1,1))*2&lt;0.000000001,0.000000001,(1-_xlfn.NORM.DIST(AD86,0,1,1))*2))</f>
        <v/>
      </c>
      <c r="AH86" s="7" t="str">
        <f aca="false">IF(AG86="","",IF(1-_xlfn.CHISQ.DIST(AF86,AG86,1)&lt;0.0000001,0.0000001,1-_xlfn.CHISQ.DIST(AF86,AG86,1)))</f>
        <v/>
      </c>
      <c r="AK86" s="7" t="str">
        <f aca="false">IF(AJ86="","",AVERAGE(AI86,AJ86))</f>
        <v/>
      </c>
      <c r="AL86" s="7" t="str">
        <f aca="false">IF(AK86="","",AK86/((AK86-AI86)/2))</f>
        <v/>
      </c>
      <c r="AM86" s="7" t="str">
        <f aca="false">IF(AL86="","",(1-_xlfn.T.DIST(AL86,I86-2,1))*2)</f>
        <v/>
      </c>
      <c r="AN86" s="7" t="n">
        <f aca="false">IF(I86="","",I86)</f>
        <v>153</v>
      </c>
      <c r="AO86" s="7" t="n">
        <f aca="false">IF(N86="",IF(AC86="",IF(T86="",IF(AH86="",IF(AM86="",IF(AE86="","",AE86),AM86),AH86),T86),AC86),N86)</f>
        <v>0.0422018471628175</v>
      </c>
    </row>
    <row r="87" customFormat="false" ht="13.8" hidden="false" customHeight="false" outlineLevel="0" collapsed="false">
      <c r="A87" s="3" t="s">
        <v>47</v>
      </c>
      <c r="B87" s="3" t="n">
        <v>3</v>
      </c>
      <c r="C87" s="3" t="n">
        <f aca="false">B87+2000-1</f>
        <v>2002</v>
      </c>
      <c r="D87" s="4" t="n">
        <f aca="false">IF(B87="","",D86+0.01)</f>
        <v>2.03</v>
      </c>
      <c r="E87" s="4" t="n">
        <f aca="false">ROUND(D87)</f>
        <v>2</v>
      </c>
      <c r="F87" s="5" t="s">
        <v>39</v>
      </c>
      <c r="G87" s="5" t="s">
        <v>41</v>
      </c>
      <c r="H87" s="6" t="n">
        <v>0.05</v>
      </c>
      <c r="I87" s="3" t="n">
        <v>153</v>
      </c>
      <c r="K87" s="7" t="n">
        <v>5.74</v>
      </c>
      <c r="L87" s="16" t="n">
        <v>1</v>
      </c>
      <c r="M87" s="3" t="n">
        <v>147</v>
      </c>
      <c r="N87" s="7" t="n">
        <f aca="false">IF(K87="","",IF(1-_xlfn.F.DIST(K87,L87,M87,1)&lt;0.0000001,0.0000001,1-_xlfn.F.DIST(K87,L87,M87,1)))</f>
        <v>0.0178408514817483</v>
      </c>
      <c r="O87" s="7"/>
      <c r="Q87" s="7" t="str">
        <f aca="false">IF(P87="","",SQRT(1-P87*P87)/SQRT(I87-2))</f>
        <v/>
      </c>
      <c r="R87" s="7" t="str">
        <f aca="false">IF(P87="","",P87/Q87)</f>
        <v/>
      </c>
      <c r="S87" s="7" t="str">
        <f aca="false">IF(R87="","",I87-2)</f>
        <v/>
      </c>
      <c r="T87" s="7" t="str">
        <f aca="false">IF(P87="","",IF((1-_xlfn.T.DIST(R87,S87,1))*2&lt;0.0000001,0.0000001,(1-_xlfn.T.DIST(R87,S87,1))*2))</f>
        <v/>
      </c>
      <c r="X87" s="8"/>
      <c r="Y87" s="7" t="str">
        <f aca="false">IF(X87="","",ABS(U87-W87)/SQRT((V87^2+X87^2)/2))</f>
        <v/>
      </c>
      <c r="Z87" s="7" t="str">
        <f aca="false">IF(Y87="","",2/SQRT(I87))</f>
        <v/>
      </c>
      <c r="AA87" s="7" t="str">
        <f aca="false">IF(Y87="","",Y87/Z87)</f>
        <v/>
      </c>
      <c r="AB87" s="7" t="str">
        <f aca="false">IF(AA87="","",I87-2)</f>
        <v/>
      </c>
      <c r="AC87" s="7" t="str">
        <f aca="false">IF(AA87="","",IF((1-_xlfn.T.DIST(AA87,AB87,1))*2&lt;0.0000001,0.0000001,((1-_xlfn.T.DIST(AA87,AB87,1))*2)))</f>
        <v/>
      </c>
      <c r="AE87" s="7" t="str">
        <f aca="false">IF(AD87="","",IF((1-_xlfn.NORM.DIST(AD87,0,1,1))*2&lt;0.000000001,0.000000001,(1-_xlfn.NORM.DIST(AD87,0,1,1))*2))</f>
        <v/>
      </c>
      <c r="AH87" s="7" t="str">
        <f aca="false">IF(AG87="","",IF(1-_xlfn.CHISQ.DIST(AF87,AG87,1)&lt;0.0000001,0.0000001,1-_xlfn.CHISQ.DIST(AF87,AG87,1)))</f>
        <v/>
      </c>
      <c r="AK87" s="7" t="str">
        <f aca="false">IF(AJ87="","",AVERAGE(AI87,AJ87))</f>
        <v/>
      </c>
      <c r="AL87" s="7" t="str">
        <f aca="false">IF(AK87="","",AK87/((AK87-AI87)/2))</f>
        <v/>
      </c>
      <c r="AM87" s="7" t="str">
        <f aca="false">IF(AL87="","",(1-_xlfn.T.DIST(AL87,I87-2,1))*2)</f>
        <v/>
      </c>
      <c r="AN87" s="7" t="n">
        <f aca="false">IF(I87="","",I87)</f>
        <v>153</v>
      </c>
      <c r="AO87" s="7" t="n">
        <f aca="false">IF(N87="",IF(AC87="",IF(T87="",IF(AH87="",IF(AM87="",IF(AE87="","",AE87),AM87),AH87),T87),AC87),N87)</f>
        <v>0.0178408514817483</v>
      </c>
    </row>
    <row r="88" customFormat="false" ht="13.8" hidden="false" customHeight="false" outlineLevel="0" collapsed="false">
      <c r="A88" s="3" t="s">
        <v>47</v>
      </c>
      <c r="B88" s="3" t="n">
        <v>3</v>
      </c>
      <c r="C88" s="3" t="n">
        <f aca="false">B88+2000-1</f>
        <v>2002</v>
      </c>
      <c r="D88" s="4" t="n">
        <f aca="false">IF(B88="","",D87+0.01)</f>
        <v>2.04</v>
      </c>
      <c r="E88" s="4" t="n">
        <f aca="false">ROUND(D88)</f>
        <v>2</v>
      </c>
      <c r="F88" s="5" t="s">
        <v>39</v>
      </c>
      <c r="G88" s="5" t="s">
        <v>43</v>
      </c>
      <c r="H88" s="6" t="n">
        <v>0.05</v>
      </c>
      <c r="I88" s="3" t="n">
        <v>153</v>
      </c>
      <c r="J88" s="7" t="n">
        <v>0.03</v>
      </c>
      <c r="K88" s="7" t="n">
        <f aca="false">IF(J88="","",J88^2)</f>
        <v>0.0009</v>
      </c>
      <c r="L88" s="16" t="n">
        <v>1</v>
      </c>
      <c r="M88" s="3" t="n">
        <v>147</v>
      </c>
      <c r="N88" s="7" t="n">
        <f aca="false">IF(K88="","",IF(1-_xlfn.F.DIST(K88,L88,M88,1)&lt;0.0000001,0.0000001,1-_xlfn.F.DIST(K88,L88,M88,1)))</f>
        <v>0.976107744928031</v>
      </c>
      <c r="O88" s="7"/>
      <c r="Q88" s="7" t="str">
        <f aca="false">IF(P88="","",SQRT(1-P88*P88)/SQRT(I88-2))</f>
        <v/>
      </c>
      <c r="R88" s="7" t="str">
        <f aca="false">IF(P88="","",P88/Q88)</f>
        <v/>
      </c>
      <c r="S88" s="7" t="str">
        <f aca="false">IF(R88="","",I88-2)</f>
        <v/>
      </c>
      <c r="T88" s="7" t="str">
        <f aca="false">IF(P88="","",IF((1-_xlfn.T.DIST(R88,S88,1))*2&lt;0.0000001,0.0000001,(1-_xlfn.T.DIST(R88,S88,1))*2))</f>
        <v/>
      </c>
      <c r="X88" s="8"/>
      <c r="Y88" s="7" t="str">
        <f aca="false">IF(X88="","",ABS(U88-W88)/SQRT((V88^2+X88^2)/2))</f>
        <v/>
      </c>
      <c r="Z88" s="7" t="str">
        <f aca="false">IF(Y88="","",2/SQRT(I88))</f>
        <v/>
      </c>
      <c r="AA88" s="7" t="str">
        <f aca="false">IF(Y88="","",Y88/Z88)</f>
        <v/>
      </c>
      <c r="AB88" s="7" t="str">
        <f aca="false">IF(AA88="","",I88-2)</f>
        <v/>
      </c>
      <c r="AC88" s="7" t="str">
        <f aca="false">IF(AA88="","",IF((1-_xlfn.T.DIST(AA88,AB88,1))*2&lt;0.0000001,0.0000001,((1-_xlfn.T.DIST(AA88,AB88,1))*2)))</f>
        <v/>
      </c>
      <c r="AE88" s="7" t="str">
        <f aca="false">IF(AD88="","",IF((1-_xlfn.NORM.DIST(AD88,0,1,1))*2&lt;0.000000001,0.000000001,(1-_xlfn.NORM.DIST(AD88,0,1,1))*2))</f>
        <v/>
      </c>
      <c r="AH88" s="7" t="str">
        <f aca="false">IF(AG88="","",IF(1-_xlfn.CHISQ.DIST(AF88,AG88,1)&lt;0.0000001,0.0000001,1-_xlfn.CHISQ.DIST(AF88,AG88,1)))</f>
        <v/>
      </c>
      <c r="AK88" s="7" t="str">
        <f aca="false">IF(AJ88="","",AVERAGE(AI88,AJ88))</f>
        <v/>
      </c>
      <c r="AL88" s="7" t="str">
        <f aca="false">IF(AK88="","",AK88/((AK88-AI88)/2))</f>
        <v/>
      </c>
      <c r="AM88" s="7" t="str">
        <f aca="false">IF(AL88="","",(1-_xlfn.T.DIST(AL88,I88-2,1))*2)</f>
        <v/>
      </c>
      <c r="AN88" s="7" t="n">
        <f aca="false">IF(I88="","",I88)</f>
        <v>153</v>
      </c>
      <c r="AO88" s="7" t="n">
        <f aca="false">IF(N88="",IF(AC88="",IF(T88="",IF(AH88="",IF(AM88="",IF(AE88="","",AE88),AM88),AH88),T88),AC88),N88)</f>
        <v>0.976107744928031</v>
      </c>
    </row>
    <row r="89" customFormat="false" ht="13.8" hidden="false" customHeight="false" outlineLevel="0" collapsed="false">
      <c r="A89" s="3" t="s">
        <v>47</v>
      </c>
      <c r="B89" s="3" t="n">
        <v>3</v>
      </c>
      <c r="C89" s="3" t="n">
        <f aca="false">B89+2000-1</f>
        <v>2002</v>
      </c>
      <c r="D89" s="4" t="n">
        <f aca="false">IF(B89="","",D88+0.01)</f>
        <v>2.05</v>
      </c>
      <c r="E89" s="4" t="n">
        <f aca="false">ROUND(D89)</f>
        <v>2</v>
      </c>
      <c r="F89" s="5" t="s">
        <v>39</v>
      </c>
      <c r="G89" s="5" t="s">
        <v>41</v>
      </c>
      <c r="H89" s="6" t="n">
        <v>0.05</v>
      </c>
      <c r="I89" s="3" t="n">
        <v>153</v>
      </c>
      <c r="J89" s="7" t="n">
        <v>3.42</v>
      </c>
      <c r="K89" s="7" t="n">
        <f aca="false">IF(J89="","",J89^2)</f>
        <v>11.6964</v>
      </c>
      <c r="L89" s="16" t="n">
        <v>1</v>
      </c>
      <c r="M89" s="3" t="n">
        <v>147</v>
      </c>
      <c r="N89" s="7" t="n">
        <f aca="false">IF(K89="","",IF(1-_xlfn.F.DIST(K89,L89,M89,1)&lt;0.0000001,0.0000001,1-_xlfn.F.DIST(K89,L89,M89,1)))</f>
        <v>0.000810775470314051</v>
      </c>
      <c r="O89" s="7"/>
      <c r="Q89" s="7" t="str">
        <f aca="false">IF(P89="","",SQRT(1-P89*P89)/SQRT(I89-2))</f>
        <v/>
      </c>
      <c r="R89" s="7" t="str">
        <f aca="false">IF(P89="","",P89/Q89)</f>
        <v/>
      </c>
      <c r="S89" s="7" t="str">
        <f aca="false">IF(R89="","",I89-2)</f>
        <v/>
      </c>
      <c r="T89" s="7" t="str">
        <f aca="false">IF(P89="","",IF((1-_xlfn.T.DIST(R89,S89,1))*2&lt;0.0000001,0.0000001,(1-_xlfn.T.DIST(R89,S89,1))*2))</f>
        <v/>
      </c>
      <c r="X89" s="8"/>
      <c r="Y89" s="7" t="str">
        <f aca="false">IF(X89="","",ABS(U89-W89)/SQRT((V89^2+X89^2)/2))</f>
        <v/>
      </c>
      <c r="Z89" s="7" t="str">
        <f aca="false">IF(Y89="","",2/SQRT(I89))</f>
        <v/>
      </c>
      <c r="AA89" s="7" t="str">
        <f aca="false">IF(Y89="","",Y89/Z89)</f>
        <v/>
      </c>
      <c r="AB89" s="7" t="str">
        <f aca="false">IF(AA89="","",I89-2)</f>
        <v/>
      </c>
      <c r="AC89" s="7" t="str">
        <f aca="false">IF(AA89="","",IF((1-_xlfn.T.DIST(AA89,AB89,1))*2&lt;0.0000001,0.0000001,((1-_xlfn.T.DIST(AA89,AB89,1))*2)))</f>
        <v/>
      </c>
      <c r="AE89" s="7" t="str">
        <f aca="false">IF(AD89="","",IF((1-_xlfn.NORM.DIST(AD89,0,1,1))*2&lt;0.000000001,0.000000001,(1-_xlfn.NORM.DIST(AD89,0,1,1))*2))</f>
        <v/>
      </c>
      <c r="AH89" s="7" t="str">
        <f aca="false">IF(AG89="","",IF(1-_xlfn.CHISQ.DIST(AF89,AG89,1)&lt;0.0000001,0.0000001,1-_xlfn.CHISQ.DIST(AF89,AG89,1)))</f>
        <v/>
      </c>
      <c r="AK89" s="7" t="str">
        <f aca="false">IF(AJ89="","",AVERAGE(AI89,AJ89))</f>
        <v/>
      </c>
      <c r="AL89" s="7" t="str">
        <f aca="false">IF(AK89="","",AK89/((AK89-AI89)/2))</f>
        <v/>
      </c>
      <c r="AM89" s="7" t="str">
        <f aca="false">IF(AL89="","",(1-_xlfn.T.DIST(AL89,I89-2,1))*2)</f>
        <v/>
      </c>
      <c r="AN89" s="7" t="n">
        <f aca="false">IF(I89="","",I89)</f>
        <v>153</v>
      </c>
      <c r="AO89" s="7" t="n">
        <f aca="false">IF(N89="",IF(AC89="",IF(T89="",IF(AH89="",IF(AM89="",IF(AE89="","",AE89),AM89),AH89),T89),AC89),N89)</f>
        <v>0.000810775470314051</v>
      </c>
    </row>
    <row r="90" customFormat="false" ht="13.8" hidden="false" customHeight="false" outlineLevel="0" collapsed="false">
      <c r="A90" s="3" t="s">
        <v>47</v>
      </c>
      <c r="B90" s="3" t="n">
        <v>3</v>
      </c>
      <c r="C90" s="3" t="n">
        <f aca="false">B90+2000-1</f>
        <v>2002</v>
      </c>
      <c r="D90" s="4" t="n">
        <f aca="false">IF(B90="","",D89+0.01)</f>
        <v>2.06</v>
      </c>
      <c r="E90" s="4" t="n">
        <f aca="false">ROUND(D90)</f>
        <v>2</v>
      </c>
      <c r="F90" s="5" t="s">
        <v>39</v>
      </c>
      <c r="G90" s="5" t="s">
        <v>48</v>
      </c>
      <c r="H90" s="6" t="n">
        <v>0.05</v>
      </c>
      <c r="I90" s="3" t="n">
        <v>153</v>
      </c>
      <c r="K90" s="7" t="n">
        <v>116.41</v>
      </c>
      <c r="L90" s="16" t="n">
        <v>1</v>
      </c>
      <c r="M90" s="3" t="n">
        <v>147</v>
      </c>
      <c r="N90" s="7" t="n">
        <f aca="false">IF(K90="","",IF(1-_xlfn.F.DIST(K90,L90,M90,1)&lt;0.0000001,0.0000001,1-_xlfn.F.DIST(K90,L90,M90,1)))</f>
        <v>1E-007</v>
      </c>
      <c r="O90" s="7"/>
      <c r="Q90" s="7" t="str">
        <f aca="false">IF(P90="","",SQRT(1-P90*P90)/SQRT(I90-2))</f>
        <v/>
      </c>
      <c r="R90" s="7" t="str">
        <f aca="false">IF(P90="","",P90/Q90)</f>
        <v/>
      </c>
      <c r="S90" s="7" t="str">
        <f aca="false">IF(R90="","",I90-2)</f>
        <v/>
      </c>
      <c r="T90" s="7" t="str">
        <f aca="false">IF(P90="","",IF((1-_xlfn.T.DIST(R90,S90,1))*2&lt;0.0000001,0.0000001,(1-_xlfn.T.DIST(R90,S90,1))*2))</f>
        <v/>
      </c>
      <c r="X90" s="8"/>
      <c r="Y90" s="7" t="str">
        <f aca="false">IF(X90="","",ABS(U90-W90)/SQRT((V90^2+X90^2)/2))</f>
        <v/>
      </c>
      <c r="Z90" s="7" t="str">
        <f aca="false">IF(Y90="","",2/SQRT(I90))</f>
        <v/>
      </c>
      <c r="AA90" s="7" t="str">
        <f aca="false">IF(Y90="","",Y90/Z90)</f>
        <v/>
      </c>
      <c r="AB90" s="7" t="str">
        <f aca="false">IF(AA90="","",I90-2)</f>
        <v/>
      </c>
      <c r="AC90" s="7" t="str">
        <f aca="false">IF(AA90="","",IF((1-_xlfn.T.DIST(AA90,AB90,1))*2&lt;0.0000001,0.0000001,((1-_xlfn.T.DIST(AA90,AB90,1))*2)))</f>
        <v/>
      </c>
      <c r="AE90" s="7" t="str">
        <f aca="false">IF(AD90="","",IF((1-_xlfn.NORM.DIST(AD90,0,1,1))*2&lt;0.000000001,0.000000001,(1-_xlfn.NORM.DIST(AD90,0,1,1))*2))</f>
        <v/>
      </c>
      <c r="AH90" s="7" t="str">
        <f aca="false">IF(AG90="","",IF(1-_xlfn.CHISQ.DIST(AF90,AG90,1)&lt;0.0000001,0.0000001,1-_xlfn.CHISQ.DIST(AF90,AG90,1)))</f>
        <v/>
      </c>
      <c r="AK90" s="7" t="str">
        <f aca="false">IF(AJ90="","",AVERAGE(AI90,AJ90))</f>
        <v/>
      </c>
      <c r="AL90" s="7" t="str">
        <f aca="false">IF(AK90="","",AK90/((AK90-AI90)/2))</f>
        <v/>
      </c>
      <c r="AM90" s="7" t="str">
        <f aca="false">IF(AL90="","",(1-_xlfn.T.DIST(AL90,I90-2,1))*2)</f>
        <v/>
      </c>
      <c r="AN90" s="7" t="n">
        <f aca="false">IF(I90="","",I90)</f>
        <v>153</v>
      </c>
      <c r="AO90" s="7" t="n">
        <f aca="false">IF(N90="",IF(AC90="",IF(T90="",IF(AH90="",IF(AM90="",IF(AE90="","",AE90),AM90),AH90),T90),AC90),N90)</f>
        <v>1E-007</v>
      </c>
    </row>
    <row r="91" customFormat="false" ht="13.8" hidden="false" customHeight="false" outlineLevel="0" collapsed="false">
      <c r="A91" s="3" t="s">
        <v>47</v>
      </c>
      <c r="B91" s="3" t="n">
        <v>3</v>
      </c>
      <c r="C91" s="3" t="n">
        <f aca="false">B91+2000-1</f>
        <v>2002</v>
      </c>
      <c r="D91" s="4" t="n">
        <f aca="false">IF(B91="","",D90+0.01)</f>
        <v>2.07</v>
      </c>
      <c r="E91" s="4" t="n">
        <f aca="false">ROUND(D91)</f>
        <v>2</v>
      </c>
      <c r="F91" s="5" t="s">
        <v>39</v>
      </c>
      <c r="G91" s="5" t="s">
        <v>48</v>
      </c>
      <c r="H91" s="6" t="n">
        <v>0.05</v>
      </c>
      <c r="I91" s="3" t="n">
        <v>153</v>
      </c>
      <c r="K91" s="7" t="n">
        <v>227.93</v>
      </c>
      <c r="L91" s="16" t="n">
        <v>1</v>
      </c>
      <c r="M91" s="3" t="n">
        <v>147</v>
      </c>
      <c r="N91" s="7" t="n">
        <f aca="false">IF(K91="","",IF(1-_xlfn.F.DIST(K91,L91,M91,1)&lt;0.0000001,0.0000001,1-_xlfn.F.DIST(K91,L91,M91,1)))</f>
        <v>1E-007</v>
      </c>
      <c r="O91" s="7"/>
      <c r="Q91" s="7" t="str">
        <f aca="false">IF(P91="","",SQRT(1-P91*P91)/SQRT(I91-2))</f>
        <v/>
      </c>
      <c r="R91" s="7" t="str">
        <f aca="false">IF(P91="","",P91/Q91)</f>
        <v/>
      </c>
      <c r="S91" s="7" t="str">
        <f aca="false">IF(R91="","",I91-2)</f>
        <v/>
      </c>
      <c r="T91" s="7" t="str">
        <f aca="false">IF(P91="","",IF((1-_xlfn.T.DIST(R91,S91,1))*2&lt;0.0000001,0.0000001,(1-_xlfn.T.DIST(R91,S91,1))*2))</f>
        <v/>
      </c>
      <c r="X91" s="8"/>
      <c r="Y91" s="7" t="str">
        <f aca="false">IF(X91="","",ABS(U91-W91)/SQRT((V91^2+X91^2)/2))</f>
        <v/>
      </c>
      <c r="Z91" s="7" t="str">
        <f aca="false">IF(Y91="","",2/SQRT(I91))</f>
        <v/>
      </c>
      <c r="AA91" s="7" t="str">
        <f aca="false">IF(Y91="","",Y91/Z91)</f>
        <v/>
      </c>
      <c r="AB91" s="7" t="str">
        <f aca="false">IF(AA91="","",I91-2)</f>
        <v/>
      </c>
      <c r="AC91" s="7" t="str">
        <f aca="false">IF(AA91="","",IF((1-_xlfn.T.DIST(AA91,AB91,1))*2&lt;0.0000001,0.0000001,((1-_xlfn.T.DIST(AA91,AB91,1))*2)))</f>
        <v/>
      </c>
      <c r="AE91" s="7" t="str">
        <f aca="false">IF(AD91="","",IF((1-_xlfn.NORM.DIST(AD91,0,1,1))*2&lt;0.000000001,0.000000001,(1-_xlfn.NORM.DIST(AD91,0,1,1))*2))</f>
        <v/>
      </c>
      <c r="AH91" s="7" t="str">
        <f aca="false">IF(AG91="","",IF(1-_xlfn.CHISQ.DIST(AF91,AG91,1)&lt;0.0000001,0.0000001,1-_xlfn.CHISQ.DIST(AF91,AG91,1)))</f>
        <v/>
      </c>
      <c r="AK91" s="7" t="str">
        <f aca="false">IF(AJ91="","",AVERAGE(AI91,AJ91))</f>
        <v/>
      </c>
      <c r="AL91" s="7" t="str">
        <f aca="false">IF(AK91="","",AK91/((AK91-AI91)/2))</f>
        <v/>
      </c>
      <c r="AM91" s="7" t="str">
        <f aca="false">IF(AL91="","",(1-_xlfn.T.DIST(AL91,I91-2,1))*2)</f>
        <v/>
      </c>
      <c r="AN91" s="7" t="n">
        <f aca="false">IF(I91="","",I91)</f>
        <v>153</v>
      </c>
      <c r="AO91" s="7" t="n">
        <f aca="false">IF(N91="",IF(AC91="",IF(T91="",IF(AH91="",IF(AM91="",IF(AE91="","",AE91),AM91),AH91),T91),AC91),N91)</f>
        <v>1E-007</v>
      </c>
    </row>
    <row r="92" customFormat="false" ht="13.8" hidden="false" customHeight="false" outlineLevel="0" collapsed="false">
      <c r="A92" s="3" t="s">
        <v>47</v>
      </c>
      <c r="B92" s="3" t="n">
        <v>3</v>
      </c>
      <c r="C92" s="3" t="n">
        <f aca="false">B92+2000-1</f>
        <v>2002</v>
      </c>
      <c r="D92" s="4" t="n">
        <f aca="false">IF(B92="","",D91+0.01)</f>
        <v>2.08</v>
      </c>
      <c r="E92" s="4" t="n">
        <f aca="false">ROUND(D92)</f>
        <v>2</v>
      </c>
      <c r="F92" s="5" t="s">
        <v>39</v>
      </c>
      <c r="G92" s="5" t="s">
        <v>43</v>
      </c>
      <c r="H92" s="6" t="n">
        <v>0.05</v>
      </c>
      <c r="I92" s="3" t="n">
        <v>153</v>
      </c>
      <c r="K92" s="7" t="n">
        <v>0.5</v>
      </c>
      <c r="L92" s="16" t="n">
        <v>1</v>
      </c>
      <c r="M92" s="3" t="n">
        <v>147</v>
      </c>
      <c r="N92" s="7" t="n">
        <f aca="false">IF(K92="","",IF(1-_xlfn.F.DIST(K92,L92,M92,1)&lt;0.0000001,0.0000001,1-_xlfn.F.DIST(K92,L92,M92,1)))</f>
        <v>0.480619557145805</v>
      </c>
      <c r="O92" s="7"/>
      <c r="Q92" s="7" t="str">
        <f aca="false">IF(P92="","",SQRT(1-P92*P92)/SQRT(I92-2))</f>
        <v/>
      </c>
      <c r="R92" s="7" t="str">
        <f aca="false">IF(P92="","",P92/Q92)</f>
        <v/>
      </c>
      <c r="S92" s="7" t="str">
        <f aca="false">IF(R92="","",I92-2)</f>
        <v/>
      </c>
      <c r="T92" s="7" t="str">
        <f aca="false">IF(P92="","",IF((1-_xlfn.T.DIST(R92,S92,1))*2&lt;0.0000001,0.0000001,(1-_xlfn.T.DIST(R92,S92,1))*2))</f>
        <v/>
      </c>
      <c r="X92" s="8"/>
      <c r="Y92" s="7" t="str">
        <f aca="false">IF(X92="","",ABS(U92-W92)/SQRT((V92^2+X92^2)/2))</f>
        <v/>
      </c>
      <c r="Z92" s="7" t="str">
        <f aca="false">IF(Y92="","",2/SQRT(I92))</f>
        <v/>
      </c>
      <c r="AA92" s="7" t="str">
        <f aca="false">IF(Y92="","",Y92/Z92)</f>
        <v/>
      </c>
      <c r="AB92" s="7" t="str">
        <f aca="false">IF(AA92="","",I92-2)</f>
        <v/>
      </c>
      <c r="AC92" s="7" t="str">
        <f aca="false">IF(AA92="","",IF((1-_xlfn.T.DIST(AA92,AB92,1))*2&lt;0.0000001,0.0000001,((1-_xlfn.T.DIST(AA92,AB92,1))*2)))</f>
        <v/>
      </c>
      <c r="AE92" s="7" t="str">
        <f aca="false">IF(AD92="","",IF((1-_xlfn.NORM.DIST(AD92,0,1,1))*2&lt;0.000000001,0.000000001,(1-_xlfn.NORM.DIST(AD92,0,1,1))*2))</f>
        <v/>
      </c>
      <c r="AH92" s="7" t="str">
        <f aca="false">IF(AG92="","",IF(1-_xlfn.CHISQ.DIST(AF92,AG92,1)&lt;0.0000001,0.0000001,1-_xlfn.CHISQ.DIST(AF92,AG92,1)))</f>
        <v/>
      </c>
      <c r="AK92" s="7" t="str">
        <f aca="false">IF(AJ92="","",AVERAGE(AI92,AJ92))</f>
        <v/>
      </c>
      <c r="AL92" s="7" t="str">
        <f aca="false">IF(AK92="","",AK92/((AK92-AI92)/2))</f>
        <v/>
      </c>
      <c r="AM92" s="7" t="str">
        <f aca="false">IF(AL92="","",(1-_xlfn.T.DIST(AL92,I92-2,1))*2)</f>
        <v/>
      </c>
      <c r="AN92" s="7" t="n">
        <f aca="false">IF(I92="","",I92)</f>
        <v>153</v>
      </c>
      <c r="AO92" s="7" t="n">
        <f aca="false">IF(N92="",IF(AC92="",IF(T92="",IF(AH92="",IF(AM92="",IF(AE92="","",AE92),AM92),AH92),T92),AC92),N92)</f>
        <v>0.480619557145805</v>
      </c>
    </row>
    <row r="93" customFormat="false" ht="13.8" hidden="false" customHeight="false" outlineLevel="0" collapsed="false">
      <c r="A93" s="3" t="s">
        <v>47</v>
      </c>
      <c r="B93" s="3" t="n">
        <v>3</v>
      </c>
      <c r="C93" s="3" t="n">
        <f aca="false">B93+2000-1</f>
        <v>2002</v>
      </c>
      <c r="D93" s="4" t="n">
        <f aca="false">IF(B93="","",D92+0.01)</f>
        <v>2.09</v>
      </c>
      <c r="E93" s="4" t="n">
        <f aca="false">ROUND(D93)</f>
        <v>2</v>
      </c>
      <c r="F93" s="5" t="s">
        <v>39</v>
      </c>
      <c r="G93" s="5" t="s">
        <v>43</v>
      </c>
      <c r="H93" s="6" t="n">
        <v>0.05</v>
      </c>
      <c r="I93" s="3" t="n">
        <v>153</v>
      </c>
      <c r="K93" s="7" t="n">
        <v>0.5</v>
      </c>
      <c r="L93" s="16" t="n">
        <v>1</v>
      </c>
      <c r="M93" s="3" t="n">
        <v>147</v>
      </c>
      <c r="N93" s="7" t="n">
        <f aca="false">IF(K93="","",IF(1-_xlfn.F.DIST(K93,L93,M93,1)&lt;0.0000001,0.0000001,1-_xlfn.F.DIST(K93,L93,M93,1)))</f>
        <v>0.480619557145805</v>
      </c>
      <c r="O93" s="7"/>
      <c r="Q93" s="7" t="str">
        <f aca="false">IF(P93="","",SQRT(1-P93*P93)/SQRT(I93-2))</f>
        <v/>
      </c>
      <c r="R93" s="7" t="str">
        <f aca="false">IF(P93="","",P93/Q93)</f>
        <v/>
      </c>
      <c r="S93" s="7" t="str">
        <f aca="false">IF(R93="","",I93-2)</f>
        <v/>
      </c>
      <c r="T93" s="7" t="str">
        <f aca="false">IF(P93="","",IF((1-_xlfn.T.DIST(R93,S93,1))*2&lt;0.0000001,0.0000001,(1-_xlfn.T.DIST(R93,S93,1))*2))</f>
        <v/>
      </c>
      <c r="X93" s="8"/>
      <c r="Y93" s="7" t="str">
        <f aca="false">IF(X93="","",ABS(U93-W93)/SQRT((V93^2+X93^2)/2))</f>
        <v/>
      </c>
      <c r="Z93" s="7" t="str">
        <f aca="false">IF(Y93="","",2/SQRT(I93))</f>
        <v/>
      </c>
      <c r="AA93" s="7" t="str">
        <f aca="false">IF(Y93="","",Y93/Z93)</f>
        <v/>
      </c>
      <c r="AB93" s="7" t="str">
        <f aca="false">IF(AA93="","",I93-2)</f>
        <v/>
      </c>
      <c r="AC93" s="7" t="str">
        <f aca="false">IF(AA93="","",IF((1-_xlfn.T.DIST(AA93,AB93,1))*2&lt;0.0000001,0.0000001,((1-_xlfn.T.DIST(AA93,AB93,1))*2)))</f>
        <v/>
      </c>
      <c r="AE93" s="7" t="str">
        <f aca="false">IF(AD93="","",IF((1-_xlfn.NORM.DIST(AD93,0,1,1))*2&lt;0.000000001,0.000000001,(1-_xlfn.NORM.DIST(AD93,0,1,1))*2))</f>
        <v/>
      </c>
      <c r="AH93" s="7" t="str">
        <f aca="false">IF(AG93="","",IF(1-_xlfn.CHISQ.DIST(AF93,AG93,1)&lt;0.0000001,0.0000001,1-_xlfn.CHISQ.DIST(AF93,AG93,1)))</f>
        <v/>
      </c>
      <c r="AK93" s="7" t="str">
        <f aca="false">IF(AJ93="","",AVERAGE(AI93,AJ93))</f>
        <v/>
      </c>
      <c r="AL93" s="7" t="str">
        <f aca="false">IF(AK93="","",AK93/((AK93-AI93)/2))</f>
        <v/>
      </c>
      <c r="AM93" s="7" t="str">
        <f aca="false">IF(AL93="","",(1-_xlfn.T.DIST(AL93,I93-2,1))*2)</f>
        <v/>
      </c>
      <c r="AN93" s="7" t="n">
        <f aca="false">IF(I93="","",I93)</f>
        <v>153</v>
      </c>
      <c r="AO93" s="7" t="n">
        <f aca="false">IF(N93="",IF(AC93="",IF(T93="",IF(AH93="",IF(AM93="",IF(AE93="","",AE93),AM93),AH93),T93),AC93),N93)</f>
        <v>0.480619557145805</v>
      </c>
    </row>
    <row r="94" customFormat="false" ht="13.8" hidden="false" customHeight="false" outlineLevel="0" collapsed="false">
      <c r="A94" s="3" t="s">
        <v>47</v>
      </c>
      <c r="B94" s="3" t="n">
        <v>3</v>
      </c>
      <c r="C94" s="3" t="n">
        <f aca="false">B94+2000-1</f>
        <v>2002</v>
      </c>
      <c r="D94" s="4" t="n">
        <f aca="false">IF(B94="","",D93+0.01)</f>
        <v>2.1</v>
      </c>
      <c r="E94" s="4" t="n">
        <f aca="false">ROUND(D94)</f>
        <v>2</v>
      </c>
      <c r="F94" s="5" t="s">
        <v>39</v>
      </c>
      <c r="G94" s="5" t="s">
        <v>40</v>
      </c>
      <c r="H94" s="9" t="n">
        <v>0.1</v>
      </c>
      <c r="I94" s="3" t="n">
        <v>153</v>
      </c>
      <c r="J94" s="7" t="n">
        <v>1.68</v>
      </c>
      <c r="K94" s="7" t="n">
        <f aca="false">IF(J94="","",J94^2)</f>
        <v>2.8224</v>
      </c>
      <c r="L94" s="16" t="n">
        <v>1</v>
      </c>
      <c r="M94" s="3" t="n">
        <v>147</v>
      </c>
      <c r="N94" s="7" t="n">
        <f aca="false">IF(K94="","",IF(1-_xlfn.F.DIST(K94,L94,M94,1)&lt;0.0000001,0.0000001,1-_xlfn.F.DIST(K94,L94,M94,1)))</f>
        <v>0.0950812805197586</v>
      </c>
      <c r="O94" s="7"/>
      <c r="Q94" s="7" t="str">
        <f aca="false">IF(P94="","",SQRT(1-P94*P94)/SQRT(I94-2))</f>
        <v/>
      </c>
      <c r="R94" s="7" t="str">
        <f aca="false">IF(P94="","",P94/Q94)</f>
        <v/>
      </c>
      <c r="S94" s="7" t="str">
        <f aca="false">IF(R94="","",I94-2)</f>
        <v/>
      </c>
      <c r="T94" s="7" t="str">
        <f aca="false">IF(P94="","",IF((1-_xlfn.T.DIST(R94,S94,1))*2&lt;0.0000001,0.0000001,(1-_xlfn.T.DIST(R94,S94,1))*2))</f>
        <v/>
      </c>
      <c r="X94" s="8"/>
      <c r="Y94" s="7" t="str">
        <f aca="false">IF(X94="","",ABS(U94-W94)/SQRT((V94^2+X94^2)/2))</f>
        <v/>
      </c>
      <c r="Z94" s="7" t="str">
        <f aca="false">IF(Y94="","",2/SQRT(I94))</f>
        <v/>
      </c>
      <c r="AA94" s="7" t="str">
        <f aca="false">IF(Y94="","",Y94/Z94)</f>
        <v/>
      </c>
      <c r="AB94" s="7" t="str">
        <f aca="false">IF(AA94="","",I94-2)</f>
        <v/>
      </c>
      <c r="AC94" s="7" t="str">
        <f aca="false">IF(AA94="","",IF((1-_xlfn.T.DIST(AA94,AB94,1))*2&lt;0.0000001,0.0000001,((1-_xlfn.T.DIST(AA94,AB94,1))*2)))</f>
        <v/>
      </c>
      <c r="AE94" s="7" t="str">
        <f aca="false">IF(AD94="","",IF((1-_xlfn.NORM.DIST(AD94,0,1,1))*2&lt;0.000000001,0.000000001,(1-_xlfn.NORM.DIST(AD94,0,1,1))*2))</f>
        <v/>
      </c>
      <c r="AH94" s="7" t="str">
        <f aca="false">IF(AG94="","",IF(1-_xlfn.CHISQ.DIST(AF94,AG94,1)&lt;0.0000001,0.0000001,1-_xlfn.CHISQ.DIST(AF94,AG94,1)))</f>
        <v/>
      </c>
      <c r="AK94" s="7" t="str">
        <f aca="false">IF(AJ94="","",AVERAGE(AI94,AJ94))</f>
        <v/>
      </c>
      <c r="AL94" s="7" t="str">
        <f aca="false">IF(AK94="","",AK94/((AK94-AI94)/2))</f>
        <v/>
      </c>
      <c r="AM94" s="7" t="str">
        <f aca="false">IF(AL94="","",(1-_xlfn.T.DIST(AL94,I94-2,1))*2)</f>
        <v/>
      </c>
      <c r="AN94" s="7" t="n">
        <f aca="false">IF(I94="","",I94)</f>
        <v>153</v>
      </c>
      <c r="AO94" s="7" t="n">
        <f aca="false">IF(N94="",IF(AC94="",IF(T94="",IF(AH94="",IF(AM94="",IF(AE94="","",AE94),AM94),AH94),T94),AC94),N94)</f>
        <v>0.0950812805197586</v>
      </c>
    </row>
    <row r="95" customFormat="false" ht="13.8" hidden="false" customHeight="false" outlineLevel="0" collapsed="false">
      <c r="A95" s="3" t="s">
        <v>47</v>
      </c>
      <c r="B95" s="3" t="n">
        <v>3</v>
      </c>
      <c r="C95" s="3" t="n">
        <f aca="false">B95+2000-1</f>
        <v>2002</v>
      </c>
      <c r="D95" s="4" t="n">
        <f aca="false">IF(B95="","",D94+0.01)</f>
        <v>2.11</v>
      </c>
      <c r="E95" s="4" t="n">
        <f aca="false">ROUND(D95)</f>
        <v>2</v>
      </c>
      <c r="F95" s="5" t="s">
        <v>39</v>
      </c>
      <c r="G95" s="5" t="s">
        <v>40</v>
      </c>
      <c r="H95" s="6" t="n">
        <v>0.05</v>
      </c>
      <c r="I95" s="3" t="n">
        <v>153</v>
      </c>
      <c r="J95" s="7" t="n">
        <v>2.3</v>
      </c>
      <c r="K95" s="7" t="n">
        <f aca="false">IF(J95="","",J95^2)</f>
        <v>5.29</v>
      </c>
      <c r="L95" s="16" t="n">
        <v>1</v>
      </c>
      <c r="M95" s="3" t="n">
        <v>147</v>
      </c>
      <c r="N95" s="7" t="n">
        <f aca="false">IF(K95="","",IF(1-_xlfn.F.DIST(K95,L95,M95,1)&lt;0.0000001,0.0000001,1-_xlfn.F.DIST(K95,L95,M95,1)))</f>
        <v>0.0228556250443955</v>
      </c>
      <c r="O95" s="7"/>
      <c r="Q95" s="7" t="str">
        <f aca="false">IF(P95="","",SQRT(1-P95*P95)/SQRT(I95-2))</f>
        <v/>
      </c>
      <c r="R95" s="7" t="str">
        <f aca="false">IF(P95="","",P95/Q95)</f>
        <v/>
      </c>
      <c r="S95" s="7" t="str">
        <f aca="false">IF(R95="","",I95-2)</f>
        <v/>
      </c>
      <c r="T95" s="7" t="str">
        <f aca="false">IF(P95="","",IF((1-_xlfn.T.DIST(R95,S95,1))*2&lt;0.0000001,0.0000001,(1-_xlfn.T.DIST(R95,S95,1))*2))</f>
        <v/>
      </c>
      <c r="X95" s="8"/>
      <c r="Y95" s="7" t="str">
        <f aca="false">IF(X95="","",ABS(U95-W95)/SQRT((V95^2+X95^2)/2))</f>
        <v/>
      </c>
      <c r="Z95" s="7" t="str">
        <f aca="false">IF(Y95="","",2/SQRT(I95))</f>
        <v/>
      </c>
      <c r="AA95" s="7" t="str">
        <f aca="false">IF(Y95="","",Y95/Z95)</f>
        <v/>
      </c>
      <c r="AB95" s="7" t="str">
        <f aca="false">IF(AA95="","",I95-2)</f>
        <v/>
      </c>
      <c r="AC95" s="7" t="str">
        <f aca="false">IF(AA95="","",IF((1-_xlfn.T.DIST(AA95,AB95,1))*2&lt;0.0000001,0.0000001,((1-_xlfn.T.DIST(AA95,AB95,1))*2)))</f>
        <v/>
      </c>
      <c r="AE95" s="7" t="str">
        <f aca="false">IF(AD95="","",IF((1-_xlfn.NORM.DIST(AD95,0,1,1))*2&lt;0.000000001,0.000000001,(1-_xlfn.NORM.DIST(AD95,0,1,1))*2))</f>
        <v/>
      </c>
      <c r="AH95" s="7" t="str">
        <f aca="false">IF(AG95="","",IF(1-_xlfn.CHISQ.DIST(AF95,AG95,1)&lt;0.0000001,0.0000001,1-_xlfn.CHISQ.DIST(AF95,AG95,1)))</f>
        <v/>
      </c>
      <c r="AK95" s="7" t="str">
        <f aca="false">IF(AJ95="","",AVERAGE(AI95,AJ95))</f>
        <v/>
      </c>
      <c r="AL95" s="7" t="str">
        <f aca="false">IF(AK95="","",AK95/((AK95-AI95)/2))</f>
        <v/>
      </c>
      <c r="AM95" s="7" t="str">
        <f aca="false">IF(AL95="","",(1-_xlfn.T.DIST(AL95,I95-2,1))*2)</f>
        <v/>
      </c>
      <c r="AN95" s="7" t="n">
        <f aca="false">IF(I95="","",I95)</f>
        <v>153</v>
      </c>
      <c r="AO95" s="7" t="n">
        <f aca="false">IF(N95="",IF(AC95="",IF(T95="",IF(AH95="",IF(AM95="",IF(AE95="","",AE95),AM95),AH95),T95),AC95),N95)</f>
        <v>0.0228556250443955</v>
      </c>
    </row>
    <row r="96" customFormat="false" ht="13.8" hidden="false" customHeight="false" outlineLevel="0" collapsed="false">
      <c r="A96" s="3" t="s">
        <v>47</v>
      </c>
      <c r="B96" s="3" t="n">
        <v>3</v>
      </c>
      <c r="C96" s="3" t="n">
        <f aca="false">B96+2000-1</f>
        <v>2002</v>
      </c>
      <c r="D96" s="4" t="n">
        <f aca="false">IF(B96="","",D95+0.01)</f>
        <v>2.12</v>
      </c>
      <c r="E96" s="4" t="n">
        <f aca="false">ROUND(D96)</f>
        <v>2</v>
      </c>
      <c r="F96" s="5" t="s">
        <v>39</v>
      </c>
      <c r="G96" s="5" t="s">
        <v>41</v>
      </c>
      <c r="H96" s="9" t="n">
        <v>0.1</v>
      </c>
      <c r="I96" s="8" t="n">
        <v>153</v>
      </c>
      <c r="J96" s="7" t="n">
        <v>1.95</v>
      </c>
      <c r="K96" s="7" t="n">
        <f aca="false">IF(J96="","",J96^2)</f>
        <v>3.8025</v>
      </c>
      <c r="L96" s="16" t="n">
        <v>1</v>
      </c>
      <c r="M96" s="3" t="n">
        <v>147</v>
      </c>
      <c r="N96" s="7" t="n">
        <f aca="false">IF(K96="","",IF(1-_xlfn.F.DIST(K96,L96,M96,1)&lt;0.0000001,0.0000001,1-_xlfn.F.DIST(K96,L96,M96,1)))</f>
        <v>0.0530789549085299</v>
      </c>
      <c r="O96" s="7"/>
      <c r="Q96" s="7" t="str">
        <f aca="false">IF(P96="","",SQRT(1-P96*P96)/SQRT(I96-2))</f>
        <v/>
      </c>
      <c r="R96" s="7" t="str">
        <f aca="false">IF(P96="","",P96/Q96)</f>
        <v/>
      </c>
      <c r="S96" s="7" t="str">
        <f aca="false">IF(R96="","",I96-2)</f>
        <v/>
      </c>
      <c r="T96" s="7" t="str">
        <f aca="false">IF(P96="","",IF((1-_xlfn.T.DIST(R96,S96,1))*2&lt;0.0000001,0.0000001,(1-_xlfn.T.DIST(R96,S96,1))*2))</f>
        <v/>
      </c>
      <c r="X96" s="8"/>
      <c r="Y96" s="7" t="str">
        <f aca="false">IF(X96="","",ABS(U96-W96)/SQRT((V96^2+X96^2)/2))</f>
        <v/>
      </c>
      <c r="Z96" s="7" t="str">
        <f aca="false">IF(Y96="","",2/SQRT(I96))</f>
        <v/>
      </c>
      <c r="AA96" s="7" t="str">
        <f aca="false">IF(Y96="","",Y96/Z96)</f>
        <v/>
      </c>
      <c r="AB96" s="7" t="str">
        <f aca="false">IF(AA96="","",I96-2)</f>
        <v/>
      </c>
      <c r="AC96" s="7" t="str">
        <f aca="false">IF(AA96="","",IF((1-_xlfn.T.DIST(AA96,AB96,1))*2&lt;0.0000001,0.0000001,((1-_xlfn.T.DIST(AA96,AB96,1))*2)))</f>
        <v/>
      </c>
      <c r="AE96" s="7" t="str">
        <f aca="false">IF(AD96="","",IF((1-_xlfn.NORM.DIST(AD96,0,1,1))*2&lt;0.000000001,0.000000001,(1-_xlfn.NORM.DIST(AD96,0,1,1))*2))</f>
        <v/>
      </c>
      <c r="AH96" s="7" t="str">
        <f aca="false">IF(AG96="","",IF(1-_xlfn.CHISQ.DIST(AF96,AG96,1)&lt;0.0000001,0.0000001,1-_xlfn.CHISQ.DIST(AF96,AG96,1)))</f>
        <v/>
      </c>
      <c r="AK96" s="7" t="str">
        <f aca="false">IF(AJ96="","",AVERAGE(AI96,AJ96))</f>
        <v/>
      </c>
      <c r="AL96" s="7" t="str">
        <f aca="false">IF(AK96="","",AK96/((AK96-AI96)/2))</f>
        <v/>
      </c>
      <c r="AM96" s="7" t="str">
        <f aca="false">IF(AL96="","",(1-_xlfn.T.DIST(AL96,I96-2,1))*2)</f>
        <v/>
      </c>
      <c r="AN96" s="7" t="n">
        <f aca="false">IF(I96="","",I96)</f>
        <v>153</v>
      </c>
      <c r="AO96" s="7" t="n">
        <f aca="false">IF(N96="",IF(AC96="",IF(T96="",IF(AH96="",IF(AM96="",IF(AE96="","",AE96),AM96),AH96),T96),AC96),N96)</f>
        <v>0.0530789549085299</v>
      </c>
    </row>
    <row r="97" customFormat="false" ht="13.8" hidden="false" customHeight="false" outlineLevel="0" collapsed="false">
      <c r="A97" s="3" t="s">
        <v>47</v>
      </c>
      <c r="B97" s="3" t="n">
        <v>3</v>
      </c>
      <c r="C97" s="3" t="n">
        <f aca="false">B97+2000-1</f>
        <v>2002</v>
      </c>
      <c r="D97" s="4" t="n">
        <f aca="false">IF(B97="","",D96+0.01)</f>
        <v>2.13</v>
      </c>
      <c r="E97" s="4" t="n">
        <f aca="false">ROUND(D97)</f>
        <v>2</v>
      </c>
      <c r="F97" s="5" t="s">
        <v>39</v>
      </c>
      <c r="G97" s="5" t="s">
        <v>43</v>
      </c>
      <c r="H97" s="6" t="n">
        <v>0.05</v>
      </c>
      <c r="I97" s="8" t="n">
        <v>153</v>
      </c>
      <c r="J97" s="7" t="n">
        <v>0.2</v>
      </c>
      <c r="K97" s="7" t="n">
        <f aca="false">IF(J97="","",J97^2)</f>
        <v>0.04</v>
      </c>
      <c r="L97" s="16" t="n">
        <v>1</v>
      </c>
      <c r="M97" s="3" t="n">
        <v>147</v>
      </c>
      <c r="N97" s="7" t="n">
        <f aca="false">IF(K97="","",IF(1-_xlfn.F.DIST(K97,L97,M97,1)&lt;0.0000001,0.0000001,1-_xlfn.F.DIST(K97,L97,M97,1)))</f>
        <v>0.84175699312967</v>
      </c>
      <c r="O97" s="7"/>
      <c r="Q97" s="7" t="str">
        <f aca="false">IF(P97="","",SQRT(1-P97*P97)/SQRT(I97-2))</f>
        <v/>
      </c>
      <c r="R97" s="7" t="str">
        <f aca="false">IF(P97="","",P97/Q97)</f>
        <v/>
      </c>
      <c r="S97" s="7" t="str">
        <f aca="false">IF(R97="","",I97-2)</f>
        <v/>
      </c>
      <c r="T97" s="7" t="str">
        <f aca="false">IF(P97="","",IF((1-_xlfn.T.DIST(R97,S97,1))*2&lt;0.0000001,0.0000001,(1-_xlfn.T.DIST(R97,S97,1))*2))</f>
        <v/>
      </c>
      <c r="X97" s="8"/>
      <c r="Y97" s="7" t="str">
        <f aca="false">IF(X97="","",ABS(U97-W97)/SQRT((V97^2+X97^2)/2))</f>
        <v/>
      </c>
      <c r="Z97" s="7" t="str">
        <f aca="false">IF(Y97="","",2/SQRT(I97))</f>
        <v/>
      </c>
      <c r="AA97" s="7" t="str">
        <f aca="false">IF(Y97="","",Y97/Z97)</f>
        <v/>
      </c>
      <c r="AB97" s="7" t="str">
        <f aca="false">IF(AA97="","",I97-2)</f>
        <v/>
      </c>
      <c r="AC97" s="7" t="str">
        <f aca="false">IF(AA97="","",IF((1-_xlfn.T.DIST(AA97,AB97,1))*2&lt;0.0000001,0.0000001,((1-_xlfn.T.DIST(AA97,AB97,1))*2)))</f>
        <v/>
      </c>
      <c r="AE97" s="7" t="str">
        <f aca="false">IF(AD97="","",IF((1-_xlfn.NORM.DIST(AD97,0,1,1))*2&lt;0.000000001,0.000000001,(1-_xlfn.NORM.DIST(AD97,0,1,1))*2))</f>
        <v/>
      </c>
      <c r="AH97" s="7" t="str">
        <f aca="false">IF(AG97="","",IF(1-_xlfn.CHISQ.DIST(AF97,AG97,1)&lt;0.0000001,0.0000001,1-_xlfn.CHISQ.DIST(AF97,AG97,1)))</f>
        <v/>
      </c>
      <c r="AK97" s="7" t="str">
        <f aca="false">IF(AJ97="","",AVERAGE(AI97,AJ97))</f>
        <v/>
      </c>
      <c r="AL97" s="7" t="str">
        <f aca="false">IF(AK97="","",AK97/((AK97-AI97)/2))</f>
        <v/>
      </c>
      <c r="AM97" s="7" t="str">
        <f aca="false">IF(AL97="","",(1-_xlfn.T.DIST(AL97,I97-2,1))*2)</f>
        <v/>
      </c>
      <c r="AN97" s="7" t="n">
        <f aca="false">IF(I97="","",I97)</f>
        <v>153</v>
      </c>
      <c r="AO97" s="7" t="n">
        <f aca="false">IF(N97="",IF(AC97="",IF(T97="",IF(AH97="",IF(AM97="",IF(AE97="","",AE97),AM97),AH97),T97),AC97),N97)</f>
        <v>0.84175699312967</v>
      </c>
    </row>
    <row r="98" customFormat="false" ht="13.8" hidden="false" customHeight="false" outlineLevel="0" collapsed="false">
      <c r="A98" s="3" t="s">
        <v>47</v>
      </c>
      <c r="B98" s="3" t="n">
        <v>3</v>
      </c>
      <c r="C98" s="3" t="n">
        <f aca="false">B98+2000-1</f>
        <v>2002</v>
      </c>
      <c r="D98" s="4" t="n">
        <f aca="false">IF(B98="","",D97+0.01)</f>
        <v>2.14</v>
      </c>
      <c r="E98" s="4" t="n">
        <f aca="false">ROUND(D98)</f>
        <v>2</v>
      </c>
      <c r="F98" s="5" t="s">
        <v>39</v>
      </c>
      <c r="G98" s="5" t="s">
        <v>41</v>
      </c>
      <c r="H98" s="6" t="n">
        <v>0.05</v>
      </c>
      <c r="I98" s="8" t="n">
        <v>153</v>
      </c>
      <c r="J98" s="7" t="n">
        <v>2.97</v>
      </c>
      <c r="K98" s="7" t="n">
        <f aca="false">IF(J98="","",J98^2)</f>
        <v>8.8209</v>
      </c>
      <c r="L98" s="16" t="n">
        <v>1</v>
      </c>
      <c r="M98" s="3" t="n">
        <v>147</v>
      </c>
      <c r="N98" s="7" t="n">
        <f aca="false">IF(K98="","",IF(1-_xlfn.F.DIST(K98,L98,M98,1)&lt;0.0000001,0.0000001,1-_xlfn.F.DIST(K98,L98,M98,1)))</f>
        <v>0.0034791606613116</v>
      </c>
      <c r="O98" s="7"/>
      <c r="Q98" s="7" t="str">
        <f aca="false">IF(P98="","",SQRT(1-P98*P98)/SQRT(I98-2))</f>
        <v/>
      </c>
      <c r="R98" s="7" t="str">
        <f aca="false">IF(P98="","",P98/Q98)</f>
        <v/>
      </c>
      <c r="S98" s="7" t="str">
        <f aca="false">IF(R98="","",I98-2)</f>
        <v/>
      </c>
      <c r="T98" s="7" t="str">
        <f aca="false">IF(P98="","",IF((1-_xlfn.T.DIST(R98,S98,1))*2&lt;0.0000001,0.0000001,(1-_xlfn.T.DIST(R98,S98,1))*2))</f>
        <v/>
      </c>
      <c r="X98" s="8"/>
      <c r="Y98" s="7" t="str">
        <f aca="false">IF(X98="","",ABS(U98-W98)/SQRT((V98^2+X98^2)/2))</f>
        <v/>
      </c>
      <c r="Z98" s="7" t="str">
        <f aca="false">IF(Y98="","",2/SQRT(I98))</f>
        <v/>
      </c>
      <c r="AA98" s="7" t="str">
        <f aca="false">IF(Y98="","",Y98/Z98)</f>
        <v/>
      </c>
      <c r="AB98" s="7" t="str">
        <f aca="false">IF(AA98="","",I98-2)</f>
        <v/>
      </c>
      <c r="AC98" s="7" t="str">
        <f aca="false">IF(AA98="","",IF((1-_xlfn.T.DIST(AA98,AB98,1))*2&lt;0.0000001,0.0000001,((1-_xlfn.T.DIST(AA98,AB98,1))*2)))</f>
        <v/>
      </c>
      <c r="AE98" s="7" t="str">
        <f aca="false">IF(AD98="","",IF((1-_xlfn.NORM.DIST(AD98,0,1,1))*2&lt;0.000000001,0.000000001,(1-_xlfn.NORM.DIST(AD98,0,1,1))*2))</f>
        <v/>
      </c>
      <c r="AH98" s="7" t="str">
        <f aca="false">IF(AG98="","",IF(1-_xlfn.CHISQ.DIST(AF98,AG98,1)&lt;0.0000001,0.0000001,1-_xlfn.CHISQ.DIST(AF98,AG98,1)))</f>
        <v/>
      </c>
      <c r="AK98" s="7" t="str">
        <f aca="false">IF(AJ98="","",AVERAGE(AI98,AJ98))</f>
        <v/>
      </c>
      <c r="AL98" s="7" t="str">
        <f aca="false">IF(AK98="","",AK98/((AK98-AI98)/2))</f>
        <v/>
      </c>
      <c r="AM98" s="7" t="str">
        <f aca="false">IF(AL98="","",(1-_xlfn.T.DIST(AL98,I98-2,1))*2)</f>
        <v/>
      </c>
      <c r="AN98" s="7" t="n">
        <f aca="false">IF(I98="","",I98)</f>
        <v>153</v>
      </c>
      <c r="AO98" s="7" t="n">
        <f aca="false">IF(N98="",IF(AC98="",IF(T98="",IF(AH98="",IF(AM98="",IF(AE98="","",AE98),AM98),AH98),T98),AC98),N98)</f>
        <v>0.0034791606613116</v>
      </c>
    </row>
    <row r="99" customFormat="false" ht="13.8" hidden="false" customHeight="false" outlineLevel="0" collapsed="false">
      <c r="A99" s="3" t="s">
        <v>47</v>
      </c>
      <c r="B99" s="3" t="n">
        <v>3</v>
      </c>
      <c r="C99" s="3" t="n">
        <f aca="false">B99+2000-1</f>
        <v>2002</v>
      </c>
      <c r="D99" s="4" t="n">
        <f aca="false">IF(B99="","",D98+0.01)</f>
        <v>2.15</v>
      </c>
      <c r="E99" s="4" t="n">
        <f aca="false">ROUND(D99)</f>
        <v>2</v>
      </c>
      <c r="F99" s="5" t="s">
        <v>39</v>
      </c>
      <c r="G99" s="5" t="s">
        <v>40</v>
      </c>
      <c r="H99" s="6" t="n">
        <v>0.05</v>
      </c>
      <c r="I99" s="8" t="n">
        <v>153</v>
      </c>
      <c r="J99" s="7"/>
      <c r="K99" s="7" t="n">
        <v>20.38</v>
      </c>
      <c r="L99" s="16" t="n">
        <v>1</v>
      </c>
      <c r="M99" s="3" t="n">
        <v>147</v>
      </c>
      <c r="N99" s="7" t="n">
        <f aca="false">IF(K99="","",IF(1-_xlfn.F.DIST(K99,L99,M99,1)&lt;0.0000001,0.0000001,1-_xlfn.F.DIST(K99,L99,M99,1)))</f>
        <v>1.29253367856519E-005</v>
      </c>
      <c r="O99" s="7"/>
      <c r="Q99" s="7" t="str">
        <f aca="false">IF(P99="","",SQRT(1-P99*P99)/SQRT(I99-2))</f>
        <v/>
      </c>
      <c r="R99" s="7" t="str">
        <f aca="false">IF(P99="","",P99/Q99)</f>
        <v/>
      </c>
      <c r="S99" s="7" t="str">
        <f aca="false">IF(R99="","",I99-2)</f>
        <v/>
      </c>
      <c r="T99" s="7" t="str">
        <f aca="false">IF(P99="","",IF((1-_xlfn.T.DIST(R99,S99,1))*2&lt;0.0000001,0.0000001,(1-_xlfn.T.DIST(R99,S99,1))*2))</f>
        <v/>
      </c>
      <c r="X99" s="8"/>
      <c r="Y99" s="7" t="str">
        <f aca="false">IF(X99="","",ABS(U99-W99)/SQRT((V99^2+X99^2)/2))</f>
        <v/>
      </c>
      <c r="Z99" s="7" t="str">
        <f aca="false">IF(Y99="","",2/SQRT(I99))</f>
        <v/>
      </c>
      <c r="AA99" s="7" t="str">
        <f aca="false">IF(Y99="","",Y99/Z99)</f>
        <v/>
      </c>
      <c r="AB99" s="7" t="str">
        <f aca="false">IF(AA99="","",I99-2)</f>
        <v/>
      </c>
      <c r="AC99" s="7" t="str">
        <f aca="false">IF(AA99="","",IF((1-_xlfn.T.DIST(AA99,AB99,1))*2&lt;0.0000001,0.0000001,((1-_xlfn.T.DIST(AA99,AB99,1))*2)))</f>
        <v/>
      </c>
      <c r="AE99" s="7" t="str">
        <f aca="false">IF(AD99="","",IF((1-_xlfn.NORM.DIST(AD99,0,1,1))*2&lt;0.000000001,0.000000001,(1-_xlfn.NORM.DIST(AD99,0,1,1))*2))</f>
        <v/>
      </c>
      <c r="AH99" s="7" t="str">
        <f aca="false">IF(AG99="","",IF(1-_xlfn.CHISQ.DIST(AF99,AG99,1)&lt;0.0000001,0.0000001,1-_xlfn.CHISQ.DIST(AF99,AG99,1)))</f>
        <v/>
      </c>
      <c r="AK99" s="7" t="str">
        <f aca="false">IF(AJ99="","",AVERAGE(AI99,AJ99))</f>
        <v/>
      </c>
      <c r="AL99" s="7" t="str">
        <f aca="false">IF(AK99="","",AK99/((AK99-AI99)/2))</f>
        <v/>
      </c>
      <c r="AM99" s="7" t="str">
        <f aca="false">IF(AL99="","",(1-_xlfn.T.DIST(AL99,I99-2,1))*2)</f>
        <v/>
      </c>
      <c r="AN99" s="7" t="n">
        <f aca="false">IF(I99="","",I99)</f>
        <v>153</v>
      </c>
      <c r="AO99" s="7" t="n">
        <f aca="false">IF(N99="",IF(AC99="",IF(T99="",IF(AH99="",IF(AM99="",IF(AE99="","",AE99),AM99),AH99),T99),AC99),N99)</f>
        <v>1.29253367856519E-005</v>
      </c>
    </row>
    <row r="100" customFormat="false" ht="13.8" hidden="false" customHeight="false" outlineLevel="0" collapsed="false">
      <c r="A100" s="3" t="s">
        <v>47</v>
      </c>
      <c r="B100" s="3" t="n">
        <v>3</v>
      </c>
      <c r="C100" s="3" t="n">
        <f aca="false">B100+2000-1</f>
        <v>2002</v>
      </c>
      <c r="D100" s="4" t="n">
        <f aca="false">IF(B100="","",D99+0.01)</f>
        <v>2.16</v>
      </c>
      <c r="E100" s="4" t="n">
        <f aca="false">ROUND(D100)</f>
        <v>2</v>
      </c>
      <c r="F100" s="5" t="s">
        <v>39</v>
      </c>
      <c r="G100" s="5" t="s">
        <v>40</v>
      </c>
      <c r="H100" s="6" t="n">
        <v>0.05</v>
      </c>
      <c r="I100" s="8" t="n">
        <v>153</v>
      </c>
      <c r="J100" s="7"/>
      <c r="K100" s="7" t="n">
        <v>6.97</v>
      </c>
      <c r="L100" s="16" t="n">
        <v>1</v>
      </c>
      <c r="M100" s="3" t="n">
        <v>147</v>
      </c>
      <c r="N100" s="7" t="n">
        <f aca="false">IF(K100="","",IF(1-_xlfn.F.DIST(K100,L100,M100,1)&lt;0.0000001,0.0000001,1-_xlfn.F.DIST(K100,L100,M100,1)))</f>
        <v>0.00918359509878353</v>
      </c>
      <c r="O100" s="7"/>
      <c r="Q100" s="7" t="str">
        <f aca="false">IF(P100="","",SQRT(1-P100*P100)/SQRT(I100-2))</f>
        <v/>
      </c>
      <c r="R100" s="7" t="str">
        <f aca="false">IF(P100="","",P100/Q100)</f>
        <v/>
      </c>
      <c r="S100" s="7" t="str">
        <f aca="false">IF(R100="","",I100-2)</f>
        <v/>
      </c>
      <c r="T100" s="7" t="str">
        <f aca="false">IF(P100="","",IF((1-_xlfn.T.DIST(R100,S100,1))*2&lt;0.0000001,0.0000001,(1-_xlfn.T.DIST(R100,S100,1))*2))</f>
        <v/>
      </c>
      <c r="X100" s="8"/>
      <c r="Y100" s="7" t="str">
        <f aca="false">IF(X100="","",ABS(U100-W100)/SQRT((V100^2+X100^2)/2))</f>
        <v/>
      </c>
      <c r="Z100" s="7" t="str">
        <f aca="false">IF(Y100="","",2/SQRT(I100))</f>
        <v/>
      </c>
      <c r="AA100" s="7" t="str">
        <f aca="false">IF(Y100="","",Y100/Z100)</f>
        <v/>
      </c>
      <c r="AB100" s="7" t="str">
        <f aca="false">IF(AA100="","",I100-2)</f>
        <v/>
      </c>
      <c r="AC100" s="7" t="str">
        <f aca="false">IF(AA100="","",IF((1-_xlfn.T.DIST(AA100,AB100,1))*2&lt;0.0000001,0.0000001,((1-_xlfn.T.DIST(AA100,AB100,1))*2)))</f>
        <v/>
      </c>
      <c r="AE100" s="7" t="str">
        <f aca="false">IF(AD100="","",IF((1-_xlfn.NORM.DIST(AD100,0,1,1))*2&lt;0.000000001,0.000000001,(1-_xlfn.NORM.DIST(AD100,0,1,1))*2))</f>
        <v/>
      </c>
      <c r="AH100" s="7" t="str">
        <f aca="false">IF(AG100="","",IF(1-_xlfn.CHISQ.DIST(AF100,AG100,1)&lt;0.0000001,0.0000001,1-_xlfn.CHISQ.DIST(AF100,AG100,1)))</f>
        <v/>
      </c>
      <c r="AK100" s="7" t="str">
        <f aca="false">IF(AJ100="","",AVERAGE(AI100,AJ100))</f>
        <v/>
      </c>
      <c r="AL100" s="7" t="str">
        <f aca="false">IF(AK100="","",AK100/((AK100-AI100)/2))</f>
        <v/>
      </c>
      <c r="AM100" s="7" t="str">
        <f aca="false">IF(AL100="","",(1-_xlfn.T.DIST(AL100,I100-2,1))*2)</f>
        <v/>
      </c>
      <c r="AN100" s="7" t="n">
        <f aca="false">IF(I100="","",I100)</f>
        <v>153</v>
      </c>
      <c r="AO100" s="7" t="n">
        <f aca="false">IF(N100="",IF(AC100="",IF(T100="",IF(AH100="",IF(AM100="",IF(AE100="","",AE100),AM100),AH100),T100),AC100),N100)</f>
        <v>0.00918359509878353</v>
      </c>
    </row>
    <row r="101" customFormat="false" ht="13.8" hidden="false" customHeight="false" outlineLevel="0" collapsed="false">
      <c r="A101" s="3" t="s">
        <v>47</v>
      </c>
      <c r="B101" s="3" t="n">
        <v>3</v>
      </c>
      <c r="C101" s="3" t="n">
        <f aca="false">B101+2000-1</f>
        <v>2002</v>
      </c>
      <c r="D101" s="4" t="n">
        <f aca="false">IF(B101="","",D100+0.01)</f>
        <v>2.17</v>
      </c>
      <c r="E101" s="4" t="n">
        <f aca="false">ROUND(D101)</f>
        <v>2</v>
      </c>
      <c r="F101" s="5" t="s">
        <v>39</v>
      </c>
      <c r="G101" s="5" t="s">
        <v>41</v>
      </c>
      <c r="H101" s="6" t="n">
        <v>0.05</v>
      </c>
      <c r="I101" s="8" t="n">
        <v>153</v>
      </c>
      <c r="J101" s="7"/>
      <c r="K101" s="7" t="n">
        <v>5.74</v>
      </c>
      <c r="L101" s="16" t="n">
        <v>1</v>
      </c>
      <c r="M101" s="3" t="n">
        <v>147</v>
      </c>
      <c r="N101" s="7" t="n">
        <f aca="false">IF(K101="","",IF(1-_xlfn.F.DIST(K101,L101,M101,1)&lt;0.0000001,0.0000001,1-_xlfn.F.DIST(K101,L101,M101,1)))</f>
        <v>0.0178408514817483</v>
      </c>
      <c r="O101" s="7"/>
      <c r="Q101" s="7" t="str">
        <f aca="false">IF(P101="","",SQRT(1-P101*P101)/SQRT(I101-2))</f>
        <v/>
      </c>
      <c r="R101" s="7" t="str">
        <f aca="false">IF(P101="","",P101/Q101)</f>
        <v/>
      </c>
      <c r="S101" s="7" t="str">
        <f aca="false">IF(R101="","",I101-2)</f>
        <v/>
      </c>
      <c r="T101" s="7" t="str">
        <f aca="false">IF(P101="","",IF((1-_xlfn.T.DIST(R101,S101,1))*2&lt;0.0000001,0.0000001,(1-_xlfn.T.DIST(R101,S101,1))*2))</f>
        <v/>
      </c>
      <c r="X101" s="8"/>
      <c r="Y101" s="7" t="str">
        <f aca="false">IF(X101="","",ABS(U101-W101)/SQRT((V101^2+X101^2)/2))</f>
        <v/>
      </c>
      <c r="Z101" s="7" t="str">
        <f aca="false">IF(Y101="","",2/SQRT(I101))</f>
        <v/>
      </c>
      <c r="AA101" s="7" t="str">
        <f aca="false">IF(Y101="","",Y101/Z101)</f>
        <v/>
      </c>
      <c r="AB101" s="7" t="str">
        <f aca="false">IF(AA101="","",I101-2)</f>
        <v/>
      </c>
      <c r="AC101" s="7" t="str">
        <f aca="false">IF(AA101="","",IF((1-_xlfn.T.DIST(AA101,AB101,1))*2&lt;0.0000001,0.0000001,((1-_xlfn.T.DIST(AA101,AB101,1))*2)))</f>
        <v/>
      </c>
      <c r="AE101" s="7" t="str">
        <f aca="false">IF(AD101="","",IF((1-_xlfn.NORM.DIST(AD101,0,1,1))*2&lt;0.000000001,0.000000001,(1-_xlfn.NORM.DIST(AD101,0,1,1))*2))</f>
        <v/>
      </c>
      <c r="AH101" s="7" t="str">
        <f aca="false">IF(AG101="","",IF(1-_xlfn.CHISQ.DIST(AF101,AG101,1)&lt;0.0000001,0.0000001,1-_xlfn.CHISQ.DIST(AF101,AG101,1)))</f>
        <v/>
      </c>
      <c r="AK101" s="7" t="str">
        <f aca="false">IF(AJ101="","",AVERAGE(AI101,AJ101))</f>
        <v/>
      </c>
      <c r="AL101" s="7" t="str">
        <f aca="false">IF(AK101="","",AK101/((AK101-AI101)/2))</f>
        <v/>
      </c>
      <c r="AM101" s="7" t="str">
        <f aca="false">IF(AL101="","",(1-_xlfn.T.DIST(AL101,I101-2,1))*2)</f>
        <v/>
      </c>
      <c r="AN101" s="7" t="n">
        <f aca="false">IF(I101="","",I101)</f>
        <v>153</v>
      </c>
      <c r="AO101" s="7" t="n">
        <f aca="false">IF(N101="",IF(AC101="",IF(T101="",IF(AH101="",IF(AM101="",IF(AE101="","",AE101),AM101),AH101),T101),AC101),N101)</f>
        <v>0.0178408514817483</v>
      </c>
    </row>
    <row r="102" customFormat="false" ht="13.8" hidden="false" customHeight="false" outlineLevel="0" collapsed="false">
      <c r="A102" s="3" t="s">
        <v>47</v>
      </c>
      <c r="B102" s="3" t="n">
        <v>3</v>
      </c>
      <c r="C102" s="3" t="n">
        <f aca="false">B102+2000-1</f>
        <v>2002</v>
      </c>
      <c r="D102" s="4" t="n">
        <f aca="false">IF(B102="","",D101+0.01)</f>
        <v>2.18</v>
      </c>
      <c r="E102" s="4" t="n">
        <f aca="false">ROUND(D102)</f>
        <v>2</v>
      </c>
      <c r="F102" s="5" t="s">
        <v>39</v>
      </c>
      <c r="G102" s="5" t="s">
        <v>43</v>
      </c>
      <c r="H102" s="6" t="n">
        <v>0.05</v>
      </c>
      <c r="I102" s="8" t="n">
        <v>153</v>
      </c>
      <c r="J102" s="7" t="n">
        <v>1.5</v>
      </c>
      <c r="K102" s="7" t="n">
        <f aca="false">IF(J102="","",J102^2)</f>
        <v>2.25</v>
      </c>
      <c r="L102" s="16" t="n">
        <v>1</v>
      </c>
      <c r="M102" s="3" t="n">
        <v>147</v>
      </c>
      <c r="N102" s="7" t="n">
        <f aca="false">IF(K102="","",IF(1-_xlfn.F.DIST(K102,L102,M102,1)&lt;0.0000001,0.0000001,1-_xlfn.F.DIST(K102,L102,M102,1)))</f>
        <v>0.135759091905765</v>
      </c>
      <c r="O102" s="7"/>
      <c r="Q102" s="7" t="str">
        <f aca="false">IF(P102="","",SQRT(1-P102*P102)/SQRT(I102-2))</f>
        <v/>
      </c>
      <c r="R102" s="7" t="str">
        <f aca="false">IF(P102="","",P102/Q102)</f>
        <v/>
      </c>
      <c r="S102" s="7" t="str">
        <f aca="false">IF(R102="","",I102-2)</f>
        <v/>
      </c>
      <c r="T102" s="7" t="str">
        <f aca="false">IF(P102="","",IF((1-_xlfn.T.DIST(R102,S102,1))*2&lt;0.0000001,0.0000001,(1-_xlfn.T.DIST(R102,S102,1))*2))</f>
        <v/>
      </c>
      <c r="X102" s="8"/>
      <c r="Y102" s="7" t="str">
        <f aca="false">IF(X102="","",ABS(U102-W102)/SQRT((V102^2+X102^2)/2))</f>
        <v/>
      </c>
      <c r="Z102" s="7" t="str">
        <f aca="false">IF(Y102="","",2/SQRT(I102))</f>
        <v/>
      </c>
      <c r="AA102" s="7" t="str">
        <f aca="false">IF(Y102="","",Y102/Z102)</f>
        <v/>
      </c>
      <c r="AB102" s="7" t="str">
        <f aca="false">IF(AA102="","",I102-2)</f>
        <v/>
      </c>
      <c r="AC102" s="7" t="str">
        <f aca="false">IF(AA102="","",IF((1-_xlfn.T.DIST(AA102,AB102,1))*2&lt;0.0000001,0.0000001,((1-_xlfn.T.DIST(AA102,AB102,1))*2)))</f>
        <v/>
      </c>
      <c r="AE102" s="7" t="str">
        <f aca="false">IF(AD102="","",IF((1-_xlfn.NORM.DIST(AD102,0,1,1))*2&lt;0.000000001,0.000000001,(1-_xlfn.NORM.DIST(AD102,0,1,1))*2))</f>
        <v/>
      </c>
      <c r="AH102" s="7" t="str">
        <f aca="false">IF(AG102="","",IF(1-_xlfn.CHISQ.DIST(AF102,AG102,1)&lt;0.0000001,0.0000001,1-_xlfn.CHISQ.DIST(AF102,AG102,1)))</f>
        <v/>
      </c>
      <c r="AK102" s="7" t="str">
        <f aca="false">IF(AJ102="","",AVERAGE(AI102,AJ102))</f>
        <v/>
      </c>
      <c r="AL102" s="7" t="str">
        <f aca="false">IF(AK102="","",AK102/((AK102-AI102)/2))</f>
        <v/>
      </c>
      <c r="AM102" s="7" t="str">
        <f aca="false">IF(AL102="","",(1-_xlfn.T.DIST(AL102,I102-2,1))*2)</f>
        <v/>
      </c>
      <c r="AN102" s="7" t="n">
        <f aca="false">IF(I102="","",I102)</f>
        <v>153</v>
      </c>
      <c r="AO102" s="7" t="n">
        <f aca="false">IF(N102="",IF(AC102="",IF(T102="",IF(AH102="",IF(AM102="",IF(AE102="","",AE102),AM102),AH102),T102),AC102),N102)</f>
        <v>0.135759091905765</v>
      </c>
    </row>
    <row r="103" customFormat="false" ht="13.8" hidden="false" customHeight="false" outlineLevel="0" collapsed="false">
      <c r="A103" s="3" t="s">
        <v>47</v>
      </c>
      <c r="B103" s="3" t="n">
        <v>3</v>
      </c>
      <c r="C103" s="3" t="n">
        <f aca="false">B103+2000-1</f>
        <v>2002</v>
      </c>
      <c r="D103" s="4" t="n">
        <f aca="false">IF(B103="","",D102+0.01)</f>
        <v>2.19</v>
      </c>
      <c r="E103" s="4" t="n">
        <f aca="false">ROUND(D103)</f>
        <v>2</v>
      </c>
      <c r="F103" s="5" t="s">
        <v>39</v>
      </c>
      <c r="G103" s="5" t="s">
        <v>41</v>
      </c>
      <c r="H103" s="6" t="n">
        <v>0.05</v>
      </c>
      <c r="I103" s="8" t="n">
        <v>153</v>
      </c>
      <c r="J103" s="7" t="n">
        <v>4.88</v>
      </c>
      <c r="K103" s="7" t="n">
        <f aca="false">IF(J103="","",J103^2)</f>
        <v>23.8144</v>
      </c>
      <c r="L103" s="16" t="n">
        <v>1</v>
      </c>
      <c r="M103" s="3" t="n">
        <v>147</v>
      </c>
      <c r="N103" s="7" t="n">
        <f aca="false">IF(K103="","",IF(1-_xlfn.F.DIST(K103,L103,M103,1)&lt;0.0000001,0.0000001,1-_xlfn.F.DIST(K103,L103,M103,1)))</f>
        <v>2.73032908837401E-006</v>
      </c>
      <c r="O103" s="7"/>
      <c r="Q103" s="7" t="str">
        <f aca="false">IF(P103="","",SQRT(1-P103*P103)/SQRT(I103-2))</f>
        <v/>
      </c>
      <c r="R103" s="7" t="str">
        <f aca="false">IF(P103="","",P103/Q103)</f>
        <v/>
      </c>
      <c r="S103" s="7" t="str">
        <f aca="false">IF(R103="","",I103-2)</f>
        <v/>
      </c>
      <c r="T103" s="7" t="str">
        <f aca="false">IF(P103="","",IF((1-_xlfn.T.DIST(R103,S103,1))*2&lt;0.0000001,0.0000001,(1-_xlfn.T.DIST(R103,S103,1))*2))</f>
        <v/>
      </c>
      <c r="X103" s="8"/>
      <c r="Y103" s="7" t="str">
        <f aca="false">IF(X103="","",ABS(U103-W103)/SQRT((V103^2+X103^2)/2))</f>
        <v/>
      </c>
      <c r="Z103" s="7" t="str">
        <f aca="false">IF(Y103="","",2/SQRT(I103))</f>
        <v/>
      </c>
      <c r="AA103" s="7" t="str">
        <f aca="false">IF(Y103="","",Y103/Z103)</f>
        <v/>
      </c>
      <c r="AB103" s="7" t="str">
        <f aca="false">IF(AA103="","",I103-2)</f>
        <v/>
      </c>
      <c r="AC103" s="7" t="str">
        <f aca="false">IF(AA103="","",IF((1-_xlfn.T.DIST(AA103,AB103,1))*2&lt;0.0000001,0.0000001,((1-_xlfn.T.DIST(AA103,AB103,1))*2)))</f>
        <v/>
      </c>
      <c r="AE103" s="7" t="str">
        <f aca="false">IF(AD103="","",IF((1-_xlfn.NORM.DIST(AD103,0,1,1))*2&lt;0.000000001,0.000000001,(1-_xlfn.NORM.DIST(AD103,0,1,1))*2))</f>
        <v/>
      </c>
      <c r="AH103" s="7" t="str">
        <f aca="false">IF(AG103="","",IF(1-_xlfn.CHISQ.DIST(AF103,AG103,1)&lt;0.0000001,0.0000001,1-_xlfn.CHISQ.DIST(AF103,AG103,1)))</f>
        <v/>
      </c>
      <c r="AK103" s="7" t="str">
        <f aca="false">IF(AJ103="","",AVERAGE(AI103,AJ103))</f>
        <v/>
      </c>
      <c r="AL103" s="7" t="str">
        <f aca="false">IF(AK103="","",AK103/((AK103-AI103)/2))</f>
        <v/>
      </c>
      <c r="AM103" s="7" t="str">
        <f aca="false">IF(AL103="","",(1-_xlfn.T.DIST(AL103,I103-2,1))*2)</f>
        <v/>
      </c>
      <c r="AN103" s="7" t="n">
        <f aca="false">IF(I103="","",I103)</f>
        <v>153</v>
      </c>
      <c r="AO103" s="7" t="n">
        <f aca="false">IF(N103="",IF(AC103="",IF(T103="",IF(AH103="",IF(AM103="",IF(AE103="","",AE103),AM103),AH103),T103),AC103),N103)</f>
        <v>2.73032908837401E-006</v>
      </c>
    </row>
    <row r="104" customFormat="false" ht="13.8" hidden="false" customHeight="false" outlineLevel="0" collapsed="false">
      <c r="A104" s="3" t="s">
        <v>47</v>
      </c>
      <c r="B104" s="3" t="n">
        <v>3</v>
      </c>
      <c r="C104" s="3" t="n">
        <f aca="false">B104+2000-1</f>
        <v>2002</v>
      </c>
      <c r="D104" s="4" t="n">
        <f aca="false">IF(B104="","",D103+0.01)</f>
        <v>2.2</v>
      </c>
      <c r="E104" s="4" t="n">
        <f aca="false">ROUND(D104)</f>
        <v>2</v>
      </c>
      <c r="F104" s="5" t="s">
        <v>39</v>
      </c>
      <c r="G104" s="5" t="s">
        <v>40</v>
      </c>
      <c r="H104" s="6" t="n">
        <v>0.05</v>
      </c>
      <c r="I104" s="8" t="n">
        <v>153</v>
      </c>
      <c r="J104" s="7" t="n">
        <v>2.09</v>
      </c>
      <c r="K104" s="7" t="n">
        <f aca="false">IF(J104="","",J104^2)</f>
        <v>4.3681</v>
      </c>
      <c r="L104" s="16" t="n">
        <v>1</v>
      </c>
      <c r="M104" s="3" t="n">
        <v>147</v>
      </c>
      <c r="N104" s="7" t="n">
        <f aca="false">IF(K104="","",IF(1-_xlfn.F.DIST(K104,L104,M104,1)&lt;0.0000001,0.0000001,1-_xlfn.F.DIST(K104,L104,M104,1)))</f>
        <v>0.0383399079796268</v>
      </c>
      <c r="O104" s="7"/>
      <c r="Q104" s="7" t="str">
        <f aca="false">IF(P104="","",SQRT(1-P104*P104)/SQRT(I104-2))</f>
        <v/>
      </c>
      <c r="R104" s="7" t="str">
        <f aca="false">IF(P104="","",P104/Q104)</f>
        <v/>
      </c>
      <c r="S104" s="7" t="str">
        <f aca="false">IF(R104="","",I104-2)</f>
        <v/>
      </c>
      <c r="T104" s="7" t="str">
        <f aca="false">IF(P104="","",IF((1-_xlfn.T.DIST(R104,S104,1))*2&lt;0.0000001,0.0000001,(1-_xlfn.T.DIST(R104,S104,1))*2))</f>
        <v/>
      </c>
      <c r="X104" s="8"/>
      <c r="Y104" s="7" t="str">
        <f aca="false">IF(X104="","",ABS(U104-W104)/SQRT((V104^2+X104^2)/2))</f>
        <v/>
      </c>
      <c r="Z104" s="7" t="str">
        <f aca="false">IF(Y104="","",2/SQRT(I104))</f>
        <v/>
      </c>
      <c r="AA104" s="7" t="str">
        <f aca="false">IF(Y104="","",Y104/Z104)</f>
        <v/>
      </c>
      <c r="AB104" s="7" t="str">
        <f aca="false">IF(AA104="","",I104-2)</f>
        <v/>
      </c>
      <c r="AC104" s="7" t="str">
        <f aca="false">IF(AA104="","",IF((1-_xlfn.T.DIST(AA104,AB104,1))*2&lt;0.0000001,0.0000001,((1-_xlfn.T.DIST(AA104,AB104,1))*2)))</f>
        <v/>
      </c>
      <c r="AE104" s="7" t="str">
        <f aca="false">IF(AD104="","",IF((1-_xlfn.NORM.DIST(AD104,0,1,1))*2&lt;0.000000001,0.000000001,(1-_xlfn.NORM.DIST(AD104,0,1,1))*2))</f>
        <v/>
      </c>
      <c r="AH104" s="7" t="str">
        <f aca="false">IF(AG104="","",IF(1-_xlfn.CHISQ.DIST(AF104,AG104,1)&lt;0.0000001,0.0000001,1-_xlfn.CHISQ.DIST(AF104,AG104,1)))</f>
        <v/>
      </c>
      <c r="AK104" s="7" t="str">
        <f aca="false">IF(AJ104="","",AVERAGE(AI104,AJ104))</f>
        <v/>
      </c>
      <c r="AL104" s="7" t="str">
        <f aca="false">IF(AK104="","",AK104/((AK104-AI104)/2))</f>
        <v/>
      </c>
      <c r="AM104" s="7" t="str">
        <f aca="false">IF(AL104="","",(1-_xlfn.T.DIST(AL104,I104-2,1))*2)</f>
        <v/>
      </c>
      <c r="AN104" s="7" t="n">
        <f aca="false">IF(I104="","",I104)</f>
        <v>153</v>
      </c>
      <c r="AO104" s="7" t="n">
        <f aca="false">IF(N104="",IF(AC104="",IF(T104="",IF(AH104="",IF(AM104="",IF(AE104="","",AE104),AM104),AH104),T104),AC104),N104)</f>
        <v>0.0383399079796268</v>
      </c>
    </row>
    <row r="105" customFormat="false" ht="13.8" hidden="false" customHeight="false" outlineLevel="0" collapsed="false">
      <c r="A105" s="3" t="s">
        <v>47</v>
      </c>
      <c r="B105" s="3" t="n">
        <v>3</v>
      </c>
      <c r="C105" s="3" t="n">
        <f aca="false">B105+2000-1</f>
        <v>2002</v>
      </c>
      <c r="D105" s="4" t="n">
        <f aca="false">IF(B105="","",D104+0.01)</f>
        <v>2.21</v>
      </c>
      <c r="E105" s="4" t="n">
        <f aca="false">ROUND(D105)</f>
        <v>2</v>
      </c>
      <c r="F105" s="5" t="s">
        <v>39</v>
      </c>
      <c r="G105" s="5" t="s">
        <v>40</v>
      </c>
      <c r="H105" s="6" t="n">
        <v>0.05</v>
      </c>
      <c r="I105" s="8" t="n">
        <v>153</v>
      </c>
      <c r="J105" s="7" t="n">
        <v>2.03</v>
      </c>
      <c r="K105" s="7" t="n">
        <f aca="false">IF(J105="","",J105^2)</f>
        <v>4.1209</v>
      </c>
      <c r="L105" s="16" t="n">
        <v>1</v>
      </c>
      <c r="M105" s="3" t="n">
        <v>147</v>
      </c>
      <c r="N105" s="7" t="n">
        <f aca="false">IF(K105="","",IF(1-_xlfn.F.DIST(K105,L105,M105,1)&lt;0.0000001,0.0000001,1-_xlfn.F.DIST(K105,L105,M105,1)))</f>
        <v>0.0441601563973991</v>
      </c>
      <c r="O105" s="7"/>
      <c r="Q105" s="7" t="str">
        <f aca="false">IF(P105="","",SQRT(1-P105*P105)/SQRT(I105-2))</f>
        <v/>
      </c>
      <c r="R105" s="7" t="str">
        <f aca="false">IF(P105="","",P105/Q105)</f>
        <v/>
      </c>
      <c r="S105" s="7" t="str">
        <f aca="false">IF(R105="","",I105-2)</f>
        <v/>
      </c>
      <c r="T105" s="7" t="str">
        <f aca="false">IF(P105="","",IF((1-_xlfn.T.DIST(R105,S105,1))*2&lt;0.0000001,0.0000001,(1-_xlfn.T.DIST(R105,S105,1))*2))</f>
        <v/>
      </c>
      <c r="X105" s="8"/>
      <c r="Y105" s="7" t="str">
        <f aca="false">IF(X105="","",ABS(U105-W105)/SQRT((V105^2+X105^2)/2))</f>
        <v/>
      </c>
      <c r="Z105" s="7" t="str">
        <f aca="false">IF(Y105="","",2/SQRT(I105))</f>
        <v/>
      </c>
      <c r="AA105" s="7" t="str">
        <f aca="false">IF(Y105="","",Y105/Z105)</f>
        <v/>
      </c>
      <c r="AB105" s="7" t="str">
        <f aca="false">IF(AA105="","",I105-2)</f>
        <v/>
      </c>
      <c r="AC105" s="7" t="str">
        <f aca="false">IF(AA105="","",IF((1-_xlfn.T.DIST(AA105,AB105,1))*2&lt;0.0000001,0.0000001,((1-_xlfn.T.DIST(AA105,AB105,1))*2)))</f>
        <v/>
      </c>
      <c r="AE105" s="7" t="str">
        <f aca="false">IF(AD105="","",IF((1-_xlfn.NORM.DIST(AD105,0,1,1))*2&lt;0.000000001,0.000000001,(1-_xlfn.NORM.DIST(AD105,0,1,1))*2))</f>
        <v/>
      </c>
      <c r="AH105" s="7" t="str">
        <f aca="false">IF(AG105="","",IF(1-_xlfn.CHISQ.DIST(AF105,AG105,1)&lt;0.0000001,0.0000001,1-_xlfn.CHISQ.DIST(AF105,AG105,1)))</f>
        <v/>
      </c>
      <c r="AK105" s="7" t="str">
        <f aca="false">IF(AJ105="","",AVERAGE(AI105,AJ105))</f>
        <v/>
      </c>
      <c r="AL105" s="7" t="str">
        <f aca="false">IF(AK105="","",AK105/((AK105-AI105)/2))</f>
        <v/>
      </c>
      <c r="AM105" s="7" t="str">
        <f aca="false">IF(AL105="","",(1-_xlfn.T.DIST(AL105,I105-2,1))*2)</f>
        <v/>
      </c>
      <c r="AN105" s="7" t="n">
        <f aca="false">IF(I105="","",I105)</f>
        <v>153</v>
      </c>
      <c r="AO105" s="7" t="n">
        <f aca="false">IF(N105="",IF(AC105="",IF(T105="",IF(AH105="",IF(AM105="",IF(AE105="","",AE105),AM105),AH105),T105),AC105),N105)</f>
        <v>0.0441601563973991</v>
      </c>
    </row>
    <row r="106" customFormat="false" ht="13.8" hidden="false" customHeight="false" outlineLevel="0" collapsed="false">
      <c r="A106" s="3" t="s">
        <v>47</v>
      </c>
      <c r="B106" s="3" t="n">
        <v>3</v>
      </c>
      <c r="C106" s="3" t="n">
        <f aca="false">B106+2000-1</f>
        <v>2002</v>
      </c>
      <c r="D106" s="4" t="n">
        <f aca="false">IF(B106="","",D105+0.01)</f>
        <v>2.22</v>
      </c>
      <c r="E106" s="4" t="n">
        <f aca="false">ROUND(D106)</f>
        <v>2</v>
      </c>
      <c r="F106" s="5" t="s">
        <v>39</v>
      </c>
      <c r="G106" s="5" t="s">
        <v>41</v>
      </c>
      <c r="H106" s="6" t="n">
        <v>0.05</v>
      </c>
      <c r="I106" s="8" t="n">
        <v>153</v>
      </c>
      <c r="J106" s="16" t="n">
        <v>2.05</v>
      </c>
      <c r="K106" s="7" t="n">
        <f aca="false">IF(J106="","",J106^2)</f>
        <v>4.2025</v>
      </c>
      <c r="L106" s="16" t="n">
        <v>1</v>
      </c>
      <c r="M106" s="3" t="n">
        <v>147</v>
      </c>
      <c r="N106" s="7" t="n">
        <f aca="false">IF(K106="","",IF(1-_xlfn.F.DIST(K106,L106,M106,1)&lt;0.0000001,0.0000001,1-_xlfn.F.DIST(K106,L106,M106,1)))</f>
        <v>0.0421414791606222</v>
      </c>
      <c r="O106" s="7"/>
      <c r="Q106" s="7" t="str">
        <f aca="false">IF(P106="","",SQRT(1-P106*P106)/SQRT(I106-2))</f>
        <v/>
      </c>
      <c r="R106" s="7" t="str">
        <f aca="false">IF(P106="","",P106/Q106)</f>
        <v/>
      </c>
      <c r="S106" s="7" t="str">
        <f aca="false">IF(R106="","",I106-2)</f>
        <v/>
      </c>
      <c r="T106" s="7" t="str">
        <f aca="false">IF(P106="","",IF((1-_xlfn.T.DIST(R106,S106,1))*2&lt;0.0000001,0.0000001,(1-_xlfn.T.DIST(R106,S106,1))*2))</f>
        <v/>
      </c>
      <c r="X106" s="8"/>
      <c r="Y106" s="7" t="str">
        <f aca="false">IF(X106="","",ABS(U106-W106)/SQRT((V106^2+X106^2)/2))</f>
        <v/>
      </c>
      <c r="Z106" s="7" t="str">
        <f aca="false">IF(Y106="","",2/SQRT(I106))</f>
        <v/>
      </c>
      <c r="AA106" s="7" t="str">
        <f aca="false">IF(Y106="","",Y106/Z106)</f>
        <v/>
      </c>
      <c r="AB106" s="7" t="str">
        <f aca="false">IF(AA106="","",I106-2)</f>
        <v/>
      </c>
      <c r="AC106" s="7" t="str">
        <f aca="false">IF(AA106="","",IF((1-_xlfn.T.DIST(AA106,AB106,1))*2&lt;0.0000001,0.0000001,((1-_xlfn.T.DIST(AA106,AB106,1))*2)))</f>
        <v/>
      </c>
      <c r="AE106" s="7" t="str">
        <f aca="false">IF(AD106="","",IF((1-_xlfn.NORM.DIST(AD106,0,1,1))*2&lt;0.000000001,0.000000001,(1-_xlfn.NORM.DIST(AD106,0,1,1))*2))</f>
        <v/>
      </c>
      <c r="AH106" s="7" t="str">
        <f aca="false">IF(AG106="","",IF(1-_xlfn.CHISQ.DIST(AF106,AG106,1)&lt;0.0000001,0.0000001,1-_xlfn.CHISQ.DIST(AF106,AG106,1)))</f>
        <v/>
      </c>
      <c r="AK106" s="7" t="str">
        <f aca="false">IF(AJ106="","",AVERAGE(AI106,AJ106))</f>
        <v/>
      </c>
      <c r="AL106" s="7" t="str">
        <f aca="false">IF(AK106="","",AK106/((AK106-AI106)/2))</f>
        <v/>
      </c>
      <c r="AM106" s="7" t="str">
        <f aca="false">IF(AL106="","",(1-_xlfn.T.DIST(AL106,I106-2,1))*2)</f>
        <v/>
      </c>
      <c r="AN106" s="7" t="n">
        <f aca="false">IF(I106="","",I106)</f>
        <v>153</v>
      </c>
      <c r="AO106" s="7" t="n">
        <f aca="false">IF(N106="",IF(AC106="",IF(T106="",IF(AH106="",IF(AM106="",IF(AE106="","",AE106),AM106),AH106),T106),AC106),N106)</f>
        <v>0.0421414791606222</v>
      </c>
    </row>
    <row r="107" customFormat="false" ht="13.8" hidden="false" customHeight="false" outlineLevel="0" collapsed="false">
      <c r="A107" s="3" t="s">
        <v>47</v>
      </c>
      <c r="B107" s="3" t="n">
        <v>3</v>
      </c>
      <c r="C107" s="3" t="n">
        <f aca="false">B107+2000-1</f>
        <v>2002</v>
      </c>
      <c r="D107" s="4" t="n">
        <f aca="false">IF(B107="","",D106+0.01)</f>
        <v>2.22999999999999</v>
      </c>
      <c r="E107" s="4" t="n">
        <f aca="false">ROUND(D107)</f>
        <v>2</v>
      </c>
      <c r="F107" s="5" t="s">
        <v>39</v>
      </c>
      <c r="G107" s="5" t="s">
        <v>43</v>
      </c>
      <c r="H107" s="6" t="n">
        <v>0.05</v>
      </c>
      <c r="I107" s="8" t="n">
        <v>153</v>
      </c>
      <c r="J107" s="16" t="n">
        <v>0.06</v>
      </c>
      <c r="K107" s="7" t="n">
        <f aca="false">IF(J107="","",J107^2)</f>
        <v>0.0036</v>
      </c>
      <c r="L107" s="16" t="n">
        <v>1</v>
      </c>
      <c r="M107" s="3" t="n">
        <v>147</v>
      </c>
      <c r="N107" s="7" t="n">
        <f aca="false">IF(K107="","",IF(1-_xlfn.F.DIST(K107,L107,M107,1)&lt;0.0000001,0.0000001,1-_xlfn.F.DIST(K107,L107,M107,1)))</f>
        <v>0.952237127527389</v>
      </c>
      <c r="O107" s="7"/>
      <c r="Q107" s="7" t="str">
        <f aca="false">IF(P107="","",SQRT(1-P107*P107)/SQRT(I107-2))</f>
        <v/>
      </c>
      <c r="R107" s="7" t="str">
        <f aca="false">IF(P107="","",P107/Q107)</f>
        <v/>
      </c>
      <c r="S107" s="7" t="str">
        <f aca="false">IF(R107="","",I107-2)</f>
        <v/>
      </c>
      <c r="T107" s="7" t="str">
        <f aca="false">IF(P107="","",IF((1-_xlfn.T.DIST(R107,S107,1))*2&lt;0.0000001,0.0000001,(1-_xlfn.T.DIST(R107,S107,1))*2))</f>
        <v/>
      </c>
      <c r="X107" s="8"/>
      <c r="Y107" s="7" t="str">
        <f aca="false">IF(X107="","",ABS(U107-W107)/SQRT((V107^2+X107^2)/2))</f>
        <v/>
      </c>
      <c r="Z107" s="7" t="str">
        <f aca="false">IF(Y107="","",2/SQRT(I107))</f>
        <v/>
      </c>
      <c r="AA107" s="7" t="str">
        <f aca="false">IF(Y107="","",Y107/Z107)</f>
        <v/>
      </c>
      <c r="AB107" s="7" t="str">
        <f aca="false">IF(AA107="","",I107-2)</f>
        <v/>
      </c>
      <c r="AC107" s="7" t="str">
        <f aca="false">IF(AA107="","",IF((1-_xlfn.T.DIST(AA107,AB107,1))*2&lt;0.0000001,0.0000001,((1-_xlfn.T.DIST(AA107,AB107,1))*2)))</f>
        <v/>
      </c>
      <c r="AE107" s="7" t="str">
        <f aca="false">IF(AD107="","",IF((1-_xlfn.NORM.DIST(AD107,0,1,1))*2&lt;0.000000001,0.000000001,(1-_xlfn.NORM.DIST(AD107,0,1,1))*2))</f>
        <v/>
      </c>
      <c r="AH107" s="7" t="str">
        <f aca="false">IF(AG107="","",IF(1-_xlfn.CHISQ.DIST(AF107,AG107,1)&lt;0.0000001,0.0000001,1-_xlfn.CHISQ.DIST(AF107,AG107,1)))</f>
        <v/>
      </c>
      <c r="AK107" s="7" t="str">
        <f aca="false">IF(AJ107="","",AVERAGE(AI107,AJ107))</f>
        <v/>
      </c>
      <c r="AL107" s="7" t="str">
        <f aca="false">IF(AK107="","",AK107/((AK107-AI107)/2))</f>
        <v/>
      </c>
      <c r="AM107" s="7" t="str">
        <f aca="false">IF(AL107="","",(1-_xlfn.T.DIST(AL107,I107-2,1))*2)</f>
        <v/>
      </c>
      <c r="AN107" s="7" t="n">
        <f aca="false">IF(I107="","",I107)</f>
        <v>153</v>
      </c>
      <c r="AO107" s="7" t="n">
        <f aca="false">IF(N107="",IF(AC107="",IF(T107="",IF(AH107="",IF(AM107="",IF(AE107="","",AE107),AM107),AH107),T107),AC107),N107)</f>
        <v>0.952237127527389</v>
      </c>
    </row>
    <row r="108" customFormat="false" ht="13.8" hidden="false" customHeight="false" outlineLevel="0" collapsed="false">
      <c r="A108" s="3" t="s">
        <v>47</v>
      </c>
      <c r="B108" s="3" t="n">
        <v>3</v>
      </c>
      <c r="C108" s="3" t="n">
        <f aca="false">B108+2000-1</f>
        <v>2002</v>
      </c>
      <c r="D108" s="4" t="n">
        <f aca="false">IF(B108="","",D107+0.01)</f>
        <v>2.23999999999999</v>
      </c>
      <c r="E108" s="4" t="n">
        <f aca="false">ROUND(D108)</f>
        <v>2</v>
      </c>
      <c r="F108" s="5" t="s">
        <v>39</v>
      </c>
      <c r="G108" s="5" t="s">
        <v>41</v>
      </c>
      <c r="H108" s="6" t="n">
        <v>0.05</v>
      </c>
      <c r="I108" s="8" t="n">
        <v>153</v>
      </c>
      <c r="J108" s="16" t="n">
        <v>2.98</v>
      </c>
      <c r="K108" s="7" t="n">
        <f aca="false">IF(J108="","",J108^2)</f>
        <v>8.8804</v>
      </c>
      <c r="L108" s="16" t="n">
        <v>1</v>
      </c>
      <c r="M108" s="3" t="n">
        <v>147</v>
      </c>
      <c r="N108" s="7" t="n">
        <f aca="false">IF(K108="","",IF(1-_xlfn.F.DIST(K108,L108,M108,1)&lt;0.0000001,0.0000001,1-_xlfn.F.DIST(K108,L108,M108,1)))</f>
        <v>0.00337390036413976</v>
      </c>
      <c r="O108" s="7"/>
      <c r="Q108" s="7" t="str">
        <f aca="false">IF(P108="","",SQRT(1-P108*P108)/SQRT(I108-2))</f>
        <v/>
      </c>
      <c r="R108" s="7" t="str">
        <f aca="false">IF(P108="","",P108/Q108)</f>
        <v/>
      </c>
      <c r="S108" s="7" t="str">
        <f aca="false">IF(R108="","",I108-2)</f>
        <v/>
      </c>
      <c r="T108" s="7" t="str">
        <f aca="false">IF(P108="","",IF((1-_xlfn.T.DIST(R108,S108,1))*2&lt;0.0000001,0.0000001,(1-_xlfn.T.DIST(R108,S108,1))*2))</f>
        <v/>
      </c>
      <c r="X108" s="8"/>
      <c r="Y108" s="7" t="str">
        <f aca="false">IF(X108="","",ABS(U108-W108)/SQRT((V108^2+X108^2)/2))</f>
        <v/>
      </c>
      <c r="Z108" s="7" t="str">
        <f aca="false">IF(Y108="","",2/SQRT(I108))</f>
        <v/>
      </c>
      <c r="AA108" s="7" t="str">
        <f aca="false">IF(Y108="","",Y108/Z108)</f>
        <v/>
      </c>
      <c r="AB108" s="7" t="str">
        <f aca="false">IF(AA108="","",I108-2)</f>
        <v/>
      </c>
      <c r="AC108" s="7" t="str">
        <f aca="false">IF(AA108="","",IF((1-_xlfn.T.DIST(AA108,AB108,1))*2&lt;0.0000001,0.0000001,((1-_xlfn.T.DIST(AA108,AB108,1))*2)))</f>
        <v/>
      </c>
      <c r="AE108" s="7" t="str">
        <f aca="false">IF(AD108="","",IF((1-_xlfn.NORM.DIST(AD108,0,1,1))*2&lt;0.000000001,0.000000001,(1-_xlfn.NORM.DIST(AD108,0,1,1))*2))</f>
        <v/>
      </c>
      <c r="AH108" s="7" t="str">
        <f aca="false">IF(AG108="","",IF(1-_xlfn.CHISQ.DIST(AF108,AG108,1)&lt;0.0000001,0.0000001,1-_xlfn.CHISQ.DIST(AF108,AG108,1)))</f>
        <v/>
      </c>
      <c r="AK108" s="7" t="str">
        <f aca="false">IF(AJ108="","",AVERAGE(AI108,AJ108))</f>
        <v/>
      </c>
      <c r="AL108" s="7" t="str">
        <f aca="false">IF(AK108="","",AK108/((AK108-AI108)/2))</f>
        <v/>
      </c>
      <c r="AM108" s="7" t="str">
        <f aca="false">IF(AL108="","",(1-_xlfn.T.DIST(AL108,I108-2,1))*2)</f>
        <v/>
      </c>
      <c r="AN108" s="7" t="n">
        <f aca="false">IF(I108="","",I108)</f>
        <v>153</v>
      </c>
      <c r="AO108" s="7" t="n">
        <f aca="false">IF(N108="",IF(AC108="",IF(T108="",IF(AH108="",IF(AM108="",IF(AE108="","",AE108),AM108),AH108),T108),AC108),N108)</f>
        <v>0.00337390036413976</v>
      </c>
    </row>
    <row r="109" customFormat="false" ht="13.8" hidden="false" customHeight="false" outlineLevel="0" collapsed="false">
      <c r="A109" s="1"/>
      <c r="B109" s="1"/>
      <c r="C109" s="1"/>
      <c r="D109" s="10"/>
      <c r="E109" s="4" t="n">
        <f aca="false">ROUND(D109)</f>
        <v>0</v>
      </c>
      <c r="F109" s="11"/>
      <c r="G109" s="11"/>
      <c r="H109" s="12"/>
      <c r="I109" s="1"/>
      <c r="J109" s="1"/>
      <c r="K109" s="13"/>
      <c r="L109" s="13"/>
      <c r="M109" s="1"/>
      <c r="N109" s="13"/>
      <c r="O109" s="13"/>
      <c r="P109" s="14"/>
      <c r="Q109" s="13"/>
      <c r="R109" s="13"/>
      <c r="S109" s="13"/>
      <c r="T109" s="13"/>
      <c r="U109" s="1"/>
      <c r="V109" s="1"/>
      <c r="W109" s="1"/>
      <c r="X109" s="14"/>
      <c r="Y109" s="13"/>
      <c r="Z109" s="13"/>
      <c r="AA109" s="13"/>
      <c r="AB109" s="13"/>
      <c r="AC109" s="13"/>
      <c r="AD109" s="1"/>
      <c r="AE109" s="13"/>
      <c r="AF109" s="1"/>
      <c r="AG109" s="1"/>
      <c r="AH109" s="13"/>
      <c r="AI109" s="1"/>
      <c r="AJ109" s="1"/>
      <c r="AK109" s="13"/>
      <c r="AL109" s="13"/>
      <c r="AM109" s="13"/>
      <c r="AN109" s="13"/>
      <c r="AO109" s="13"/>
    </row>
    <row r="110" customFormat="false" ht="13.8" hidden="false" customHeight="false" outlineLevel="0" collapsed="false">
      <c r="A110" s="3" t="s">
        <v>47</v>
      </c>
      <c r="B110" s="3" t="n">
        <v>3</v>
      </c>
      <c r="C110" s="3" t="n">
        <f aca="false">B110+2000-1</f>
        <v>2002</v>
      </c>
      <c r="D110" s="4" t="n">
        <v>3</v>
      </c>
      <c r="E110" s="4" t="n">
        <f aca="false">ROUND(D110)</f>
        <v>3</v>
      </c>
      <c r="F110" s="5" t="s">
        <v>39</v>
      </c>
      <c r="G110" s="5" t="s">
        <v>41</v>
      </c>
      <c r="H110" s="6" t="n">
        <v>0.05</v>
      </c>
      <c r="I110" s="8" t="n">
        <v>42</v>
      </c>
      <c r="J110" s="17"/>
      <c r="K110" s="7" t="n">
        <v>4.35</v>
      </c>
      <c r="L110" s="17" t="n">
        <v>1</v>
      </c>
      <c r="M110" s="3" t="n">
        <v>40</v>
      </c>
      <c r="N110" s="7" t="n">
        <f aca="false">IF(K110="","",IF(1-_xlfn.F.DIST(K110,L110,M110,1)&lt;0.0000001,0.0000001,1-_xlfn.F.DIST(K110,L110,M110,1)))</f>
        <v>0.0434326117234374</v>
      </c>
      <c r="O110" s="7"/>
      <c r="Q110" s="7"/>
      <c r="R110" s="7"/>
      <c r="S110" s="7"/>
      <c r="T110" s="7"/>
      <c r="X110" s="8"/>
      <c r="Y110" s="7"/>
      <c r="Z110" s="7"/>
      <c r="AA110" s="7"/>
      <c r="AB110" s="7"/>
      <c r="AC110" s="7"/>
      <c r="AE110" s="7"/>
      <c r="AH110" s="7"/>
      <c r="AK110" s="7" t="str">
        <f aca="false">IF(AJ110="","",AVERAGE(AI110,AJ110))</f>
        <v/>
      </c>
      <c r="AL110" s="7" t="str">
        <f aca="false">IF(AK110="","",AK110/((AK110-AI110)/2))</f>
        <v/>
      </c>
      <c r="AM110" s="7" t="str">
        <f aca="false">IF(AL110="","",(1-_xlfn.T.DIST(AL110,I110-2,1))*2)</f>
        <v/>
      </c>
      <c r="AN110" s="7" t="n">
        <f aca="false">IF(I110="","",I110)</f>
        <v>42</v>
      </c>
      <c r="AO110" s="7" t="n">
        <f aca="false">IF(N110="",IF(AC110="",IF(T110="",IF(AH110="",IF(AM110="",IF(AE110="","",AE110),AM110),AH110),T110),AC110),N110)</f>
        <v>0.0434326117234374</v>
      </c>
    </row>
    <row r="111" customFormat="false" ht="13.8" hidden="false" customHeight="false" outlineLevel="0" collapsed="false">
      <c r="A111" s="3" t="s">
        <v>47</v>
      </c>
      <c r="B111" s="3" t="n">
        <v>3</v>
      </c>
      <c r="C111" s="3" t="n">
        <f aca="false">B111+2000-1</f>
        <v>2002</v>
      </c>
      <c r="D111" s="4" t="n">
        <f aca="false">IF(B111="","",D110+0.01)</f>
        <v>3.01</v>
      </c>
      <c r="E111" s="4" t="n">
        <f aca="false">ROUND(D111)</f>
        <v>3</v>
      </c>
      <c r="F111" s="5" t="s">
        <v>39</v>
      </c>
      <c r="G111" s="5" t="s">
        <v>41</v>
      </c>
      <c r="H111" s="6" t="n">
        <v>0.05</v>
      </c>
      <c r="I111" s="8" t="n">
        <v>42</v>
      </c>
      <c r="J111" s="17"/>
      <c r="K111" s="7" t="n">
        <v>4.76</v>
      </c>
      <c r="L111" s="17" t="n">
        <v>1</v>
      </c>
      <c r="M111" s="8" t="n">
        <v>40</v>
      </c>
      <c r="N111" s="7" t="n">
        <f aca="false">IF(K111="","",IF(1-_xlfn.F.DIST(K111,L111,M111,1)&lt;0.0000001,0.0000001,1-_xlfn.F.DIST(K111,L111,M111,1)))</f>
        <v>0.0350634712535784</v>
      </c>
      <c r="O111" s="7"/>
      <c r="Q111" s="7"/>
      <c r="R111" s="7"/>
      <c r="S111" s="7"/>
      <c r="T111" s="7"/>
      <c r="X111" s="8"/>
      <c r="Y111" s="7"/>
      <c r="Z111" s="7"/>
      <c r="AA111" s="7"/>
      <c r="AB111" s="7"/>
      <c r="AC111" s="7"/>
      <c r="AE111" s="7"/>
      <c r="AH111" s="7"/>
      <c r="AK111" s="7" t="str">
        <f aca="false">IF(AJ111="","",AVERAGE(AI111,AJ111))</f>
        <v/>
      </c>
      <c r="AL111" s="7" t="str">
        <f aca="false">IF(AK111="","",AK111/((AK111-AI111)/2))</f>
        <v/>
      </c>
      <c r="AM111" s="7" t="str">
        <f aca="false">IF(AL111="","",(1-_xlfn.T.DIST(AL111,I111-2,1))*2)</f>
        <v/>
      </c>
      <c r="AN111" s="7" t="n">
        <f aca="false">IF(I111="","",I111)</f>
        <v>42</v>
      </c>
      <c r="AO111" s="7" t="n">
        <f aca="false">IF(N111="",IF(AC111="",IF(T111="",IF(AH111="",IF(AM111="",IF(AE111="","",AE111),AM111),AH111),T111),AC111),N111)</f>
        <v>0.0350634712535784</v>
      </c>
    </row>
    <row r="112" customFormat="false" ht="13.8" hidden="false" customHeight="false" outlineLevel="0" collapsed="false">
      <c r="A112" s="3" t="s">
        <v>47</v>
      </c>
      <c r="B112" s="3" t="n">
        <v>3</v>
      </c>
      <c r="C112" s="3" t="n">
        <f aca="false">B112+2000-1</f>
        <v>2002</v>
      </c>
      <c r="D112" s="4" t="n">
        <f aca="false">IF(B112="","",D111+0.01)</f>
        <v>3.02</v>
      </c>
      <c r="E112" s="4" t="n">
        <f aca="false">ROUND(D112)</f>
        <v>3</v>
      </c>
      <c r="F112" s="5" t="s">
        <v>39</v>
      </c>
      <c r="G112" s="5" t="s">
        <v>41</v>
      </c>
      <c r="H112" s="6" t="n">
        <v>0.05</v>
      </c>
      <c r="I112" s="8" t="n">
        <v>42</v>
      </c>
      <c r="J112" s="17" t="n">
        <v>2.08</v>
      </c>
      <c r="K112" s="7" t="n">
        <f aca="false">IF(J112="","",J112^2)</f>
        <v>4.3264</v>
      </c>
      <c r="L112" s="17" t="n">
        <v>1</v>
      </c>
      <c r="M112" s="17" t="n">
        <v>40</v>
      </c>
      <c r="N112" s="7" t="n">
        <f aca="false">IF(K112="","",IF(1-_xlfn.F.DIST(K112,L112,M112,1)&lt;0.0000001,0.0000001,1-_xlfn.F.DIST(K112,L112,M112,1)))</f>
        <v>0.0439767842264508</v>
      </c>
      <c r="O112" s="7"/>
      <c r="Q112" s="7"/>
      <c r="R112" s="7"/>
      <c r="S112" s="7"/>
      <c r="T112" s="7"/>
      <c r="X112" s="8"/>
      <c r="Y112" s="7"/>
      <c r="Z112" s="7"/>
      <c r="AA112" s="7"/>
      <c r="AB112" s="7"/>
      <c r="AC112" s="7"/>
      <c r="AE112" s="7"/>
      <c r="AH112" s="7"/>
      <c r="AK112" s="7" t="str">
        <f aca="false">IF(AJ112="","",AVERAGE(AI112,AJ112))</f>
        <v/>
      </c>
      <c r="AL112" s="7" t="str">
        <f aca="false">IF(AK112="","",AK112/((AK112-AI112)/2))</f>
        <v/>
      </c>
      <c r="AM112" s="7" t="str">
        <f aca="false">IF(AL112="","",(1-_xlfn.T.DIST(AL112,I112-2,1))*2)</f>
        <v/>
      </c>
      <c r="AN112" s="7" t="n">
        <f aca="false">IF(I112="","",I112)</f>
        <v>42</v>
      </c>
      <c r="AO112" s="7" t="n">
        <f aca="false">IF(N112="",IF(AC112="",IF(T112="",IF(AH112="",IF(AM112="",IF(AE112="","",AE112),AM112),AH112),T112),AC112),N112)</f>
        <v>0.0439767842264508</v>
      </c>
    </row>
    <row r="113" customFormat="false" ht="13.8" hidden="false" customHeight="false" outlineLevel="0" collapsed="false">
      <c r="A113" s="3" t="s">
        <v>47</v>
      </c>
      <c r="B113" s="3" t="n">
        <v>3</v>
      </c>
      <c r="C113" s="3" t="n">
        <f aca="false">B113+2000-1</f>
        <v>2002</v>
      </c>
      <c r="D113" s="4" t="n">
        <f aca="false">IF(B113="","",D112+0.01)</f>
        <v>3.03</v>
      </c>
      <c r="E113" s="4" t="n">
        <f aca="false">ROUND(D113)</f>
        <v>3</v>
      </c>
      <c r="F113" s="5" t="s">
        <v>39</v>
      </c>
      <c r="G113" s="5" t="s">
        <v>43</v>
      </c>
      <c r="H113" s="6" t="n">
        <v>0.05</v>
      </c>
      <c r="I113" s="8" t="n">
        <v>42</v>
      </c>
      <c r="J113" s="17" t="n">
        <v>1.32</v>
      </c>
      <c r="K113" s="7" t="n">
        <f aca="false">IF(J113="","",J113^2)</f>
        <v>1.7424</v>
      </c>
      <c r="L113" s="17" t="n">
        <v>1</v>
      </c>
      <c r="M113" s="17" t="n">
        <v>40</v>
      </c>
      <c r="N113" s="7" t="n">
        <f aca="false">IF(K113="","",IF(1-_xlfn.F.DIST(K113,L113,M113,1)&lt;0.0000001,0.0000001,1-_xlfn.F.DIST(K113,L113,M113,1)))</f>
        <v>0.194339573259853</v>
      </c>
      <c r="O113" s="7"/>
      <c r="Q113" s="7"/>
      <c r="R113" s="7"/>
      <c r="S113" s="7"/>
      <c r="T113" s="7"/>
      <c r="X113" s="8"/>
      <c r="Y113" s="7"/>
      <c r="Z113" s="7"/>
      <c r="AA113" s="7"/>
      <c r="AB113" s="7"/>
      <c r="AC113" s="7"/>
      <c r="AE113" s="7"/>
      <c r="AH113" s="7"/>
      <c r="AK113" s="7" t="str">
        <f aca="false">IF(AJ113="","",AVERAGE(AI113,AJ113))</f>
        <v/>
      </c>
      <c r="AL113" s="7" t="str">
        <f aca="false">IF(AK113="","",AK113/((AK113-AI113)/2))</f>
        <v/>
      </c>
      <c r="AM113" s="7" t="str">
        <f aca="false">IF(AL113="","",(1-_xlfn.T.DIST(AL113,I113-2,1))*2)</f>
        <v/>
      </c>
      <c r="AN113" s="7" t="n">
        <f aca="false">IF(I113="","",I113)</f>
        <v>42</v>
      </c>
      <c r="AO113" s="7" t="n">
        <f aca="false">IF(N113="",IF(AC113="",IF(T113="",IF(AH113="",IF(AM113="",IF(AE113="","",AE113),AM113),AH113),T113),AC113),N113)</f>
        <v>0.194339573259853</v>
      </c>
    </row>
    <row r="114" customFormat="false" ht="13.8" hidden="false" customHeight="false" outlineLevel="0" collapsed="false">
      <c r="A114" s="3" t="s">
        <v>47</v>
      </c>
      <c r="B114" s="3" t="n">
        <v>3</v>
      </c>
      <c r="C114" s="3" t="n">
        <f aca="false">B114+2000-1</f>
        <v>2002</v>
      </c>
      <c r="D114" s="4" t="n">
        <f aca="false">IF(B114="","",D113+0.01)</f>
        <v>3.04</v>
      </c>
      <c r="E114" s="4" t="n">
        <f aca="false">ROUND(D114)</f>
        <v>3</v>
      </c>
      <c r="F114" s="5" t="s">
        <v>39</v>
      </c>
      <c r="G114" s="5" t="s">
        <v>41</v>
      </c>
      <c r="H114" s="6" t="n">
        <v>0.05</v>
      </c>
      <c r="I114" s="8" t="n">
        <v>42</v>
      </c>
      <c r="J114" s="17" t="n">
        <v>2.32</v>
      </c>
      <c r="K114" s="7" t="n">
        <f aca="false">IF(J114="","",J114^2)</f>
        <v>5.3824</v>
      </c>
      <c r="L114" s="17" t="n">
        <v>1</v>
      </c>
      <c r="M114" s="17" t="n">
        <v>39</v>
      </c>
      <c r="N114" s="7" t="n">
        <f aca="false">IF(K114="","",IF(1-_xlfn.F.DIST(K114,L114,M114,1)&lt;0.0000001,0.0000001,1-_xlfn.F.DIST(K114,L114,M114,1)))</f>
        <v>0.025665005389079</v>
      </c>
      <c r="O114" s="7"/>
      <c r="Q114" s="7"/>
      <c r="R114" s="7"/>
      <c r="S114" s="7"/>
      <c r="T114" s="7"/>
      <c r="X114" s="8"/>
      <c r="Y114" s="7"/>
      <c r="Z114" s="7"/>
      <c r="AA114" s="7"/>
      <c r="AB114" s="7"/>
      <c r="AC114" s="7"/>
      <c r="AE114" s="7"/>
      <c r="AH114" s="7"/>
      <c r="AK114" s="7" t="str">
        <f aca="false">IF(AJ114="","",AVERAGE(AI114,AJ114))</f>
        <v/>
      </c>
      <c r="AL114" s="7" t="str">
        <f aca="false">IF(AK114="","",AK114/((AK114-AI114)/2))</f>
        <v/>
      </c>
      <c r="AM114" s="7" t="str">
        <f aca="false">IF(AL114="","",(1-_xlfn.T.DIST(AL114,I114-2,1))*2)</f>
        <v/>
      </c>
      <c r="AN114" s="7" t="n">
        <f aca="false">IF(I114="","",I114)</f>
        <v>42</v>
      </c>
      <c r="AO114" s="7" t="n">
        <f aca="false">IF(N114="",IF(AC114="",IF(T114="",IF(AH114="",IF(AM114="",IF(AE114="","",AE114),AM114),AH114),T114),AC114),N114)</f>
        <v>0.025665005389079</v>
      </c>
    </row>
    <row r="115" customFormat="false" ht="13.8" hidden="false" customHeight="false" outlineLevel="0" collapsed="false">
      <c r="A115" s="3" t="s">
        <v>47</v>
      </c>
      <c r="B115" s="3" t="n">
        <v>3</v>
      </c>
      <c r="C115" s="3" t="n">
        <f aca="false">B115+2000-1</f>
        <v>2002</v>
      </c>
      <c r="D115" s="4" t="n">
        <f aca="false">IF(B115="","",D114+0.01)</f>
        <v>3.05</v>
      </c>
      <c r="E115" s="4" t="n">
        <f aca="false">ROUND(D115)</f>
        <v>3</v>
      </c>
      <c r="F115" s="5" t="s">
        <v>39</v>
      </c>
      <c r="G115" s="5" t="s">
        <v>41</v>
      </c>
      <c r="H115" s="6" t="n">
        <v>0.05</v>
      </c>
      <c r="I115" s="8" t="n">
        <v>42</v>
      </c>
      <c r="J115" s="17"/>
      <c r="K115" s="7"/>
      <c r="L115" s="17"/>
      <c r="N115" s="7" t="str">
        <f aca="false">IF(K115="","",IF(1-_xlfn.F.DIST(K115,L115,M115,1)&lt;0.0000001,0.0000001,1-_xlfn.F.DIST(K115,L115,M115,1)))</f>
        <v/>
      </c>
      <c r="O115" s="7"/>
      <c r="Q115" s="7"/>
      <c r="R115" s="7"/>
      <c r="S115" s="7"/>
      <c r="T115" s="7"/>
      <c r="X115" s="8"/>
      <c r="Y115" s="7"/>
      <c r="Z115" s="7"/>
      <c r="AA115" s="7"/>
      <c r="AB115" s="7"/>
      <c r="AC115" s="7"/>
      <c r="AD115" s="3" t="n">
        <v>2.16</v>
      </c>
      <c r="AE115" s="7" t="n">
        <f aca="false">IF(AD115="","",IF((1-_xlfn.NORM.DIST(AD115,0,1,1))*2&lt;0.000000001,0.000000001,(1-_xlfn.NORM.DIST(AD115,0,1,1))*2))</f>
        <v>0.030772669567851</v>
      </c>
      <c r="AH115" s="7"/>
      <c r="AK115" s="7" t="str">
        <f aca="false">IF(AJ115="","",AVERAGE(AI115,AJ115))</f>
        <v/>
      </c>
      <c r="AL115" s="7" t="str">
        <f aca="false">IF(AK115="","",AK115/((AK115-AI115)/2))</f>
        <v/>
      </c>
      <c r="AM115" s="7" t="str">
        <f aca="false">IF(AL115="","",(1-_xlfn.T.DIST(AL115,I115-2,1))*2)</f>
        <v/>
      </c>
      <c r="AN115" s="7" t="n">
        <f aca="false">IF(I115="","",I115)</f>
        <v>42</v>
      </c>
      <c r="AO115" s="7" t="n">
        <f aca="false">IF(N115="",IF(AC115="",IF(T115="",IF(AH115="",IF(AM115="",IF(AE115="","",AE115),AM115),AH115),T115),AC115),N115)</f>
        <v>0.030772669567851</v>
      </c>
    </row>
    <row r="116" customFormat="false" ht="13.8" hidden="false" customHeight="false" outlineLevel="0" collapsed="false">
      <c r="A116" s="3" t="s">
        <v>47</v>
      </c>
      <c r="B116" s="3" t="n">
        <v>3</v>
      </c>
      <c r="C116" s="3" t="n">
        <f aca="false">B116+2000-1</f>
        <v>2002</v>
      </c>
      <c r="D116" s="4" t="n">
        <f aca="false">IF(B116="","",D115+0.01)</f>
        <v>3.06</v>
      </c>
      <c r="E116" s="4" t="n">
        <f aca="false">ROUND(D116)</f>
        <v>3</v>
      </c>
      <c r="F116" s="5" t="s">
        <v>39</v>
      </c>
      <c r="G116" s="5" t="s">
        <v>43</v>
      </c>
      <c r="H116" s="6" t="n">
        <v>0.05</v>
      </c>
      <c r="I116" s="8" t="n">
        <v>42</v>
      </c>
      <c r="J116" s="17"/>
      <c r="K116" s="7"/>
      <c r="L116" s="17"/>
      <c r="N116" s="7" t="str">
        <f aca="false">IF(K116="","",IF(1-_xlfn.F.DIST(K116,L116,M116,1)&lt;0.0000001,0.0000001,1-_xlfn.F.DIST(K116,L116,M116,1)))</f>
        <v/>
      </c>
      <c r="O116" s="7"/>
      <c r="P116" s="3" t="n">
        <v>0.05</v>
      </c>
      <c r="Q116" s="7" t="n">
        <f aca="false">IF(P116="","",SQRT(1-P116*P116)/SQRT(I116-2))</f>
        <v>0.157916116973538</v>
      </c>
      <c r="R116" s="7" t="n">
        <f aca="false">IF(P116="","",P116/Q116)</f>
        <v>0.316623793430652</v>
      </c>
      <c r="S116" s="7" t="n">
        <f aca="false">IF(R116="","",I116-2)</f>
        <v>40</v>
      </c>
      <c r="T116" s="7" t="n">
        <f aca="false">IF(P116="","",IF((1-_xlfn.T.DIST(R116,S116,1))*2&lt;0.0000001,0.0000001,(1-_xlfn.T.DIST(R116,S116,1))*2))</f>
        <v>0.753175638714224</v>
      </c>
      <c r="X116" s="8"/>
      <c r="Y116" s="7"/>
      <c r="Z116" s="7"/>
      <c r="AA116" s="7"/>
      <c r="AB116" s="7"/>
      <c r="AC116" s="7"/>
      <c r="AE116" s="7"/>
      <c r="AH116" s="7"/>
      <c r="AK116" s="7" t="str">
        <f aca="false">IF(AJ116="","",AVERAGE(AI116,AJ116))</f>
        <v/>
      </c>
      <c r="AL116" s="7" t="str">
        <f aca="false">IF(AK116="","",AK116/((AK116-AI116)/2))</f>
        <v/>
      </c>
      <c r="AM116" s="7" t="str">
        <f aca="false">IF(AL116="","",(1-_xlfn.T.DIST(AL116,I116-2,1))*2)</f>
        <v/>
      </c>
      <c r="AN116" s="7" t="n">
        <f aca="false">IF(I116="","",I116)</f>
        <v>42</v>
      </c>
      <c r="AO116" s="7" t="n">
        <f aca="false">IF(N116="",IF(AC116="",IF(T116="",IF(AH116="",IF(AM116="",IF(AE116="","",AE116),AM116),AH116),T116),AC116),N116)</f>
        <v>0.753175638714224</v>
      </c>
    </row>
    <row r="117" customFormat="false" ht="13.8" hidden="false" customHeight="false" outlineLevel="0" collapsed="false">
      <c r="A117" s="1"/>
      <c r="B117" s="1"/>
      <c r="C117" s="1"/>
      <c r="D117" s="10"/>
      <c r="E117" s="4" t="n">
        <f aca="false">ROUND(D117)</f>
        <v>0</v>
      </c>
      <c r="F117" s="11"/>
      <c r="G117" s="11"/>
      <c r="H117" s="12"/>
      <c r="I117" s="1"/>
      <c r="J117" s="1"/>
      <c r="K117" s="13"/>
      <c r="L117" s="13"/>
      <c r="M117" s="1"/>
      <c r="N117" s="13"/>
      <c r="O117" s="13"/>
      <c r="P117" s="14"/>
      <c r="Q117" s="13"/>
      <c r="R117" s="13"/>
      <c r="S117" s="13"/>
      <c r="T117" s="13"/>
      <c r="U117" s="1"/>
      <c r="V117" s="1"/>
      <c r="W117" s="1"/>
      <c r="X117" s="14"/>
      <c r="Y117" s="13"/>
      <c r="Z117" s="13"/>
      <c r="AA117" s="13"/>
      <c r="AB117" s="13"/>
      <c r="AC117" s="13"/>
      <c r="AD117" s="1"/>
      <c r="AE117" s="13"/>
      <c r="AF117" s="1"/>
      <c r="AG117" s="1"/>
      <c r="AH117" s="13"/>
      <c r="AI117" s="1"/>
      <c r="AJ117" s="1"/>
      <c r="AK117" s="13"/>
      <c r="AL117" s="13"/>
      <c r="AM117" s="13"/>
      <c r="AN117" s="13"/>
      <c r="AO117" s="13"/>
    </row>
    <row r="118" customFormat="false" ht="13.8" hidden="false" customHeight="false" outlineLevel="0" collapsed="false">
      <c r="A118" s="3" t="s">
        <v>47</v>
      </c>
      <c r="B118" s="3" t="n">
        <v>3</v>
      </c>
      <c r="C118" s="3" t="n">
        <f aca="false">B118+2000-1</f>
        <v>2002</v>
      </c>
      <c r="D118" s="4" t="n">
        <v>4</v>
      </c>
      <c r="E118" s="4" t="n">
        <f aca="false">ROUND(D118)</f>
        <v>4</v>
      </c>
      <c r="F118" s="5" t="s">
        <v>39</v>
      </c>
      <c r="G118" s="5" t="s">
        <v>48</v>
      </c>
      <c r="H118" s="6" t="n">
        <v>0.05</v>
      </c>
      <c r="I118" s="8" t="n">
        <v>127</v>
      </c>
      <c r="J118" s="17"/>
      <c r="K118" s="7" t="n">
        <v>28.35</v>
      </c>
      <c r="L118" s="17" t="n">
        <v>1</v>
      </c>
      <c r="M118" s="17" t="n">
        <v>63</v>
      </c>
      <c r="N118" s="7" t="n">
        <f aca="false">IF(K118="","",IF(1-_xlfn.F.DIST(K118,L118,M118,1)&lt;0.0000001,0.0000001,1-_xlfn.F.DIST(K118,L118,M118,1)))</f>
        <v>1.43796651819184E-006</v>
      </c>
      <c r="O118" s="7"/>
      <c r="Q118" s="7"/>
      <c r="R118" s="7"/>
      <c r="S118" s="7"/>
      <c r="T118" s="7"/>
      <c r="X118" s="8"/>
      <c r="Y118" s="7"/>
      <c r="Z118" s="7"/>
      <c r="AA118" s="7"/>
      <c r="AB118" s="7"/>
      <c r="AC118" s="7"/>
      <c r="AD118" s="3" t="n">
        <v>2.16</v>
      </c>
      <c r="AE118" s="7" t="n">
        <f aca="false">IF(AD118="","",IF((1-_xlfn.NORM.DIST(AD118,0,1,1))*2&lt;0.000000001,0.000000001,(1-_xlfn.NORM.DIST(AD118,0,1,1))*2))</f>
        <v>0.030772669567851</v>
      </c>
      <c r="AH118" s="7"/>
      <c r="AK118" s="7" t="str">
        <f aca="false">IF(AJ118="","",AVERAGE(AI118,AJ118))</f>
        <v/>
      </c>
      <c r="AL118" s="7" t="str">
        <f aca="false">IF(AK118="","",AK118/((AK118-AI118)/2))</f>
        <v/>
      </c>
      <c r="AM118" s="7" t="str">
        <f aca="false">IF(AL118="","",(1-_xlfn.T.DIST(AL118,I118-2,1))*2)</f>
        <v/>
      </c>
      <c r="AN118" s="7" t="n">
        <f aca="false">IF(I118="","",I118)</f>
        <v>127</v>
      </c>
      <c r="AO118" s="7" t="n">
        <f aca="false">IF(N118="",IF(AC118="",IF(T118="",IF(AH118="",IF(AM118="",IF(AE118="","",AE118),AM118),AH118),T118),AC118),N118)</f>
        <v>1.43796651819184E-006</v>
      </c>
    </row>
    <row r="119" customFormat="false" ht="13.8" hidden="false" customHeight="false" outlineLevel="0" collapsed="false">
      <c r="A119" s="3" t="s">
        <v>47</v>
      </c>
      <c r="B119" s="3" t="n">
        <v>3</v>
      </c>
      <c r="C119" s="3" t="n">
        <f aca="false">B119+2000-1</f>
        <v>2002</v>
      </c>
      <c r="D119" s="4" t="n">
        <f aca="false">IF(B119="","",D118+0.01)</f>
        <v>4.01</v>
      </c>
      <c r="E119" s="4" t="n">
        <f aca="false">ROUND(D119)</f>
        <v>4</v>
      </c>
      <c r="F119" s="5" t="s">
        <v>39</v>
      </c>
      <c r="G119" s="5" t="s">
        <v>43</v>
      </c>
      <c r="H119" s="6" t="n">
        <v>0.05</v>
      </c>
      <c r="I119" s="8" t="n">
        <v>127</v>
      </c>
      <c r="J119" s="17"/>
      <c r="K119" s="7" t="n">
        <v>0.19</v>
      </c>
      <c r="L119" s="17" t="n">
        <v>1</v>
      </c>
      <c r="M119" s="17" t="n">
        <v>63</v>
      </c>
      <c r="N119" s="7" t="n">
        <f aca="false">IF(K119="","",IF(1-_xlfn.F.DIST(K119,L119,M119,1)&lt;0.0000001,0.0000001,1-_xlfn.F.DIST(K119,L119,M119,1)))</f>
        <v>0.664406596355464</v>
      </c>
      <c r="O119" s="7"/>
      <c r="Q119" s="7"/>
      <c r="R119" s="7"/>
      <c r="S119" s="7"/>
      <c r="T119" s="7"/>
      <c r="X119" s="8"/>
      <c r="Y119" s="7"/>
      <c r="Z119" s="7"/>
      <c r="AA119" s="7"/>
      <c r="AB119" s="7"/>
      <c r="AC119" s="7"/>
      <c r="AD119" s="3" t="n">
        <v>2.16</v>
      </c>
      <c r="AE119" s="7" t="n">
        <f aca="false">IF(AD119="","",IF((1-_xlfn.NORM.DIST(AD119,0,1,1))*2&lt;0.000000001,0.000000001,(1-_xlfn.NORM.DIST(AD119,0,1,1))*2))</f>
        <v>0.030772669567851</v>
      </c>
      <c r="AH119" s="7"/>
      <c r="AK119" s="7" t="str">
        <f aca="false">IF(AJ119="","",AVERAGE(AI119,AJ119))</f>
        <v/>
      </c>
      <c r="AL119" s="7" t="str">
        <f aca="false">IF(AK119="","",AK119/((AK119-AI119)/2))</f>
        <v/>
      </c>
      <c r="AM119" s="7" t="str">
        <f aca="false">IF(AL119="","",(1-_xlfn.T.DIST(AL119,I119-2,1))*2)</f>
        <v/>
      </c>
      <c r="AN119" s="7" t="n">
        <f aca="false">IF(I119="","",I119)</f>
        <v>127</v>
      </c>
      <c r="AO119" s="7" t="n">
        <f aca="false">IF(N119="",IF(AC119="",IF(T119="",IF(AH119="",IF(AM119="",IF(AE119="","",AE119),AM119),AH119),T119),AC119),N119)</f>
        <v>0.664406596355464</v>
      </c>
    </row>
    <row r="120" customFormat="false" ht="13.8" hidden="false" customHeight="false" outlineLevel="0" collapsed="false">
      <c r="A120" s="3" t="s">
        <v>47</v>
      </c>
      <c r="B120" s="3" t="n">
        <v>3</v>
      </c>
      <c r="C120" s="3" t="n">
        <f aca="false">B120+2000-1</f>
        <v>2002</v>
      </c>
      <c r="D120" s="4" t="n">
        <f aca="false">IF(B120="","",D119+0.01)</f>
        <v>4.02</v>
      </c>
      <c r="E120" s="4" t="n">
        <f aca="false">ROUND(D120)</f>
        <v>4</v>
      </c>
      <c r="F120" s="5" t="s">
        <v>39</v>
      </c>
      <c r="G120" s="5" t="s">
        <v>41</v>
      </c>
      <c r="H120" s="6" t="n">
        <v>0.05</v>
      </c>
      <c r="I120" s="8" t="n">
        <v>127</v>
      </c>
      <c r="J120" s="17"/>
      <c r="K120" s="7" t="n">
        <v>7.06</v>
      </c>
      <c r="L120" s="17" t="n">
        <v>1</v>
      </c>
      <c r="M120" s="17" t="n">
        <v>63</v>
      </c>
      <c r="N120" s="7" t="n">
        <f aca="false">IF(K120="","",IF(1-_xlfn.F.DIST(K120,L120,M120,1)&lt;0.0000001,0.0000001,1-_xlfn.F.DIST(K120,L120,M120,1)))</f>
        <v>0.00997551909563144</v>
      </c>
      <c r="O120" s="7"/>
      <c r="Q120" s="7"/>
      <c r="R120" s="7"/>
      <c r="S120" s="7"/>
      <c r="T120" s="7"/>
      <c r="X120" s="8"/>
      <c r="Y120" s="7"/>
      <c r="Z120" s="7"/>
      <c r="AA120" s="7"/>
      <c r="AB120" s="7"/>
      <c r="AC120" s="7"/>
      <c r="AD120" s="3" t="n">
        <v>2.16</v>
      </c>
      <c r="AE120" s="7" t="n">
        <f aca="false">IF(AD120="","",IF((1-_xlfn.NORM.DIST(AD120,0,1,1))*2&lt;0.000000001,0.000000001,(1-_xlfn.NORM.DIST(AD120,0,1,1))*2))</f>
        <v>0.030772669567851</v>
      </c>
      <c r="AH120" s="7"/>
      <c r="AK120" s="7" t="str">
        <f aca="false">IF(AJ120="","",AVERAGE(AI120,AJ120))</f>
        <v/>
      </c>
      <c r="AL120" s="7" t="str">
        <f aca="false">IF(AK120="","",AK120/((AK120-AI120)/2))</f>
        <v/>
      </c>
      <c r="AM120" s="7" t="str">
        <f aca="false">IF(AL120="","",(1-_xlfn.T.DIST(AL120,I120-2,1))*2)</f>
        <v/>
      </c>
      <c r="AN120" s="7" t="n">
        <f aca="false">IF(I120="","",I120)</f>
        <v>127</v>
      </c>
      <c r="AO120" s="7" t="n">
        <f aca="false">IF(N120="",IF(AC120="",IF(T120="",IF(AH120="",IF(AM120="",IF(AE120="","",AE120),AM120),AH120),T120),AC120),N120)</f>
        <v>0.00997551909563144</v>
      </c>
    </row>
    <row r="121" customFormat="false" ht="13.8" hidden="false" customHeight="false" outlineLevel="0" collapsed="false">
      <c r="A121" s="3" t="s">
        <v>47</v>
      </c>
      <c r="B121" s="3" t="n">
        <v>3</v>
      </c>
      <c r="C121" s="3" t="n">
        <f aca="false">B121+2000-1</f>
        <v>2002</v>
      </c>
      <c r="D121" s="4" t="n">
        <f aca="false">IF(B121="","",D120+0.01)</f>
        <v>4.03</v>
      </c>
      <c r="E121" s="4" t="n">
        <f aca="false">ROUND(D121)</f>
        <v>4</v>
      </c>
      <c r="F121" s="5" t="s">
        <v>39</v>
      </c>
      <c r="G121" s="5" t="s">
        <v>43</v>
      </c>
      <c r="H121" s="6" t="n">
        <v>0.05</v>
      </c>
      <c r="I121" s="8" t="n">
        <v>127</v>
      </c>
      <c r="J121" s="17" t="n">
        <v>1.61</v>
      </c>
      <c r="K121" s="7" t="n">
        <f aca="false">IF(J121="","",J121^2)</f>
        <v>2.5921</v>
      </c>
      <c r="L121" s="17" t="n">
        <v>1</v>
      </c>
      <c r="M121" s="17" t="n">
        <v>63</v>
      </c>
      <c r="N121" s="7" t="n">
        <f aca="false">IF(K121="","",IF(1-_xlfn.F.DIST(K121,L121,M121,1)&lt;0.0000001,0.0000001,1-_xlfn.F.DIST(K121,L121,M121,1)))</f>
        <v>0.112397624054606</v>
      </c>
      <c r="O121" s="7"/>
      <c r="Q121" s="7"/>
      <c r="R121" s="7"/>
      <c r="S121" s="7"/>
      <c r="T121" s="7"/>
      <c r="X121" s="8"/>
      <c r="Y121" s="7"/>
      <c r="Z121" s="7"/>
      <c r="AA121" s="7"/>
      <c r="AB121" s="7"/>
      <c r="AC121" s="7"/>
      <c r="AD121" s="3" t="n">
        <v>2.16</v>
      </c>
      <c r="AE121" s="7" t="n">
        <f aca="false">IF(AD121="","",IF((1-_xlfn.NORM.DIST(AD121,0,1,1))*2&lt;0.000000001,0.000000001,(1-_xlfn.NORM.DIST(AD121,0,1,1))*2))</f>
        <v>0.030772669567851</v>
      </c>
      <c r="AH121" s="7"/>
      <c r="AK121" s="7" t="str">
        <f aca="false">IF(AJ121="","",AVERAGE(AI121,AJ121))</f>
        <v/>
      </c>
      <c r="AL121" s="7" t="str">
        <f aca="false">IF(AK121="","",AK121/((AK121-AI121)/2))</f>
        <v/>
      </c>
      <c r="AM121" s="7" t="str">
        <f aca="false">IF(AL121="","",(1-_xlfn.T.DIST(AL121,I121-2,1))*2)</f>
        <v/>
      </c>
      <c r="AN121" s="7" t="n">
        <f aca="false">IF(I121="","",I121)</f>
        <v>127</v>
      </c>
      <c r="AO121" s="7" t="n">
        <f aca="false">IF(N121="",IF(AC121="",IF(T121="",IF(AH121="",IF(AM121="",IF(AE121="","",AE121),AM121),AH121),T121),AC121),N121)</f>
        <v>0.112397624054606</v>
      </c>
    </row>
    <row r="122" customFormat="false" ht="13.8" hidden="false" customHeight="false" outlineLevel="0" collapsed="false">
      <c r="A122" s="3" t="s">
        <v>47</v>
      </c>
      <c r="B122" s="3" t="n">
        <v>3</v>
      </c>
      <c r="C122" s="3" t="n">
        <f aca="false">B122+2000-1</f>
        <v>2002</v>
      </c>
      <c r="D122" s="4" t="n">
        <f aca="false">IF(B122="","",D121+0.01)</f>
        <v>4.04</v>
      </c>
      <c r="E122" s="4" t="n">
        <f aca="false">ROUND(D122)</f>
        <v>4</v>
      </c>
      <c r="F122" s="5" t="s">
        <v>39</v>
      </c>
      <c r="G122" s="5" t="s">
        <v>41</v>
      </c>
      <c r="H122" s="6" t="n">
        <v>0.05</v>
      </c>
      <c r="I122" s="8" t="n">
        <v>127</v>
      </c>
      <c r="J122" s="17" t="n">
        <v>2.13</v>
      </c>
      <c r="K122" s="7" t="n">
        <f aca="false">IF(J122="","",J122^2)</f>
        <v>4.5369</v>
      </c>
      <c r="L122" s="17" t="n">
        <v>1</v>
      </c>
      <c r="M122" s="17" t="n">
        <v>63</v>
      </c>
      <c r="N122" s="7" t="n">
        <f aca="false">IF(K122="","",IF(1-_xlfn.F.DIST(K122,L122,M122,1)&lt;0.0000001,0.0000001,1-_xlfn.F.DIST(K122,L122,M122,1)))</f>
        <v>0.0370839467544868</v>
      </c>
      <c r="O122" s="7"/>
      <c r="Q122" s="7"/>
      <c r="R122" s="7"/>
      <c r="S122" s="7"/>
      <c r="T122" s="7"/>
      <c r="X122" s="8"/>
      <c r="Y122" s="7"/>
      <c r="Z122" s="7"/>
      <c r="AA122" s="7"/>
      <c r="AB122" s="7"/>
      <c r="AC122" s="7"/>
      <c r="AD122" s="3" t="n">
        <v>2.16</v>
      </c>
      <c r="AE122" s="7" t="n">
        <f aca="false">IF(AD122="","",IF((1-_xlfn.NORM.DIST(AD122,0,1,1))*2&lt;0.000000001,0.000000001,(1-_xlfn.NORM.DIST(AD122,0,1,1))*2))</f>
        <v>0.030772669567851</v>
      </c>
      <c r="AH122" s="7"/>
      <c r="AK122" s="7" t="str">
        <f aca="false">IF(AJ122="","",AVERAGE(AI122,AJ122))</f>
        <v/>
      </c>
      <c r="AL122" s="7" t="str">
        <f aca="false">IF(AK122="","",AK122/((AK122-AI122)/2))</f>
        <v/>
      </c>
      <c r="AM122" s="7" t="str">
        <f aca="false">IF(AL122="","",(1-_xlfn.T.DIST(AL122,I122-2,1))*2)</f>
        <v/>
      </c>
      <c r="AN122" s="7" t="n">
        <f aca="false">IF(I122="","",I122)</f>
        <v>127</v>
      </c>
      <c r="AO122" s="7" t="n">
        <f aca="false">IF(N122="",IF(AC122="",IF(T122="",IF(AH122="",IF(AM122="",IF(AE122="","",AE122),AM122),AH122),T122),AC122),N122)</f>
        <v>0.0370839467544868</v>
      </c>
    </row>
    <row r="123" customFormat="false" ht="13.8" hidden="false" customHeight="false" outlineLevel="0" collapsed="false">
      <c r="A123" s="3" t="s">
        <v>47</v>
      </c>
      <c r="B123" s="3" t="n">
        <v>3</v>
      </c>
      <c r="C123" s="3" t="n">
        <f aca="false">B123+2000-1</f>
        <v>2002</v>
      </c>
      <c r="D123" s="4" t="n">
        <f aca="false">IF(B123="","",D122+0.01)</f>
        <v>4.05</v>
      </c>
      <c r="E123" s="4" t="n">
        <f aca="false">ROUND(D123)</f>
        <v>4</v>
      </c>
      <c r="F123" s="5" t="s">
        <v>39</v>
      </c>
      <c r="G123" s="5" t="s">
        <v>41</v>
      </c>
      <c r="H123" s="6" t="n">
        <v>0.05</v>
      </c>
      <c r="I123" s="8" t="n">
        <v>127</v>
      </c>
      <c r="J123" s="17" t="n">
        <v>5.34</v>
      </c>
      <c r="K123" s="7" t="n">
        <f aca="false">IF(J123="","",J123^2)</f>
        <v>28.5156</v>
      </c>
      <c r="L123" s="17" t="n">
        <v>1</v>
      </c>
      <c r="M123" s="17" t="n">
        <v>63</v>
      </c>
      <c r="N123" s="7" t="n">
        <f aca="false">IF(K123="","",IF(1-_xlfn.F.DIST(K123,L123,M123,1)&lt;0.0000001,0.0000001,1-_xlfn.F.DIST(K123,L123,M123,1)))</f>
        <v>1.35573478010631E-006</v>
      </c>
      <c r="O123" s="7"/>
      <c r="Q123" s="7"/>
      <c r="R123" s="7"/>
      <c r="S123" s="7"/>
      <c r="T123" s="7"/>
      <c r="X123" s="8"/>
      <c r="Y123" s="7"/>
      <c r="Z123" s="7"/>
      <c r="AA123" s="7"/>
      <c r="AB123" s="7"/>
      <c r="AC123" s="7"/>
      <c r="AD123" s="3" t="n">
        <v>2.16</v>
      </c>
      <c r="AE123" s="7" t="n">
        <f aca="false">IF(AD123="","",IF((1-_xlfn.NORM.DIST(AD123,0,1,1))*2&lt;0.000000001,0.000000001,(1-_xlfn.NORM.DIST(AD123,0,1,1))*2))</f>
        <v>0.030772669567851</v>
      </c>
      <c r="AH123" s="7"/>
      <c r="AK123" s="7" t="str">
        <f aca="false">IF(AJ123="","",AVERAGE(AI123,AJ123))</f>
        <v/>
      </c>
      <c r="AL123" s="7" t="str">
        <f aca="false">IF(AK123="","",AK123/((AK123-AI123)/2))</f>
        <v/>
      </c>
      <c r="AM123" s="7" t="str">
        <f aca="false">IF(AL123="","",(1-_xlfn.T.DIST(AL123,I123-2,1))*2)</f>
        <v/>
      </c>
      <c r="AN123" s="7" t="n">
        <f aca="false">IF(I123="","",I123)</f>
        <v>127</v>
      </c>
      <c r="AO123" s="7" t="n">
        <f aca="false">IF(N123="",IF(AC123="",IF(T123="",IF(AH123="",IF(AM123="",IF(AE123="","",AE123),AM123),AH123),T123),AC123),N123)</f>
        <v>1.35573478010631E-006</v>
      </c>
    </row>
    <row r="124" customFormat="false" ht="13.8" hidden="false" customHeight="false" outlineLevel="0" collapsed="false">
      <c r="A124" s="3" t="s">
        <v>47</v>
      </c>
      <c r="B124" s="3" t="n">
        <v>3</v>
      </c>
      <c r="C124" s="3" t="n">
        <f aca="false">B124+2000-1</f>
        <v>2002</v>
      </c>
      <c r="D124" s="4" t="n">
        <f aca="false">IF(B124="","",D123+0.01)</f>
        <v>4.06</v>
      </c>
      <c r="E124" s="4" t="n">
        <f aca="false">ROUND(D124)</f>
        <v>4</v>
      </c>
      <c r="F124" s="5" t="s">
        <v>39</v>
      </c>
      <c r="G124" s="5" t="s">
        <v>43</v>
      </c>
      <c r="H124" s="6" t="n">
        <v>0.05</v>
      </c>
      <c r="I124" s="8" t="n">
        <v>127</v>
      </c>
      <c r="J124" s="17" t="n">
        <v>1.96</v>
      </c>
      <c r="K124" s="7" t="n">
        <f aca="false">IF(J124="","",J124^2)</f>
        <v>3.8416</v>
      </c>
      <c r="L124" s="17" t="n">
        <v>1</v>
      </c>
      <c r="M124" s="17" t="n">
        <v>63</v>
      </c>
      <c r="N124" s="7" t="n">
        <f aca="false">IF(K124="","",IF(1-_xlfn.F.DIST(K124,L124,M124,1)&lt;0.0000001,0.0000001,1-_xlfn.F.DIST(K124,L124,M124,1)))</f>
        <v>0.0544223665973002</v>
      </c>
      <c r="O124" s="7"/>
      <c r="Q124" s="7"/>
      <c r="R124" s="7"/>
      <c r="S124" s="7"/>
      <c r="T124" s="7"/>
      <c r="X124" s="8"/>
      <c r="Y124" s="7"/>
      <c r="Z124" s="7"/>
      <c r="AA124" s="7"/>
      <c r="AB124" s="7"/>
      <c r="AC124" s="7"/>
      <c r="AD124" s="3" t="n">
        <v>2.16</v>
      </c>
      <c r="AE124" s="7" t="n">
        <f aca="false">IF(AD124="","",IF((1-_xlfn.NORM.DIST(AD124,0,1,1))*2&lt;0.000000001,0.000000001,(1-_xlfn.NORM.DIST(AD124,0,1,1))*2))</f>
        <v>0.030772669567851</v>
      </c>
      <c r="AH124" s="7"/>
      <c r="AK124" s="7" t="str">
        <f aca="false">IF(AJ124="","",AVERAGE(AI124,AJ124))</f>
        <v/>
      </c>
      <c r="AL124" s="7" t="str">
        <f aca="false">IF(AK124="","",AK124/((AK124-AI124)/2))</f>
        <v/>
      </c>
      <c r="AM124" s="7" t="str">
        <f aca="false">IF(AL124="","",(1-_xlfn.T.DIST(AL124,I124-2,1))*2)</f>
        <v/>
      </c>
      <c r="AN124" s="7" t="n">
        <f aca="false">IF(I124="","",I124)</f>
        <v>127</v>
      </c>
      <c r="AO124" s="7" t="n">
        <f aca="false">IF(N124="",IF(AC124="",IF(T124="",IF(AH124="",IF(AM124="",IF(AE124="","",AE124),AM124),AH124),T124),AC124),N124)</f>
        <v>0.0544223665973002</v>
      </c>
    </row>
    <row r="125" customFormat="false" ht="13.8" hidden="false" customHeight="false" outlineLevel="0" collapsed="false">
      <c r="A125" s="3" t="s">
        <v>47</v>
      </c>
      <c r="B125" s="3" t="n">
        <v>3</v>
      </c>
      <c r="C125" s="3" t="n">
        <f aca="false">B125+2000-1</f>
        <v>2002</v>
      </c>
      <c r="D125" s="4" t="n">
        <f aca="false">IF(B125="","",D124+0.01)</f>
        <v>4.07</v>
      </c>
      <c r="E125" s="4" t="n">
        <f aca="false">ROUND(D125)</f>
        <v>4</v>
      </c>
      <c r="F125" s="5" t="s">
        <v>39</v>
      </c>
      <c r="G125" s="5" t="s">
        <v>41</v>
      </c>
      <c r="H125" s="6" t="n">
        <v>0.05</v>
      </c>
      <c r="I125" s="8" t="n">
        <v>127</v>
      </c>
      <c r="J125" s="17"/>
      <c r="K125" s="7" t="n">
        <v>5.41</v>
      </c>
      <c r="L125" s="17" t="n">
        <v>1</v>
      </c>
      <c r="M125" s="17" t="n">
        <v>63</v>
      </c>
      <c r="N125" s="7" t="n">
        <f aca="false">IF(K125="","",IF(1-_xlfn.F.DIST(K125,L125,M125,1)&lt;0.0000001,0.0000001,1-_xlfn.F.DIST(K125,L125,M125,1)))</f>
        <v>0.0232535315215207</v>
      </c>
      <c r="O125" s="7"/>
      <c r="Q125" s="7"/>
      <c r="R125" s="7"/>
      <c r="S125" s="7"/>
      <c r="T125" s="7"/>
      <c r="X125" s="8"/>
      <c r="Y125" s="7"/>
      <c r="Z125" s="7"/>
      <c r="AA125" s="7"/>
      <c r="AB125" s="7"/>
      <c r="AC125" s="7"/>
      <c r="AD125" s="3" t="n">
        <v>2.16</v>
      </c>
      <c r="AE125" s="7" t="n">
        <f aca="false">IF(AD125="","",IF((1-_xlfn.NORM.DIST(AD125,0,1,1))*2&lt;0.000000001,0.000000001,(1-_xlfn.NORM.DIST(AD125,0,1,1))*2))</f>
        <v>0.030772669567851</v>
      </c>
      <c r="AH125" s="7"/>
      <c r="AK125" s="7" t="str">
        <f aca="false">IF(AJ125="","",AVERAGE(AI125,AJ125))</f>
        <v/>
      </c>
      <c r="AL125" s="7" t="str">
        <f aca="false">IF(AK125="","",AK125/((AK125-AI125)/2))</f>
        <v/>
      </c>
      <c r="AM125" s="7" t="str">
        <f aca="false">IF(AL125="","",(1-_xlfn.T.DIST(AL125,I125-2,1))*2)</f>
        <v/>
      </c>
      <c r="AN125" s="7" t="n">
        <f aca="false">IF(I125="","",I125)</f>
        <v>127</v>
      </c>
      <c r="AO125" s="7" t="n">
        <f aca="false">IF(N125="",IF(AC125="",IF(T125="",IF(AH125="",IF(AM125="",IF(AE125="","",AE125),AM125),AH125),T125),AC125),N125)</f>
        <v>0.0232535315215207</v>
      </c>
    </row>
    <row r="126" customFormat="false" ht="13.8" hidden="false" customHeight="false" outlineLevel="0" collapsed="false">
      <c r="A126" s="3" t="s">
        <v>47</v>
      </c>
      <c r="B126" s="3" t="n">
        <v>3</v>
      </c>
      <c r="C126" s="3" t="n">
        <f aca="false">B126+2000-1</f>
        <v>2002</v>
      </c>
      <c r="D126" s="4" t="n">
        <f aca="false">IF(B126="","",D125+0.01)</f>
        <v>4.08</v>
      </c>
      <c r="E126" s="4" t="n">
        <f aca="false">ROUND(D126)</f>
        <v>4</v>
      </c>
      <c r="F126" s="5" t="s">
        <v>39</v>
      </c>
      <c r="G126" s="5" t="s">
        <v>41</v>
      </c>
      <c r="H126" s="6" t="n">
        <v>0.05</v>
      </c>
      <c r="I126" s="8" t="n">
        <v>127</v>
      </c>
      <c r="J126" s="17"/>
      <c r="K126" s="7" t="n">
        <v>56.34</v>
      </c>
      <c r="L126" s="17" t="n">
        <v>1</v>
      </c>
      <c r="M126" s="17" t="n">
        <v>63</v>
      </c>
      <c r="N126" s="7" t="n">
        <f aca="false">IF(K126="","",IF(1-_xlfn.F.DIST(K126,L126,M126,1)&lt;0.0000001,0.0000001,1-_xlfn.F.DIST(K126,L126,M126,1)))</f>
        <v>1E-007</v>
      </c>
      <c r="O126" s="7"/>
      <c r="Q126" s="7"/>
      <c r="R126" s="7"/>
      <c r="S126" s="7"/>
      <c r="T126" s="7"/>
      <c r="X126" s="8"/>
      <c r="Y126" s="7"/>
      <c r="Z126" s="7"/>
      <c r="AA126" s="7"/>
      <c r="AB126" s="7"/>
      <c r="AC126" s="7"/>
      <c r="AD126" s="3" t="n">
        <v>2.16</v>
      </c>
      <c r="AE126" s="7" t="n">
        <f aca="false">IF(AD126="","",IF((1-_xlfn.NORM.DIST(AD126,0,1,1))*2&lt;0.000000001,0.000000001,(1-_xlfn.NORM.DIST(AD126,0,1,1))*2))</f>
        <v>0.030772669567851</v>
      </c>
      <c r="AH126" s="7"/>
      <c r="AK126" s="7" t="str">
        <f aca="false">IF(AJ126="","",AVERAGE(AI126,AJ126))</f>
        <v/>
      </c>
      <c r="AL126" s="7" t="str">
        <f aca="false">IF(AK126="","",AK126/((AK126-AI126)/2))</f>
        <v/>
      </c>
      <c r="AM126" s="7" t="str">
        <f aca="false">IF(AL126="","",(1-_xlfn.T.DIST(AL126,I126-2,1))*2)</f>
        <v/>
      </c>
      <c r="AN126" s="7" t="n">
        <f aca="false">IF(I126="","",I126)</f>
        <v>127</v>
      </c>
      <c r="AO126" s="7" t="n">
        <f aca="false">IF(N126="",IF(AC126="",IF(T126="",IF(AH126="",IF(AM126="",IF(AE126="","",AE126),AM126),AH126),T126),AC126),N126)</f>
        <v>1E-007</v>
      </c>
    </row>
    <row r="127" customFormat="false" ht="13.8" hidden="false" customHeight="false" outlineLevel="0" collapsed="false">
      <c r="A127" s="3" t="s">
        <v>47</v>
      </c>
      <c r="B127" s="3" t="n">
        <v>3</v>
      </c>
      <c r="C127" s="3" t="n">
        <f aca="false">B127+2000-1</f>
        <v>2002</v>
      </c>
      <c r="D127" s="4" t="n">
        <f aca="false">IF(B127="","",D126+0.01)</f>
        <v>4.09</v>
      </c>
      <c r="E127" s="4" t="n">
        <f aca="false">ROUND(D127)</f>
        <v>4</v>
      </c>
      <c r="F127" s="5" t="s">
        <v>39</v>
      </c>
      <c r="G127" s="5" t="s">
        <v>43</v>
      </c>
      <c r="H127" s="6" t="n">
        <v>0.05</v>
      </c>
      <c r="I127" s="8" t="n">
        <v>127</v>
      </c>
      <c r="J127" s="17"/>
      <c r="K127" s="7" t="n">
        <v>1</v>
      </c>
      <c r="L127" s="17" t="n">
        <v>1</v>
      </c>
      <c r="M127" s="17" t="n">
        <v>63</v>
      </c>
      <c r="N127" s="7" t="n">
        <f aca="false">IF(K127="","",IF(1-_xlfn.F.DIST(K127,L127,M127,1)&lt;0.0000001,0.0000001,1-_xlfn.F.DIST(K127,L127,M127,1)))</f>
        <v>0.321136031582628</v>
      </c>
      <c r="O127" s="7"/>
      <c r="Q127" s="7"/>
      <c r="R127" s="7"/>
      <c r="S127" s="7"/>
      <c r="T127" s="7"/>
      <c r="X127" s="8"/>
      <c r="Y127" s="7"/>
      <c r="Z127" s="7"/>
      <c r="AA127" s="7"/>
      <c r="AB127" s="7"/>
      <c r="AC127" s="7"/>
      <c r="AD127" s="3" t="n">
        <v>2.16</v>
      </c>
      <c r="AE127" s="7" t="n">
        <f aca="false">IF(AD127="","",IF((1-_xlfn.NORM.DIST(AD127,0,1,1))*2&lt;0.000000001,0.000000001,(1-_xlfn.NORM.DIST(AD127,0,1,1))*2))</f>
        <v>0.030772669567851</v>
      </c>
      <c r="AH127" s="7"/>
      <c r="AK127" s="7" t="str">
        <f aca="false">IF(AJ127="","",AVERAGE(AI127,AJ127))</f>
        <v/>
      </c>
      <c r="AL127" s="7" t="str">
        <f aca="false">IF(AK127="","",AK127/((AK127-AI127)/2))</f>
        <v/>
      </c>
      <c r="AM127" s="7" t="str">
        <f aca="false">IF(AL127="","",(1-_xlfn.T.DIST(AL127,I127-2,1))*2)</f>
        <v/>
      </c>
      <c r="AN127" s="7" t="n">
        <f aca="false">IF(I127="","",I127)</f>
        <v>127</v>
      </c>
      <c r="AO127" s="7" t="n">
        <f aca="false">IF(N127="",IF(AC127="",IF(T127="",IF(AH127="",IF(AM127="",IF(AE127="","",AE127),AM127),AH127),T127),AC127),N127)</f>
        <v>0.321136031582628</v>
      </c>
    </row>
    <row r="128" customFormat="false" ht="13.8" hidden="false" customHeight="false" outlineLevel="0" collapsed="false">
      <c r="A128" s="3" t="s">
        <v>47</v>
      </c>
      <c r="B128" s="3" t="n">
        <v>3</v>
      </c>
      <c r="C128" s="3" t="n">
        <f aca="false">B128+2000-1</f>
        <v>2002</v>
      </c>
      <c r="D128" s="4" t="n">
        <f aca="false">IF(B128="","",D127+0.01)</f>
        <v>4.1</v>
      </c>
      <c r="E128" s="4" t="n">
        <f aca="false">ROUND(D128)</f>
        <v>4</v>
      </c>
      <c r="F128" s="5" t="s">
        <v>39</v>
      </c>
      <c r="G128" s="5" t="s">
        <v>43</v>
      </c>
      <c r="H128" s="6" t="n">
        <v>0.05</v>
      </c>
      <c r="I128" s="8" t="n">
        <v>127</v>
      </c>
      <c r="J128" s="17"/>
      <c r="K128" s="7" t="n">
        <v>1</v>
      </c>
      <c r="L128" s="17" t="n">
        <v>1</v>
      </c>
      <c r="M128" s="17" t="n">
        <v>63</v>
      </c>
      <c r="N128" s="7" t="n">
        <f aca="false">IF(K128="","",IF(1-_xlfn.F.DIST(K128,L128,M128,1)&lt;0.0000001,0.0000001,1-_xlfn.F.DIST(K128,L128,M128,1)))</f>
        <v>0.321136031582628</v>
      </c>
      <c r="O128" s="7"/>
      <c r="Q128" s="7"/>
      <c r="R128" s="7"/>
      <c r="S128" s="7"/>
      <c r="T128" s="7"/>
      <c r="X128" s="8"/>
      <c r="Y128" s="7"/>
      <c r="Z128" s="7"/>
      <c r="AA128" s="7"/>
      <c r="AB128" s="7"/>
      <c r="AC128" s="7"/>
      <c r="AD128" s="3" t="n">
        <v>2.16</v>
      </c>
      <c r="AE128" s="7" t="n">
        <f aca="false">IF(AD128="","",IF((1-_xlfn.NORM.DIST(AD128,0,1,1))*2&lt;0.000000001,0.000000001,(1-_xlfn.NORM.DIST(AD128,0,1,1))*2))</f>
        <v>0.030772669567851</v>
      </c>
      <c r="AH128" s="7"/>
      <c r="AK128" s="7" t="str">
        <f aca="false">IF(AJ128="","",AVERAGE(AI128,AJ128))</f>
        <v/>
      </c>
      <c r="AL128" s="7" t="str">
        <f aca="false">IF(AK128="","",AK128/((AK128-AI128)/2))</f>
        <v/>
      </c>
      <c r="AM128" s="7" t="str">
        <f aca="false">IF(AL128="","",(1-_xlfn.T.DIST(AL128,I128-2,1))*2)</f>
        <v/>
      </c>
      <c r="AN128" s="7" t="n">
        <f aca="false">IF(I128="","",I128)</f>
        <v>127</v>
      </c>
      <c r="AO128" s="7" t="n">
        <f aca="false">IF(N128="",IF(AC128="",IF(T128="",IF(AH128="",IF(AM128="",IF(AE128="","",AE128),AM128),AH128),T128),AC128),N128)</f>
        <v>0.321136031582628</v>
      </c>
    </row>
    <row r="129" customFormat="false" ht="13.8" hidden="false" customHeight="false" outlineLevel="0" collapsed="false">
      <c r="A129" s="3" t="s">
        <v>47</v>
      </c>
      <c r="B129" s="3" t="n">
        <v>3</v>
      </c>
      <c r="C129" s="3" t="n">
        <f aca="false">B129+2000-1</f>
        <v>2002</v>
      </c>
      <c r="D129" s="4" t="n">
        <f aca="false">IF(B129="","",D128+0.01)</f>
        <v>4.11</v>
      </c>
      <c r="E129" s="4" t="n">
        <f aca="false">ROUND(D129)</f>
        <v>4</v>
      </c>
      <c r="F129" s="5" t="s">
        <v>39</v>
      </c>
      <c r="G129" s="5" t="s">
        <v>40</v>
      </c>
      <c r="H129" s="6" t="n">
        <v>0.05</v>
      </c>
      <c r="I129" s="8" t="n">
        <v>127</v>
      </c>
      <c r="J129" s="17" t="n">
        <v>2.4</v>
      </c>
      <c r="K129" s="7" t="n">
        <f aca="false">IF(J129="","",J129^2)</f>
        <v>5.76</v>
      </c>
      <c r="L129" s="17" t="n">
        <v>1</v>
      </c>
      <c r="M129" s="17" t="n">
        <v>63</v>
      </c>
      <c r="N129" s="7" t="n">
        <f aca="false">IF(K129="","",IF(1-_xlfn.F.DIST(K129,L129,M129,1)&lt;0.0000001,0.0000001,1-_xlfn.F.DIST(K129,L129,M129,1)))</f>
        <v>0.0193626837438049</v>
      </c>
      <c r="O129" s="7"/>
      <c r="Q129" s="7"/>
      <c r="R129" s="7"/>
      <c r="S129" s="7"/>
      <c r="T129" s="7"/>
      <c r="X129" s="8"/>
      <c r="Y129" s="7"/>
      <c r="Z129" s="7"/>
      <c r="AA129" s="7"/>
      <c r="AB129" s="7"/>
      <c r="AC129" s="7"/>
      <c r="AD129" s="3" t="n">
        <v>2.16</v>
      </c>
      <c r="AE129" s="7" t="n">
        <f aca="false">IF(AD129="","",IF((1-_xlfn.NORM.DIST(AD129,0,1,1))*2&lt;0.000000001,0.000000001,(1-_xlfn.NORM.DIST(AD129,0,1,1))*2))</f>
        <v>0.030772669567851</v>
      </c>
      <c r="AH129" s="7"/>
      <c r="AK129" s="7" t="str">
        <f aca="false">IF(AJ129="","",AVERAGE(AI129,AJ129))</f>
        <v/>
      </c>
      <c r="AL129" s="7" t="str">
        <f aca="false">IF(AK129="","",AK129/((AK129-AI129)/2))</f>
        <v/>
      </c>
      <c r="AM129" s="7" t="str">
        <f aca="false">IF(AL129="","",(1-_xlfn.T.DIST(AL129,I129-2,1))*2)</f>
        <v/>
      </c>
      <c r="AN129" s="7" t="n">
        <f aca="false">IF(I129="","",I129)</f>
        <v>127</v>
      </c>
      <c r="AO129" s="7" t="n">
        <f aca="false">IF(N129="",IF(AC129="",IF(T129="",IF(AH129="",IF(AM129="",IF(AE129="","",AE129),AM129),AH129),T129),AC129),N129)</f>
        <v>0.0193626837438049</v>
      </c>
    </row>
    <row r="130" customFormat="false" ht="13.8" hidden="false" customHeight="false" outlineLevel="0" collapsed="false">
      <c r="A130" s="3" t="s">
        <v>47</v>
      </c>
      <c r="B130" s="3" t="n">
        <v>3</v>
      </c>
      <c r="C130" s="3" t="n">
        <f aca="false">B130+2000-1</f>
        <v>2002</v>
      </c>
      <c r="D130" s="4" t="n">
        <f aca="false">IF(B130="","",D129+0.01)</f>
        <v>4.12</v>
      </c>
      <c r="E130" s="4" t="n">
        <f aca="false">ROUND(D130)</f>
        <v>4</v>
      </c>
      <c r="F130" s="5" t="s">
        <v>39</v>
      </c>
      <c r="G130" s="5" t="s">
        <v>40</v>
      </c>
      <c r="H130" s="6" t="n">
        <v>0.05</v>
      </c>
      <c r="I130" s="8" t="n">
        <v>127</v>
      </c>
      <c r="J130" s="17" t="n">
        <v>4.94</v>
      </c>
      <c r="K130" s="7" t="n">
        <f aca="false">IF(J130="","",J130^2)</f>
        <v>24.4036</v>
      </c>
      <c r="L130" s="17" t="n">
        <v>1</v>
      </c>
      <c r="M130" s="17" t="n">
        <v>63</v>
      </c>
      <c r="N130" s="7" t="n">
        <f aca="false">IF(K130="","",IF(1-_xlfn.F.DIST(K130,L130,M130,1)&lt;0.0000001,0.0000001,1-_xlfn.F.DIST(K130,L130,M130,1)))</f>
        <v>6.06453287854691E-006</v>
      </c>
      <c r="O130" s="7"/>
      <c r="Q130" s="7"/>
      <c r="R130" s="7"/>
      <c r="S130" s="7"/>
      <c r="T130" s="7"/>
      <c r="X130" s="8"/>
      <c r="Y130" s="7"/>
      <c r="Z130" s="7"/>
      <c r="AA130" s="7"/>
      <c r="AB130" s="7"/>
      <c r="AC130" s="7"/>
      <c r="AD130" s="3" t="n">
        <v>2.16</v>
      </c>
      <c r="AE130" s="7" t="n">
        <f aca="false">IF(AD130="","",IF((1-_xlfn.NORM.DIST(AD130,0,1,1))*2&lt;0.000000001,0.000000001,(1-_xlfn.NORM.DIST(AD130,0,1,1))*2))</f>
        <v>0.030772669567851</v>
      </c>
      <c r="AH130" s="7"/>
      <c r="AK130" s="7" t="str">
        <f aca="false">IF(AJ130="","",AVERAGE(AI130,AJ130))</f>
        <v/>
      </c>
      <c r="AL130" s="7" t="str">
        <f aca="false">IF(AK130="","",AK130/((AK130-AI130)/2))</f>
        <v/>
      </c>
      <c r="AM130" s="7" t="str">
        <f aca="false">IF(AL130="","",(1-_xlfn.T.DIST(AL130,I130-2,1))*2)</f>
        <v/>
      </c>
      <c r="AN130" s="7" t="n">
        <f aca="false">IF(I130="","",I130)</f>
        <v>127</v>
      </c>
      <c r="AO130" s="7" t="n">
        <f aca="false">IF(N130="",IF(AC130="",IF(T130="",IF(AH130="",IF(AM130="",IF(AE130="","",AE130),AM130),AH130),T130),AC130),N130)</f>
        <v>6.06453287854691E-006</v>
      </c>
    </row>
    <row r="131" customFormat="false" ht="13.8" hidden="false" customHeight="false" outlineLevel="0" collapsed="false">
      <c r="A131" s="3" t="s">
        <v>47</v>
      </c>
      <c r="B131" s="3" t="n">
        <v>3</v>
      </c>
      <c r="C131" s="3" t="n">
        <f aca="false">B131+2000-1</f>
        <v>2002</v>
      </c>
      <c r="D131" s="4" t="n">
        <f aca="false">IF(B131="","",D130+0.01)</f>
        <v>4.13</v>
      </c>
      <c r="E131" s="4" t="n">
        <f aca="false">ROUND(D131)</f>
        <v>4</v>
      </c>
      <c r="F131" s="5" t="s">
        <v>39</v>
      </c>
      <c r="G131" s="5" t="s">
        <v>41</v>
      </c>
      <c r="H131" s="6" t="n">
        <v>0.05</v>
      </c>
      <c r="I131" s="8" t="n">
        <v>127</v>
      </c>
      <c r="J131" s="17" t="n">
        <v>2.29</v>
      </c>
      <c r="K131" s="7" t="n">
        <f aca="false">IF(J131="","",J131^2)</f>
        <v>5.2441</v>
      </c>
      <c r="L131" s="17" t="n">
        <v>1</v>
      </c>
      <c r="M131" s="17" t="n">
        <v>63</v>
      </c>
      <c r="N131" s="7" t="n">
        <f aca="false">IF(K131="","",IF(1-_xlfn.F.DIST(K131,L131,M131,1)&lt;0.0000001,0.0000001,1-_xlfn.F.DIST(K131,L131,M131,1)))</f>
        <v>0.025381138805135</v>
      </c>
      <c r="O131" s="7"/>
      <c r="Q131" s="7"/>
      <c r="R131" s="7"/>
      <c r="S131" s="7"/>
      <c r="T131" s="7"/>
      <c r="X131" s="8"/>
      <c r="Y131" s="7"/>
      <c r="Z131" s="7"/>
      <c r="AA131" s="7"/>
      <c r="AB131" s="7"/>
      <c r="AC131" s="7"/>
      <c r="AD131" s="3" t="n">
        <v>2.16</v>
      </c>
      <c r="AE131" s="7" t="n">
        <f aca="false">IF(AD131="","",IF((1-_xlfn.NORM.DIST(AD131,0,1,1))*2&lt;0.000000001,0.000000001,(1-_xlfn.NORM.DIST(AD131,0,1,1))*2))</f>
        <v>0.030772669567851</v>
      </c>
      <c r="AH131" s="7"/>
      <c r="AK131" s="7" t="str">
        <f aca="false">IF(AJ131="","",AVERAGE(AI131,AJ131))</f>
        <v/>
      </c>
      <c r="AL131" s="7" t="str">
        <f aca="false">IF(AK131="","",AK131/((AK131-AI131)/2))</f>
        <v/>
      </c>
      <c r="AM131" s="7" t="str">
        <f aca="false">IF(AL131="","",(1-_xlfn.T.DIST(AL131,I131-2,1))*2)</f>
        <v/>
      </c>
      <c r="AN131" s="7" t="n">
        <f aca="false">IF(I131="","",I131)</f>
        <v>127</v>
      </c>
      <c r="AO131" s="7" t="n">
        <f aca="false">IF(N131="",IF(AC131="",IF(T131="",IF(AH131="",IF(AM131="",IF(AE131="","",AE131),AM131),AH131),T131),AC131),N131)</f>
        <v>0.025381138805135</v>
      </c>
    </row>
    <row r="132" customFormat="false" ht="13.8" hidden="false" customHeight="false" outlineLevel="0" collapsed="false">
      <c r="A132" s="3" t="s">
        <v>47</v>
      </c>
      <c r="B132" s="3" t="n">
        <v>3</v>
      </c>
      <c r="C132" s="3" t="n">
        <f aca="false">B132+2000-1</f>
        <v>2002</v>
      </c>
      <c r="D132" s="4" t="n">
        <f aca="false">IF(B132="","",D131+0.01)</f>
        <v>4.14</v>
      </c>
      <c r="E132" s="4" t="n">
        <f aca="false">ROUND(D132)</f>
        <v>4</v>
      </c>
      <c r="F132" s="5" t="s">
        <v>39</v>
      </c>
      <c r="G132" s="5" t="s">
        <v>41</v>
      </c>
      <c r="H132" s="6" t="n">
        <v>0.05</v>
      </c>
      <c r="I132" s="8" t="n">
        <v>127</v>
      </c>
      <c r="J132" s="17" t="n">
        <v>5.53</v>
      </c>
      <c r="K132" s="7" t="n">
        <f aca="false">IF(J132="","",J132^2)</f>
        <v>30.5809</v>
      </c>
      <c r="L132" s="17" t="n">
        <v>1</v>
      </c>
      <c r="M132" s="17" t="n">
        <v>63</v>
      </c>
      <c r="N132" s="7" t="n">
        <f aca="false">IF(K132="","",IF(1-_xlfn.F.DIST(K132,L132,M132,1)&lt;0.0000001,0.0000001,1-_xlfn.F.DIST(K132,L132,M132,1)))</f>
        <v>6.56755102967921E-007</v>
      </c>
      <c r="O132" s="7"/>
      <c r="Q132" s="7"/>
      <c r="R132" s="7"/>
      <c r="S132" s="7"/>
      <c r="T132" s="7"/>
      <c r="X132" s="8"/>
      <c r="Y132" s="7"/>
      <c r="Z132" s="7"/>
      <c r="AA132" s="7"/>
      <c r="AB132" s="7"/>
      <c r="AC132" s="7"/>
      <c r="AD132" s="3" t="n">
        <v>2.16</v>
      </c>
      <c r="AE132" s="7" t="n">
        <f aca="false">IF(AD132="","",IF((1-_xlfn.NORM.DIST(AD132,0,1,1))*2&lt;0.000000001,0.000000001,(1-_xlfn.NORM.DIST(AD132,0,1,1))*2))</f>
        <v>0.030772669567851</v>
      </c>
      <c r="AH132" s="7"/>
      <c r="AK132" s="7" t="str">
        <f aca="false">IF(AJ132="","",AVERAGE(AI132,AJ132))</f>
        <v/>
      </c>
      <c r="AL132" s="7" t="str">
        <f aca="false">IF(AK132="","",AK132/((AK132-AI132)/2))</f>
        <v/>
      </c>
      <c r="AM132" s="7" t="str">
        <f aca="false">IF(AL132="","",(1-_xlfn.T.DIST(AL132,I132-2,1))*2)</f>
        <v/>
      </c>
      <c r="AN132" s="7" t="n">
        <f aca="false">IF(I132="","",I132)</f>
        <v>127</v>
      </c>
      <c r="AO132" s="7" t="n">
        <f aca="false">IF(N132="",IF(AC132="",IF(T132="",IF(AH132="",IF(AM132="",IF(AE132="","",AE132),AM132),AH132),T132),AC132),N132)</f>
        <v>6.56755102967921E-007</v>
      </c>
    </row>
    <row r="133" customFormat="false" ht="13.8" hidden="false" customHeight="false" outlineLevel="0" collapsed="false">
      <c r="A133" s="3" t="s">
        <v>47</v>
      </c>
      <c r="B133" s="3" t="n">
        <v>3</v>
      </c>
      <c r="C133" s="3" t="n">
        <f aca="false">B133+2000-1</f>
        <v>2002</v>
      </c>
      <c r="D133" s="4" t="n">
        <f aca="false">IF(B133="","",D132+0.01)</f>
        <v>4.15</v>
      </c>
      <c r="E133" s="4" t="n">
        <f aca="false">ROUND(D133)</f>
        <v>4</v>
      </c>
      <c r="F133" s="5" t="s">
        <v>39</v>
      </c>
      <c r="G133" s="5" t="s">
        <v>41</v>
      </c>
      <c r="H133" s="6" t="n">
        <v>0.05</v>
      </c>
      <c r="I133" s="8" t="n">
        <v>127</v>
      </c>
      <c r="J133" s="17" t="n">
        <v>2.36</v>
      </c>
      <c r="K133" s="7" t="n">
        <f aca="false">IF(J133="","",J133^2)</f>
        <v>5.5696</v>
      </c>
      <c r="L133" s="17" t="n">
        <v>1</v>
      </c>
      <c r="M133" s="17" t="n">
        <v>63</v>
      </c>
      <c r="N133" s="7" t="n">
        <f aca="false">IF(K133="","",IF(1-_xlfn.F.DIST(K133,L133,M133,1)&lt;0.0000001,0.0000001,1-_xlfn.F.DIST(K133,L133,M133,1)))</f>
        <v>0.0213851538018408</v>
      </c>
      <c r="O133" s="7"/>
      <c r="Q133" s="7"/>
      <c r="R133" s="7"/>
      <c r="S133" s="7"/>
      <c r="T133" s="7"/>
      <c r="X133" s="8"/>
      <c r="Y133" s="7"/>
      <c r="Z133" s="7"/>
      <c r="AA133" s="7"/>
      <c r="AB133" s="7"/>
      <c r="AC133" s="7"/>
      <c r="AD133" s="3" t="n">
        <v>2.16</v>
      </c>
      <c r="AE133" s="7" t="n">
        <f aca="false">IF(AD133="","",IF((1-_xlfn.NORM.DIST(AD133,0,1,1))*2&lt;0.000000001,0.000000001,(1-_xlfn.NORM.DIST(AD133,0,1,1))*2))</f>
        <v>0.030772669567851</v>
      </c>
      <c r="AH133" s="7"/>
      <c r="AK133" s="7" t="str">
        <f aca="false">IF(AJ133="","",AVERAGE(AI133,AJ133))</f>
        <v/>
      </c>
      <c r="AL133" s="7" t="str">
        <f aca="false">IF(AK133="","",AK133/((AK133-AI133)/2))</f>
        <v/>
      </c>
      <c r="AM133" s="7" t="str">
        <f aca="false">IF(AL133="","",(1-_xlfn.T.DIST(AL133,I133-2,1))*2)</f>
        <v/>
      </c>
      <c r="AN133" s="7" t="n">
        <f aca="false">IF(I133="","",I133)</f>
        <v>127</v>
      </c>
      <c r="AO133" s="7" t="n">
        <f aca="false">IF(N133="",IF(AC133="",IF(T133="",IF(AH133="",IF(AM133="",IF(AE133="","",AE133),AM133),AH133),T133),AC133),N133)</f>
        <v>0.0213851538018408</v>
      </c>
    </row>
    <row r="134" customFormat="false" ht="13.8" hidden="false" customHeight="false" outlineLevel="0" collapsed="false">
      <c r="A134" s="3" t="s">
        <v>47</v>
      </c>
      <c r="B134" s="3" t="n">
        <v>3</v>
      </c>
      <c r="C134" s="3" t="n">
        <f aca="false">B134+2000-1</f>
        <v>2002</v>
      </c>
      <c r="D134" s="4" t="n">
        <f aca="false">IF(B134="","",D133+0.01)</f>
        <v>4.16</v>
      </c>
      <c r="E134" s="4" t="n">
        <f aca="false">ROUND(D134)</f>
        <v>4</v>
      </c>
      <c r="F134" s="5" t="s">
        <v>39</v>
      </c>
      <c r="G134" s="5" t="s">
        <v>41</v>
      </c>
      <c r="H134" s="6" t="n">
        <v>0.05</v>
      </c>
      <c r="I134" s="8" t="n">
        <v>127</v>
      </c>
      <c r="J134" s="17" t="n">
        <v>4.01</v>
      </c>
      <c r="K134" s="7" t="n">
        <f aca="false">IF(J134="","",J134^2)</f>
        <v>16.0801</v>
      </c>
      <c r="L134" s="17" t="n">
        <v>1</v>
      </c>
      <c r="M134" s="17" t="n">
        <v>63</v>
      </c>
      <c r="N134" s="7" t="n">
        <f aca="false">IF(K134="","",IF(1-_xlfn.F.DIST(K134,L134,M134,1)&lt;0.0000001,0.0000001,1-_xlfn.F.DIST(K134,L134,M134,1)))</f>
        <v>0.000163454606355695</v>
      </c>
      <c r="O134" s="7"/>
      <c r="Q134" s="7"/>
      <c r="R134" s="7"/>
      <c r="S134" s="7"/>
      <c r="T134" s="7"/>
      <c r="X134" s="8"/>
      <c r="Y134" s="7"/>
      <c r="Z134" s="7"/>
      <c r="AA134" s="7"/>
      <c r="AB134" s="7"/>
      <c r="AC134" s="7"/>
      <c r="AD134" s="3" t="n">
        <v>2.16</v>
      </c>
      <c r="AE134" s="7" t="n">
        <f aca="false">IF(AD134="","",IF((1-_xlfn.NORM.DIST(AD134,0,1,1))*2&lt;0.000000001,0.000000001,(1-_xlfn.NORM.DIST(AD134,0,1,1))*2))</f>
        <v>0.030772669567851</v>
      </c>
      <c r="AH134" s="7"/>
      <c r="AK134" s="7" t="str">
        <f aca="false">IF(AJ134="","",AVERAGE(AI134,AJ134))</f>
        <v/>
      </c>
      <c r="AL134" s="7" t="str">
        <f aca="false">IF(AK134="","",AK134/((AK134-AI134)/2))</f>
        <v/>
      </c>
      <c r="AM134" s="7" t="str">
        <f aca="false">IF(AL134="","",(1-_xlfn.T.DIST(AL134,I134-2,1))*2)</f>
        <v/>
      </c>
      <c r="AN134" s="7" t="n">
        <f aca="false">IF(I134="","",I134)</f>
        <v>127</v>
      </c>
      <c r="AO134" s="7" t="n">
        <f aca="false">IF(N134="",IF(AC134="",IF(T134="",IF(AH134="",IF(AM134="",IF(AE134="","",AE134),AM134),AH134),T134),AC134),N134)</f>
        <v>0.000163454606355695</v>
      </c>
    </row>
    <row r="135" customFormat="false" ht="13.8" hidden="false" customHeight="false" outlineLevel="0" collapsed="false">
      <c r="A135" s="3" t="s">
        <v>47</v>
      </c>
      <c r="B135" s="3" t="n">
        <v>3</v>
      </c>
      <c r="C135" s="3" t="n">
        <f aca="false">B135+2000-1</f>
        <v>2002</v>
      </c>
      <c r="D135" s="4" t="n">
        <f aca="false">IF(B135="","",D134+0.01)</f>
        <v>4.17</v>
      </c>
      <c r="E135" s="4" t="n">
        <f aca="false">ROUND(D135)</f>
        <v>4</v>
      </c>
      <c r="F135" s="5" t="s">
        <v>39</v>
      </c>
      <c r="G135" s="5" t="s">
        <v>43</v>
      </c>
      <c r="H135" s="6" t="n">
        <v>0.05</v>
      </c>
      <c r="I135" s="8" t="n">
        <v>127</v>
      </c>
      <c r="J135" s="17" t="n">
        <v>0.38</v>
      </c>
      <c r="K135" s="7" t="n">
        <f aca="false">IF(J135="","",J135^2)</f>
        <v>0.1444</v>
      </c>
      <c r="L135" s="17" t="n">
        <v>1</v>
      </c>
      <c r="M135" s="17" t="n">
        <v>63</v>
      </c>
      <c r="N135" s="7" t="n">
        <f aca="false">IF(K135="","",IF(1-_xlfn.F.DIST(K135,L135,M135,1)&lt;0.0000001,0.0000001,1-_xlfn.F.DIST(K135,L135,M135,1)))</f>
        <v>0.705223501237803</v>
      </c>
      <c r="O135" s="7"/>
      <c r="Q135" s="7"/>
      <c r="R135" s="7"/>
      <c r="S135" s="7"/>
      <c r="T135" s="7"/>
      <c r="X135" s="8"/>
      <c r="Y135" s="7"/>
      <c r="Z135" s="7"/>
      <c r="AA135" s="7"/>
      <c r="AB135" s="7"/>
      <c r="AC135" s="7"/>
      <c r="AD135" s="3" t="n">
        <v>2.16</v>
      </c>
      <c r="AE135" s="7" t="n">
        <f aca="false">IF(AD135="","",IF((1-_xlfn.NORM.DIST(AD135,0,1,1))*2&lt;0.000000001,0.000000001,(1-_xlfn.NORM.DIST(AD135,0,1,1))*2))</f>
        <v>0.030772669567851</v>
      </c>
      <c r="AH135" s="7"/>
      <c r="AK135" s="7" t="str">
        <f aca="false">IF(AJ135="","",AVERAGE(AI135,AJ135))</f>
        <v/>
      </c>
      <c r="AL135" s="7" t="str">
        <f aca="false">IF(AK135="","",AK135/((AK135-AI135)/2))</f>
        <v/>
      </c>
      <c r="AM135" s="7" t="str">
        <f aca="false">IF(AL135="","",(1-_xlfn.T.DIST(AL135,I135-2,1))*2)</f>
        <v/>
      </c>
      <c r="AN135" s="7" t="n">
        <f aca="false">IF(I135="","",I135)</f>
        <v>127</v>
      </c>
      <c r="AO135" s="7" t="n">
        <f aca="false">IF(N135="",IF(AC135="",IF(T135="",IF(AH135="",IF(AM135="",IF(AE135="","",AE135),AM135),AH135),T135),AC135),N135)</f>
        <v>0.705223501237803</v>
      </c>
    </row>
    <row r="136" customFormat="false" ht="13.8" hidden="false" customHeight="false" outlineLevel="0" collapsed="false">
      <c r="A136" s="3" t="s">
        <v>47</v>
      </c>
      <c r="B136" s="3" t="n">
        <v>3</v>
      </c>
      <c r="C136" s="3" t="n">
        <f aca="false">B136+2000-1</f>
        <v>2002</v>
      </c>
      <c r="D136" s="4" t="n">
        <f aca="false">IF(B136="","",D135+0.01)</f>
        <v>4.18</v>
      </c>
      <c r="E136" s="4" t="n">
        <f aca="false">ROUND(D136)</f>
        <v>4</v>
      </c>
      <c r="F136" s="5" t="s">
        <v>39</v>
      </c>
      <c r="G136" s="5" t="s">
        <v>43</v>
      </c>
      <c r="H136" s="18" t="n">
        <v>0.06</v>
      </c>
      <c r="I136" s="8" t="n">
        <v>127</v>
      </c>
      <c r="J136" s="17" t="n">
        <v>1.98</v>
      </c>
      <c r="K136" s="7" t="n">
        <f aca="false">IF(J136="","",J136^2)</f>
        <v>3.9204</v>
      </c>
      <c r="L136" s="17" t="n">
        <v>1</v>
      </c>
      <c r="M136" s="17" t="n">
        <v>36</v>
      </c>
      <c r="N136" s="7" t="n">
        <f aca="false">IF(K136="","",IF(1-_xlfn.F.DIST(K136,L136,M136,1)&lt;0.0000001,0.0000001,1-_xlfn.F.DIST(K136,L136,M136,1)))</f>
        <v>0.0553871670056724</v>
      </c>
      <c r="O136" s="7"/>
      <c r="Q136" s="7"/>
      <c r="R136" s="7"/>
      <c r="S136" s="7"/>
      <c r="T136" s="7"/>
      <c r="X136" s="8"/>
      <c r="Y136" s="7"/>
      <c r="Z136" s="7"/>
      <c r="AA136" s="7"/>
      <c r="AB136" s="7"/>
      <c r="AC136" s="7"/>
      <c r="AE136" s="7"/>
      <c r="AH136" s="7"/>
      <c r="AK136" s="7"/>
      <c r="AL136" s="7"/>
      <c r="AM136" s="7"/>
      <c r="AN136" s="7"/>
      <c r="AO136" s="7"/>
    </row>
    <row r="137" customFormat="false" ht="13.8" hidden="false" customHeight="false" outlineLevel="0" collapsed="false">
      <c r="A137" s="3" t="s">
        <v>47</v>
      </c>
      <c r="B137" s="3" t="n">
        <v>3</v>
      </c>
      <c r="C137" s="3" t="n">
        <f aca="false">B137+2000-1</f>
        <v>2002</v>
      </c>
      <c r="D137" s="4" t="n">
        <f aca="false">IF(B137="","",D136+0.01)</f>
        <v>4.19</v>
      </c>
      <c r="E137" s="4" t="n">
        <f aca="false">ROUND(D137)</f>
        <v>4</v>
      </c>
      <c r="F137" s="5" t="s">
        <v>39</v>
      </c>
      <c r="G137" s="5" t="s">
        <v>41</v>
      </c>
      <c r="H137" s="6" t="n">
        <v>0.05</v>
      </c>
      <c r="I137" s="8" t="n">
        <v>127</v>
      </c>
      <c r="J137" s="17" t="n">
        <v>2.85</v>
      </c>
      <c r="K137" s="7" t="n">
        <f aca="false">IF(J137="","",J137^2)</f>
        <v>8.1225</v>
      </c>
      <c r="L137" s="17" t="n">
        <v>1</v>
      </c>
      <c r="M137" s="17" t="n">
        <v>64</v>
      </c>
      <c r="N137" s="7" t="n">
        <f aca="false">IF(K137="","",IF(1-_xlfn.F.DIST(K137,L137,M137,1)&lt;0.0000001,0.0000001,1-_xlfn.F.DIST(K137,L137,M137,1)))</f>
        <v>0.00587581335429477</v>
      </c>
      <c r="O137" s="7"/>
      <c r="Q137" s="7"/>
      <c r="R137" s="7"/>
      <c r="S137" s="7"/>
      <c r="T137" s="7"/>
      <c r="X137" s="8"/>
      <c r="Y137" s="7"/>
      <c r="Z137" s="7"/>
      <c r="AA137" s="7"/>
      <c r="AB137" s="7"/>
      <c r="AC137" s="7"/>
      <c r="AE137" s="7"/>
      <c r="AH137" s="7"/>
      <c r="AK137" s="7"/>
      <c r="AL137" s="7"/>
      <c r="AM137" s="7"/>
      <c r="AN137" s="7"/>
      <c r="AO137" s="7"/>
    </row>
    <row r="138" customFormat="false" ht="13.8" hidden="false" customHeight="false" outlineLevel="0" collapsed="false">
      <c r="A138" s="3" t="s">
        <v>47</v>
      </c>
      <c r="B138" s="3" t="n">
        <v>3</v>
      </c>
      <c r="C138" s="3" t="n">
        <f aca="false">B138+2000-1</f>
        <v>2002</v>
      </c>
      <c r="D138" s="4" t="n">
        <f aca="false">IF(B138="","",D137+0.01)</f>
        <v>4.2</v>
      </c>
      <c r="E138" s="4" t="n">
        <f aca="false">ROUND(D138)</f>
        <v>4</v>
      </c>
      <c r="F138" s="5" t="s">
        <v>39</v>
      </c>
      <c r="G138" s="5" t="s">
        <v>43</v>
      </c>
      <c r="H138" s="6" t="n">
        <v>0.05</v>
      </c>
      <c r="I138" s="8" t="n">
        <v>127</v>
      </c>
      <c r="J138" s="17" t="n">
        <v>0.65</v>
      </c>
      <c r="K138" s="7" t="n">
        <f aca="false">IF(J138="","",J138^2)</f>
        <v>0.4225</v>
      </c>
      <c r="L138" s="17" t="n">
        <v>1</v>
      </c>
      <c r="M138" s="17" t="n">
        <v>64</v>
      </c>
      <c r="N138" s="7" t="n">
        <f aca="false">IF(K138="","",IF(1-_xlfn.F.DIST(K138,L138,M138,1)&lt;0.0000001,0.0000001,1-_xlfn.F.DIST(K138,L138,M138,1)))</f>
        <v>0.518018643696764</v>
      </c>
      <c r="O138" s="7"/>
      <c r="Q138" s="7"/>
      <c r="R138" s="7"/>
      <c r="S138" s="7"/>
      <c r="T138" s="7"/>
      <c r="X138" s="8"/>
      <c r="Y138" s="7"/>
      <c r="Z138" s="7"/>
      <c r="AA138" s="7"/>
      <c r="AB138" s="7"/>
      <c r="AC138" s="7"/>
      <c r="AE138" s="7"/>
      <c r="AH138" s="7"/>
      <c r="AK138" s="7"/>
      <c r="AL138" s="7"/>
      <c r="AM138" s="7"/>
      <c r="AN138" s="7"/>
      <c r="AO138" s="7"/>
    </row>
    <row r="139" customFormat="false" ht="13.8" hidden="false" customHeight="false" outlineLevel="0" collapsed="false">
      <c r="A139" s="3" t="s">
        <v>47</v>
      </c>
      <c r="B139" s="3" t="n">
        <v>3</v>
      </c>
      <c r="C139" s="3" t="n">
        <f aca="false">B139+2000-1</f>
        <v>2002</v>
      </c>
      <c r="D139" s="4" t="n">
        <f aca="false">IF(B139="","",D138+0.01)</f>
        <v>4.21</v>
      </c>
      <c r="E139" s="4" t="n">
        <f aca="false">ROUND(D139)</f>
        <v>4</v>
      </c>
      <c r="F139" s="5" t="s">
        <v>39</v>
      </c>
      <c r="G139" s="5" t="s">
        <v>41</v>
      </c>
      <c r="H139" s="6" t="n">
        <v>0.05</v>
      </c>
      <c r="I139" s="8" t="n">
        <v>127</v>
      </c>
      <c r="J139" s="17" t="n">
        <v>4.03</v>
      </c>
      <c r="K139" s="7" t="n">
        <f aca="false">IF(J139="","",J139^2)</f>
        <v>16.2409</v>
      </c>
      <c r="L139" s="17" t="n">
        <v>1</v>
      </c>
      <c r="M139" s="17" t="n">
        <v>64</v>
      </c>
      <c r="N139" s="7" t="n">
        <f aca="false">IF(K139="","",IF(1-_xlfn.F.DIST(K139,L139,M139,1)&lt;0.0000001,0.0000001,1-_xlfn.F.DIST(K139,L139,M139,1)))</f>
        <v>0.000150725947883346</v>
      </c>
      <c r="O139" s="7"/>
      <c r="Q139" s="7"/>
      <c r="R139" s="7"/>
      <c r="S139" s="7"/>
      <c r="T139" s="7"/>
      <c r="X139" s="8"/>
      <c r="Y139" s="7"/>
      <c r="Z139" s="7"/>
      <c r="AA139" s="7"/>
      <c r="AB139" s="7"/>
      <c r="AC139" s="7"/>
      <c r="AE139" s="7"/>
      <c r="AH139" s="7"/>
      <c r="AK139" s="7"/>
      <c r="AL139" s="7"/>
      <c r="AM139" s="7"/>
      <c r="AN139" s="7"/>
      <c r="AO139" s="7"/>
    </row>
    <row r="140" customFormat="false" ht="13.8" hidden="false" customHeight="false" outlineLevel="0" collapsed="false">
      <c r="A140" s="3" t="s">
        <v>47</v>
      </c>
      <c r="B140" s="3" t="n">
        <v>3</v>
      </c>
      <c r="C140" s="3" t="n">
        <f aca="false">B140+2000-1</f>
        <v>2002</v>
      </c>
      <c r="D140" s="4" t="n">
        <f aca="false">IF(B140="","",D139+0.01)</f>
        <v>4.22</v>
      </c>
      <c r="E140" s="4" t="n">
        <f aca="false">ROUND(D140)</f>
        <v>4</v>
      </c>
      <c r="F140" s="5" t="s">
        <v>39</v>
      </c>
      <c r="G140" s="5" t="s">
        <v>43</v>
      </c>
      <c r="H140" s="6" t="n">
        <v>0.05</v>
      </c>
      <c r="I140" s="8" t="n">
        <v>127</v>
      </c>
      <c r="J140" s="17" t="n">
        <v>0</v>
      </c>
      <c r="K140" s="7" t="n">
        <f aca="false">IF(J140="","",J140^2)</f>
        <v>0</v>
      </c>
      <c r="L140" s="17" t="n">
        <v>1</v>
      </c>
      <c r="M140" s="17" t="n">
        <v>64</v>
      </c>
      <c r="N140" s="7" t="n">
        <f aca="false">IF(K140="","",IF(1-_xlfn.F.DIST(K140,L140,M140,1)&lt;0.0000001,0.0000001,1-_xlfn.F.DIST(K140,L140,M140,1)))</f>
        <v>1</v>
      </c>
      <c r="O140" s="7"/>
      <c r="Q140" s="7"/>
      <c r="R140" s="7"/>
      <c r="S140" s="7"/>
      <c r="T140" s="7"/>
      <c r="X140" s="8"/>
      <c r="Y140" s="7"/>
      <c r="Z140" s="7"/>
      <c r="AA140" s="7"/>
      <c r="AB140" s="7"/>
      <c r="AC140" s="7"/>
      <c r="AE140" s="7"/>
      <c r="AH140" s="7"/>
      <c r="AK140" s="7"/>
      <c r="AL140" s="7"/>
      <c r="AM140" s="7"/>
      <c r="AN140" s="7"/>
      <c r="AO140" s="7"/>
    </row>
    <row r="141" customFormat="false" ht="13.8" hidden="false" customHeight="false" outlineLevel="0" collapsed="false">
      <c r="A141" s="1"/>
      <c r="B141" s="1"/>
      <c r="C141" s="1"/>
      <c r="D141" s="10"/>
      <c r="E141" s="4" t="n">
        <f aca="false">ROUND(D141)</f>
        <v>0</v>
      </c>
      <c r="F141" s="11"/>
      <c r="G141" s="11"/>
      <c r="H141" s="12"/>
      <c r="I141" s="1"/>
      <c r="J141" s="1"/>
      <c r="K141" s="13"/>
      <c r="L141" s="13"/>
      <c r="M141" s="1"/>
      <c r="N141" s="13"/>
      <c r="O141" s="13"/>
      <c r="P141" s="14"/>
      <c r="Q141" s="13"/>
      <c r="R141" s="13"/>
      <c r="S141" s="13"/>
      <c r="T141" s="13"/>
      <c r="U141" s="1"/>
      <c r="V141" s="1"/>
      <c r="W141" s="1"/>
      <c r="X141" s="14"/>
      <c r="Y141" s="13"/>
      <c r="Z141" s="13"/>
      <c r="AA141" s="13"/>
      <c r="AB141" s="13"/>
      <c r="AC141" s="13"/>
      <c r="AD141" s="1"/>
      <c r="AE141" s="13"/>
      <c r="AF141" s="1"/>
      <c r="AG141" s="1"/>
      <c r="AH141" s="13"/>
      <c r="AI141" s="1"/>
      <c r="AJ141" s="1"/>
      <c r="AK141" s="13"/>
      <c r="AL141" s="13"/>
      <c r="AM141" s="13"/>
      <c r="AN141" s="13"/>
      <c r="AO141" s="13"/>
    </row>
    <row r="142" customFormat="false" ht="13.8" hidden="false" customHeight="false" outlineLevel="0" collapsed="false">
      <c r="A142" s="3" t="s">
        <v>49</v>
      </c>
      <c r="B142" s="3" t="n">
        <v>4</v>
      </c>
      <c r="C142" s="3" t="n">
        <v>2011</v>
      </c>
      <c r="D142" s="4" t="n">
        <v>1</v>
      </c>
      <c r="E142" s="4" t="n">
        <f aca="false">ROUND(D142)</f>
        <v>1</v>
      </c>
      <c r="F142" s="5" t="s">
        <v>39</v>
      </c>
      <c r="G142" s="5" t="s">
        <v>41</v>
      </c>
      <c r="H142" s="6" t="n">
        <v>0.05</v>
      </c>
      <c r="I142" s="3" t="n">
        <v>50</v>
      </c>
      <c r="K142" s="7" t="n">
        <v>4.17</v>
      </c>
      <c r="L142" s="7" t="n">
        <v>2</v>
      </c>
      <c r="M142" s="3" t="n">
        <v>47</v>
      </c>
      <c r="N142" s="7" t="n">
        <f aca="false">IF(K142="","",IF(1-_xlfn.F.DIST(K142,L142,M142,1)&lt;0.0000001,0.0000001,1-_xlfn.F.DIST(K142,L142,M142,1)))</f>
        <v>0.0215218462034548</v>
      </c>
      <c r="O142" s="7" t="str">
        <f aca="false">IF(L142=1,SQRT(K142),"")</f>
        <v/>
      </c>
      <c r="P142" s="8"/>
      <c r="Q142" s="7" t="str">
        <f aca="false">IF(P142="","",SQRT(1-P142*P142)/SQRT(I142-2))</f>
        <v/>
      </c>
      <c r="R142" s="7" t="str">
        <f aca="false">IF(P142="","",P142/Q142)</f>
        <v/>
      </c>
      <c r="S142" s="7" t="str">
        <f aca="false">IF(R142="","",I142-2)</f>
        <v/>
      </c>
      <c r="T142" s="7" t="str">
        <f aca="false">IF(P142="","",IF((1-_xlfn.T.DIST(R142,S142,1))*2&lt;0.0000001,0.0000001,(1-_xlfn.T.DIST(R142,S142,1))*2))</f>
        <v/>
      </c>
      <c r="X142" s="8"/>
      <c r="Y142" s="7" t="str">
        <f aca="false">IF(X142="","",ABS(U142-W142)/SQRT((V142^2+X142^2)/2))</f>
        <v/>
      </c>
      <c r="Z142" s="7" t="str">
        <f aca="false">IF(Y142="","",2/SQRT(I142))</f>
        <v/>
      </c>
      <c r="AA142" s="7" t="str">
        <f aca="false">IF(Y142="","",Y142/Z142)</f>
        <v/>
      </c>
      <c r="AB142" s="7" t="str">
        <f aca="false">IF(AA142="","",I142-2)</f>
        <v/>
      </c>
      <c r="AC142" s="7" t="str">
        <f aca="false">IF(AA142="","",IF((1-_xlfn.T.DIST(AA142,AB142,1))*2&lt;0.0000001,0.0000001,((1-_xlfn.T.DIST(AA142,AB142,1))*2)))</f>
        <v/>
      </c>
      <c r="AE142" s="7" t="str">
        <f aca="false">IF(AD142="","",IF((1-_xlfn.NORM.DIST(AD142,0,1,1))*2&lt;0.000000001,0.000000001,(1-_xlfn.NORM.DIST(AD142,0,1,1))*2))</f>
        <v/>
      </c>
      <c r="AH142" s="7" t="str">
        <f aca="false">IF(AG142="","",IF(1-_xlfn.CHISQ.DIST(AF142,AG142,1)&lt;0.0000001,0.0000001,1-_xlfn.CHISQ.DIST(AF142,AG142,1)))</f>
        <v/>
      </c>
      <c r="AK142" s="7" t="str">
        <f aca="false">IF(AJ142="","",AVERAGE(AI142,AJ142))</f>
        <v/>
      </c>
      <c r="AL142" s="7" t="str">
        <f aca="false">IF(AK142="","",AK142/((AK142-AI142)/2))</f>
        <v/>
      </c>
      <c r="AM142" s="7" t="str">
        <f aca="false">IF(AL142="","",(1-_xlfn.T.DIST(AL142,I142-2,1))*2)</f>
        <v/>
      </c>
      <c r="AN142" s="7" t="n">
        <f aca="false">IF(I142="","",I142)</f>
        <v>50</v>
      </c>
      <c r="AO142" s="7" t="n">
        <f aca="false">IF(N142="",IF(AC142="",IF(T142="",IF(AH142="",IF(AM142="",IF(AE142="","",AE142),AM142),AH142),T142),AC142),N142)</f>
        <v>0.0215218462034548</v>
      </c>
    </row>
    <row r="143" customFormat="false" ht="13.8" hidden="false" customHeight="false" outlineLevel="0" collapsed="false">
      <c r="A143" s="3" t="s">
        <v>49</v>
      </c>
      <c r="B143" s="3" t="n">
        <v>4</v>
      </c>
      <c r="C143" s="3" t="n">
        <v>2011</v>
      </c>
      <c r="D143" s="4" t="n">
        <f aca="false">IF(B143="","",D142+0.01)</f>
        <v>1.01</v>
      </c>
      <c r="E143" s="4" t="n">
        <f aca="false">ROUND(D143)</f>
        <v>1</v>
      </c>
      <c r="F143" s="5" t="s">
        <v>39</v>
      </c>
      <c r="G143" s="5" t="s">
        <v>41</v>
      </c>
      <c r="H143" s="6" t="n">
        <v>0.05</v>
      </c>
      <c r="I143" s="3" t="n">
        <v>50</v>
      </c>
      <c r="J143" s="3" t="n">
        <v>2.18</v>
      </c>
      <c r="K143" s="7" t="n">
        <f aca="false">IF(J143="","",J143^2)</f>
        <v>4.7524</v>
      </c>
      <c r="L143" s="7" t="n">
        <v>1</v>
      </c>
      <c r="M143" s="3" t="n">
        <v>33</v>
      </c>
      <c r="N143" s="7" t="n">
        <f aca="false">IF(K143="","",IF(1-_xlfn.F.DIST(K143,L143,M143,1)&lt;0.0000001,0.0000001,1-_xlfn.F.DIST(K143,L143,M143,1)))</f>
        <v>0.03649403758458</v>
      </c>
      <c r="O143" s="7" t="n">
        <f aca="false">IF(L143=1,SQRT(K143),"")</f>
        <v>2.18</v>
      </c>
      <c r="P143" s="8"/>
      <c r="Q143" s="7" t="str">
        <f aca="false">IF(P143="","",SQRT(1-P143*P143)/SQRT(I143-2))</f>
        <v/>
      </c>
      <c r="R143" s="7" t="str">
        <f aca="false">IF(P143="","",P143/Q143)</f>
        <v/>
      </c>
      <c r="S143" s="7" t="str">
        <f aca="false">IF(R143="","",I143-2)</f>
        <v/>
      </c>
      <c r="T143" s="7" t="str">
        <f aca="false">IF(P143="","",IF((1-_xlfn.T.DIST(R143,S143,1))*2&lt;0.0000001,0.0000001,(1-_xlfn.T.DIST(R143,S143,1))*2))</f>
        <v/>
      </c>
      <c r="X143" s="8"/>
      <c r="Y143" s="7" t="str">
        <f aca="false">IF(X143="","",ABS(U143-W143)/SQRT((V143^2+X143^2)/2))</f>
        <v/>
      </c>
      <c r="Z143" s="7" t="str">
        <f aca="false">IF(Y143="","",2/SQRT(I143))</f>
        <v/>
      </c>
      <c r="AA143" s="7" t="str">
        <f aca="false">IF(Y143="","",Y143/Z143)</f>
        <v/>
      </c>
      <c r="AB143" s="7" t="str">
        <f aca="false">IF(AA143="","",I143-2)</f>
        <v/>
      </c>
      <c r="AC143" s="7" t="str">
        <f aca="false">IF(AA143="","",IF((1-_xlfn.T.DIST(AA143,AB143,1))*2&lt;0.0000001,0.0000001,((1-_xlfn.T.DIST(AA143,AB143,1))*2)))</f>
        <v/>
      </c>
      <c r="AE143" s="7" t="str">
        <f aca="false">IF(AD143="","",IF((1-_xlfn.NORM.DIST(AD143,0,1,1))*2&lt;0.000000001,0.000000001,(1-_xlfn.NORM.DIST(AD143,0,1,1))*2))</f>
        <v/>
      </c>
      <c r="AH143" s="7" t="str">
        <f aca="false">IF(AG143="","",IF(1-_xlfn.CHISQ.DIST(AF143,AG143,1)&lt;0.0000001,0.0000001,1-_xlfn.CHISQ.DIST(AF143,AG143,1)))</f>
        <v/>
      </c>
      <c r="AK143" s="7" t="str">
        <f aca="false">IF(AJ143="","",AVERAGE(AI143,AJ143))</f>
        <v/>
      </c>
      <c r="AL143" s="7" t="str">
        <f aca="false">IF(AK143="","",AK143/((AK143-AI143)/2))</f>
        <v/>
      </c>
      <c r="AM143" s="7" t="str">
        <f aca="false">IF(AL143="","",(1-_xlfn.T.DIST(AL143,I143-2,1))*2)</f>
        <v/>
      </c>
      <c r="AN143" s="7" t="n">
        <f aca="false">IF(I143="","",I143)</f>
        <v>50</v>
      </c>
      <c r="AO143" s="7" t="n">
        <f aca="false">IF(N143="",IF(AC143="",IF(T143="",IF(AH143="",IF(AM143="",IF(AE143="","",AE143),AM143),AH143),T143),AC143),N143)</f>
        <v>0.03649403758458</v>
      </c>
    </row>
    <row r="144" customFormat="false" ht="13.8" hidden="false" customHeight="false" outlineLevel="0" collapsed="false">
      <c r="A144" s="3" t="s">
        <v>49</v>
      </c>
      <c r="B144" s="3" t="n">
        <v>4</v>
      </c>
      <c r="C144" s="3" t="n">
        <v>2011</v>
      </c>
      <c r="D144" s="4" t="n">
        <f aca="false">IF(B144="","",D143+0.01)</f>
        <v>1.02</v>
      </c>
      <c r="E144" s="4" t="n">
        <f aca="false">ROUND(D144)</f>
        <v>1</v>
      </c>
      <c r="F144" s="5" t="s">
        <v>39</v>
      </c>
      <c r="G144" s="5" t="s">
        <v>41</v>
      </c>
      <c r="H144" s="6" t="n">
        <v>0.05</v>
      </c>
      <c r="I144" s="3" t="n">
        <v>50</v>
      </c>
      <c r="J144" s="3" t="n">
        <v>2.89</v>
      </c>
      <c r="K144" s="7" t="n">
        <f aca="false">IF(J144="","",J144^2)</f>
        <v>8.3521</v>
      </c>
      <c r="L144" s="7" t="n">
        <v>1</v>
      </c>
      <c r="M144" s="3" t="n">
        <v>30</v>
      </c>
      <c r="N144" s="7" t="n">
        <f aca="false">IF(K144="","",IF(1-_xlfn.F.DIST(K144,L144,M144,1)&lt;0.0000001,0.0000001,1-_xlfn.F.DIST(K144,L144,M144,1)))</f>
        <v>0.00709365166339981</v>
      </c>
      <c r="O144" s="7" t="n">
        <f aca="false">IF(L144=1,SQRT(K144),"")</f>
        <v>2.89</v>
      </c>
      <c r="P144" s="8"/>
      <c r="Q144" s="7" t="str">
        <f aca="false">IF(P144="","",SQRT(1-P144*P144)/SQRT(I144-2))</f>
        <v/>
      </c>
      <c r="R144" s="7" t="str">
        <f aca="false">IF(P144="","",P144/Q144)</f>
        <v/>
      </c>
      <c r="S144" s="7" t="str">
        <f aca="false">IF(R144="","",I144-2)</f>
        <v/>
      </c>
      <c r="T144" s="7" t="str">
        <f aca="false">IF(P144="","",IF((1-_xlfn.T.DIST(R144,S144,1))*2&lt;0.0000001,0.0000001,(1-_xlfn.T.DIST(R144,S144,1))*2))</f>
        <v/>
      </c>
      <c r="X144" s="8"/>
      <c r="Y144" s="7" t="str">
        <f aca="false">IF(X144="","",ABS(U144-W144)/SQRT((V144^2+X144^2)/2))</f>
        <v/>
      </c>
      <c r="Z144" s="7" t="str">
        <f aca="false">IF(Y144="","",2/SQRT(I144))</f>
        <v/>
      </c>
      <c r="AA144" s="7" t="str">
        <f aca="false">IF(Y144="","",Y144/Z144)</f>
        <v/>
      </c>
      <c r="AB144" s="7" t="str">
        <f aca="false">IF(AA144="","",I144-2)</f>
        <v/>
      </c>
      <c r="AC144" s="7" t="str">
        <f aca="false">IF(AA144="","",IF((1-_xlfn.T.DIST(AA144,AB144,1))*2&lt;0.0000001,0.0000001,((1-_xlfn.T.DIST(AA144,AB144,1))*2)))</f>
        <v/>
      </c>
      <c r="AE144" s="7" t="str">
        <f aca="false">IF(AD144="","",IF((1-_xlfn.NORM.DIST(AD144,0,1,1))*2&lt;0.000000001,0.000000001,(1-_xlfn.NORM.DIST(AD144,0,1,1))*2))</f>
        <v/>
      </c>
      <c r="AH144" s="7" t="str">
        <f aca="false">IF(AG144="","",IF(1-_xlfn.CHISQ.DIST(AF144,AG144,1)&lt;0.0000001,0.0000001,1-_xlfn.CHISQ.DIST(AF144,AG144,1)))</f>
        <v/>
      </c>
      <c r="AK144" s="7" t="str">
        <f aca="false">IF(AJ144="","",AVERAGE(AI144,AJ144))</f>
        <v/>
      </c>
      <c r="AL144" s="7" t="str">
        <f aca="false">IF(AK144="","",AK144/((AK144-AI144)/2))</f>
        <v/>
      </c>
      <c r="AM144" s="7" t="str">
        <f aca="false">IF(AL144="","",(1-_xlfn.T.DIST(AL144,I144-2,1))*2)</f>
        <v/>
      </c>
      <c r="AN144" s="7" t="n">
        <f aca="false">IF(I144="","",I144)</f>
        <v>50</v>
      </c>
      <c r="AO144" s="7" t="n">
        <f aca="false">IF(N144="",IF(AC144="",IF(T144="",IF(AH144="",IF(AM144="",IF(AE144="","",AE144),AM144),AH144),T144),AC144),N144)</f>
        <v>0.00709365166339981</v>
      </c>
    </row>
    <row r="145" customFormat="false" ht="13.8" hidden="false" customHeight="false" outlineLevel="0" collapsed="false">
      <c r="A145" s="3" t="s">
        <v>49</v>
      </c>
      <c r="B145" s="3" t="n">
        <v>4</v>
      </c>
      <c r="C145" s="3" t="n">
        <v>2011</v>
      </c>
      <c r="D145" s="4" t="n">
        <f aca="false">IF(B145="","",D144+0.01)</f>
        <v>1.03</v>
      </c>
      <c r="E145" s="4" t="n">
        <f aca="false">ROUND(D145)</f>
        <v>1</v>
      </c>
      <c r="F145" s="5" t="s">
        <v>39</v>
      </c>
      <c r="G145" s="5" t="s">
        <v>43</v>
      </c>
      <c r="H145" s="6" t="n">
        <v>0.05</v>
      </c>
      <c r="I145" s="3" t="n">
        <v>50</v>
      </c>
      <c r="J145" s="3" t="n">
        <v>0.48</v>
      </c>
      <c r="K145" s="7" t="n">
        <f aca="false">IF(J145="","",J145^2)</f>
        <v>0.2304</v>
      </c>
      <c r="L145" s="7" t="n">
        <f aca="false">IF(J145="","",1)</f>
        <v>1</v>
      </c>
      <c r="M145" s="3" t="n">
        <v>31</v>
      </c>
      <c r="N145" s="7" t="n">
        <f aca="false">IF(K145="","",IF(1-_xlfn.F.DIST(K145,L145,M145,1)&lt;0.0000001,0.0000001,1-_xlfn.F.DIST(K145,L145,M145,1)))</f>
        <v>0.634597032129092</v>
      </c>
      <c r="O145" s="7" t="n">
        <f aca="false">IF(L145=1,SQRT(K145),"")</f>
        <v>0.48</v>
      </c>
      <c r="P145" s="8"/>
      <c r="Q145" s="7" t="str">
        <f aca="false">IF(P145="","",SQRT(1-P145*P145)/SQRT(I145-2))</f>
        <v/>
      </c>
      <c r="R145" s="7" t="str">
        <f aca="false">IF(P145="","",P145/Q145)</f>
        <v/>
      </c>
      <c r="S145" s="7" t="str">
        <f aca="false">IF(R145="","",I145-2)</f>
        <v/>
      </c>
      <c r="T145" s="7" t="str">
        <f aca="false">IF(P145="","",IF((1-_xlfn.T.DIST(R145,S145,1))*2&lt;0.0000001,0.0000001,(1-_xlfn.T.DIST(R145,S145,1))*2))</f>
        <v/>
      </c>
      <c r="X145" s="8"/>
      <c r="Y145" s="7" t="str">
        <f aca="false">IF(X145="","",ABS(U145-W145)/SQRT((V145^2+X145^2)/2))</f>
        <v/>
      </c>
      <c r="Z145" s="7" t="str">
        <f aca="false">IF(Y145="","",2/SQRT(I145))</f>
        <v/>
      </c>
      <c r="AA145" s="7" t="str">
        <f aca="false">IF(Y145="","",Y145/Z145)</f>
        <v/>
      </c>
      <c r="AB145" s="7" t="str">
        <f aca="false">IF(AA145="","",I145-2)</f>
        <v/>
      </c>
      <c r="AC145" s="7" t="str">
        <f aca="false">IF(AA145="","",IF((1-_xlfn.T.DIST(AA145,AB145,1))*2&lt;0.0000001,0.0000001,((1-_xlfn.T.DIST(AA145,AB145,1))*2)))</f>
        <v/>
      </c>
      <c r="AE145" s="7" t="str">
        <f aca="false">IF(AD145="","",IF((1-_xlfn.NORM.DIST(AD145,0,1,1))*2&lt;0.000000001,0.000000001,(1-_xlfn.NORM.DIST(AD145,0,1,1))*2))</f>
        <v/>
      </c>
      <c r="AH145" s="7" t="str">
        <f aca="false">IF(AG145="","",IF(1-_xlfn.CHISQ.DIST(AF145,AG145,1)&lt;0.0000001,0.0000001,1-_xlfn.CHISQ.DIST(AF145,AG145,1)))</f>
        <v/>
      </c>
      <c r="AK145" s="7" t="str">
        <f aca="false">IF(AJ145="","",AVERAGE(AI145,AJ145))</f>
        <v/>
      </c>
      <c r="AL145" s="7" t="str">
        <f aca="false">IF(AK145="","",AK145/((AK145-AI145)/2))</f>
        <v/>
      </c>
      <c r="AM145" s="7" t="str">
        <f aca="false">IF(AL145="","",(1-_xlfn.T.DIST(AL145,I145-2,1))*2)</f>
        <v/>
      </c>
      <c r="AN145" s="7" t="n">
        <f aca="false">IF(I145="","",I145)</f>
        <v>50</v>
      </c>
      <c r="AO145" s="7" t="n">
        <f aca="false">IF(N145="",IF(AC145="",IF(T145="",IF(AH145="",IF(AM145="",IF(AE145="","",AE145),AM145),AH145),T145),AC145),N145)</f>
        <v>0.634597032129092</v>
      </c>
    </row>
    <row r="146" customFormat="false" ht="13.8" hidden="false" customHeight="false" outlineLevel="0" collapsed="false">
      <c r="A146" s="1"/>
      <c r="B146" s="1"/>
      <c r="C146" s="1"/>
      <c r="D146" s="10"/>
      <c r="E146" s="4" t="n">
        <f aca="false">ROUND(D146)</f>
        <v>0</v>
      </c>
      <c r="F146" s="11"/>
      <c r="G146" s="11"/>
      <c r="H146" s="12"/>
      <c r="I146" s="1"/>
      <c r="J146" s="1"/>
      <c r="K146" s="13"/>
      <c r="L146" s="13"/>
      <c r="M146" s="1"/>
      <c r="N146" s="13"/>
      <c r="O146" s="13"/>
      <c r="P146" s="14"/>
      <c r="Q146" s="13"/>
      <c r="R146" s="13"/>
      <c r="S146" s="13"/>
      <c r="T146" s="13"/>
      <c r="U146" s="1"/>
      <c r="V146" s="1"/>
      <c r="W146" s="1"/>
      <c r="X146" s="14"/>
      <c r="Y146" s="13"/>
      <c r="Z146" s="13"/>
      <c r="AA146" s="13"/>
      <c r="AB146" s="13"/>
      <c r="AC146" s="13"/>
      <c r="AD146" s="1"/>
      <c r="AE146" s="13"/>
      <c r="AF146" s="1"/>
      <c r="AG146" s="1"/>
      <c r="AH146" s="13"/>
      <c r="AI146" s="1"/>
      <c r="AJ146" s="1"/>
      <c r="AK146" s="13"/>
      <c r="AL146" s="13"/>
      <c r="AM146" s="13"/>
      <c r="AN146" s="13"/>
      <c r="AO146" s="13"/>
    </row>
    <row r="147" customFormat="false" ht="13.8" hidden="false" customHeight="false" outlineLevel="0" collapsed="false">
      <c r="A147" s="3" t="s">
        <v>49</v>
      </c>
      <c r="B147" s="3" t="n">
        <v>4</v>
      </c>
      <c r="C147" s="3" t="n">
        <v>2011</v>
      </c>
      <c r="D147" s="4" t="n">
        <v>2</v>
      </c>
      <c r="E147" s="4" t="n">
        <f aca="false">ROUND(D147)</f>
        <v>2</v>
      </c>
      <c r="F147" s="5" t="s">
        <v>39</v>
      </c>
      <c r="G147" s="5" t="s">
        <v>41</v>
      </c>
      <c r="H147" s="6" t="n">
        <v>0.05</v>
      </c>
      <c r="I147" s="3" t="n">
        <v>76</v>
      </c>
      <c r="K147" s="7" t="n">
        <v>5.33</v>
      </c>
      <c r="L147" s="7" t="n">
        <v>1</v>
      </c>
      <c r="M147" s="3" t="n">
        <v>72</v>
      </c>
      <c r="N147" s="7" t="n">
        <f aca="false">IF(K147="","",IF(1-_xlfn.F.DIST(K147,L147,M147,1)&lt;0.0000001,0.0000001,1-_xlfn.F.DIST(K147,L147,M147,1)))</f>
        <v>0.0238353806057303</v>
      </c>
      <c r="O147" s="7" t="n">
        <f aca="false">IF(L147=1,SQRT(K147),"")</f>
        <v>2.30867927612304</v>
      </c>
      <c r="P147" s="8"/>
      <c r="Q147" s="7" t="str">
        <f aca="false">IF(P147="","",SQRT(1-P147*P147)/SQRT(I147-2))</f>
        <v/>
      </c>
      <c r="R147" s="7" t="str">
        <f aca="false">IF(P147="","",P147/Q147)</f>
        <v/>
      </c>
      <c r="S147" s="7" t="str">
        <f aca="false">IF(R147="","",I147-2)</f>
        <v/>
      </c>
      <c r="T147" s="7" t="str">
        <f aca="false">IF(P147="","",IF((1-_xlfn.T.DIST(R147,S147,1))*2&lt;0.0000001,0.0000001,(1-_xlfn.T.DIST(R147,S147,1))*2))</f>
        <v/>
      </c>
      <c r="X147" s="8"/>
      <c r="Y147" s="7" t="str">
        <f aca="false">IF(X147="","",ABS(U147-W147)/SQRT((V147^2+X147^2)/2))</f>
        <v/>
      </c>
      <c r="Z147" s="7" t="str">
        <f aca="false">IF(Y147="","",2/SQRT(I147))</f>
        <v/>
      </c>
      <c r="AA147" s="7" t="str">
        <f aca="false">IF(Y147="","",Y147/Z147)</f>
        <v/>
      </c>
      <c r="AB147" s="7" t="str">
        <f aca="false">IF(AA147="","",I147-2)</f>
        <v/>
      </c>
      <c r="AC147" s="7" t="str">
        <f aca="false">IF(AA147="","",IF((1-_xlfn.T.DIST(AA147,AB147,1))*2&lt;0.0000001,0.0000001,((1-_xlfn.T.DIST(AA147,AB147,1))*2)))</f>
        <v/>
      </c>
      <c r="AE147" s="7" t="str">
        <f aca="false">IF(AD147="","",IF((1-_xlfn.NORM.DIST(AD147,0,1,1))*2&lt;0.000000001,0.000000001,(1-_xlfn.NORM.DIST(AD147,0,1,1))*2))</f>
        <v/>
      </c>
      <c r="AH147" s="7" t="str">
        <f aca="false">IF(AG147="","",IF(1-_xlfn.CHISQ.DIST(AF147,AG147,1)&lt;0.0000001,0.0000001,1-_xlfn.CHISQ.DIST(AF147,AG147,1)))</f>
        <v/>
      </c>
      <c r="AK147" s="7" t="str">
        <f aca="false">IF(AJ147="","",AVERAGE(AI147,AJ147))</f>
        <v/>
      </c>
      <c r="AL147" s="7" t="str">
        <f aca="false">IF(AK147="","",AK147/((AK147-AI147)/2))</f>
        <v/>
      </c>
      <c r="AM147" s="7" t="str">
        <f aca="false">IF(AL147="","",(1-_xlfn.T.DIST(AL147,I147-2,1))*2)</f>
        <v/>
      </c>
      <c r="AN147" s="7" t="n">
        <f aca="false">IF(I147="","",I147)</f>
        <v>76</v>
      </c>
      <c r="AO147" s="7" t="n">
        <f aca="false">IF(N147="",IF(AC147="",IF(T147="",IF(AH147="",IF(AM147="",IF(AE147="","",AE147),AM147),AH147),T147),AC147),N147)</f>
        <v>0.0238353806057303</v>
      </c>
    </row>
    <row r="148" customFormat="false" ht="13.8" hidden="false" customHeight="false" outlineLevel="0" collapsed="false">
      <c r="A148" s="3" t="s">
        <v>49</v>
      </c>
      <c r="B148" s="3" t="n">
        <v>4</v>
      </c>
      <c r="C148" s="3" t="n">
        <v>2011</v>
      </c>
      <c r="D148" s="4" t="n">
        <f aca="false">IF(B148="","",D147+0.01)</f>
        <v>2.01</v>
      </c>
      <c r="E148" s="4" t="n">
        <f aca="false">ROUND(D148)</f>
        <v>2</v>
      </c>
      <c r="F148" s="5" t="s">
        <v>39</v>
      </c>
      <c r="G148" s="5" t="s">
        <v>43</v>
      </c>
      <c r="H148" s="6" t="n">
        <v>0.05</v>
      </c>
      <c r="I148" s="3" t="n">
        <v>76</v>
      </c>
      <c r="K148" s="7" t="n">
        <v>0.15</v>
      </c>
      <c r="L148" s="7" t="n">
        <v>1</v>
      </c>
      <c r="M148" s="3" t="n">
        <v>72</v>
      </c>
      <c r="N148" s="7" t="n">
        <f aca="false">IF(K148="","",IF(1-_xlfn.F.DIST(K148,L148,M148,1)&lt;0.0000001,0.0000001,1-_xlfn.F.DIST(K148,L148,M148,1)))</f>
        <v>0.699677854604894</v>
      </c>
      <c r="O148" s="7" t="n">
        <f aca="false">IF(L148=1,SQRT(K148),"")</f>
        <v>0.387298334620742</v>
      </c>
      <c r="P148" s="8"/>
      <c r="Q148" s="7" t="str">
        <f aca="false">IF(P148="","",SQRT(1-P148*P148)/SQRT(I148-2))</f>
        <v/>
      </c>
      <c r="R148" s="7" t="str">
        <f aca="false">IF(P148="","",P148/Q148)</f>
        <v/>
      </c>
      <c r="S148" s="7" t="str">
        <f aca="false">IF(R148="","",I148-2)</f>
        <v/>
      </c>
      <c r="T148" s="7" t="str">
        <f aca="false">IF(P148="","",IF((1-_xlfn.T.DIST(R148,S148,1))*2&lt;0.0000001,0.0000001,(1-_xlfn.T.DIST(R148,S148,1))*2))</f>
        <v/>
      </c>
      <c r="X148" s="8"/>
      <c r="Y148" s="7" t="str">
        <f aca="false">IF(X148="","",ABS(U148-W148)/SQRT((V148^2+X148^2)/2))</f>
        <v/>
      </c>
      <c r="Z148" s="7" t="str">
        <f aca="false">IF(Y148="","",2/SQRT(I148))</f>
        <v/>
      </c>
      <c r="AA148" s="7" t="str">
        <f aca="false">IF(Y148="","",Y148/Z148)</f>
        <v/>
      </c>
      <c r="AB148" s="7" t="str">
        <f aca="false">IF(AA148="","",I148-2)</f>
        <v/>
      </c>
      <c r="AC148" s="7" t="str">
        <f aca="false">IF(AA148="","",IF((1-_xlfn.T.DIST(AA148,AB148,1))*2&lt;0.0000001,0.0000001,((1-_xlfn.T.DIST(AA148,AB148,1))*2)))</f>
        <v/>
      </c>
      <c r="AE148" s="7" t="str">
        <f aca="false">IF(AD148="","",IF((1-_xlfn.NORM.DIST(AD148,0,1,1))*2&lt;0.000000001,0.000000001,(1-_xlfn.NORM.DIST(AD148,0,1,1))*2))</f>
        <v/>
      </c>
      <c r="AH148" s="7" t="str">
        <f aca="false">IF(AG148="","",IF(1-_xlfn.CHISQ.DIST(AF148,AG148,1)&lt;0.0000001,0.0000001,1-_xlfn.CHISQ.DIST(AF148,AG148,1)))</f>
        <v/>
      </c>
      <c r="AK148" s="7" t="str">
        <f aca="false">IF(AJ148="","",AVERAGE(AI148,AJ148))</f>
        <v/>
      </c>
      <c r="AL148" s="7" t="str">
        <f aca="false">IF(AK148="","",AK148/((AK148-AI148)/2))</f>
        <v/>
      </c>
      <c r="AM148" s="7" t="str">
        <f aca="false">IF(AL148="","",(1-_xlfn.T.DIST(AL148,I148-2,1))*2)</f>
        <v/>
      </c>
      <c r="AN148" s="7" t="n">
        <f aca="false">IF(I148="","",I148)</f>
        <v>76</v>
      </c>
      <c r="AO148" s="7" t="n">
        <f aca="false">IF(N148="",IF(AC148="",IF(T148="",IF(AH148="",IF(AM148="",IF(AE148="","",AE148),AM148),AH148),T148),AC148),N148)</f>
        <v>0.699677854604894</v>
      </c>
    </row>
    <row r="149" customFormat="false" ht="13.8" hidden="false" customHeight="false" outlineLevel="0" collapsed="false">
      <c r="A149" s="3" t="s">
        <v>49</v>
      </c>
      <c r="B149" s="3" t="n">
        <v>4</v>
      </c>
      <c r="C149" s="3" t="n">
        <v>2011</v>
      </c>
      <c r="D149" s="4" t="n">
        <f aca="false">IF(B149="","",D148+0.01)</f>
        <v>2.02</v>
      </c>
      <c r="E149" s="4" t="n">
        <f aca="false">ROUND(D149)</f>
        <v>2</v>
      </c>
      <c r="F149" s="5" t="s">
        <v>39</v>
      </c>
      <c r="G149" s="5" t="s">
        <v>43</v>
      </c>
      <c r="H149" s="6" t="n">
        <v>0.05</v>
      </c>
      <c r="I149" s="3" t="n">
        <v>76</v>
      </c>
      <c r="K149" s="7" t="n">
        <v>1.64</v>
      </c>
      <c r="L149" s="7" t="n">
        <v>1</v>
      </c>
      <c r="M149" s="3" t="n">
        <v>72</v>
      </c>
      <c r="N149" s="7" t="n">
        <f aca="false">IF(K149="","",IF(1-_xlfn.F.DIST(K149,L149,M149,1)&lt;0.0000001,0.0000001,1-_xlfn.F.DIST(K149,L149,M149,1)))</f>
        <v>0.204435516964528</v>
      </c>
      <c r="O149" s="7" t="n">
        <f aca="false">IF(L149=1,SQRT(K149),"")</f>
        <v>1.28062484748657</v>
      </c>
      <c r="P149" s="8"/>
      <c r="Q149" s="7" t="str">
        <f aca="false">IF(P149="","",SQRT(1-P149*P149)/SQRT(I149-2))</f>
        <v/>
      </c>
      <c r="R149" s="7" t="str">
        <f aca="false">IF(P149="","",P149/Q149)</f>
        <v/>
      </c>
      <c r="S149" s="7" t="str">
        <f aca="false">IF(R149="","",I149-2)</f>
        <v/>
      </c>
      <c r="T149" s="7" t="str">
        <f aca="false">IF(P149="","",IF((1-_xlfn.T.DIST(R149,S149,1))*2&lt;0.0000001,0.0000001,(1-_xlfn.T.DIST(R149,S149,1))*2))</f>
        <v/>
      </c>
      <c r="X149" s="8"/>
      <c r="Y149" s="7" t="str">
        <f aca="false">IF(X149="","",ABS(U149-W149)/SQRT((V149^2+X149^2)/2))</f>
        <v/>
      </c>
      <c r="Z149" s="7" t="str">
        <f aca="false">IF(Y149="","",2/SQRT(I149))</f>
        <v/>
      </c>
      <c r="AA149" s="7" t="str">
        <f aca="false">IF(Y149="","",Y149/Z149)</f>
        <v/>
      </c>
      <c r="AB149" s="7" t="str">
        <f aca="false">IF(AA149="","",I149-2)</f>
        <v/>
      </c>
      <c r="AC149" s="7" t="str">
        <f aca="false">IF(AA149="","",IF((1-_xlfn.T.DIST(AA149,AB149,1))*2&lt;0.0000001,0.0000001,((1-_xlfn.T.DIST(AA149,AB149,1))*2)))</f>
        <v/>
      </c>
      <c r="AE149" s="7" t="str">
        <f aca="false">IF(AD149="","",IF((1-_xlfn.NORM.DIST(AD149,0,1,1))*2&lt;0.000000001,0.000000001,(1-_xlfn.NORM.DIST(AD149,0,1,1))*2))</f>
        <v/>
      </c>
      <c r="AH149" s="7" t="str">
        <f aca="false">IF(AG149="","",IF(1-_xlfn.CHISQ.DIST(AF149,AG149,1)&lt;0.0000001,0.0000001,1-_xlfn.CHISQ.DIST(AF149,AG149,1)))</f>
        <v/>
      </c>
      <c r="AK149" s="7" t="str">
        <f aca="false">IF(AJ149="","",AVERAGE(AI149,AJ149))</f>
        <v/>
      </c>
      <c r="AL149" s="7" t="str">
        <f aca="false">IF(AK149="","",AK149/((AK149-AI149)/2))</f>
        <v/>
      </c>
      <c r="AM149" s="7" t="str">
        <f aca="false">IF(AL149="","",(1-_xlfn.T.DIST(AL149,I149-2,1))*2)</f>
        <v/>
      </c>
      <c r="AN149" s="7" t="n">
        <f aca="false">IF(I149="","",I149)</f>
        <v>76</v>
      </c>
      <c r="AO149" s="7" t="n">
        <f aca="false">IF(N149="",IF(AC149="",IF(T149="",IF(AH149="",IF(AM149="",IF(AE149="","",AE149),AM149),AH149),T149),AC149),N149)</f>
        <v>0.204435516964528</v>
      </c>
    </row>
    <row r="150" customFormat="false" ht="13.8" hidden="false" customHeight="false" outlineLevel="0" collapsed="false">
      <c r="A150" s="3" t="s">
        <v>49</v>
      </c>
      <c r="B150" s="3" t="n">
        <v>4</v>
      </c>
      <c r="C150" s="3" t="n">
        <v>2011</v>
      </c>
      <c r="D150" s="4" t="n">
        <f aca="false">IF(B150="","",D149+0.01)</f>
        <v>2.03</v>
      </c>
      <c r="E150" s="4" t="n">
        <f aca="false">ROUND(D150)</f>
        <v>2</v>
      </c>
      <c r="F150" s="5" t="s">
        <v>39</v>
      </c>
      <c r="G150" s="5" t="s">
        <v>41</v>
      </c>
      <c r="H150" s="6" t="n">
        <v>0.05</v>
      </c>
      <c r="I150" s="3" t="n">
        <v>76</v>
      </c>
      <c r="K150" s="7" t="n">
        <v>11.3</v>
      </c>
      <c r="L150" s="7" t="n">
        <v>1</v>
      </c>
      <c r="M150" s="3" t="n">
        <v>72</v>
      </c>
      <c r="N150" s="7" t="n">
        <f aca="false">IF(K150="","",IF(1-_xlfn.F.DIST(K150,L150,M150,1)&lt;0.0000001,0.0000001,1-_xlfn.F.DIST(K150,L150,M150,1)))</f>
        <v>0.00124348878770475</v>
      </c>
      <c r="O150" s="7" t="n">
        <f aca="false">IF(L150=1,SQRT(K150),"")</f>
        <v>3.36154726279432</v>
      </c>
      <c r="P150" s="8"/>
      <c r="Q150" s="7" t="str">
        <f aca="false">IF(P150="","",SQRT(1-P150*P150)/SQRT(I150-2))</f>
        <v/>
      </c>
      <c r="R150" s="7" t="str">
        <f aca="false">IF(P150="","",P150/Q150)</f>
        <v/>
      </c>
      <c r="S150" s="7" t="str">
        <f aca="false">IF(R150="","",I150-2)</f>
        <v/>
      </c>
      <c r="T150" s="7" t="str">
        <f aca="false">IF(P150="","",IF((1-_xlfn.T.DIST(R150,S150,1))*2&lt;0.0000001,0.0000001,(1-_xlfn.T.DIST(R150,S150,1))*2))</f>
        <v/>
      </c>
      <c r="X150" s="8"/>
      <c r="Y150" s="7" t="str">
        <f aca="false">IF(X150="","",ABS(U150-W150)/SQRT((V150^2+X150^2)/2))</f>
        <v/>
      </c>
      <c r="Z150" s="7" t="str">
        <f aca="false">IF(Y150="","",2/SQRT(I150))</f>
        <v/>
      </c>
      <c r="AA150" s="7" t="str">
        <f aca="false">IF(Y150="","",Y150/Z150)</f>
        <v/>
      </c>
      <c r="AB150" s="7" t="str">
        <f aca="false">IF(AA150="","",I150-2)</f>
        <v/>
      </c>
      <c r="AC150" s="7" t="str">
        <f aca="false">IF(AA150="","",IF((1-_xlfn.T.DIST(AA150,AB150,1))*2&lt;0.0000001,0.0000001,((1-_xlfn.T.DIST(AA150,AB150,1))*2)))</f>
        <v/>
      </c>
      <c r="AE150" s="7" t="str">
        <f aca="false">IF(AD150="","",IF((1-_xlfn.NORM.DIST(AD150,0,1,1))*2&lt;0.000000001,0.000000001,(1-_xlfn.NORM.DIST(AD150,0,1,1))*2))</f>
        <v/>
      </c>
      <c r="AH150" s="7" t="str">
        <f aca="false">IF(AG150="","",IF(1-_xlfn.CHISQ.DIST(AF150,AG150,1)&lt;0.0000001,0.0000001,1-_xlfn.CHISQ.DIST(AF150,AG150,1)))</f>
        <v/>
      </c>
      <c r="AK150" s="7" t="str">
        <f aca="false">IF(AJ150="","",AVERAGE(AI150,AJ150))</f>
        <v/>
      </c>
      <c r="AL150" s="7" t="str">
        <f aca="false">IF(AK150="","",AK150/((AK150-AI150)/2))</f>
        <v/>
      </c>
      <c r="AM150" s="7" t="str">
        <f aca="false">IF(AL150="","",(1-_xlfn.T.DIST(AL150,I150-2,1))*2)</f>
        <v/>
      </c>
      <c r="AN150" s="7" t="n">
        <f aca="false">IF(I150="","",I150)</f>
        <v>76</v>
      </c>
      <c r="AO150" s="7" t="n">
        <f aca="false">IF(N150="",IF(AC150="",IF(T150="",IF(AH150="",IF(AM150="",IF(AE150="","",AE150),AM150),AH150),T150),AC150),N150)</f>
        <v>0.00124348878770475</v>
      </c>
    </row>
    <row r="151" customFormat="false" ht="13.8" hidden="false" customHeight="false" outlineLevel="0" collapsed="false">
      <c r="A151" s="3" t="s">
        <v>49</v>
      </c>
      <c r="B151" s="3" t="n">
        <v>4</v>
      </c>
      <c r="C151" s="3" t="n">
        <v>2011</v>
      </c>
      <c r="D151" s="4" t="n">
        <f aca="false">IF(B151="","",D150+0.01)</f>
        <v>2.04</v>
      </c>
      <c r="E151" s="4" t="n">
        <f aca="false">ROUND(D151)</f>
        <v>2</v>
      </c>
      <c r="F151" s="5" t="s">
        <v>39</v>
      </c>
      <c r="G151" s="5" t="s">
        <v>43</v>
      </c>
      <c r="H151" s="6" t="n">
        <v>0.05</v>
      </c>
      <c r="I151" s="3" t="n">
        <v>76</v>
      </c>
      <c r="K151" s="7" t="n">
        <v>0.04</v>
      </c>
      <c r="L151" s="7" t="n">
        <v>1</v>
      </c>
      <c r="M151" s="3" t="n">
        <v>72</v>
      </c>
      <c r="N151" s="7" t="n">
        <f aca="false">IF(K151="","",IF(1-_xlfn.F.DIST(K151,L151,M151,1)&lt;0.0000001,0.0000001,1-_xlfn.F.DIST(K151,L151,M151,1)))</f>
        <v>0.842044394917016</v>
      </c>
      <c r="O151" s="7" t="n">
        <f aca="false">IF(L151=1,SQRT(K151),"")</f>
        <v>0.2</v>
      </c>
      <c r="P151" s="8"/>
      <c r="Q151" s="7" t="str">
        <f aca="false">IF(P151="","",SQRT(1-P151*P151)/SQRT(I151-2))</f>
        <v/>
      </c>
      <c r="R151" s="7" t="str">
        <f aca="false">IF(P151="","",P151/Q151)</f>
        <v/>
      </c>
      <c r="S151" s="7" t="str">
        <f aca="false">IF(R151="","",I151-2)</f>
        <v/>
      </c>
      <c r="T151" s="7" t="str">
        <f aca="false">IF(P151="","",IF((1-_xlfn.T.DIST(R151,S151,1))*2&lt;0.0000001,0.0000001,(1-_xlfn.T.DIST(R151,S151,1))*2))</f>
        <v/>
      </c>
      <c r="X151" s="8"/>
      <c r="Y151" s="7" t="str">
        <f aca="false">IF(X151="","",ABS(U151-W151)/SQRT((V151^2+X151^2)/2))</f>
        <v/>
      </c>
      <c r="Z151" s="7" t="str">
        <f aca="false">IF(Y151="","",2/SQRT(I151))</f>
        <v/>
      </c>
      <c r="AA151" s="7" t="str">
        <f aca="false">IF(Y151="","",Y151/Z151)</f>
        <v/>
      </c>
      <c r="AB151" s="7" t="str">
        <f aca="false">IF(AA151="","",I151-2)</f>
        <v/>
      </c>
      <c r="AC151" s="7" t="str">
        <f aca="false">IF(AA151="","",IF((1-_xlfn.T.DIST(AA151,AB151,1))*2&lt;0.0000001,0.0000001,((1-_xlfn.T.DIST(AA151,AB151,1))*2)))</f>
        <v/>
      </c>
      <c r="AE151" s="7" t="str">
        <f aca="false">IF(AD151="","",IF((1-_xlfn.NORM.DIST(AD151,0,1,1))*2&lt;0.000000001,0.000000001,(1-_xlfn.NORM.DIST(AD151,0,1,1))*2))</f>
        <v/>
      </c>
      <c r="AH151" s="7" t="str">
        <f aca="false">IF(AG151="","",IF(1-_xlfn.CHISQ.DIST(AF151,AG151,1)&lt;0.0000001,0.0000001,1-_xlfn.CHISQ.DIST(AF151,AG151,1)))</f>
        <v/>
      </c>
      <c r="AK151" s="7" t="str">
        <f aca="false">IF(AJ151="","",AVERAGE(AI151,AJ151))</f>
        <v/>
      </c>
      <c r="AL151" s="7" t="str">
        <f aca="false">IF(AK151="","",AK151/((AK151-AI151)/2))</f>
        <v/>
      </c>
      <c r="AM151" s="7" t="str">
        <f aca="false">IF(AL151="","",(1-_xlfn.T.DIST(AL151,I151-2,1))*2)</f>
        <v/>
      </c>
      <c r="AN151" s="7" t="n">
        <f aca="false">IF(I151="","",I151)</f>
        <v>76</v>
      </c>
      <c r="AO151" s="7" t="n">
        <f aca="false">IF(N151="",IF(AC151="",IF(T151="",IF(AH151="",IF(AM151="",IF(AE151="","",AE151),AM151),AH151),T151),AC151),N151)</f>
        <v>0.842044394917016</v>
      </c>
    </row>
    <row r="152" customFormat="false" ht="13.8" hidden="false" customHeight="false" outlineLevel="0" collapsed="false">
      <c r="A152" s="3" t="s">
        <v>49</v>
      </c>
      <c r="B152" s="3" t="n">
        <v>4</v>
      </c>
      <c r="C152" s="3" t="n">
        <v>2011</v>
      </c>
      <c r="D152" s="4" t="n">
        <f aca="false">IF(B152="","",D151+0.01)</f>
        <v>2.05</v>
      </c>
      <c r="E152" s="4" t="n">
        <f aca="false">ROUND(D152)</f>
        <v>2</v>
      </c>
      <c r="F152" s="5" t="s">
        <v>39</v>
      </c>
      <c r="G152" s="5" t="s">
        <v>43</v>
      </c>
      <c r="H152" s="6" t="n">
        <v>0.05</v>
      </c>
      <c r="I152" s="3" t="n">
        <v>76</v>
      </c>
      <c r="K152" s="7" t="n">
        <v>1.64</v>
      </c>
      <c r="L152" s="7" t="n">
        <v>1</v>
      </c>
      <c r="M152" s="3" t="n">
        <v>72</v>
      </c>
      <c r="N152" s="7" t="n">
        <f aca="false">IF(K152="","",IF(1-_xlfn.F.DIST(K152,L152,M152,1)&lt;0.0000001,0.0000001,1-_xlfn.F.DIST(K152,L152,M152,1)))</f>
        <v>0.204435516964528</v>
      </c>
      <c r="O152" s="7" t="n">
        <f aca="false">IF(L152=1,SQRT(K152),"")</f>
        <v>1.28062484748657</v>
      </c>
      <c r="P152" s="8"/>
      <c r="Q152" s="7" t="str">
        <f aca="false">IF(P152="","",SQRT(1-P152*P152)/SQRT(I152-2))</f>
        <v/>
      </c>
      <c r="R152" s="7" t="str">
        <f aca="false">IF(P152="","",P152/Q152)</f>
        <v/>
      </c>
      <c r="S152" s="7" t="str">
        <f aca="false">IF(R152="","",I152-2)</f>
        <v/>
      </c>
      <c r="T152" s="7" t="str">
        <f aca="false">IF(P152="","",IF((1-_xlfn.T.DIST(R152,S152,1))*2&lt;0.0000001,0.0000001,(1-_xlfn.T.DIST(R152,S152,1))*2))</f>
        <v/>
      </c>
      <c r="X152" s="8"/>
      <c r="Y152" s="7" t="str">
        <f aca="false">IF(X152="","",ABS(U152-W152)/SQRT((V152^2+X152^2)/2))</f>
        <v/>
      </c>
      <c r="Z152" s="7" t="str">
        <f aca="false">IF(Y152="","",2/SQRT(I152))</f>
        <v/>
      </c>
      <c r="AA152" s="7" t="str">
        <f aca="false">IF(Y152="","",Y152/Z152)</f>
        <v/>
      </c>
      <c r="AB152" s="7" t="str">
        <f aca="false">IF(AA152="","",I152-2)</f>
        <v/>
      </c>
      <c r="AC152" s="7" t="str">
        <f aca="false">IF(AA152="","",IF((1-_xlfn.T.DIST(AA152,AB152,1))*2&lt;0.0000001,0.0000001,((1-_xlfn.T.DIST(AA152,AB152,1))*2)))</f>
        <v/>
      </c>
      <c r="AE152" s="7" t="str">
        <f aca="false">IF(AD152="","",IF((1-_xlfn.NORM.DIST(AD152,0,1,1))*2&lt;0.000000001,0.000000001,(1-_xlfn.NORM.DIST(AD152,0,1,1))*2))</f>
        <v/>
      </c>
      <c r="AH152" s="7" t="str">
        <f aca="false">IF(AG152="","",IF(1-_xlfn.CHISQ.DIST(AF152,AG152,1)&lt;0.0000001,0.0000001,1-_xlfn.CHISQ.DIST(AF152,AG152,1)))</f>
        <v/>
      </c>
      <c r="AK152" s="7" t="str">
        <f aca="false">IF(AJ152="","",AVERAGE(AI152,AJ152))</f>
        <v/>
      </c>
      <c r="AL152" s="7" t="str">
        <f aca="false">IF(AK152="","",AK152/((AK152-AI152)/2))</f>
        <v/>
      </c>
      <c r="AM152" s="7" t="str">
        <f aca="false">IF(AL152="","",(1-_xlfn.T.DIST(AL152,I152-2,1))*2)</f>
        <v/>
      </c>
      <c r="AN152" s="7" t="n">
        <f aca="false">IF(I152="","",I152)</f>
        <v>76</v>
      </c>
      <c r="AO152" s="7" t="n">
        <f aca="false">IF(N152="",IF(AC152="",IF(T152="",IF(AH152="",IF(AM152="",IF(AE152="","",AE152),AM152),AH152),T152),AC152),N152)</f>
        <v>0.204435516964528</v>
      </c>
    </row>
    <row r="153" customFormat="false" ht="13.8" hidden="false" customHeight="false" outlineLevel="0" collapsed="false">
      <c r="A153" s="3" t="s">
        <v>49</v>
      </c>
      <c r="B153" s="3" t="n">
        <v>4</v>
      </c>
      <c r="C153" s="3" t="n">
        <v>2011</v>
      </c>
      <c r="D153" s="4" t="n">
        <f aca="false">IF(B153="","",D152+0.01)</f>
        <v>2.06</v>
      </c>
      <c r="E153" s="4" t="n">
        <f aca="false">ROUND(D153)</f>
        <v>2</v>
      </c>
      <c r="F153" s="5" t="s">
        <v>39</v>
      </c>
      <c r="G153" s="5" t="s">
        <v>40</v>
      </c>
      <c r="H153" s="6" t="n">
        <v>0.05</v>
      </c>
      <c r="I153" s="3" t="n">
        <v>76</v>
      </c>
      <c r="J153" s="3"/>
      <c r="K153" s="7" t="str">
        <f aca="false">IF(J153="","",J153^2)</f>
        <v/>
      </c>
      <c r="L153" s="7" t="str">
        <f aca="false">IF(J153="","",1)</f>
        <v/>
      </c>
      <c r="M153" s="3"/>
      <c r="N153" s="7" t="str">
        <f aca="false">IF(K153="","",IF(1-_xlfn.F.DIST(K153,L153,M153,1)&lt;0.0000001,0.0000001,1-_xlfn.F.DIST(K153,L153,M153,1)))</f>
        <v/>
      </c>
      <c r="O153" s="7" t="str">
        <f aca="false">IF(L153=1,SQRT(K153),"")</f>
        <v/>
      </c>
      <c r="P153" s="8" t="n">
        <v>0.34</v>
      </c>
      <c r="Q153" s="7" t="n">
        <f aca="false">IF(P153="","",SQRT(1-P153*P153)/SQRT(I153-2))</f>
        <v>0.109322236307859</v>
      </c>
      <c r="R153" s="7" t="n">
        <f aca="false">IF(P153="","",P153/Q153)</f>
        <v>3.11007176108744</v>
      </c>
      <c r="S153" s="7" t="n">
        <f aca="false">IF(R153="","",I153-2)</f>
        <v>74</v>
      </c>
      <c r="T153" s="7" t="n">
        <f aca="false">IF(P153="","",IF((1-_xlfn.T.DIST(R153,S153,1))*2&lt;0.0000001,0.0000001,(1-_xlfn.T.DIST(R153,S153,1))*2))</f>
        <v>0.00265583608552089</v>
      </c>
      <c r="U153" s="3"/>
      <c r="V153" s="3"/>
      <c r="W153" s="3"/>
      <c r="X153" s="8"/>
      <c r="Y153" s="7" t="str">
        <f aca="false">IF(X153="","",ABS(U153-W153)/SQRT((V153^2+X153^2)/2))</f>
        <v/>
      </c>
      <c r="Z153" s="7" t="str">
        <f aca="false">IF(Y153="","",2/SQRT(I153))</f>
        <v/>
      </c>
      <c r="AA153" s="7" t="str">
        <f aca="false">IF(Y153="","",Y153/Z153)</f>
        <v/>
      </c>
      <c r="AB153" s="7" t="str">
        <f aca="false">IF(AA153="","",I153-2)</f>
        <v/>
      </c>
      <c r="AC153" s="7" t="str">
        <f aca="false">IF(AA153="","",IF((1-_xlfn.T.DIST(AA153,AB153,1))*2&lt;0.0000001,0.0000001,((1-_xlfn.T.DIST(AA153,AB153,1))*2)))</f>
        <v/>
      </c>
      <c r="AD153" s="3"/>
      <c r="AE153" s="7" t="str">
        <f aca="false">IF(AD153="","",IF((1-_xlfn.NORM.DIST(AD153,0,1,1))*2&lt;0.000000001,0.000000001,(1-_xlfn.NORM.DIST(AD153,0,1,1))*2))</f>
        <v/>
      </c>
      <c r="AF153" s="3"/>
      <c r="AG153" s="3"/>
      <c r="AH153" s="7" t="str">
        <f aca="false">IF(AG153="","",IF(1-_xlfn.CHISQ.DIST(AF153,AG153,1)&lt;0.0000001,0.0000001,1-_xlfn.CHISQ.DIST(AF153,AG153,1)))</f>
        <v/>
      </c>
      <c r="AI153" s="3"/>
      <c r="AJ153" s="3"/>
      <c r="AK153" s="7" t="str">
        <f aca="false">IF(AJ153="","",AVERAGE(AI153,AJ153))</f>
        <v/>
      </c>
      <c r="AL153" s="7" t="str">
        <f aca="false">IF(AK153="","",AK153/((AK153-AI153)/2))</f>
        <v/>
      </c>
      <c r="AM153" s="7" t="str">
        <f aca="false">IF(AL153="","",(1-_xlfn.T.DIST(AL153,I153-2,1))*2)</f>
        <v/>
      </c>
      <c r="AN153" s="7" t="n">
        <f aca="false">IF(I153="","",I153)</f>
        <v>76</v>
      </c>
      <c r="AO153" s="7" t="n">
        <f aca="false">IF(N153="",IF(AC153="",IF(T153="",IF(AH153="",IF(AM153="",IF(AE153="","",AE153),AM153),AH153),T153),AC153),N153)</f>
        <v>0.00265583608552089</v>
      </c>
    </row>
    <row r="154" customFormat="false" ht="13.8" hidden="false" customHeight="false" outlineLevel="0" collapsed="false">
      <c r="A154" s="1"/>
      <c r="B154" s="1"/>
      <c r="C154" s="1"/>
      <c r="D154" s="10"/>
      <c r="E154" s="4" t="n">
        <f aca="false">ROUND(D154)</f>
        <v>0</v>
      </c>
      <c r="F154" s="11"/>
      <c r="G154" s="11"/>
      <c r="H154" s="12"/>
      <c r="I154" s="1"/>
      <c r="J154" s="1"/>
      <c r="K154" s="13"/>
      <c r="L154" s="13"/>
      <c r="M154" s="1"/>
      <c r="N154" s="13"/>
      <c r="O154" s="13"/>
      <c r="P154" s="14"/>
      <c r="Q154" s="13"/>
      <c r="R154" s="13"/>
      <c r="S154" s="13"/>
      <c r="T154" s="13"/>
      <c r="U154" s="1"/>
      <c r="V154" s="1"/>
      <c r="W154" s="1"/>
      <c r="X154" s="14"/>
      <c r="Y154" s="13"/>
      <c r="Z154" s="13"/>
      <c r="AA154" s="13"/>
      <c r="AB154" s="13"/>
      <c r="AC154" s="13"/>
      <c r="AD154" s="1"/>
      <c r="AE154" s="13"/>
      <c r="AF154" s="1"/>
      <c r="AG154" s="1"/>
      <c r="AH154" s="13"/>
      <c r="AI154" s="1"/>
      <c r="AJ154" s="1"/>
      <c r="AK154" s="13"/>
      <c r="AL154" s="13"/>
      <c r="AM154" s="13"/>
      <c r="AN154" s="13"/>
      <c r="AO154" s="13"/>
    </row>
    <row r="155" customFormat="false" ht="13.8" hidden="false" customHeight="false" outlineLevel="0" collapsed="false">
      <c r="A155" s="3" t="s">
        <v>49</v>
      </c>
      <c r="B155" s="3" t="n">
        <v>4</v>
      </c>
      <c r="C155" s="3" t="n">
        <v>2011</v>
      </c>
      <c r="D155" s="4" t="n">
        <v>3</v>
      </c>
      <c r="E155" s="4" t="n">
        <f aca="false">ROUND(D155)</f>
        <v>3</v>
      </c>
      <c r="F155" s="5" t="s">
        <v>39</v>
      </c>
      <c r="G155" s="5" t="s">
        <v>41</v>
      </c>
      <c r="H155" s="9" t="n">
        <v>0.1</v>
      </c>
      <c r="I155" s="3" t="n">
        <v>27</v>
      </c>
      <c r="K155" s="7" t="n">
        <v>2.91</v>
      </c>
      <c r="L155" s="7" t="n">
        <v>3</v>
      </c>
      <c r="M155" s="3" t="n">
        <v>23</v>
      </c>
      <c r="N155" s="7" t="n">
        <f aca="false">IF(K155="","",IF(1-_xlfn.F.DIST(K155,L155,M155,1)&lt;0.0000001,0.0000001,1-_xlfn.F.DIST(K155,L155,M155,1)))</f>
        <v>0.0561769839702747</v>
      </c>
      <c r="O155" s="7" t="str">
        <f aca="false">IF(L155=1,SQRT(K155),"")</f>
        <v/>
      </c>
      <c r="P155" s="8"/>
      <c r="Q155" s="7" t="str">
        <f aca="false">IF(P155="","",SQRT(1-P155*P155)/SQRT(I155-2))</f>
        <v/>
      </c>
      <c r="R155" s="7" t="str">
        <f aca="false">IF(P155="","",P155/Q155)</f>
        <v/>
      </c>
      <c r="S155" s="7" t="str">
        <f aca="false">IF(R155="","",I155-2)</f>
        <v/>
      </c>
      <c r="T155" s="7" t="str">
        <f aca="false">IF(P155="","",IF((1-_xlfn.T.DIST(R155,S155,1))*2&lt;0.0000001,0.0000001,(1-_xlfn.T.DIST(R155,S155,1))*2))</f>
        <v/>
      </c>
      <c r="X155" s="8"/>
      <c r="Y155" s="7" t="str">
        <f aca="false">IF(X155="","",ABS(U155-W155)/SQRT((V155^2+X155^2)/2))</f>
        <v/>
      </c>
      <c r="Z155" s="7" t="str">
        <f aca="false">IF(Y155="","",2/SQRT(I155))</f>
        <v/>
      </c>
      <c r="AA155" s="7" t="str">
        <f aca="false">IF(Y155="","",Y155/Z155)</f>
        <v/>
      </c>
      <c r="AB155" s="7" t="str">
        <f aca="false">IF(AA155="","",I155-2)</f>
        <v/>
      </c>
      <c r="AC155" s="7" t="str">
        <f aca="false">IF(AA155="","",IF((1-_xlfn.T.DIST(AA155,AB155,1))*2&lt;0.0000001,0.0000001,((1-_xlfn.T.DIST(AA155,AB155,1))*2)))</f>
        <v/>
      </c>
      <c r="AE155" s="7" t="str">
        <f aca="false">IF(AD155="","",IF((1-_xlfn.NORM.DIST(AD155,0,1,1))*2&lt;0.000000001,0.000000001,(1-_xlfn.NORM.DIST(AD155,0,1,1))*2))</f>
        <v/>
      </c>
      <c r="AH155" s="7" t="str">
        <f aca="false">IF(AG155="","",IF(1-_xlfn.CHISQ.DIST(AF155,AG155,1)&lt;0.0000001,0.0000001,1-_xlfn.CHISQ.DIST(AF155,AG155,1)))</f>
        <v/>
      </c>
      <c r="AK155" s="7" t="str">
        <f aca="false">IF(AJ155="","",AVERAGE(AI155,AJ155))</f>
        <v/>
      </c>
      <c r="AL155" s="7" t="str">
        <f aca="false">IF(AK155="","",AK155/((AK155-AI155)/2))</f>
        <v/>
      </c>
      <c r="AM155" s="7" t="str">
        <f aca="false">IF(AL155="","",(1-_xlfn.T.DIST(AL155,I155-2,1))*2)</f>
        <v/>
      </c>
      <c r="AN155" s="7" t="n">
        <f aca="false">IF(I155="","",I155)</f>
        <v>27</v>
      </c>
      <c r="AO155" s="7" t="n">
        <f aca="false">IF(N155="",IF(AC155="",IF(T155="",IF(AH155="",IF(AM155="",IF(AE155="","",AE155),AM155),AH155),T155),AC155),N155)</f>
        <v>0.0561769839702747</v>
      </c>
    </row>
    <row r="156" customFormat="false" ht="13.8" hidden="false" customHeight="false" outlineLevel="0" collapsed="false">
      <c r="A156" s="3" t="s">
        <v>49</v>
      </c>
      <c r="B156" s="3" t="n">
        <v>4</v>
      </c>
      <c r="C156" s="3" t="n">
        <v>2011</v>
      </c>
      <c r="D156" s="4" t="n">
        <f aca="false">IF(B156="","",D155+0.01)</f>
        <v>3.01</v>
      </c>
      <c r="E156" s="4" t="n">
        <f aca="false">ROUND(D156)</f>
        <v>3</v>
      </c>
      <c r="F156" s="5" t="s">
        <v>39</v>
      </c>
      <c r="G156" s="5" t="s">
        <v>41</v>
      </c>
      <c r="H156" s="6" t="n">
        <v>0.05</v>
      </c>
      <c r="I156" s="3" t="n">
        <v>27</v>
      </c>
      <c r="J156" s="3" t="n">
        <v>2.22</v>
      </c>
      <c r="K156" s="7" t="n">
        <f aca="false">IF(J156="","",J156^2)</f>
        <v>4.9284</v>
      </c>
      <c r="L156" s="7" t="n">
        <f aca="false">IF(J156="","",1)</f>
        <v>1</v>
      </c>
      <c r="M156" s="3" t="n">
        <v>25</v>
      </c>
      <c r="N156" s="7" t="n">
        <f aca="false">IF(K156="","",IF(1-_xlfn.F.DIST(K156,L156,M156,1)&lt;0.0000001,0.0000001,1-_xlfn.F.DIST(K156,L156,M156,1)))</f>
        <v>0.0357162945677589</v>
      </c>
      <c r="O156" s="7" t="n">
        <f aca="false">IF(L156=1,SQRT(K156),"")</f>
        <v>2.22</v>
      </c>
      <c r="P156" s="8"/>
      <c r="Q156" s="7" t="str">
        <f aca="false">IF(P156="","",SQRT(1-P156*P156)/SQRT(I156-2))</f>
        <v/>
      </c>
      <c r="R156" s="7" t="str">
        <f aca="false">IF(P156="","",P156/Q156)</f>
        <v/>
      </c>
      <c r="S156" s="7" t="str">
        <f aca="false">IF(R156="","",I156-2)</f>
        <v/>
      </c>
      <c r="T156" s="7" t="str">
        <f aca="false">IF(P156="","",IF((1-_xlfn.T.DIST(R156,S156,1))*2&lt;0.0000001,0.0000001,(1-_xlfn.T.DIST(R156,S156,1))*2))</f>
        <v/>
      </c>
      <c r="X156" s="8"/>
      <c r="Y156" s="7" t="str">
        <f aca="false">IF(X156="","",ABS(U156-W156)/SQRT((V156^2+X156^2)/2))</f>
        <v/>
      </c>
      <c r="Z156" s="7" t="str">
        <f aca="false">IF(Y156="","",2/SQRT(I156))</f>
        <v/>
      </c>
      <c r="AA156" s="7" t="str">
        <f aca="false">IF(Y156="","",Y156/Z156)</f>
        <v/>
      </c>
      <c r="AB156" s="7" t="str">
        <f aca="false">IF(AA156="","",I156-2)</f>
        <v/>
      </c>
      <c r="AC156" s="7" t="str">
        <f aca="false">IF(AA156="","",IF((1-_xlfn.T.DIST(AA156,AB156,1))*2&lt;0.0000001,0.0000001,((1-_xlfn.T.DIST(AA156,AB156,1))*2)))</f>
        <v/>
      </c>
      <c r="AE156" s="7" t="str">
        <f aca="false">IF(AD156="","",IF((1-_xlfn.NORM.DIST(AD156,0,1,1))*2&lt;0.000000001,0.000000001,(1-_xlfn.NORM.DIST(AD156,0,1,1))*2))</f>
        <v/>
      </c>
      <c r="AH156" s="7" t="str">
        <f aca="false">IF(AG156="","",IF(1-_xlfn.CHISQ.DIST(AF156,AG156,1)&lt;0.0000001,0.0000001,1-_xlfn.CHISQ.DIST(AF156,AG156,1)))</f>
        <v/>
      </c>
      <c r="AK156" s="7" t="str">
        <f aca="false">IF(AJ156="","",AVERAGE(AI156,AJ156))</f>
        <v/>
      </c>
      <c r="AL156" s="7" t="str">
        <f aca="false">IF(AK156="","",AK156/((AK156-AI156)/2))</f>
        <v/>
      </c>
      <c r="AM156" s="7" t="str">
        <f aca="false">IF(AL156="","",(1-_xlfn.T.DIST(AL156,I156-2,1))*2)</f>
        <v/>
      </c>
      <c r="AN156" s="7" t="n">
        <f aca="false">IF(I156="","",I156)</f>
        <v>27</v>
      </c>
      <c r="AO156" s="7" t="n">
        <f aca="false">IF(N156="",IF(AC156="",IF(T156="",IF(AH156="",IF(AM156="",IF(AE156="","",AE156),AM156),AH156),T156),AC156),N156)</f>
        <v>0.0357162945677589</v>
      </c>
    </row>
    <row r="157" customFormat="false" ht="13.8" hidden="false" customHeight="false" outlineLevel="0" collapsed="false">
      <c r="A157" s="3" t="s">
        <v>49</v>
      </c>
      <c r="B157" s="3" t="n">
        <v>4</v>
      </c>
      <c r="C157" s="3" t="n">
        <v>2011</v>
      </c>
      <c r="D157" s="4" t="n">
        <f aca="false">IF(B157="","",D156+0.01)</f>
        <v>3.02</v>
      </c>
      <c r="E157" s="4" t="n">
        <f aca="false">ROUND(D157)</f>
        <v>3</v>
      </c>
      <c r="F157" s="5" t="s">
        <v>39</v>
      </c>
      <c r="G157" s="5" t="s">
        <v>43</v>
      </c>
      <c r="H157" s="6" t="n">
        <v>0.05</v>
      </c>
      <c r="I157" s="3" t="n">
        <v>27</v>
      </c>
      <c r="J157" s="3" t="n">
        <v>0.26</v>
      </c>
      <c r="K157" s="7" t="n">
        <f aca="false">IF(J157="","",J157^2)</f>
        <v>0.0676</v>
      </c>
      <c r="L157" s="7" t="n">
        <f aca="false">IF(J157="","",1)</f>
        <v>1</v>
      </c>
      <c r="M157" s="3" t="n">
        <v>25</v>
      </c>
      <c r="N157" s="7" t="n">
        <f aca="false">IF(K157="","",IF(1-_xlfn.F.DIST(K157,L157,M157,1)&lt;0.0000001,0.0000001,1-_xlfn.F.DIST(K157,L157,M157,1)))</f>
        <v>0.796993140637537</v>
      </c>
      <c r="O157" s="7" t="n">
        <f aca="false">IF(L157=1,SQRT(K157),"")</f>
        <v>0.26</v>
      </c>
      <c r="P157" s="8"/>
      <c r="Q157" s="7" t="str">
        <f aca="false">IF(P157="","",SQRT(1-P157*P157)/SQRT(I157-2))</f>
        <v/>
      </c>
      <c r="R157" s="7" t="str">
        <f aca="false">IF(P157="","",P157/Q157)</f>
        <v/>
      </c>
      <c r="S157" s="7" t="str">
        <f aca="false">IF(R157="","",I157-2)</f>
        <v/>
      </c>
      <c r="T157" s="7" t="str">
        <f aca="false">IF(P157="","",IF((1-_xlfn.T.DIST(R157,S157,1))*2&lt;0.0000001,0.0000001,(1-_xlfn.T.DIST(R157,S157,1))*2))</f>
        <v/>
      </c>
      <c r="X157" s="8"/>
      <c r="Y157" s="7" t="str">
        <f aca="false">IF(X157="","",ABS(U157-W157)/SQRT((V157^2+X157^2)/2))</f>
        <v/>
      </c>
      <c r="Z157" s="7" t="str">
        <f aca="false">IF(Y157="","",2/SQRT(I157))</f>
        <v/>
      </c>
      <c r="AA157" s="7" t="str">
        <f aca="false">IF(Y157="","",Y157/Z157)</f>
        <v/>
      </c>
      <c r="AB157" s="7" t="str">
        <f aca="false">IF(AA157="","",I157-2)</f>
        <v/>
      </c>
      <c r="AC157" s="7" t="str">
        <f aca="false">IF(AA157="","",IF((1-_xlfn.T.DIST(AA157,AB157,1))*2&lt;0.0000001,0.0000001,((1-_xlfn.T.DIST(AA157,AB157,1))*2)))</f>
        <v/>
      </c>
      <c r="AE157" s="7" t="str">
        <f aca="false">IF(AD157="","",IF((1-_xlfn.NORM.DIST(AD157,0,1,1))*2&lt;0.000000001,0.000000001,(1-_xlfn.NORM.DIST(AD157,0,1,1))*2))</f>
        <v/>
      </c>
      <c r="AH157" s="7" t="str">
        <f aca="false">IF(AG157="","",IF(1-_xlfn.CHISQ.DIST(AF157,AG157,1)&lt;0.0000001,0.0000001,1-_xlfn.CHISQ.DIST(AF157,AG157,1)))</f>
        <v/>
      </c>
      <c r="AK157" s="7" t="str">
        <f aca="false">IF(AJ157="","",AVERAGE(AI157,AJ157))</f>
        <v/>
      </c>
      <c r="AL157" s="7" t="str">
        <f aca="false">IF(AK157="","",AK157/((AK157-AI157)/2))</f>
        <v/>
      </c>
      <c r="AM157" s="7" t="str">
        <f aca="false">IF(AL157="","",(1-_xlfn.T.DIST(AL157,I157-2,1))*2)</f>
        <v/>
      </c>
      <c r="AN157" s="7" t="n">
        <f aca="false">IF(I157="","",I157)</f>
        <v>27</v>
      </c>
      <c r="AO157" s="7" t="n">
        <f aca="false">IF(N157="",IF(AC157="",IF(T157="",IF(AH157="",IF(AM157="",IF(AE157="","",AE157),AM157),AH157),T157),AC157),N157)</f>
        <v>0.796993140637537</v>
      </c>
    </row>
    <row r="158" customFormat="false" ht="13.8" hidden="false" customHeight="false" outlineLevel="0" collapsed="false">
      <c r="A158" s="3" t="s">
        <v>49</v>
      </c>
      <c r="B158" s="3" t="n">
        <v>4</v>
      </c>
      <c r="C158" s="3" t="n">
        <v>2011</v>
      </c>
      <c r="D158" s="4" t="n">
        <f aca="false">IF(B158="","",D157+0.01)</f>
        <v>3.03</v>
      </c>
      <c r="E158" s="4" t="n">
        <f aca="false">ROUND(D158)</f>
        <v>3</v>
      </c>
      <c r="F158" s="5" t="s">
        <v>39</v>
      </c>
      <c r="G158" s="5" t="s">
        <v>43</v>
      </c>
      <c r="H158" s="6" t="n">
        <v>0.05</v>
      </c>
      <c r="I158" s="3" t="n">
        <v>27</v>
      </c>
      <c r="J158" s="3" t="n">
        <v>0.13</v>
      </c>
      <c r="K158" s="7" t="n">
        <f aca="false">IF(J158="","",J158^2)</f>
        <v>0.0169</v>
      </c>
      <c r="L158" s="7" t="n">
        <f aca="false">IF(J158="","",1)</f>
        <v>1</v>
      </c>
      <c r="M158" s="3" t="n">
        <v>25</v>
      </c>
      <c r="N158" s="7" t="n">
        <f aca="false">IF(K158="","",IF(1-_xlfn.F.DIST(K158,L158,M158,1)&lt;0.0000001,0.0000001,1-_xlfn.F.DIST(K158,L158,M158,1)))</f>
        <v>0.897606785227605</v>
      </c>
      <c r="O158" s="7" t="n">
        <f aca="false">IF(L158=1,SQRT(K158),"")</f>
        <v>0.13</v>
      </c>
      <c r="P158" s="8"/>
      <c r="Q158" s="7" t="str">
        <f aca="false">IF(P158="","",SQRT(1-P158*P158)/SQRT(I158-2))</f>
        <v/>
      </c>
      <c r="R158" s="7" t="str">
        <f aca="false">IF(P158="","",P158/Q158)</f>
        <v/>
      </c>
      <c r="S158" s="7" t="str">
        <f aca="false">IF(R158="","",I158-2)</f>
        <v/>
      </c>
      <c r="T158" s="7" t="str">
        <f aca="false">IF(P158="","",IF((1-_xlfn.T.DIST(R158,S158,1))*2&lt;0.0000001,0.0000001,(1-_xlfn.T.DIST(R158,S158,1))*2))</f>
        <v/>
      </c>
      <c r="X158" s="8"/>
      <c r="Y158" s="7" t="str">
        <f aca="false">IF(X158="","",ABS(U158-W158)/SQRT((V158^2+X158^2)/2))</f>
        <v/>
      </c>
      <c r="Z158" s="7" t="str">
        <f aca="false">IF(Y158="","",2/SQRT(I158))</f>
        <v/>
      </c>
      <c r="AA158" s="7" t="str">
        <f aca="false">IF(Y158="","",Y158/Z158)</f>
        <v/>
      </c>
      <c r="AB158" s="7" t="str">
        <f aca="false">IF(AA158="","",I158-2)</f>
        <v/>
      </c>
      <c r="AC158" s="7" t="str">
        <f aca="false">IF(AA158="","",IF((1-_xlfn.T.DIST(AA158,AB158,1))*2&lt;0.0000001,0.0000001,((1-_xlfn.T.DIST(AA158,AB158,1))*2)))</f>
        <v/>
      </c>
      <c r="AE158" s="7" t="str">
        <f aca="false">IF(AD158="","",IF((1-_xlfn.NORM.DIST(AD158,0,1,1))*2&lt;0.000000001,0.000000001,(1-_xlfn.NORM.DIST(AD158,0,1,1))*2))</f>
        <v/>
      </c>
      <c r="AH158" s="7" t="str">
        <f aca="false">IF(AG158="","",IF(1-_xlfn.CHISQ.DIST(AF158,AG158,1)&lt;0.0000001,0.0000001,1-_xlfn.CHISQ.DIST(AF158,AG158,1)))</f>
        <v/>
      </c>
      <c r="AK158" s="7" t="str">
        <f aca="false">IF(AJ158="","",AVERAGE(AI158,AJ158))</f>
        <v/>
      </c>
      <c r="AL158" s="7" t="str">
        <f aca="false">IF(AK158="","",AK158/((AK158-AI158)/2))</f>
        <v/>
      </c>
      <c r="AM158" s="7" t="str">
        <f aca="false">IF(AL158="","",(1-_xlfn.T.DIST(AL158,I158-2,1))*2)</f>
        <v/>
      </c>
      <c r="AN158" s="7" t="n">
        <f aca="false">IF(I158="","",I158)</f>
        <v>27</v>
      </c>
      <c r="AO158" s="7" t="n">
        <f aca="false">IF(N158="",IF(AC158="",IF(T158="",IF(AH158="",IF(AM158="",IF(AE158="","",AE158),AM158),AH158),T158),AC158),N158)</f>
        <v>0.897606785227605</v>
      </c>
    </row>
    <row r="159" customFormat="false" ht="13.8" hidden="false" customHeight="false" outlineLevel="0" collapsed="false">
      <c r="A159" s="3" t="s">
        <v>49</v>
      </c>
      <c r="B159" s="3" t="n">
        <v>4</v>
      </c>
      <c r="C159" s="3" t="n">
        <v>2011</v>
      </c>
      <c r="D159" s="4" t="n">
        <f aca="false">IF(B159="","",D158+0.01)</f>
        <v>3.04</v>
      </c>
      <c r="E159" s="4" t="n">
        <f aca="false">ROUND(D159)</f>
        <v>3</v>
      </c>
      <c r="F159" s="5" t="s">
        <v>39</v>
      </c>
      <c r="G159" s="5" t="s">
        <v>43</v>
      </c>
      <c r="H159" s="6" t="n">
        <v>0.05</v>
      </c>
      <c r="I159" s="3" t="n">
        <v>27</v>
      </c>
      <c r="J159" s="3" t="n">
        <v>0.22</v>
      </c>
      <c r="K159" s="7" t="n">
        <f aca="false">IF(J159="","",J159^2)</f>
        <v>0.0484</v>
      </c>
      <c r="L159" s="7" t="n">
        <f aca="false">IF(J159="","",1)</f>
        <v>1</v>
      </c>
      <c r="M159" s="3" t="n">
        <v>25</v>
      </c>
      <c r="N159" s="7" t="n">
        <f aca="false">IF(K159="","",IF(1-_xlfn.F.DIST(K159,L159,M159,1)&lt;0.0000001,0.0000001,1-_xlfn.F.DIST(K159,L159,M159,1)))</f>
        <v>0.827657728380229</v>
      </c>
      <c r="O159" s="7" t="n">
        <f aca="false">IF(L159=1,SQRT(K159),"")</f>
        <v>0.22</v>
      </c>
      <c r="P159" s="8"/>
      <c r="Q159" s="7" t="str">
        <f aca="false">IF(P159="","",SQRT(1-P159*P159)/SQRT(I159-2))</f>
        <v/>
      </c>
      <c r="R159" s="7" t="str">
        <f aca="false">IF(P159="","",P159/Q159)</f>
        <v/>
      </c>
      <c r="S159" s="7" t="str">
        <f aca="false">IF(R159="","",I159-2)</f>
        <v/>
      </c>
      <c r="T159" s="7" t="str">
        <f aca="false">IF(P159="","",IF((1-_xlfn.T.DIST(R159,S159,1))*2&lt;0.0000001,0.0000001,(1-_xlfn.T.DIST(R159,S159,1))*2))</f>
        <v/>
      </c>
      <c r="X159" s="8"/>
      <c r="Y159" s="7" t="str">
        <f aca="false">IF(X159="","",ABS(U159-W159)/SQRT((V159^2+X159^2)/2))</f>
        <v/>
      </c>
      <c r="Z159" s="7" t="str">
        <f aca="false">IF(Y159="","",2/SQRT(I159))</f>
        <v/>
      </c>
      <c r="AA159" s="7" t="str">
        <f aca="false">IF(Y159="","",Y159/Z159)</f>
        <v/>
      </c>
      <c r="AB159" s="7" t="str">
        <f aca="false">IF(AA159="","",I159-2)</f>
        <v/>
      </c>
      <c r="AC159" s="7" t="str">
        <f aca="false">IF(AA159="","",IF((1-_xlfn.T.DIST(AA159,AB159,1))*2&lt;0.0000001,0.0000001,((1-_xlfn.T.DIST(AA159,AB159,1))*2)))</f>
        <v/>
      </c>
      <c r="AE159" s="7" t="str">
        <f aca="false">IF(AD159="","",IF((1-_xlfn.NORM.DIST(AD159,0,1,1))*2&lt;0.000000001,0.000000001,(1-_xlfn.NORM.DIST(AD159,0,1,1))*2))</f>
        <v/>
      </c>
      <c r="AH159" s="7" t="str">
        <f aca="false">IF(AG159="","",IF(1-_xlfn.CHISQ.DIST(AF159,AG159,1)&lt;0.0000001,0.0000001,1-_xlfn.CHISQ.DIST(AF159,AG159,1)))</f>
        <v/>
      </c>
      <c r="AK159" s="7" t="str">
        <f aca="false">IF(AJ159="","",AVERAGE(AI159,AJ159))</f>
        <v/>
      </c>
      <c r="AL159" s="7" t="str">
        <f aca="false">IF(AK159="","",AK159/((AK159-AI159)/2))</f>
        <v/>
      </c>
      <c r="AM159" s="7" t="str">
        <f aca="false">IF(AL159="","",(1-_xlfn.T.DIST(AL159,I159-2,1))*2)</f>
        <v/>
      </c>
      <c r="AN159" s="7" t="n">
        <f aca="false">IF(I159="","",I159)</f>
        <v>27</v>
      </c>
      <c r="AO159" s="7" t="n">
        <f aca="false">IF(N159="",IF(AC159="",IF(T159="",IF(AH159="",IF(AM159="",IF(AE159="","",AE159),AM159),AH159),T159),AC159),N159)</f>
        <v>0.827657728380229</v>
      </c>
    </row>
    <row r="160" customFormat="false" ht="13.8" hidden="false" customHeight="false" outlineLevel="0" collapsed="false">
      <c r="A160" s="3" t="s">
        <v>49</v>
      </c>
      <c r="B160" s="3" t="n">
        <v>4</v>
      </c>
      <c r="C160" s="3" t="n">
        <v>2011</v>
      </c>
      <c r="D160" s="4" t="n">
        <f aca="false">IF(B160="","",D159+0.01)</f>
        <v>3.05</v>
      </c>
      <c r="E160" s="4" t="n">
        <f aca="false">ROUND(D160)</f>
        <v>3</v>
      </c>
      <c r="F160" s="5" t="s">
        <v>39</v>
      </c>
      <c r="G160" s="5" t="s">
        <v>41</v>
      </c>
      <c r="H160" s="6" t="n">
        <v>0.05</v>
      </c>
      <c r="I160" s="3" t="n">
        <v>27</v>
      </c>
      <c r="K160" s="7" t="n">
        <v>4.37</v>
      </c>
      <c r="L160" s="7" t="n">
        <v>2</v>
      </c>
      <c r="M160" s="3" t="n">
        <v>24</v>
      </c>
      <c r="N160" s="7" t="n">
        <f aca="false">IF(K160="","",IF(1-_xlfn.F.DIST(K160,L160,M160,1)&lt;0.0000001,0.0000001,1-_xlfn.F.DIST(K160,L160,M160,1)))</f>
        <v>0.0240763584017617</v>
      </c>
      <c r="O160" s="7" t="str">
        <f aca="false">IF(L160=1,SQRT(K160),"")</f>
        <v/>
      </c>
      <c r="P160" s="8"/>
      <c r="Q160" s="7" t="str">
        <f aca="false">IF(P160="","",SQRT(1-P160*P160)/SQRT(I160-2))</f>
        <v/>
      </c>
      <c r="R160" s="7" t="str">
        <f aca="false">IF(P160="","",P160/Q160)</f>
        <v/>
      </c>
      <c r="S160" s="7" t="str">
        <f aca="false">IF(R160="","",I160-2)</f>
        <v/>
      </c>
      <c r="T160" s="7" t="str">
        <f aca="false">IF(P160="","",IF((1-_xlfn.T.DIST(R160,S160,1))*2&lt;0.0000001,0.0000001,(1-_xlfn.T.DIST(R160,S160,1))*2))</f>
        <v/>
      </c>
      <c r="X160" s="8"/>
      <c r="Y160" s="7" t="str">
        <f aca="false">IF(X160="","",ABS(U160-W160)/SQRT((V160^2+X160^2)/2))</f>
        <v/>
      </c>
      <c r="Z160" s="7" t="str">
        <f aca="false">IF(Y160="","",2/SQRT(I160))</f>
        <v/>
      </c>
      <c r="AA160" s="7" t="str">
        <f aca="false">IF(Y160="","",Y160/Z160)</f>
        <v/>
      </c>
      <c r="AB160" s="7" t="str">
        <f aca="false">IF(AA160="","",I160-2)</f>
        <v/>
      </c>
      <c r="AC160" s="7" t="str">
        <f aca="false">IF(AA160="","",IF((1-_xlfn.T.DIST(AA160,AB160,1))*2&lt;0.0000001,0.0000001,((1-_xlfn.T.DIST(AA160,AB160,1))*2)))</f>
        <v/>
      </c>
      <c r="AE160" s="7" t="str">
        <f aca="false">IF(AD160="","",IF((1-_xlfn.NORM.DIST(AD160,0,1,1))*2&lt;0.000000001,0.000000001,(1-_xlfn.NORM.DIST(AD160,0,1,1))*2))</f>
        <v/>
      </c>
      <c r="AH160" s="7" t="str">
        <f aca="false">IF(AG160="","",IF(1-_xlfn.CHISQ.DIST(AF160,AG160,1)&lt;0.0000001,0.0000001,1-_xlfn.CHISQ.DIST(AF160,AG160,1)))</f>
        <v/>
      </c>
      <c r="AK160" s="7" t="str">
        <f aca="false">IF(AJ160="","",AVERAGE(AI160,AJ160))</f>
        <v/>
      </c>
      <c r="AL160" s="7" t="str">
        <f aca="false">IF(AK160="","",AK160/((AK160-AI160)/2))</f>
        <v/>
      </c>
      <c r="AM160" s="7" t="str">
        <f aca="false">IF(AL160="","",(1-_xlfn.T.DIST(AL160,I160-2,1))*2)</f>
        <v/>
      </c>
      <c r="AN160" s="7" t="n">
        <f aca="false">IF(I160="","",I160)</f>
        <v>27</v>
      </c>
      <c r="AO160" s="7" t="n">
        <f aca="false">IF(N160="",IF(AC160="",IF(T160="",IF(AH160="",IF(AM160="",IF(AE160="","",AE160),AM160),AH160),T160),AC160),N160)</f>
        <v>0.0240763584017617</v>
      </c>
    </row>
    <row r="161" customFormat="false" ht="13.8" hidden="false" customHeight="false" outlineLevel="0" collapsed="false">
      <c r="A161" s="3" t="s">
        <v>49</v>
      </c>
      <c r="B161" s="3" t="n">
        <v>4</v>
      </c>
      <c r="C161" s="3" t="n">
        <v>2011</v>
      </c>
      <c r="D161" s="4" t="n">
        <f aca="false">IF(B161="","",D160+0.01)</f>
        <v>3.06</v>
      </c>
      <c r="E161" s="4" t="n">
        <f aca="false">ROUND(D161)</f>
        <v>3</v>
      </c>
      <c r="F161" s="5" t="s">
        <v>39</v>
      </c>
      <c r="G161" s="5" t="s">
        <v>41</v>
      </c>
      <c r="H161" s="6" t="n">
        <v>0.05</v>
      </c>
      <c r="I161" s="3" t="n">
        <v>27</v>
      </c>
      <c r="J161" s="3" t="n">
        <v>2.08</v>
      </c>
      <c r="K161" s="7" t="n">
        <f aca="false">IF(J161="","",J161^2)</f>
        <v>4.3264</v>
      </c>
      <c r="L161" s="7" t="n">
        <f aca="false">IF(J161="","",1)</f>
        <v>1</v>
      </c>
      <c r="M161" s="3" t="n">
        <v>25</v>
      </c>
      <c r="N161" s="7" t="n">
        <f aca="false">IF(K161="","",IF(1-_xlfn.F.DIST(K161,L161,M161,1)&lt;0.0000001,0.0000001,1-_xlfn.F.DIST(K161,L161,M161,1)))</f>
        <v>0.0479318072377634</v>
      </c>
      <c r="O161" s="7" t="n">
        <f aca="false">IF(L161=1,SQRT(K161),"")</f>
        <v>2.08</v>
      </c>
      <c r="P161" s="8"/>
      <c r="Q161" s="7" t="str">
        <f aca="false">IF(P161="","",SQRT(1-P161*P161)/SQRT(I161-2))</f>
        <v/>
      </c>
      <c r="R161" s="7" t="str">
        <f aca="false">IF(P161="","",P161/Q161)</f>
        <v/>
      </c>
      <c r="S161" s="7" t="str">
        <f aca="false">IF(R161="","",I161-2)</f>
        <v/>
      </c>
      <c r="T161" s="7" t="str">
        <f aca="false">IF(P161="","",IF((1-_xlfn.T.DIST(R161,S161,1))*2&lt;0.0000001,0.0000001,(1-_xlfn.T.DIST(R161,S161,1))*2))</f>
        <v/>
      </c>
      <c r="X161" s="8"/>
      <c r="Y161" s="7" t="str">
        <f aca="false">IF(X161="","",ABS(U161-W161)/SQRT((V161^2+X161^2)/2))</f>
        <v/>
      </c>
      <c r="Z161" s="7" t="str">
        <f aca="false">IF(Y161="","",2/SQRT(I161))</f>
        <v/>
      </c>
      <c r="AA161" s="7" t="str">
        <f aca="false">IF(Y161="","",Y161/Z161)</f>
        <v/>
      </c>
      <c r="AB161" s="7" t="str">
        <f aca="false">IF(AA161="","",I161-2)</f>
        <v/>
      </c>
      <c r="AC161" s="7" t="str">
        <f aca="false">IF(AA161="","",IF((1-_xlfn.T.DIST(AA161,AB161,1))*2&lt;0.0000001,0.0000001,((1-_xlfn.T.DIST(AA161,AB161,1))*2)))</f>
        <v/>
      </c>
      <c r="AE161" s="7" t="str">
        <f aca="false">IF(AD161="","",IF((1-_xlfn.NORM.DIST(AD161,0,1,1))*2&lt;0.000000001,0.000000001,(1-_xlfn.NORM.DIST(AD161,0,1,1))*2))</f>
        <v/>
      </c>
      <c r="AH161" s="7" t="str">
        <f aca="false">IF(AG161="","",IF(1-_xlfn.CHISQ.DIST(AF161,AG161,1)&lt;0.0000001,0.0000001,1-_xlfn.CHISQ.DIST(AF161,AG161,1)))</f>
        <v/>
      </c>
      <c r="AK161" s="7" t="str">
        <f aca="false">IF(AJ161="","",AVERAGE(AI161,AJ161))</f>
        <v/>
      </c>
      <c r="AL161" s="7" t="str">
        <f aca="false">IF(AK161="","",AK161/((AK161-AI161)/2))</f>
        <v/>
      </c>
      <c r="AM161" s="7" t="str">
        <f aca="false">IF(AL161="","",(1-_xlfn.T.DIST(AL161,I161-2,1))*2)</f>
        <v/>
      </c>
      <c r="AN161" s="7" t="n">
        <f aca="false">IF(I161="","",I161)</f>
        <v>27</v>
      </c>
      <c r="AO161" s="7" t="n">
        <f aca="false">IF(N161="",IF(AC161="",IF(T161="",IF(AH161="",IF(AM161="",IF(AE161="","",AE161),AM161),AH161),T161),AC161),N161)</f>
        <v>0.0479318072377634</v>
      </c>
    </row>
    <row r="162" customFormat="false" ht="13.8" hidden="false" customHeight="false" outlineLevel="0" collapsed="false">
      <c r="A162" s="3" t="s">
        <v>49</v>
      </c>
      <c r="B162" s="3" t="n">
        <v>4</v>
      </c>
      <c r="C162" s="3" t="n">
        <v>2011</v>
      </c>
      <c r="D162" s="4" t="n">
        <f aca="false">IF(B162="","",D161+0.01)</f>
        <v>3.07</v>
      </c>
      <c r="E162" s="4" t="n">
        <f aca="false">ROUND(D162)</f>
        <v>3</v>
      </c>
      <c r="F162" s="5" t="s">
        <v>39</v>
      </c>
      <c r="G162" s="5" t="s">
        <v>43</v>
      </c>
      <c r="H162" s="6" t="n">
        <v>0.05</v>
      </c>
      <c r="I162" s="3" t="n">
        <v>27</v>
      </c>
      <c r="J162" s="3" t="n">
        <v>0.08</v>
      </c>
      <c r="K162" s="7" t="n">
        <f aca="false">IF(J162="","",J162^2)</f>
        <v>0.0064</v>
      </c>
      <c r="L162" s="7" t="n">
        <v>1</v>
      </c>
      <c r="M162" s="3" t="n">
        <v>25</v>
      </c>
      <c r="N162" s="7" t="n">
        <f aca="false">IF(K162="","",IF(1-_xlfn.F.DIST(K162,L162,M162,1)&lt;0.0000001,0.0000001,1-_xlfn.F.DIST(K162,L162,M162,1)))</f>
        <v>0.936874223564408</v>
      </c>
      <c r="O162" s="7" t="n">
        <f aca="false">IF(L162=1,SQRT(K162),"")</f>
        <v>0.08</v>
      </c>
      <c r="P162" s="8"/>
      <c r="Q162" s="7" t="str">
        <f aca="false">IF(P162="","",SQRT(1-P162*P162)/SQRT(I162-2))</f>
        <v/>
      </c>
      <c r="R162" s="7" t="str">
        <f aca="false">IF(P162="","",P162/Q162)</f>
        <v/>
      </c>
      <c r="S162" s="7" t="str">
        <f aca="false">IF(R162="","",I162-2)</f>
        <v/>
      </c>
      <c r="T162" s="7" t="str">
        <f aca="false">IF(P162="","",IF((1-_xlfn.T.DIST(R162,S162,1))*2&lt;0.0000001,0.0000001,(1-_xlfn.T.DIST(R162,S162,1))*2))</f>
        <v/>
      </c>
      <c r="U162" s="3"/>
      <c r="V162" s="3"/>
      <c r="W162" s="3"/>
      <c r="X162" s="8"/>
      <c r="Y162" s="7" t="str">
        <f aca="false">IF(X162="","",ABS(U162-W162)/SQRT((V162^2+X162^2)/2))</f>
        <v/>
      </c>
      <c r="Z162" s="7" t="str">
        <f aca="false">IF(Y162="","",2/SQRT(I162))</f>
        <v/>
      </c>
      <c r="AA162" s="7" t="str">
        <f aca="false">IF(Y162="","",Y162/Z162)</f>
        <v/>
      </c>
      <c r="AB162" s="7" t="str">
        <f aca="false">IF(AA162="","",I162-2)</f>
        <v/>
      </c>
      <c r="AC162" s="7" t="str">
        <f aca="false">IF(AA162="","",IF((1-_xlfn.T.DIST(AA162,AB162,1))*2&lt;0.0000001,0.0000001,((1-_xlfn.T.DIST(AA162,AB162,1))*2)))</f>
        <v/>
      </c>
      <c r="AD162" s="3"/>
      <c r="AE162" s="7" t="str">
        <f aca="false">IF(AD162="","",IF((1-_xlfn.NORM.DIST(AD162,0,1,1))*2&lt;0.000000001,0.000000001,(1-_xlfn.NORM.DIST(AD162,0,1,1))*2))</f>
        <v/>
      </c>
      <c r="AF162" s="3"/>
      <c r="AG162" s="3"/>
      <c r="AH162" s="7" t="str">
        <f aca="false">IF(AG162="","",IF(1-_xlfn.CHISQ.DIST(AF162,AG162,1)&lt;0.0000001,0.0000001,1-_xlfn.CHISQ.DIST(AF162,AG162,1)))</f>
        <v/>
      </c>
      <c r="AI162" s="3"/>
      <c r="AJ162" s="3"/>
      <c r="AK162" s="7" t="str">
        <f aca="false">IF(AJ162="","",AVERAGE(AI162,AJ162))</f>
        <v/>
      </c>
      <c r="AL162" s="7" t="str">
        <f aca="false">IF(AK162="","",AK162/((AK162-AI162)/2))</f>
        <v/>
      </c>
      <c r="AM162" s="7" t="str">
        <f aca="false">IF(AL162="","",(1-_xlfn.T.DIST(AL162,I162-2,1))*2)</f>
        <v/>
      </c>
      <c r="AN162" s="7" t="n">
        <f aca="false">IF(I162="","",I162)</f>
        <v>27</v>
      </c>
      <c r="AO162" s="7" t="n">
        <f aca="false">IF(N162="",IF(AC162="",IF(T162="",IF(AH162="",IF(AM162="",IF(AE162="","",AE162),AM162),AH162),T162),AC162),N162)</f>
        <v>0.936874223564408</v>
      </c>
    </row>
    <row r="163" customFormat="false" ht="13.8" hidden="false" customHeight="false" outlineLevel="0" collapsed="false">
      <c r="A163" s="3" t="s">
        <v>49</v>
      </c>
      <c r="B163" s="3" t="n">
        <v>4</v>
      </c>
      <c r="C163" s="3" t="n">
        <v>2011</v>
      </c>
      <c r="D163" s="4" t="n">
        <f aca="false">IF(B163="","",D162+0.01)</f>
        <v>3.08</v>
      </c>
      <c r="E163" s="4" t="n">
        <f aca="false">ROUND(D163)</f>
        <v>3</v>
      </c>
      <c r="F163" s="5" t="s">
        <v>39</v>
      </c>
      <c r="G163" s="5" t="s">
        <v>43</v>
      </c>
      <c r="H163" s="6" t="n">
        <v>0.05</v>
      </c>
      <c r="I163" s="3" t="n">
        <v>27</v>
      </c>
      <c r="J163" s="3" t="n">
        <v>0.15</v>
      </c>
      <c r="K163" s="7" t="n">
        <f aca="false">IF(J163="","",J163^2)</f>
        <v>0.0225</v>
      </c>
      <c r="L163" s="7" t="n">
        <f aca="false">IF(J163="","",1)</f>
        <v>1</v>
      </c>
      <c r="M163" s="3" t="n">
        <v>25</v>
      </c>
      <c r="N163" s="7" t="n">
        <f aca="false">IF(K163="","",IF(1-_xlfn.F.DIST(K163,L163,M163,1)&lt;0.0000001,0.0000001,1-_xlfn.F.DIST(K163,L163,M163,1)))</f>
        <v>0.881968241230918</v>
      </c>
      <c r="O163" s="7" t="n">
        <f aca="false">IF(L163=1,SQRT(K163),"")</f>
        <v>0.15</v>
      </c>
      <c r="P163" s="8"/>
      <c r="Q163" s="7" t="str">
        <f aca="false">IF(P163="","",SQRT(1-P163*P163)/SQRT(I163-2))</f>
        <v/>
      </c>
      <c r="R163" s="7" t="str">
        <f aca="false">IF(P163="","",P163/Q163)</f>
        <v/>
      </c>
      <c r="S163" s="7" t="str">
        <f aca="false">IF(R163="","",I163-2)</f>
        <v/>
      </c>
      <c r="T163" s="7" t="str">
        <f aca="false">IF(P163="","",IF((1-_xlfn.T.DIST(R163,S163,1))*2&lt;0.0000001,0.0000001,(1-_xlfn.T.DIST(R163,S163,1))*2))</f>
        <v/>
      </c>
      <c r="U163" s="3"/>
      <c r="V163" s="3"/>
      <c r="W163" s="3"/>
      <c r="X163" s="8"/>
      <c r="Y163" s="7" t="str">
        <f aca="false">IF(X163="","",ABS(U163-W163)/SQRT((V163^2+X163^2)/2))</f>
        <v/>
      </c>
      <c r="Z163" s="7" t="str">
        <f aca="false">IF(Y163="","",2/SQRT(I163))</f>
        <v/>
      </c>
      <c r="AA163" s="7" t="str">
        <f aca="false">IF(Y163="","",Y163/Z163)</f>
        <v/>
      </c>
      <c r="AB163" s="7" t="str">
        <f aca="false">IF(AA163="","",I163-2)</f>
        <v/>
      </c>
      <c r="AC163" s="7" t="str">
        <f aca="false">IF(AA163="","",IF((1-_xlfn.T.DIST(AA163,AB163,1))*2&lt;0.0000001,0.0000001,((1-_xlfn.T.DIST(AA163,AB163,1))*2)))</f>
        <v/>
      </c>
      <c r="AD163" s="3"/>
      <c r="AE163" s="7" t="str">
        <f aca="false">IF(AD163="","",IF((1-_xlfn.NORM.DIST(AD163,0,1,1))*2&lt;0.000000001,0.000000001,(1-_xlfn.NORM.DIST(AD163,0,1,1))*2))</f>
        <v/>
      </c>
      <c r="AF163" s="3"/>
      <c r="AG163" s="3"/>
      <c r="AH163" s="7" t="str">
        <f aca="false">IF(AG163="","",IF(1-_xlfn.CHISQ.DIST(AF163,AG163,1)&lt;0.0000001,0.0000001,1-_xlfn.CHISQ.DIST(AF163,AG163,1)))</f>
        <v/>
      </c>
      <c r="AI163" s="3"/>
      <c r="AJ163" s="3"/>
      <c r="AK163" s="7" t="str">
        <f aca="false">IF(AJ163="","",AVERAGE(AI163,AJ163))</f>
        <v/>
      </c>
      <c r="AL163" s="7" t="str">
        <f aca="false">IF(AK163="","",AK163/((AK163-AI163)/2))</f>
        <v/>
      </c>
      <c r="AM163" s="7" t="str">
        <f aca="false">IF(AL163="","",(1-_xlfn.T.DIST(AL163,I163-2,1))*2)</f>
        <v/>
      </c>
      <c r="AN163" s="7" t="n">
        <f aca="false">IF(I163="","",I163)</f>
        <v>27</v>
      </c>
      <c r="AO163" s="7" t="n">
        <f aca="false">IF(N163="",IF(AC163="",IF(T163="",IF(AH163="",IF(AM163="",IF(AE163="","",AE163),AM163),AH163),T163),AC163),N163)</f>
        <v>0.881968241230918</v>
      </c>
    </row>
    <row r="164" customFormat="false" ht="13.8" hidden="false" customHeight="false" outlineLevel="0" collapsed="false">
      <c r="A164" s="3" t="s">
        <v>49</v>
      </c>
      <c r="B164" s="3" t="n">
        <v>4</v>
      </c>
      <c r="C164" s="3" t="n">
        <v>2011</v>
      </c>
      <c r="D164" s="4" t="n">
        <f aca="false">IF(B164="","",D163+0.01)</f>
        <v>3.09</v>
      </c>
      <c r="E164" s="4" t="n">
        <f aca="false">ROUND(D164)</f>
        <v>3</v>
      </c>
      <c r="F164" s="5" t="s">
        <v>39</v>
      </c>
      <c r="G164" s="5" t="s">
        <v>43</v>
      </c>
      <c r="H164" s="6" t="n">
        <v>0.05</v>
      </c>
      <c r="I164" s="3" t="n">
        <v>27</v>
      </c>
      <c r="K164" s="7" t="n">
        <v>1.95</v>
      </c>
      <c r="L164" s="7" t="n">
        <v>1</v>
      </c>
      <c r="M164" s="3" t="n">
        <v>25</v>
      </c>
      <c r="N164" s="7" t="n">
        <f aca="false">IF(K164="","",IF(1-_xlfn.F.DIST(K164,L164,M164,1)&lt;0.0000001,0.0000001,1-_xlfn.F.DIST(K164,L164,M164,1)))</f>
        <v>0.174862981046973</v>
      </c>
      <c r="O164" s="7" t="n">
        <f aca="false">IF(L164=1,SQRT(K164),"")</f>
        <v>1.39642400437689</v>
      </c>
      <c r="P164" s="8"/>
      <c r="Q164" s="7" t="str">
        <f aca="false">IF(P164="","",SQRT(1-P164*P164)/SQRT(I164-2))</f>
        <v/>
      </c>
      <c r="R164" s="7" t="str">
        <f aca="false">IF(P164="","",P164/Q164)</f>
        <v/>
      </c>
      <c r="S164" s="7" t="str">
        <f aca="false">IF(R164="","",I164-2)</f>
        <v/>
      </c>
      <c r="T164" s="7" t="str">
        <f aca="false">IF(P164="","",IF((1-_xlfn.T.DIST(R164,S164,1))*2&lt;0.0000001,0.0000001,(1-_xlfn.T.DIST(R164,S164,1))*2))</f>
        <v/>
      </c>
      <c r="X164" s="8"/>
      <c r="Y164" s="7" t="str">
        <f aca="false">IF(X164="","",ABS(U164-W164)/SQRT((V164^2+X164^2)/2))</f>
        <v/>
      </c>
      <c r="Z164" s="7" t="str">
        <f aca="false">IF(Y164="","",2/SQRT(I164))</f>
        <v/>
      </c>
      <c r="AA164" s="7" t="str">
        <f aca="false">IF(Y164="","",Y164/Z164)</f>
        <v/>
      </c>
      <c r="AB164" s="7" t="str">
        <f aca="false">IF(AA164="","",I164-2)</f>
        <v/>
      </c>
      <c r="AC164" s="7" t="str">
        <f aca="false">IF(AA164="","",IF((1-_xlfn.T.DIST(AA164,AB164,1))*2&lt;0.0000001,0.0000001,((1-_xlfn.T.DIST(AA164,AB164,1))*2)))</f>
        <v/>
      </c>
      <c r="AE164" s="7" t="str">
        <f aca="false">IF(AD164="","",IF((1-_xlfn.NORM.DIST(AD164,0,1,1))*2&lt;0.000000001,0.000000001,(1-_xlfn.NORM.DIST(AD164,0,1,1))*2))</f>
        <v/>
      </c>
      <c r="AH164" s="7" t="str">
        <f aca="false">IF(AG164="","",IF(1-_xlfn.CHISQ.DIST(AF164,AG164,1)&lt;0.0000001,0.0000001,1-_xlfn.CHISQ.DIST(AF164,AG164,1)))</f>
        <v/>
      </c>
      <c r="AK164" s="7" t="str">
        <f aca="false">IF(AJ164="","",AVERAGE(AI164,AJ164))</f>
        <v/>
      </c>
      <c r="AL164" s="7" t="str">
        <f aca="false">IF(AK164="","",AK164/((AK164-AI164)/2))</f>
        <v/>
      </c>
      <c r="AM164" s="7" t="str">
        <f aca="false">IF(AL164="","",(1-_xlfn.T.DIST(AL164,I164-2,1))*2)</f>
        <v/>
      </c>
      <c r="AN164" s="7" t="n">
        <f aca="false">IF(I164="","",I164)</f>
        <v>27</v>
      </c>
      <c r="AO164" s="7" t="n">
        <f aca="false">IF(N164="",IF(AC164="",IF(T164="",IF(AH164="",IF(AM164="",IF(AE164="","",AE164),AM164),AH164),T164),AC164),N164)</f>
        <v>0.174862981046973</v>
      </c>
    </row>
    <row r="165" customFormat="false" ht="13.8" hidden="false" customHeight="false" outlineLevel="0" collapsed="false">
      <c r="A165" s="3" t="s">
        <v>49</v>
      </c>
      <c r="B165" s="3" t="n">
        <v>4</v>
      </c>
      <c r="C165" s="3" t="n">
        <v>2011</v>
      </c>
      <c r="D165" s="4" t="n">
        <f aca="false">IF(B165="","",D164+0.01)</f>
        <v>3.1</v>
      </c>
      <c r="E165" s="4" t="n">
        <f aca="false">ROUND(D165)</f>
        <v>3</v>
      </c>
      <c r="F165" s="5" t="s">
        <v>39</v>
      </c>
      <c r="G165" s="5" t="s">
        <v>43</v>
      </c>
      <c r="H165" s="6" t="n">
        <v>0.05</v>
      </c>
      <c r="I165" s="3" t="n">
        <v>27</v>
      </c>
      <c r="K165" s="7" t="n">
        <v>0.68</v>
      </c>
      <c r="L165" s="7" t="n">
        <v>1</v>
      </c>
      <c r="M165" s="3" t="n">
        <v>25</v>
      </c>
      <c r="N165" s="7" t="n">
        <f aca="false">IF(K165="","",IF(1-_xlfn.F.DIST(K165,L165,M165,1)&lt;0.0000001,0.0000001,1-_xlfn.F.DIST(K165,L165,M165,1)))</f>
        <v>0.417385569023863</v>
      </c>
      <c r="O165" s="7" t="n">
        <f aca="false">IF(L165=1,SQRT(K165),"")</f>
        <v>0.824621125123532</v>
      </c>
      <c r="P165" s="8"/>
      <c r="Q165" s="7" t="str">
        <f aca="false">IF(P165="","",SQRT(1-P165*P165)/SQRT(I165-2))</f>
        <v/>
      </c>
      <c r="R165" s="7" t="str">
        <f aca="false">IF(P165="","",P165/Q165)</f>
        <v/>
      </c>
      <c r="S165" s="7" t="str">
        <f aca="false">IF(R165="","",I165-2)</f>
        <v/>
      </c>
      <c r="T165" s="7" t="str">
        <f aca="false">IF(P165="","",IF((1-_xlfn.T.DIST(R165,S165,1))*2&lt;0.0000001,0.0000001,(1-_xlfn.T.DIST(R165,S165,1))*2))</f>
        <v/>
      </c>
      <c r="X165" s="8"/>
      <c r="Y165" s="7" t="str">
        <f aca="false">IF(X165="","",ABS(U165-W165)/SQRT((V165^2+X165^2)/2))</f>
        <v/>
      </c>
      <c r="Z165" s="7" t="str">
        <f aca="false">IF(Y165="","",2/SQRT(I165))</f>
        <v/>
      </c>
      <c r="AA165" s="7" t="str">
        <f aca="false">IF(Y165="","",Y165/Z165)</f>
        <v/>
      </c>
      <c r="AB165" s="7" t="str">
        <f aca="false">IF(AA165="","",I165-2)</f>
        <v/>
      </c>
      <c r="AC165" s="7" t="str">
        <f aca="false">IF(AA165="","",IF((1-_xlfn.T.DIST(AA165,AB165,1))*2&lt;0.0000001,0.0000001,((1-_xlfn.T.DIST(AA165,AB165,1))*2)))</f>
        <v/>
      </c>
      <c r="AE165" s="7" t="str">
        <f aca="false">IF(AD165="","",IF((1-_xlfn.NORM.DIST(AD165,0,1,1))*2&lt;0.000000001,0.000000001,(1-_xlfn.NORM.DIST(AD165,0,1,1))*2))</f>
        <v/>
      </c>
      <c r="AH165" s="7" t="str">
        <f aca="false">IF(AG165="","",IF(1-_xlfn.CHISQ.DIST(AF165,AG165,1)&lt;0.0000001,0.0000001,1-_xlfn.CHISQ.DIST(AF165,AG165,1)))</f>
        <v/>
      </c>
      <c r="AK165" s="7" t="str">
        <f aca="false">IF(AJ165="","",AVERAGE(AI165,AJ165))</f>
        <v/>
      </c>
      <c r="AL165" s="7" t="str">
        <f aca="false">IF(AK165="","",AK165/((AK165-AI165)/2))</f>
        <v/>
      </c>
      <c r="AM165" s="7" t="str">
        <f aca="false">IF(AL165="","",(1-_xlfn.T.DIST(AL165,I165-2,1))*2)</f>
        <v/>
      </c>
      <c r="AN165" s="7" t="n">
        <f aca="false">IF(I165="","",I165)</f>
        <v>27</v>
      </c>
      <c r="AO165" s="7" t="n">
        <f aca="false">IF(N165="",IF(AC165="",IF(T165="",IF(AH165="",IF(AM165="",IF(AE165="","",AE165),AM165),AH165),T165),AC165),N165)</f>
        <v>0.417385569023863</v>
      </c>
    </row>
    <row r="166" customFormat="false" ht="13.8" hidden="false" customHeight="false" outlineLevel="0" collapsed="false">
      <c r="A166" s="3" t="s">
        <v>49</v>
      </c>
      <c r="B166" s="3" t="n">
        <v>4</v>
      </c>
      <c r="C166" s="3" t="n">
        <v>2011</v>
      </c>
      <c r="D166" s="4" t="n">
        <f aca="false">IF(B166="","",D165+0.01)</f>
        <v>3.11</v>
      </c>
      <c r="E166" s="4" t="n">
        <f aca="false">ROUND(D166)</f>
        <v>3</v>
      </c>
      <c r="F166" s="5" t="s">
        <v>39</v>
      </c>
      <c r="G166" s="5" t="s">
        <v>43</v>
      </c>
      <c r="H166" s="6" t="n">
        <v>0.05</v>
      </c>
      <c r="I166" s="3" t="n">
        <v>27</v>
      </c>
      <c r="J166" s="3" t="n">
        <v>1.02</v>
      </c>
      <c r="K166" s="7" t="n">
        <f aca="false">IF(J166="","",J166^2)</f>
        <v>1.0404</v>
      </c>
      <c r="L166" s="7" t="n">
        <f aca="false">IF(J166="","",1)</f>
        <v>1</v>
      </c>
      <c r="M166" s="3" t="n">
        <v>25</v>
      </c>
      <c r="N166" s="7" t="n">
        <f aca="false">IF(K166="","",IF(1-_xlfn.F.DIST(K166,L166,M166,1)&lt;0.0000001,0.0000001,1-_xlfn.F.DIST(K166,L166,M166,1)))</f>
        <v>0.317498301278079</v>
      </c>
      <c r="O166" s="7" t="n">
        <f aca="false">IF(L166=1,SQRT(K166),"")</f>
        <v>1.02</v>
      </c>
      <c r="P166" s="8"/>
      <c r="Q166" s="7" t="str">
        <f aca="false">IF(P166="","",SQRT(1-P166*P166)/SQRT(I166-2))</f>
        <v/>
      </c>
      <c r="R166" s="7" t="str">
        <f aca="false">IF(P166="","",P166/Q166)</f>
        <v/>
      </c>
      <c r="S166" s="7" t="str">
        <f aca="false">IF(R166="","",I166-2)</f>
        <v/>
      </c>
      <c r="T166" s="7" t="str">
        <f aca="false">IF(P166="","",IF((1-_xlfn.T.DIST(R166,S166,1))*2&lt;0.0000001,0.0000001,(1-_xlfn.T.DIST(R166,S166,1))*2))</f>
        <v/>
      </c>
      <c r="X166" s="8"/>
      <c r="Y166" s="7" t="str">
        <f aca="false">IF(X166="","",ABS(U166-W166)/SQRT((V166^2+X166^2)/2))</f>
        <v/>
      </c>
      <c r="Z166" s="7" t="str">
        <f aca="false">IF(Y166="","",2/SQRT(I166))</f>
        <v/>
      </c>
      <c r="AA166" s="7" t="str">
        <f aca="false">IF(Y166="","",Y166/Z166)</f>
        <v/>
      </c>
      <c r="AB166" s="7" t="str">
        <f aca="false">IF(AA166="","",I166-2)</f>
        <v/>
      </c>
      <c r="AC166" s="7" t="str">
        <f aca="false">IF(AA166="","",IF((1-_xlfn.T.DIST(AA166,AB166,1))*2&lt;0.0000001,0.0000001,((1-_xlfn.T.DIST(AA166,AB166,1))*2)))</f>
        <v/>
      </c>
      <c r="AE166" s="7" t="str">
        <f aca="false">IF(AD166="","",IF((1-_xlfn.NORM.DIST(AD166,0,1,1))*2&lt;0.000000001,0.000000001,(1-_xlfn.NORM.DIST(AD166,0,1,1))*2))</f>
        <v/>
      </c>
      <c r="AH166" s="7" t="str">
        <f aca="false">IF(AG166="","",IF(1-_xlfn.CHISQ.DIST(AF166,AG166,1)&lt;0.0000001,0.0000001,1-_xlfn.CHISQ.DIST(AF166,AG166,1)))</f>
        <v/>
      </c>
      <c r="AK166" s="7" t="str">
        <f aca="false">IF(AJ166="","",AVERAGE(AI166,AJ166))</f>
        <v/>
      </c>
      <c r="AL166" s="7" t="str">
        <f aca="false">IF(AK166="","",AK166/((AK166-AI166)/2))</f>
        <v/>
      </c>
      <c r="AM166" s="7" t="str">
        <f aca="false">IF(AL166="","",(1-_xlfn.T.DIST(AL166,I166-2,1))*2)</f>
        <v/>
      </c>
      <c r="AN166" s="7" t="n">
        <f aca="false">IF(I166="","",I166)</f>
        <v>27</v>
      </c>
      <c r="AO166" s="7" t="n">
        <f aca="false">IF(N166="",IF(AC166="",IF(T166="",IF(AH166="",IF(AM166="",IF(AE166="","",AE166),AM166),AH166),T166),AC166),N166)</f>
        <v>0.317498301278079</v>
      </c>
    </row>
    <row r="167" customFormat="false" ht="13.8" hidden="false" customHeight="false" outlineLevel="0" collapsed="false">
      <c r="A167" s="3" t="s">
        <v>49</v>
      </c>
      <c r="B167" s="3" t="n">
        <v>4</v>
      </c>
      <c r="C167" s="3" t="n">
        <v>2011</v>
      </c>
      <c r="D167" s="4" t="n">
        <f aca="false">IF(B167="","",D166+0.01)</f>
        <v>3.12</v>
      </c>
      <c r="E167" s="4" t="n">
        <f aca="false">ROUND(D167)</f>
        <v>3</v>
      </c>
      <c r="F167" s="5" t="s">
        <v>39</v>
      </c>
      <c r="G167" s="5" t="s">
        <v>40</v>
      </c>
      <c r="H167" s="6" t="n">
        <v>0.05</v>
      </c>
      <c r="I167" s="3" t="n">
        <v>27</v>
      </c>
      <c r="K167" s="7" t="n">
        <v>9.72</v>
      </c>
      <c r="L167" s="7" t="n">
        <v>3</v>
      </c>
      <c r="M167" s="3" t="n">
        <v>23</v>
      </c>
      <c r="N167" s="7" t="n">
        <f aca="false">IF(K167="","",IF(1-_xlfn.F.DIST(K167,L167,M167,1)&lt;0.0000001,0.0000001,1-_xlfn.F.DIST(K167,L167,M167,1)))</f>
        <v>0.000247691716546039</v>
      </c>
      <c r="O167" s="7" t="str">
        <f aca="false">IF(L167=1,SQRT(K167),"")</f>
        <v/>
      </c>
      <c r="P167" s="8"/>
      <c r="Q167" s="7" t="str">
        <f aca="false">IF(P167="","",SQRT(1-P167*P167)/SQRT(I167-2))</f>
        <v/>
      </c>
      <c r="R167" s="7" t="str">
        <f aca="false">IF(P167="","",P167/Q167)</f>
        <v/>
      </c>
      <c r="S167" s="7" t="str">
        <f aca="false">IF(R167="","",I167-2)</f>
        <v/>
      </c>
      <c r="T167" s="7" t="str">
        <f aca="false">IF(P167="","",IF((1-_xlfn.T.DIST(R167,S167,1))*2&lt;0.0000001,0.0000001,(1-_xlfn.T.DIST(R167,S167,1))*2))</f>
        <v/>
      </c>
      <c r="X167" s="8"/>
      <c r="Y167" s="7" t="str">
        <f aca="false">IF(X167="","",ABS(U167-W167)/SQRT((V167^2+X167^2)/2))</f>
        <v/>
      </c>
      <c r="Z167" s="7" t="str">
        <f aca="false">IF(Y167="","",2/SQRT(I167))</f>
        <v/>
      </c>
      <c r="AA167" s="7" t="str">
        <f aca="false">IF(Y167="","",Y167/Z167)</f>
        <v/>
      </c>
      <c r="AB167" s="7" t="str">
        <f aca="false">IF(AA167="","",I167-2)</f>
        <v/>
      </c>
      <c r="AC167" s="7" t="str">
        <f aca="false">IF(AA167="","",IF((1-_xlfn.T.DIST(AA167,AB167,1))*2&lt;0.0000001,0.0000001,((1-_xlfn.T.DIST(AA167,AB167,1))*2)))</f>
        <v/>
      </c>
      <c r="AE167" s="7" t="str">
        <f aca="false">IF(AD167="","",IF((1-_xlfn.NORM.DIST(AD167,0,1,1))*2&lt;0.000000001,0.000000001,(1-_xlfn.NORM.DIST(AD167,0,1,1))*2))</f>
        <v/>
      </c>
      <c r="AH167" s="7" t="str">
        <f aca="false">IF(AG167="","",IF(1-_xlfn.CHISQ.DIST(AF167,AG167,1)&lt;0.0000001,0.0000001,1-_xlfn.CHISQ.DIST(AF167,AG167,1)))</f>
        <v/>
      </c>
      <c r="AK167" s="7" t="str">
        <f aca="false">IF(AJ167="","",AVERAGE(AI167,AJ167))</f>
        <v/>
      </c>
      <c r="AL167" s="7" t="str">
        <f aca="false">IF(AK167="","",AK167/((AK167-AI167)/2))</f>
        <v/>
      </c>
      <c r="AM167" s="7" t="str">
        <f aca="false">IF(AL167="","",(1-_xlfn.T.DIST(AL167,I167-2,1))*2)</f>
        <v/>
      </c>
      <c r="AN167" s="7" t="n">
        <f aca="false">IF(I167="","",I167)</f>
        <v>27</v>
      </c>
      <c r="AO167" s="7" t="n">
        <f aca="false">IF(N167="",IF(AC167="",IF(T167="",IF(AH167="",IF(AM167="",IF(AE167="","",AE167),AM167),AH167),T167),AC167),N167)</f>
        <v>0.000247691716546039</v>
      </c>
    </row>
    <row r="168" customFormat="false" ht="13.8" hidden="false" customHeight="false" outlineLevel="0" collapsed="false">
      <c r="A168" s="1"/>
      <c r="B168" s="1"/>
      <c r="C168" s="1"/>
      <c r="D168" s="10"/>
      <c r="E168" s="4" t="n">
        <f aca="false">ROUND(D168)</f>
        <v>0</v>
      </c>
      <c r="F168" s="11"/>
      <c r="G168" s="11"/>
      <c r="H168" s="12"/>
      <c r="I168" s="1"/>
      <c r="J168" s="1"/>
      <c r="K168" s="13"/>
      <c r="L168" s="13"/>
      <c r="M168" s="1"/>
      <c r="N168" s="13"/>
      <c r="O168" s="13"/>
      <c r="P168" s="14"/>
      <c r="Q168" s="13"/>
      <c r="R168" s="13"/>
      <c r="S168" s="13"/>
      <c r="T168" s="13"/>
      <c r="U168" s="1"/>
      <c r="V168" s="1"/>
      <c r="W168" s="1"/>
      <c r="X168" s="14"/>
      <c r="Y168" s="13"/>
      <c r="Z168" s="13"/>
      <c r="AA168" s="13"/>
      <c r="AB168" s="13"/>
      <c r="AC168" s="13"/>
      <c r="AD168" s="1"/>
      <c r="AE168" s="13"/>
      <c r="AF168" s="1"/>
      <c r="AG168" s="1"/>
      <c r="AH168" s="13"/>
      <c r="AI168" s="1"/>
      <c r="AJ168" s="1"/>
      <c r="AK168" s="13"/>
      <c r="AL168" s="13"/>
      <c r="AM168" s="13"/>
      <c r="AN168" s="13"/>
      <c r="AO168" s="13"/>
    </row>
    <row r="169" customFormat="false" ht="13.8" hidden="false" customHeight="false" outlineLevel="0" collapsed="false">
      <c r="A169" s="3" t="s">
        <v>49</v>
      </c>
      <c r="B169" s="3" t="n">
        <v>4</v>
      </c>
      <c r="C169" s="3" t="n">
        <v>2011</v>
      </c>
      <c r="D169" s="4" t="n">
        <v>4</v>
      </c>
      <c r="E169" s="4" t="n">
        <f aca="false">ROUND(D169)</f>
        <v>4</v>
      </c>
      <c r="F169" s="5" t="s">
        <v>39</v>
      </c>
      <c r="G169" s="5" t="s">
        <v>41</v>
      </c>
      <c r="H169" s="6" t="n">
        <v>0.05</v>
      </c>
      <c r="I169" s="3" t="n">
        <v>61</v>
      </c>
      <c r="J169" s="3" t="n">
        <v>2.18</v>
      </c>
      <c r="K169" s="7" t="n">
        <f aca="false">IF(J169="","",J169^2)</f>
        <v>4.7524</v>
      </c>
      <c r="L169" s="7" t="n">
        <f aca="false">IF(J169="","",1)</f>
        <v>1</v>
      </c>
      <c r="M169" s="3" t="n">
        <v>59</v>
      </c>
      <c r="N169" s="7" t="n">
        <f aca="false">IF(K169="","",IF(1-_xlfn.F.DIST(K169,L169,M169,1)&lt;0.0000001,0.0000001,1-_xlfn.F.DIST(K169,L169,M169,1)))</f>
        <v>0.0332594368364497</v>
      </c>
      <c r="O169" s="7" t="n">
        <f aca="false">IF(L169=1,SQRT(K169),"")</f>
        <v>2.18</v>
      </c>
      <c r="P169" s="8"/>
      <c r="Q169" s="7" t="str">
        <f aca="false">IF(P169="","",SQRT(1-P169*P169)/SQRT(I169-2))</f>
        <v/>
      </c>
      <c r="R169" s="7" t="str">
        <f aca="false">IF(P169="","",P169/Q169)</f>
        <v/>
      </c>
      <c r="S169" s="7" t="str">
        <f aca="false">IF(R169="","",I169-2)</f>
        <v/>
      </c>
      <c r="T169" s="7" t="str">
        <f aca="false">IF(P169="","",IF((1-_xlfn.T.DIST(R169,S169,1))*2&lt;0.0000001,0.0000001,(1-_xlfn.T.DIST(R169,S169,1))*2))</f>
        <v/>
      </c>
      <c r="X169" s="8"/>
      <c r="Y169" s="7" t="str">
        <f aca="false">IF(X169="","",ABS(U169-W169)/SQRT((V169^2+X169^2)/2))</f>
        <v/>
      </c>
      <c r="Z169" s="7" t="str">
        <f aca="false">IF(Y169="","",2/SQRT(I169))</f>
        <v/>
      </c>
      <c r="AA169" s="7" t="str">
        <f aca="false">IF(Y169="","",Y169/Z169)</f>
        <v/>
      </c>
      <c r="AB169" s="7" t="str">
        <f aca="false">IF(AA169="","",I169-2)</f>
        <v/>
      </c>
      <c r="AC169" s="7" t="str">
        <f aca="false">IF(AA169="","",IF((1-_xlfn.T.DIST(AA169,AB169,1))*2&lt;0.0000001,0.0000001,((1-_xlfn.T.DIST(AA169,AB169,1))*2)))</f>
        <v/>
      </c>
      <c r="AE169" s="7" t="str">
        <f aca="false">IF(AD169="","",IF((1-_xlfn.NORM.DIST(AD169,0,1,1))*2&lt;0.000000001,0.000000001,(1-_xlfn.NORM.DIST(AD169,0,1,1))*2))</f>
        <v/>
      </c>
      <c r="AH169" s="7" t="str">
        <f aca="false">IF(AG169="","",IF(1-_xlfn.CHISQ.DIST(AF169,AG169,1)&lt;0.0000001,0.0000001,1-_xlfn.CHISQ.DIST(AF169,AG169,1)))</f>
        <v/>
      </c>
      <c r="AK169" s="7" t="str">
        <f aca="false">IF(AJ169="","",AVERAGE(AI169,AJ169))</f>
        <v/>
      </c>
      <c r="AL169" s="7" t="str">
        <f aca="false">IF(AK169="","",AK169/((AK169-AI169)/2))</f>
        <v/>
      </c>
      <c r="AM169" s="7" t="str">
        <f aca="false">IF(AL169="","",(1-_xlfn.T.DIST(AL169,I169-2,1))*2)</f>
        <v/>
      </c>
      <c r="AN169" s="7" t="n">
        <f aca="false">IF(I169="","",I169)</f>
        <v>61</v>
      </c>
      <c r="AO169" s="7" t="n">
        <f aca="false">IF(N169="",IF(AC169="",IF(T169="",IF(AH169="",IF(AM169="",IF(AE169="","",AE169),AM169),AH169),T169),AC169),N169)</f>
        <v>0.0332594368364497</v>
      </c>
    </row>
    <row r="170" customFormat="false" ht="13.8" hidden="false" customHeight="false" outlineLevel="0" collapsed="false">
      <c r="A170" s="3" t="s">
        <v>49</v>
      </c>
      <c r="B170" s="3" t="n">
        <v>4</v>
      </c>
      <c r="C170" s="3" t="n">
        <v>2011</v>
      </c>
      <c r="D170" s="4" t="n">
        <f aca="false">IF(B170="","",D169+0.01)</f>
        <v>4.01</v>
      </c>
      <c r="E170" s="4" t="n">
        <f aca="false">ROUND(D170)</f>
        <v>4</v>
      </c>
      <c r="F170" s="5" t="s">
        <v>39</v>
      </c>
      <c r="G170" s="5" t="s">
        <v>41</v>
      </c>
      <c r="H170" s="6" t="n">
        <v>0.05</v>
      </c>
      <c r="I170" s="3" t="n">
        <v>61</v>
      </c>
      <c r="J170" s="3" t="n">
        <v>2.25</v>
      </c>
      <c r="K170" s="7" t="n">
        <f aca="false">IF(J170="","",J170^2)</f>
        <v>5.0625</v>
      </c>
      <c r="L170" s="7" t="n">
        <v>1</v>
      </c>
      <c r="M170" s="3" t="n">
        <v>59</v>
      </c>
      <c r="N170" s="7" t="n">
        <f aca="false">IF(K170="","",IF(1-_xlfn.F.DIST(K170,L170,M170,1)&lt;0.0000001,0.0000001,1-_xlfn.F.DIST(K170,L170,M170,1)))</f>
        <v>0.0281921408984943</v>
      </c>
      <c r="O170" s="7" t="n">
        <f aca="false">IF(L170=1,SQRT(K170),"")</f>
        <v>2.25</v>
      </c>
      <c r="P170" s="8"/>
      <c r="Q170" s="7" t="str">
        <f aca="false">IF(P170="","",SQRT(1-P170*P170)/SQRT(I170-2))</f>
        <v/>
      </c>
      <c r="R170" s="7" t="str">
        <f aca="false">IF(P170="","",P170/Q170)</f>
        <v/>
      </c>
      <c r="S170" s="7" t="str">
        <f aca="false">IF(R170="","",I170-2)</f>
        <v/>
      </c>
      <c r="T170" s="7" t="str">
        <f aca="false">IF(P170="","",IF((1-_xlfn.T.DIST(R170,S170,1))*2&lt;0.0000001,0.0000001,(1-_xlfn.T.DIST(R170,S170,1))*2))</f>
        <v/>
      </c>
      <c r="X170" s="8"/>
      <c r="Y170" s="7" t="str">
        <f aca="false">IF(X170="","",ABS(U170-W170)/SQRT((V170^2+X170^2)/2))</f>
        <v/>
      </c>
      <c r="Z170" s="7" t="str">
        <f aca="false">IF(Y170="","",2/SQRT(I170))</f>
        <v/>
      </c>
      <c r="AA170" s="7" t="str">
        <f aca="false">IF(Y170="","",Y170/Z170)</f>
        <v/>
      </c>
      <c r="AB170" s="7" t="str">
        <f aca="false">IF(AA170="","",I170-2)</f>
        <v/>
      </c>
      <c r="AC170" s="7" t="str">
        <f aca="false">IF(AA170="","",IF((1-_xlfn.T.DIST(AA170,AB170,1))*2&lt;0.0000001,0.0000001,((1-_xlfn.T.DIST(AA170,AB170,1))*2)))</f>
        <v/>
      </c>
      <c r="AE170" s="7" t="str">
        <f aca="false">IF(AD170="","",IF((1-_xlfn.NORM.DIST(AD170,0,1,1))*2&lt;0.000000001,0.000000001,(1-_xlfn.NORM.DIST(AD170,0,1,1))*2))</f>
        <v/>
      </c>
      <c r="AH170" s="7" t="str">
        <f aca="false">IF(AG170="","",IF(1-_xlfn.CHISQ.DIST(AF170,AG170,1)&lt;0.0000001,0.0000001,1-_xlfn.CHISQ.DIST(AF170,AG170,1)))</f>
        <v/>
      </c>
      <c r="AK170" s="7" t="str">
        <f aca="false">IF(AJ170="","",AVERAGE(AI170,AJ170))</f>
        <v/>
      </c>
      <c r="AL170" s="7" t="str">
        <f aca="false">IF(AK170="","",AK170/((AK170-AI170)/2))</f>
        <v/>
      </c>
      <c r="AM170" s="7" t="str">
        <f aca="false">IF(AL170="","",(1-_xlfn.T.DIST(AL170,I170-2,1))*2)</f>
        <v/>
      </c>
      <c r="AN170" s="7" t="n">
        <f aca="false">IF(I170="","",I170)</f>
        <v>61</v>
      </c>
      <c r="AO170" s="7" t="n">
        <f aca="false">IF(N170="",IF(AC170="",IF(T170="",IF(AH170="",IF(AM170="",IF(AE170="","",AE170),AM170),AH170),T170),AC170),N170)</f>
        <v>0.0281921408984943</v>
      </c>
    </row>
    <row r="171" customFormat="false" ht="13.8" hidden="false" customHeight="false" outlineLevel="0" collapsed="false">
      <c r="A171" s="3" t="s">
        <v>49</v>
      </c>
      <c r="B171" s="3" t="n">
        <v>4</v>
      </c>
      <c r="C171" s="3" t="n">
        <v>2011</v>
      </c>
      <c r="D171" s="4" t="n">
        <f aca="false">IF(B171="","",D170+0.01)</f>
        <v>4.02</v>
      </c>
      <c r="E171" s="4" t="n">
        <f aca="false">ROUND(D171)</f>
        <v>4</v>
      </c>
      <c r="F171" s="5" t="s">
        <v>39</v>
      </c>
      <c r="G171" s="5" t="s">
        <v>41</v>
      </c>
      <c r="H171" s="6" t="n">
        <v>0.05</v>
      </c>
      <c r="I171" s="3" t="n">
        <v>61</v>
      </c>
      <c r="K171" s="7" t="str">
        <f aca="false">IF(J171="","",J171^2)</f>
        <v/>
      </c>
      <c r="L171" s="7" t="str">
        <f aca="false">IF(J171="","",1)</f>
        <v/>
      </c>
      <c r="N171" s="7" t="str">
        <f aca="false">IF(K171="","",IF(1-_xlfn.F.DIST(K171,L171,M171,1)&lt;0.0000001,0.0000001,1-_xlfn.F.DIST(K171,L171,M171,1)))</f>
        <v/>
      </c>
      <c r="O171" s="7" t="str">
        <f aca="false">IF(L171=1,SQRT(K171),"")</f>
        <v/>
      </c>
      <c r="P171" s="8" t="n">
        <v>0.32</v>
      </c>
      <c r="Q171" s="7" t="n">
        <f aca="false">IF(P171="","",SQRT(1-P171*P171)/SQRT(I171-2))</f>
        <v>0.123343258113421</v>
      </c>
      <c r="R171" s="7" t="n">
        <f aca="false">IF(P171="","",P171/Q171)</f>
        <v>2.5943858212805</v>
      </c>
      <c r="S171" s="7" t="n">
        <f aca="false">IF(R171="","",I171-2)</f>
        <v>59</v>
      </c>
      <c r="T171" s="7" t="n">
        <f aca="false">IF(P171="","",IF((1-_xlfn.T.DIST(R171,S171,1))*2&lt;0.0000001,0.0000001,(1-_xlfn.T.DIST(R171,S171,1))*2))</f>
        <v>0.011934893122159</v>
      </c>
      <c r="X171" s="8"/>
      <c r="Y171" s="7" t="str">
        <f aca="false">IF(X171="","",ABS(U171-W171)/SQRT((V171^2+X171^2)/2))</f>
        <v/>
      </c>
      <c r="Z171" s="7" t="str">
        <f aca="false">IF(Y171="","",2/SQRT(I171))</f>
        <v/>
      </c>
      <c r="AA171" s="7" t="str">
        <f aca="false">IF(Y171="","",Y171/Z171)</f>
        <v/>
      </c>
      <c r="AB171" s="7" t="str">
        <f aca="false">IF(AA171="","",I171-2)</f>
        <v/>
      </c>
      <c r="AC171" s="7" t="str">
        <f aca="false">IF(AA171="","",IF((1-_xlfn.T.DIST(AA171,AB171,1))*2&lt;0.0000001,0.0000001,((1-_xlfn.T.DIST(AA171,AB171,1))*2)))</f>
        <v/>
      </c>
      <c r="AE171" s="7" t="str">
        <f aca="false">IF(AD171="","",IF((1-_xlfn.NORM.DIST(AD171,0,1,1))*2&lt;0.000000001,0.000000001,(1-_xlfn.NORM.DIST(AD171,0,1,1))*2))</f>
        <v/>
      </c>
      <c r="AH171" s="7" t="str">
        <f aca="false">IF(AG171="","",IF(1-_xlfn.CHISQ.DIST(AF171,AG171,1)&lt;0.0000001,0.0000001,1-_xlfn.CHISQ.DIST(AF171,AG171,1)))</f>
        <v/>
      </c>
      <c r="AK171" s="7" t="str">
        <f aca="false">IF(AJ171="","",AVERAGE(AI171,AJ171))</f>
        <v/>
      </c>
      <c r="AL171" s="7" t="str">
        <f aca="false">IF(AK171="","",AK171/((AK171-AI171)/2))</f>
        <v/>
      </c>
      <c r="AM171" s="7" t="str">
        <f aca="false">IF(AL171="","",(1-_xlfn.T.DIST(AL171,I171-2,1))*2)</f>
        <v/>
      </c>
      <c r="AN171" s="7" t="n">
        <f aca="false">IF(I171="","",I171)</f>
        <v>61</v>
      </c>
      <c r="AO171" s="7" t="n">
        <f aca="false">IF(N171="",IF(AC171="",IF(T171="",IF(AH171="",IF(AM171="",IF(AE171="","",AE171),AM171),AH171),T171),AC171),N171)</f>
        <v>0.011934893122159</v>
      </c>
    </row>
    <row r="172" customFormat="false" ht="13.8" hidden="false" customHeight="false" outlineLevel="0" collapsed="false">
      <c r="A172" s="3" t="s">
        <v>49</v>
      </c>
      <c r="B172" s="3" t="n">
        <v>4</v>
      </c>
      <c r="C172" s="3" t="n">
        <v>2011</v>
      </c>
      <c r="D172" s="4" t="n">
        <f aca="false">IF(B172="","",D171+0.01)</f>
        <v>4.03</v>
      </c>
      <c r="E172" s="4" t="n">
        <f aca="false">ROUND(D172)</f>
        <v>4</v>
      </c>
      <c r="F172" s="5" t="s">
        <v>39</v>
      </c>
      <c r="G172" s="5" t="s">
        <v>40</v>
      </c>
      <c r="H172" s="6" t="n">
        <v>0.05</v>
      </c>
      <c r="I172" s="3" t="n">
        <v>61</v>
      </c>
      <c r="K172" s="7" t="str">
        <f aca="false">IF(J172="","",J172^2)</f>
        <v/>
      </c>
      <c r="L172" s="7" t="str">
        <f aca="false">IF(J172="","",1)</f>
        <v/>
      </c>
      <c r="N172" s="7" t="str">
        <f aca="false">IF(K172="","",IF(1-_xlfn.F.DIST(K172,L172,M172,1)&lt;0.0000001,0.0000001,1-_xlfn.F.DIST(K172,L172,M172,1)))</f>
        <v/>
      </c>
      <c r="O172" s="7" t="str">
        <f aca="false">IF(L172=1,SQRT(K172),"")</f>
        <v/>
      </c>
      <c r="P172" s="8" t="n">
        <v>0.26</v>
      </c>
      <c r="Q172" s="7" t="n">
        <f aca="false">IF(P172="","",SQRT(1-P172*P172)/SQRT(I172-2))</f>
        <v>0.125711534198372</v>
      </c>
      <c r="R172" s="7" t="n">
        <f aca="false">IF(P172="","",P172/Q172)</f>
        <v>2.06822708558883</v>
      </c>
      <c r="S172" s="7" t="n">
        <f aca="false">IF(R172="","",I172-2)</f>
        <v>59</v>
      </c>
      <c r="T172" s="7" t="n">
        <f aca="false">IF(P172="","",IF((1-_xlfn.T.DIST(R172,S172,1))*2&lt;0.0000001,0.0000001,(1-_xlfn.T.DIST(R172,S172,1))*2))</f>
        <v>0.0430110984788219</v>
      </c>
      <c r="X172" s="8"/>
      <c r="Y172" s="7" t="str">
        <f aca="false">IF(X172="","",ABS(U172-W172)/SQRT((V172^2+X172^2)/2))</f>
        <v/>
      </c>
      <c r="Z172" s="7" t="str">
        <f aca="false">IF(Y172="","",2/SQRT(I172))</f>
        <v/>
      </c>
      <c r="AA172" s="7" t="str">
        <f aca="false">IF(Y172="","",Y172/Z172)</f>
        <v/>
      </c>
      <c r="AB172" s="7" t="str">
        <f aca="false">IF(AA172="","",I172-2)</f>
        <v/>
      </c>
      <c r="AC172" s="7" t="str">
        <f aca="false">IF(AA172="","",IF((1-_xlfn.T.DIST(AA172,AB172,1))*2&lt;0.0000001,0.0000001,((1-_xlfn.T.DIST(AA172,AB172,1))*2)))</f>
        <v/>
      </c>
      <c r="AE172" s="7" t="str">
        <f aca="false">IF(AD172="","",IF((1-_xlfn.NORM.DIST(AD172,0,1,1))*2&lt;0.000000001,0.000000001,(1-_xlfn.NORM.DIST(AD172,0,1,1))*2))</f>
        <v/>
      </c>
      <c r="AH172" s="7" t="str">
        <f aca="false">IF(AG172="","",IF(1-_xlfn.CHISQ.DIST(AF172,AG172,1)&lt;0.0000001,0.0000001,1-_xlfn.CHISQ.DIST(AF172,AG172,1)))</f>
        <v/>
      </c>
      <c r="AK172" s="7" t="str">
        <f aca="false">IF(AJ172="","",AVERAGE(AI172,AJ172))</f>
        <v/>
      </c>
      <c r="AL172" s="7" t="str">
        <f aca="false">IF(AK172="","",AK172/((AK172-AI172)/2))</f>
        <v/>
      </c>
      <c r="AM172" s="7" t="str">
        <f aca="false">IF(AL172="","",(1-_xlfn.T.DIST(AL172,I172-2,1))*2)</f>
        <v/>
      </c>
      <c r="AN172" s="7" t="n">
        <f aca="false">IF(I172="","",I172)</f>
        <v>61</v>
      </c>
      <c r="AO172" s="7" t="n">
        <f aca="false">IF(N172="",IF(AC172="",IF(T172="",IF(AH172="",IF(AM172="",IF(AE172="","",AE172),AM172),AH172),T172),AC172),N172)</f>
        <v>0.0430110984788219</v>
      </c>
    </row>
    <row r="173" customFormat="false" ht="13.8" hidden="false" customHeight="false" outlineLevel="0" collapsed="false">
      <c r="A173" s="3" t="s">
        <v>49</v>
      </c>
      <c r="B173" s="3" t="n">
        <v>4</v>
      </c>
      <c r="C173" s="3" t="n">
        <v>2011</v>
      </c>
      <c r="D173" s="4" t="n">
        <f aca="false">IF(B173="","",D172+0.01)</f>
        <v>4.04</v>
      </c>
      <c r="E173" s="4" t="n">
        <f aca="false">ROUND(D173)</f>
        <v>4</v>
      </c>
      <c r="F173" s="5" t="s">
        <v>39</v>
      </c>
      <c r="G173" s="5" t="s">
        <v>43</v>
      </c>
      <c r="H173" s="6" t="n">
        <v>0.05</v>
      </c>
      <c r="I173" s="3" t="n">
        <v>61</v>
      </c>
      <c r="J173" s="3"/>
      <c r="K173" s="7" t="str">
        <f aca="false">IF(J173="","",J173^2)</f>
        <v/>
      </c>
      <c r="L173" s="7" t="str">
        <f aca="false">IF(J173="","",1)</f>
        <v/>
      </c>
      <c r="M173" s="3"/>
      <c r="N173" s="7" t="str">
        <f aca="false">IF(K173="","",IF(1-_xlfn.F.DIST(K173,L173,M173,1)&lt;0.0000001,0.0000001,1-_xlfn.F.DIST(K173,L173,M173,1)))</f>
        <v/>
      </c>
      <c r="O173" s="7" t="str">
        <f aca="false">IF(L173=1,SQRT(K173),"")</f>
        <v/>
      </c>
      <c r="P173" s="8" t="n">
        <v>0.21</v>
      </c>
      <c r="Q173" s="7" t="n">
        <f aca="false">IF(P173="","",SQRT(1-P173*P173)/SQRT(I173-2))</f>
        <v>0.127285878695377</v>
      </c>
      <c r="R173" s="7" t="n">
        <f aca="false">IF(P173="","",P173/Q173)</f>
        <v>1.64982951881548</v>
      </c>
      <c r="S173" s="7" t="n">
        <f aca="false">IF(R173="","",I173-2)</f>
        <v>59</v>
      </c>
      <c r="T173" s="7" t="n">
        <f aca="false">IF(P173="","",IF((1-_xlfn.T.DIST(R173,S173,1))*2&lt;0.0000001,0.0000001,(1-_xlfn.T.DIST(R173,S173,1))*2))</f>
        <v>0.10429235707582</v>
      </c>
      <c r="U173" s="3"/>
      <c r="V173" s="3"/>
      <c r="W173" s="3"/>
      <c r="X173" s="8"/>
      <c r="Y173" s="7" t="str">
        <f aca="false">IF(X173="","",ABS(U173-W173)/SQRT((V173^2+X173^2)/2))</f>
        <v/>
      </c>
      <c r="Z173" s="7" t="str">
        <f aca="false">IF(Y173="","",2/SQRT(I173))</f>
        <v/>
      </c>
      <c r="AA173" s="7" t="str">
        <f aca="false">IF(Y173="","",Y173/Z173)</f>
        <v/>
      </c>
      <c r="AB173" s="7" t="str">
        <f aca="false">IF(AA173="","",I173-2)</f>
        <v/>
      </c>
      <c r="AC173" s="7" t="str">
        <f aca="false">IF(AA173="","",IF((1-_xlfn.T.DIST(AA173,AB173,1))*2&lt;0.0000001,0.0000001,((1-_xlfn.T.DIST(AA173,AB173,1))*2)))</f>
        <v/>
      </c>
      <c r="AD173" s="3"/>
      <c r="AE173" s="7" t="str">
        <f aca="false">IF(AD173="","",IF((1-_xlfn.NORM.DIST(AD173,0,1,1))*2&lt;0.000000001,0.000000001,(1-_xlfn.NORM.DIST(AD173,0,1,1))*2))</f>
        <v/>
      </c>
      <c r="AF173" s="3"/>
      <c r="AG173" s="3"/>
      <c r="AH173" s="7" t="str">
        <f aca="false">IF(AG173="","",IF(1-_xlfn.CHISQ.DIST(AF173,AG173,1)&lt;0.0000001,0.0000001,1-_xlfn.CHISQ.DIST(AF173,AG173,1)))</f>
        <v/>
      </c>
      <c r="AI173" s="3"/>
      <c r="AJ173" s="3"/>
      <c r="AK173" s="7" t="str">
        <f aca="false">IF(AJ173="","",AVERAGE(AI173,AJ173))</f>
        <v/>
      </c>
      <c r="AL173" s="7" t="str">
        <f aca="false">IF(AK173="","",AK173/((AK173-AI173)/2))</f>
        <v/>
      </c>
      <c r="AM173" s="7" t="str">
        <f aca="false">IF(AL173="","",(1-_xlfn.T.DIST(AL173,I173-2,1))*2)</f>
        <v/>
      </c>
      <c r="AN173" s="7" t="n">
        <f aca="false">IF(I173="","",I173)</f>
        <v>61</v>
      </c>
      <c r="AO173" s="7" t="n">
        <f aca="false">IF(N173="",IF(AC173="",IF(T173="",IF(AH173="",IF(AM173="",IF(AE173="","",AE173),AM173),AH173),T173),AC173),N173)</f>
        <v>0.10429235707582</v>
      </c>
    </row>
    <row r="174" customFormat="false" ht="13.8" hidden="false" customHeight="false" outlineLevel="0" collapsed="false">
      <c r="A174" s="3" t="s">
        <v>49</v>
      </c>
      <c r="B174" s="3" t="n">
        <v>4</v>
      </c>
      <c r="C174" s="3" t="n">
        <v>2011</v>
      </c>
      <c r="D174" s="4" t="n">
        <f aca="false">IF(B174="","",D173+0.01)</f>
        <v>4.05</v>
      </c>
      <c r="E174" s="4" t="n">
        <f aca="false">ROUND(D174)</f>
        <v>4</v>
      </c>
      <c r="F174" s="5" t="s">
        <v>39</v>
      </c>
      <c r="G174" s="5" t="s">
        <v>41</v>
      </c>
      <c r="H174" s="6" t="n">
        <v>0.05</v>
      </c>
      <c r="I174" s="3" t="n">
        <v>61</v>
      </c>
      <c r="J174" s="3"/>
      <c r="K174" s="7" t="str">
        <f aca="false">IF(J174="","",J174^2)</f>
        <v/>
      </c>
      <c r="L174" s="7" t="str">
        <f aca="false">IF(J174="","",1)</f>
        <v/>
      </c>
      <c r="M174" s="3"/>
      <c r="N174" s="7" t="str">
        <f aca="false">IF(K174="","",IF(1-_xlfn.F.DIST(K174,L174,M174,1)&lt;0.0000001,0.0000001,1-_xlfn.F.DIST(K174,L174,M174,1)))</f>
        <v/>
      </c>
      <c r="O174" s="7" t="str">
        <f aca="false">IF(L174=1,SQRT(K174),"")</f>
        <v/>
      </c>
      <c r="P174" s="8"/>
      <c r="Q174" s="7" t="str">
        <f aca="false">IF(P174="","",SQRT(1-P174*P174)/SQRT(I174-2))</f>
        <v/>
      </c>
      <c r="R174" s="7" t="str">
        <f aca="false">IF(P174="","",P174/Q174)</f>
        <v/>
      </c>
      <c r="S174" s="7" t="str">
        <f aca="false">IF(R174="","",I174-2)</f>
        <v/>
      </c>
      <c r="T174" s="7" t="str">
        <f aca="false">IF(P174="","",IF((1-_xlfn.T.DIST(R174,S174,1))*2&lt;0.0000001,0.0000001,(1-_xlfn.T.DIST(R174,S174,1))*2))</f>
        <v/>
      </c>
      <c r="U174" s="3"/>
      <c r="V174" s="3"/>
      <c r="W174" s="3"/>
      <c r="X174" s="8"/>
      <c r="Y174" s="7" t="str">
        <f aca="false">IF(X174="","",ABS(U174-W174)/SQRT((V174^2+X174^2)/2))</f>
        <v/>
      </c>
      <c r="Z174" s="7" t="str">
        <f aca="false">IF(Y174="","",2/SQRT(I174))</f>
        <v/>
      </c>
      <c r="AA174" s="7" t="str">
        <f aca="false">IF(Y174="","",Y174/Z174)</f>
        <v/>
      </c>
      <c r="AB174" s="7" t="str">
        <f aca="false">IF(AA174="","",I174-2)</f>
        <v/>
      </c>
      <c r="AC174" s="7" t="str">
        <f aca="false">IF(AA174="","",IF((1-_xlfn.T.DIST(AA174,AB174,1))*2&lt;0.0000001,0.0000001,((1-_xlfn.T.DIST(AA174,AB174,1))*2)))</f>
        <v/>
      </c>
      <c r="AD174" s="3"/>
      <c r="AE174" s="7" t="str">
        <f aca="false">IF(AD174="","",IF((1-_xlfn.NORM.DIST(AD174,0,1,1))*2&lt;0.000000001,0.000000001,(1-_xlfn.NORM.DIST(AD174,0,1,1))*2))</f>
        <v/>
      </c>
      <c r="AF174" s="3"/>
      <c r="AG174" s="3"/>
      <c r="AH174" s="7" t="str">
        <f aca="false">IF(AG174="","",IF(1-_xlfn.CHISQ.DIST(AF174,AG174,1)&lt;0.0000001,0.0000001,1-_xlfn.CHISQ.DIST(AF174,AG174,1)))</f>
        <v/>
      </c>
      <c r="AI174" s="3" t="n">
        <v>0.01</v>
      </c>
      <c r="AJ174" s="3" t="n">
        <v>0.11</v>
      </c>
      <c r="AK174" s="7" t="n">
        <f aca="false">IF(AJ174="","",AVERAGE(AI174,AJ174))</f>
        <v>0.06</v>
      </c>
      <c r="AL174" s="7" t="n">
        <f aca="false">IF(AK174="","",AK174/((AK174-AI174)/2))</f>
        <v>2.4</v>
      </c>
      <c r="AM174" s="7" t="n">
        <f aca="false">IF(AL174="","",(1-_xlfn.T.DIST(AL174,I174-2,1))*2)</f>
        <v>0.0195697211593171</v>
      </c>
      <c r="AN174" s="7" t="n">
        <f aca="false">IF(I174="","",I174)</f>
        <v>61</v>
      </c>
      <c r="AO174" s="7" t="n">
        <f aca="false">IF(N174="",IF(AC174="",IF(T174="",IF(AH174="",IF(AM174="",IF(AE174="","",AE174),AM174),AH174),T174),AC174),N174)</f>
        <v>0.0195697211593171</v>
      </c>
    </row>
    <row r="175" customFormat="false" ht="13.8" hidden="false" customHeight="false" outlineLevel="0" collapsed="false">
      <c r="A175" s="3" t="s">
        <v>49</v>
      </c>
      <c r="B175" s="3" t="n">
        <v>4</v>
      </c>
      <c r="C175" s="3" t="n">
        <v>2011</v>
      </c>
      <c r="D175" s="4" t="n">
        <f aca="false">IF(B175="","",D174+0.01)</f>
        <v>4.06</v>
      </c>
      <c r="E175" s="4" t="n">
        <f aca="false">ROUND(D175)</f>
        <v>4</v>
      </c>
      <c r="F175" s="5" t="s">
        <v>39</v>
      </c>
      <c r="G175" s="5" t="s">
        <v>43</v>
      </c>
      <c r="H175" s="6" t="n">
        <v>0.05</v>
      </c>
      <c r="I175" s="3" t="n">
        <v>61</v>
      </c>
      <c r="K175" s="7" t="str">
        <f aca="false">IF(J175="","",J175^2)</f>
        <v/>
      </c>
      <c r="L175" s="7" t="str">
        <f aca="false">IF(J175="","",1)</f>
        <v/>
      </c>
      <c r="N175" s="7" t="str">
        <f aca="false">IF(K175="","",IF(1-_xlfn.F.DIST(K175,L175,M175,1)&lt;0.0000001,0.0000001,1-_xlfn.F.DIST(K175,L175,M175,1)))</f>
        <v/>
      </c>
      <c r="O175" s="7" t="str">
        <f aca="false">IF(L175=1,SQRT(K175),"")</f>
        <v/>
      </c>
      <c r="P175" s="8"/>
      <c r="Q175" s="7" t="str">
        <f aca="false">IF(P175="","",SQRT(1-P175*P175)/SQRT(I175-2))</f>
        <v/>
      </c>
      <c r="R175" s="7" t="str">
        <f aca="false">IF(P175="","",P175/Q175)</f>
        <v/>
      </c>
      <c r="S175" s="7" t="str">
        <f aca="false">IF(R175="","",I175-2)</f>
        <v/>
      </c>
      <c r="T175" s="7" t="str">
        <f aca="false">IF(P175="","",IF((1-_xlfn.T.DIST(R175,S175,1))*2&lt;0.0000001,0.0000001,(1-_xlfn.T.DIST(R175,S175,1))*2))</f>
        <v/>
      </c>
      <c r="X175" s="8"/>
      <c r="Y175" s="7" t="str">
        <f aca="false">IF(X175="","",ABS(U175-W175)/SQRT((V175^2+X175^2)/2))</f>
        <v/>
      </c>
      <c r="Z175" s="7" t="str">
        <f aca="false">IF(Y175="","",2/SQRT(I175))</f>
        <v/>
      </c>
      <c r="AA175" s="7" t="str">
        <f aca="false">IF(Y175="","",Y175/Z175)</f>
        <v/>
      </c>
      <c r="AB175" s="7" t="str">
        <f aca="false">IF(AA175="","",I175-2)</f>
        <v/>
      </c>
      <c r="AC175" s="7" t="str">
        <f aca="false">IF(AA175="","",IF((1-_xlfn.T.DIST(AA175,AB175,1))*2&lt;0.0000001,0.0000001,((1-_xlfn.T.DIST(AA175,AB175,1))*2)))</f>
        <v/>
      </c>
      <c r="AE175" s="7" t="str">
        <f aca="false">IF(AD175="","",IF((1-_xlfn.NORM.DIST(AD175,0,1,1))*2&lt;0.000000001,0.000000001,(1-_xlfn.NORM.DIST(AD175,0,1,1))*2))</f>
        <v/>
      </c>
      <c r="AH175" s="7" t="str">
        <f aca="false">IF(AG175="","",IF(1-_xlfn.CHISQ.DIST(AF175,AG175,1)&lt;0.0000001,0.0000001,1-_xlfn.CHISQ.DIST(AF175,AG175,1)))</f>
        <v/>
      </c>
      <c r="AI175" s="3" t="n">
        <v>0.01</v>
      </c>
      <c r="AJ175" s="3" t="n">
        <v>-0.07</v>
      </c>
      <c r="AK175" s="7" t="n">
        <f aca="false">IF(AJ175="","",AVERAGE(AI175,AJ175))</f>
        <v>-0.03</v>
      </c>
      <c r="AL175" s="7" t="n">
        <f aca="false">IF(AK175="","",AK175/((AK175-AI175)/2))</f>
        <v>1.5</v>
      </c>
      <c r="AM175" s="7" t="n">
        <f aca="false">IF(AL175="","",(1-_xlfn.T.DIST(AL175,I175-2,1))*2)</f>
        <v>0.138946925379604</v>
      </c>
      <c r="AN175" s="7" t="n">
        <f aca="false">IF(I175="","",I175)</f>
        <v>61</v>
      </c>
      <c r="AO175" s="7" t="n">
        <f aca="false">IF(N175="",IF(AC175="",IF(T175="",IF(AH175="",IF(AM175="",IF(AE175="","",AE175),AM175),AH175),T175),AC175),N175)</f>
        <v>0.138946925379604</v>
      </c>
    </row>
    <row r="176" customFormat="false" ht="13.8" hidden="false" customHeight="false" outlineLevel="0" collapsed="false">
      <c r="A176" s="1"/>
      <c r="B176" s="1"/>
      <c r="C176" s="1"/>
      <c r="D176" s="10"/>
      <c r="E176" s="4" t="n">
        <f aca="false">ROUND(D176)</f>
        <v>0</v>
      </c>
      <c r="F176" s="11"/>
      <c r="G176" s="11"/>
      <c r="H176" s="12"/>
      <c r="I176" s="1"/>
      <c r="J176" s="1"/>
      <c r="K176" s="13"/>
      <c r="L176" s="13"/>
      <c r="M176" s="1"/>
      <c r="N176" s="13"/>
      <c r="O176" s="13"/>
      <c r="P176" s="14"/>
      <c r="Q176" s="13"/>
      <c r="R176" s="13"/>
      <c r="S176" s="13"/>
      <c r="T176" s="13"/>
      <c r="U176" s="1"/>
      <c r="V176" s="1"/>
      <c r="W176" s="1"/>
      <c r="X176" s="14"/>
      <c r="Y176" s="13"/>
      <c r="Z176" s="13"/>
      <c r="AA176" s="13"/>
      <c r="AB176" s="13"/>
      <c r="AC176" s="13"/>
      <c r="AD176" s="1"/>
      <c r="AE176" s="13"/>
      <c r="AF176" s="1"/>
      <c r="AG176" s="1"/>
      <c r="AH176" s="13"/>
      <c r="AI176" s="1"/>
      <c r="AJ176" s="1"/>
      <c r="AK176" s="13"/>
      <c r="AL176" s="13"/>
      <c r="AM176" s="13"/>
      <c r="AN176" s="13"/>
      <c r="AO176" s="13"/>
    </row>
    <row r="177" customFormat="false" ht="13.8" hidden="false" customHeight="false" outlineLevel="0" collapsed="false">
      <c r="A177" s="3" t="s">
        <v>50</v>
      </c>
      <c r="B177" s="3" t="n">
        <v>5</v>
      </c>
      <c r="C177" s="3" t="n">
        <v>2011</v>
      </c>
      <c r="D177" s="4" t="n">
        <v>1</v>
      </c>
      <c r="E177" s="4" t="n">
        <f aca="false">ROUND(D177)</f>
        <v>1</v>
      </c>
      <c r="F177" s="5" t="s">
        <v>39</v>
      </c>
      <c r="G177" s="5" t="s">
        <v>40</v>
      </c>
      <c r="H177" s="6" t="n">
        <v>0.05</v>
      </c>
      <c r="I177" s="3" t="n">
        <v>200</v>
      </c>
      <c r="K177" s="7" t="n">
        <v>81.46</v>
      </c>
      <c r="L177" s="7" t="n">
        <v>1</v>
      </c>
      <c r="M177" s="3" t="n">
        <v>192</v>
      </c>
      <c r="N177" s="7" t="n">
        <f aca="false">IF(K177="","",IF(1-_xlfn.F.DIST(K177,L177,M177,1)&lt;0.0000001,0.0000001,1-_xlfn.F.DIST(K177,L177,M177,1)))</f>
        <v>1E-007</v>
      </c>
      <c r="O177" s="7" t="n">
        <f aca="false">IF(L177=1,SQRT(K177),"")</f>
        <v>9.02551937563706</v>
      </c>
      <c r="P177" s="8"/>
      <c r="Q177" s="7" t="str">
        <f aca="false">IF(P177="","",SQRT(1-P177*P177)/SQRT(I177-2))</f>
        <v/>
      </c>
      <c r="R177" s="7" t="str">
        <f aca="false">IF(P177="","",P177/Q177)</f>
        <v/>
      </c>
      <c r="S177" s="7" t="str">
        <f aca="false">IF(R177="","",I177-2)</f>
        <v/>
      </c>
      <c r="T177" s="7" t="str">
        <f aca="false">IF(P177="","",IF((1-_xlfn.T.DIST(R177,S177,1))*2&lt;0.0000001,0.0000001,(1-_xlfn.T.DIST(R177,S177,1))*2))</f>
        <v/>
      </c>
      <c r="X177" s="8"/>
      <c r="Y177" s="7" t="str">
        <f aca="false">IF(X177="","",ABS(U177-W177)/SQRT((V177^2+X177^2)/2))</f>
        <v/>
      </c>
      <c r="Z177" s="7" t="str">
        <f aca="false">IF(Y177="","",2/SQRT(I177))</f>
        <v/>
      </c>
      <c r="AA177" s="7" t="str">
        <f aca="false">IF(Y177="","",Y177/Z177)</f>
        <v/>
      </c>
      <c r="AB177" s="7" t="str">
        <f aca="false">IF(AA177="","",I177-2)</f>
        <v/>
      </c>
      <c r="AC177" s="7" t="str">
        <f aca="false">IF(AA177="","",IF((1-_xlfn.T.DIST(AA177,AB177,1))*2&lt;0.0000001,0.0000001,((1-_xlfn.T.DIST(AA177,AB177,1))*2)))</f>
        <v/>
      </c>
      <c r="AE177" s="7" t="str">
        <f aca="false">IF(AD177="","",IF((1-_xlfn.NORM.DIST(AD177,0,1,1))*2&lt;0.000000001,0.000000001,(1-_xlfn.NORM.DIST(AD177,0,1,1))*2))</f>
        <v/>
      </c>
      <c r="AH177" s="7" t="str">
        <f aca="false">IF(AG177="","",IF(1-_xlfn.CHISQ.DIST(AF177,AG177,1)&lt;0.0000001,0.0000001,1-_xlfn.CHISQ.DIST(AF177,AG177,1)))</f>
        <v/>
      </c>
      <c r="AK177" s="7" t="str">
        <f aca="false">IF(AJ177="","",AVERAGE(AI177,AJ177))</f>
        <v/>
      </c>
      <c r="AL177" s="7" t="str">
        <f aca="false">IF(AK177="","",AK177/((AK177-AI177)/2))</f>
        <v/>
      </c>
      <c r="AM177" s="7" t="str">
        <f aca="false">IF(AL177="","",(1-_xlfn.T.DIST(AL177,I177-2,1))*2)</f>
        <v/>
      </c>
      <c r="AN177" s="7" t="n">
        <f aca="false">IF(I177="","",I177)</f>
        <v>200</v>
      </c>
      <c r="AO177" s="7" t="n">
        <f aca="false">IF(N177="",IF(AC177="",IF(T177="",IF(AH177="",IF(AM177="",IF(AE177="","",AE177),AM177),AH177),T177),AC177),N177)</f>
        <v>1E-007</v>
      </c>
    </row>
    <row r="178" customFormat="false" ht="13.8" hidden="false" customHeight="false" outlineLevel="0" collapsed="false">
      <c r="A178" s="3" t="s">
        <v>50</v>
      </c>
      <c r="B178" s="3" t="n">
        <v>5</v>
      </c>
      <c r="C178" s="3" t="n">
        <v>2011</v>
      </c>
      <c r="D178" s="4" t="n">
        <f aca="false">IF(B178="","",D177+0.01)</f>
        <v>1.01</v>
      </c>
      <c r="E178" s="4" t="n">
        <f aca="false">ROUND(D178)</f>
        <v>1</v>
      </c>
      <c r="F178" s="5" t="s">
        <v>39</v>
      </c>
      <c r="G178" s="5" t="s">
        <v>40</v>
      </c>
      <c r="H178" s="6" t="n">
        <v>0.05</v>
      </c>
      <c r="I178" s="3" t="n">
        <v>200</v>
      </c>
      <c r="K178" s="7" t="n">
        <v>9.35</v>
      </c>
      <c r="L178" s="7" t="n">
        <v>3</v>
      </c>
      <c r="M178" s="3" t="n">
        <v>192</v>
      </c>
      <c r="N178" s="7" t="n">
        <f aca="false">IF(K178="","",IF(1-_xlfn.F.DIST(K178,L178,M178,1)&lt;0.0000001,0.0000001,1-_xlfn.F.DIST(K178,L178,M178,1)))</f>
        <v>8.46138130938812E-006</v>
      </c>
      <c r="O178" s="7" t="str">
        <f aca="false">IF(L178=1,SQRT(K178),"")</f>
        <v/>
      </c>
      <c r="P178" s="8"/>
      <c r="Q178" s="7" t="str">
        <f aca="false">IF(P178="","",SQRT(1-P178*P178)/SQRT(I178-2))</f>
        <v/>
      </c>
      <c r="R178" s="7" t="str">
        <f aca="false">IF(P178="","",P178/Q178)</f>
        <v/>
      </c>
      <c r="S178" s="7" t="str">
        <f aca="false">IF(R178="","",I178-2)</f>
        <v/>
      </c>
      <c r="T178" s="7" t="str">
        <f aca="false">IF(P178="","",IF((1-_xlfn.T.DIST(R178,S178,1))*2&lt;0.0000001,0.0000001,(1-_xlfn.T.DIST(R178,S178,1))*2))</f>
        <v/>
      </c>
      <c r="X178" s="8"/>
      <c r="Y178" s="7" t="str">
        <f aca="false">IF(X178="","",ABS(U178-W178)/SQRT((V178^2+X178^2)/2))</f>
        <v/>
      </c>
      <c r="Z178" s="7" t="str">
        <f aca="false">IF(Y178="","",2/SQRT(I178))</f>
        <v/>
      </c>
      <c r="AA178" s="7" t="str">
        <f aca="false">IF(Y178="","",Y178/Z178)</f>
        <v/>
      </c>
      <c r="AB178" s="7" t="str">
        <f aca="false">IF(AA178="","",I178-2)</f>
        <v/>
      </c>
      <c r="AC178" s="7" t="str">
        <f aca="false">IF(AA178="","",IF((1-_xlfn.T.DIST(AA178,AB178,1))*2&lt;0.0000001,0.0000001,((1-_xlfn.T.DIST(AA178,AB178,1))*2)))</f>
        <v/>
      </c>
      <c r="AE178" s="7" t="str">
        <f aca="false">IF(AD178="","",IF((1-_xlfn.NORM.DIST(AD178,0,1,1))*2&lt;0.000000001,0.000000001,(1-_xlfn.NORM.DIST(AD178,0,1,1))*2))</f>
        <v/>
      </c>
      <c r="AH178" s="7" t="str">
        <f aca="false">IF(AG178="","",IF(1-_xlfn.CHISQ.DIST(AF178,AG178,1)&lt;0.0000001,0.0000001,1-_xlfn.CHISQ.DIST(AF178,AG178,1)))</f>
        <v/>
      </c>
      <c r="AK178" s="7" t="str">
        <f aca="false">IF(AJ178="","",AVERAGE(AI178,AJ178))</f>
        <v/>
      </c>
      <c r="AL178" s="7" t="str">
        <f aca="false">IF(AK178="","",AK178/((AK178-AI178)/2))</f>
        <v/>
      </c>
      <c r="AM178" s="7" t="str">
        <f aca="false">IF(AL178="","",(1-_xlfn.T.DIST(AL178,I178-2,1))*2)</f>
        <v/>
      </c>
      <c r="AN178" s="7" t="n">
        <f aca="false">IF(I178="","",I178)</f>
        <v>200</v>
      </c>
      <c r="AO178" s="7" t="n">
        <f aca="false">IF(N178="",IF(AC178="",IF(T178="",IF(AH178="",IF(AM178="",IF(AE178="","",AE178),AM178),AH178),T178),AC178),N178)</f>
        <v>8.46138130938812E-006</v>
      </c>
    </row>
    <row r="179" customFormat="false" ht="13.8" hidden="false" customHeight="false" outlineLevel="0" collapsed="false">
      <c r="A179" s="3" t="s">
        <v>50</v>
      </c>
      <c r="B179" s="3" t="n">
        <v>5</v>
      </c>
      <c r="C179" s="3" t="n">
        <v>2011</v>
      </c>
      <c r="D179" s="4" t="n">
        <f aca="false">IF(B179="","",D178+0.01)</f>
        <v>1.02</v>
      </c>
      <c r="E179" s="4" t="n">
        <f aca="false">ROUND(D179)</f>
        <v>1</v>
      </c>
      <c r="F179" s="5" t="s">
        <v>39</v>
      </c>
      <c r="G179" s="5" t="s">
        <v>41</v>
      </c>
      <c r="H179" s="6" t="n">
        <v>0.05</v>
      </c>
      <c r="I179" s="3" t="n">
        <v>200</v>
      </c>
      <c r="K179" s="7" t="n">
        <v>4.06</v>
      </c>
      <c r="L179" s="7" t="n">
        <v>3</v>
      </c>
      <c r="M179" s="3" t="n">
        <v>192</v>
      </c>
      <c r="N179" s="7" t="n">
        <f aca="false">IF(K179="","",IF(1-_xlfn.F.DIST(K179,L179,M179,1)&lt;0.0000001,0.0000001,1-_xlfn.F.DIST(K179,L179,M179,1)))</f>
        <v>0.00795260234261919</v>
      </c>
      <c r="O179" s="7" t="str">
        <f aca="false">IF(L179=1,SQRT(K179),"")</f>
        <v/>
      </c>
      <c r="P179" s="8"/>
      <c r="Q179" s="7" t="str">
        <f aca="false">IF(P179="","",SQRT(1-P179*P179)/SQRT(I179-2))</f>
        <v/>
      </c>
      <c r="R179" s="7" t="str">
        <f aca="false">IF(P179="","",P179/Q179)</f>
        <v/>
      </c>
      <c r="S179" s="7" t="str">
        <f aca="false">IF(R179="","",I179-2)</f>
        <v/>
      </c>
      <c r="T179" s="7" t="str">
        <f aca="false">IF(P179="","",IF((1-_xlfn.T.DIST(R179,S179,1))*2&lt;0.0000001,0.0000001,(1-_xlfn.T.DIST(R179,S179,1))*2))</f>
        <v/>
      </c>
      <c r="X179" s="8"/>
      <c r="Y179" s="7" t="str">
        <f aca="false">IF(X179="","",ABS(U179-W179)/SQRT((V179^2+X179^2)/2))</f>
        <v/>
      </c>
      <c r="Z179" s="7" t="str">
        <f aca="false">IF(Y179="","",2/SQRT(I179))</f>
        <v/>
      </c>
      <c r="AA179" s="7" t="str">
        <f aca="false">IF(Y179="","",Y179/Z179)</f>
        <v/>
      </c>
      <c r="AB179" s="7" t="str">
        <f aca="false">IF(AA179="","",I179-2)</f>
        <v/>
      </c>
      <c r="AC179" s="7" t="str">
        <f aca="false">IF(AA179="","",IF((1-_xlfn.T.DIST(AA179,AB179,1))*2&lt;0.0000001,0.0000001,((1-_xlfn.T.DIST(AA179,AB179,1))*2)))</f>
        <v/>
      </c>
      <c r="AE179" s="7" t="str">
        <f aca="false">IF(AD179="","",IF((1-_xlfn.NORM.DIST(AD179,0,1,1))*2&lt;0.000000001,0.000000001,(1-_xlfn.NORM.DIST(AD179,0,1,1))*2))</f>
        <v/>
      </c>
      <c r="AH179" s="7" t="str">
        <f aca="false">IF(AG179="","",IF(1-_xlfn.CHISQ.DIST(AF179,AG179,1)&lt;0.0000001,0.0000001,1-_xlfn.CHISQ.DIST(AF179,AG179,1)))</f>
        <v/>
      </c>
      <c r="AK179" s="7" t="str">
        <f aca="false">IF(AJ179="","",AVERAGE(AI179,AJ179))</f>
        <v/>
      </c>
      <c r="AL179" s="7" t="str">
        <f aca="false">IF(AK179="","",AK179/((AK179-AI179)/2))</f>
        <v/>
      </c>
      <c r="AM179" s="7" t="str">
        <f aca="false">IF(AL179="","",(1-_xlfn.T.DIST(AL179,I179-2,1))*2)</f>
        <v/>
      </c>
      <c r="AN179" s="7" t="n">
        <f aca="false">IF(I179="","",I179)</f>
        <v>200</v>
      </c>
      <c r="AO179" s="7" t="n">
        <f aca="false">IF(N179="",IF(AC179="",IF(T179="",IF(AH179="",IF(AM179="",IF(AE179="","",AE179),AM179),AH179),T179),AC179),N179)</f>
        <v>0.00795260234261919</v>
      </c>
    </row>
    <row r="180" customFormat="false" ht="13.8" hidden="false" customHeight="false" outlineLevel="0" collapsed="false">
      <c r="A180" s="3" t="s">
        <v>50</v>
      </c>
      <c r="B180" s="3" t="n">
        <v>5</v>
      </c>
      <c r="C180" s="3" t="n">
        <v>2011</v>
      </c>
      <c r="D180" s="4" t="n">
        <f aca="false">IF(B180="","",D179+0.01)</f>
        <v>1.03</v>
      </c>
      <c r="E180" s="4" t="n">
        <f aca="false">ROUND(D180)</f>
        <v>1</v>
      </c>
      <c r="F180" s="5" t="s">
        <v>39</v>
      </c>
      <c r="G180" s="5" t="s">
        <v>40</v>
      </c>
      <c r="H180" s="6" t="n">
        <v>0.05</v>
      </c>
      <c r="I180" s="3" t="n">
        <v>200</v>
      </c>
      <c r="J180" s="3" t="n">
        <v>6.99</v>
      </c>
      <c r="K180" s="7" t="n">
        <f aca="false">IF(J180="","",J180^2)</f>
        <v>48.8601</v>
      </c>
      <c r="L180" s="7" t="n">
        <f aca="false">IF(J180="","",1)</f>
        <v>1</v>
      </c>
      <c r="M180" s="3" t="n">
        <v>48</v>
      </c>
      <c r="N180" s="7" t="n">
        <f aca="false">IF(K180="","",IF(1-_xlfn.F.DIST(K180,L180,M180,1)&lt;0.0000001,0.0000001,1-_xlfn.F.DIST(K180,L180,M180,1)))</f>
        <v>1E-007</v>
      </c>
      <c r="O180" s="7" t="n">
        <f aca="false">IF(L180=1,SQRT(K180),"")</f>
        <v>6.99</v>
      </c>
      <c r="P180" s="8"/>
      <c r="Q180" s="7" t="str">
        <f aca="false">IF(P180="","",SQRT(1-P180*P180)/SQRT(I180-2))</f>
        <v/>
      </c>
      <c r="R180" s="7" t="str">
        <f aca="false">IF(P180="","",P180/Q180)</f>
        <v/>
      </c>
      <c r="S180" s="7" t="str">
        <f aca="false">IF(R180="","",I180-2)</f>
        <v/>
      </c>
      <c r="T180" s="7" t="str">
        <f aca="false">IF(P180="","",IF((1-_xlfn.T.DIST(R180,S180,1))*2&lt;0.0000001,0.0000001,(1-_xlfn.T.DIST(R180,S180,1))*2))</f>
        <v/>
      </c>
      <c r="X180" s="8"/>
      <c r="Y180" s="7" t="str">
        <f aca="false">IF(X180="","",ABS(U180-W180)/SQRT((V180^2+X180^2)/2))</f>
        <v/>
      </c>
      <c r="Z180" s="7" t="str">
        <f aca="false">IF(Y180="","",2/SQRT(I180))</f>
        <v/>
      </c>
      <c r="AA180" s="7" t="str">
        <f aca="false">IF(Y180="","",Y180/Z180)</f>
        <v/>
      </c>
      <c r="AB180" s="7" t="str">
        <f aca="false">IF(AA180="","",I180-2)</f>
        <v/>
      </c>
      <c r="AC180" s="7" t="str">
        <f aca="false">IF(AA180="","",IF((1-_xlfn.T.DIST(AA180,AB180,1))*2&lt;0.0000001,0.0000001,((1-_xlfn.T.DIST(AA180,AB180,1))*2)))</f>
        <v/>
      </c>
      <c r="AE180" s="7" t="str">
        <f aca="false">IF(AD180="","",IF((1-_xlfn.NORM.DIST(AD180,0,1,1))*2&lt;0.000000001,0.000000001,(1-_xlfn.NORM.DIST(AD180,0,1,1))*2))</f>
        <v/>
      </c>
      <c r="AH180" s="7" t="str">
        <f aca="false">IF(AG180="","",IF(1-_xlfn.CHISQ.DIST(AF180,AG180,1)&lt;0.0000001,0.0000001,1-_xlfn.CHISQ.DIST(AF180,AG180,1)))</f>
        <v/>
      </c>
      <c r="AK180" s="7" t="str">
        <f aca="false">IF(AJ180="","",AVERAGE(AI180,AJ180))</f>
        <v/>
      </c>
      <c r="AL180" s="7" t="str">
        <f aca="false">IF(AK180="","",AK180/((AK180-AI180)/2))</f>
        <v/>
      </c>
      <c r="AM180" s="7" t="str">
        <f aca="false">IF(AL180="","",(1-_xlfn.T.DIST(AL180,I180-2,1))*2)</f>
        <v/>
      </c>
      <c r="AN180" s="7" t="n">
        <f aca="false">IF(I180="","",I180)</f>
        <v>200</v>
      </c>
      <c r="AO180" s="7" t="n">
        <f aca="false">IF(N180="",IF(AC180="",IF(T180="",IF(AH180="",IF(AM180="",IF(AE180="","",AE180),AM180),AH180),T180),AC180),N180)</f>
        <v>1E-007</v>
      </c>
    </row>
    <row r="181" customFormat="false" ht="13.8" hidden="false" customHeight="false" outlineLevel="0" collapsed="false">
      <c r="A181" s="3" t="s">
        <v>50</v>
      </c>
      <c r="B181" s="3" t="n">
        <v>5</v>
      </c>
      <c r="C181" s="3" t="n">
        <v>2011</v>
      </c>
      <c r="D181" s="4" t="n">
        <f aca="false">IF(B181="","",D180+0.01)</f>
        <v>1.04</v>
      </c>
      <c r="E181" s="4" t="n">
        <f aca="false">ROUND(D181)</f>
        <v>1</v>
      </c>
      <c r="F181" s="5" t="s">
        <v>39</v>
      </c>
      <c r="G181" s="5" t="s">
        <v>40</v>
      </c>
      <c r="H181" s="6" t="n">
        <v>0.05</v>
      </c>
      <c r="I181" s="3" t="n">
        <v>200</v>
      </c>
      <c r="J181" s="3" t="n">
        <v>4.68</v>
      </c>
      <c r="K181" s="7" t="n">
        <f aca="false">IF(J181="","",J181^2)</f>
        <v>21.9024</v>
      </c>
      <c r="L181" s="7" t="n">
        <f aca="false">IF(J181="","",1)</f>
        <v>1</v>
      </c>
      <c r="M181" s="3" t="n">
        <v>48</v>
      </c>
      <c r="N181" s="7" t="n">
        <f aca="false">IF(K181="","",IF(1-_xlfn.F.DIST(K181,L181,M181,1)&lt;0.0000001,0.0000001,1-_xlfn.F.DIST(K181,L181,M181,1)))</f>
        <v>2.37508404175024E-005</v>
      </c>
      <c r="O181" s="7" t="n">
        <f aca="false">IF(L181=1,SQRT(K181),"")</f>
        <v>4.68</v>
      </c>
      <c r="P181" s="8"/>
      <c r="Q181" s="7" t="str">
        <f aca="false">IF(P181="","",SQRT(1-P181*P181)/SQRT(I181-2))</f>
        <v/>
      </c>
      <c r="R181" s="7" t="str">
        <f aca="false">IF(P181="","",P181/Q181)</f>
        <v/>
      </c>
      <c r="S181" s="7" t="str">
        <f aca="false">IF(R181="","",I181-2)</f>
        <v/>
      </c>
      <c r="T181" s="7" t="str">
        <f aca="false">IF(P181="","",IF((1-_xlfn.T.DIST(R181,S181,1))*2&lt;0.0000001,0.0000001,(1-_xlfn.T.DIST(R181,S181,1))*2))</f>
        <v/>
      </c>
      <c r="X181" s="8"/>
      <c r="Y181" s="7" t="str">
        <f aca="false">IF(X181="","",ABS(U181-W181)/SQRT((V181^2+X181^2)/2))</f>
        <v/>
      </c>
      <c r="Z181" s="7" t="str">
        <f aca="false">IF(Y181="","",2/SQRT(I181))</f>
        <v/>
      </c>
      <c r="AA181" s="7" t="str">
        <f aca="false">IF(Y181="","",Y181/Z181)</f>
        <v/>
      </c>
      <c r="AB181" s="7" t="str">
        <f aca="false">IF(AA181="","",I181-2)</f>
        <v/>
      </c>
      <c r="AC181" s="7" t="str">
        <f aca="false">IF(AA181="","",IF((1-_xlfn.T.DIST(AA181,AB181,1))*2&lt;0.0000001,0.0000001,((1-_xlfn.T.DIST(AA181,AB181,1))*2)))</f>
        <v/>
      </c>
      <c r="AE181" s="7" t="str">
        <f aca="false">IF(AD181="","",IF((1-_xlfn.NORM.DIST(AD181,0,1,1))*2&lt;0.000000001,0.000000001,(1-_xlfn.NORM.DIST(AD181,0,1,1))*2))</f>
        <v/>
      </c>
      <c r="AH181" s="7" t="str">
        <f aca="false">IF(AG181="","",IF(1-_xlfn.CHISQ.DIST(AF181,AG181,1)&lt;0.0000001,0.0000001,1-_xlfn.CHISQ.DIST(AF181,AG181,1)))</f>
        <v/>
      </c>
      <c r="AK181" s="7" t="str">
        <f aca="false">IF(AJ181="","",AVERAGE(AI181,AJ181))</f>
        <v/>
      </c>
      <c r="AL181" s="7" t="str">
        <f aca="false">IF(AK181="","",AK181/((AK181-AI181)/2))</f>
        <v/>
      </c>
      <c r="AM181" s="7" t="str">
        <f aca="false">IF(AL181="","",(1-_xlfn.T.DIST(AL181,I181-2,1))*2)</f>
        <v/>
      </c>
      <c r="AN181" s="7" t="n">
        <f aca="false">IF(I181="","",I181)</f>
        <v>200</v>
      </c>
      <c r="AO181" s="7" t="n">
        <f aca="false">IF(N181="",IF(AC181="",IF(T181="",IF(AH181="",IF(AM181="",IF(AE181="","",AE181),AM181),AH181),T181),AC181),N181)</f>
        <v>2.37508404175024E-005</v>
      </c>
    </row>
    <row r="182" customFormat="false" ht="13.8" hidden="false" customHeight="false" outlineLevel="0" collapsed="false">
      <c r="A182" s="3" t="s">
        <v>50</v>
      </c>
      <c r="B182" s="3" t="n">
        <v>5</v>
      </c>
      <c r="C182" s="3" t="n">
        <v>2011</v>
      </c>
      <c r="D182" s="4" t="n">
        <f aca="false">IF(B182="","",D181+0.01)</f>
        <v>1.05</v>
      </c>
      <c r="E182" s="4" t="n">
        <f aca="false">ROUND(D182)</f>
        <v>1</v>
      </c>
      <c r="F182" s="5" t="s">
        <v>39</v>
      </c>
      <c r="G182" s="5" t="s">
        <v>40</v>
      </c>
      <c r="H182" s="6" t="n">
        <v>0.05</v>
      </c>
      <c r="I182" s="3" t="n">
        <v>200</v>
      </c>
      <c r="J182" s="3" t="n">
        <v>8.23</v>
      </c>
      <c r="K182" s="7" t="n">
        <f aca="false">IF(J182="","",J182^2)</f>
        <v>67.7329</v>
      </c>
      <c r="L182" s="7" t="n">
        <f aca="false">IF(J182="","",1)</f>
        <v>1</v>
      </c>
      <c r="M182" s="3" t="n">
        <v>48</v>
      </c>
      <c r="N182" s="7" t="n">
        <f aca="false">IF(K182="","",IF(1-_xlfn.F.DIST(K182,L182,M182,1)&lt;0.0000001,0.0000001,1-_xlfn.F.DIST(K182,L182,M182,1)))</f>
        <v>1E-007</v>
      </c>
      <c r="O182" s="7" t="n">
        <f aca="false">IF(L182=1,SQRT(K182),"")</f>
        <v>8.23</v>
      </c>
      <c r="P182" s="8"/>
      <c r="Q182" s="7" t="str">
        <f aca="false">IF(P182="","",SQRT(1-P182*P182)/SQRT(I182-2))</f>
        <v/>
      </c>
      <c r="R182" s="7" t="str">
        <f aca="false">IF(P182="","",P182/Q182)</f>
        <v/>
      </c>
      <c r="S182" s="7" t="str">
        <f aca="false">IF(R182="","",I182-2)</f>
        <v/>
      </c>
      <c r="T182" s="7" t="str">
        <f aca="false">IF(P182="","",IF((1-_xlfn.T.DIST(R182,S182,1))*2&lt;0.0000001,0.0000001,(1-_xlfn.T.DIST(R182,S182,1))*2))</f>
        <v/>
      </c>
      <c r="X182" s="8"/>
      <c r="Y182" s="7" t="str">
        <f aca="false">IF(X182="","",ABS(U182-W182)/SQRT((V182^2+X182^2)/2))</f>
        <v/>
      </c>
      <c r="Z182" s="7" t="str">
        <f aca="false">IF(Y182="","",2/SQRT(I182))</f>
        <v/>
      </c>
      <c r="AA182" s="7" t="str">
        <f aca="false">IF(Y182="","",Y182/Z182)</f>
        <v/>
      </c>
      <c r="AB182" s="7" t="str">
        <f aca="false">IF(AA182="","",I182-2)</f>
        <v/>
      </c>
      <c r="AC182" s="7" t="str">
        <f aca="false">IF(AA182="","",IF((1-_xlfn.T.DIST(AA182,AB182,1))*2&lt;0.0000001,0.0000001,((1-_xlfn.T.DIST(AA182,AB182,1))*2)))</f>
        <v/>
      </c>
      <c r="AE182" s="7" t="str">
        <f aca="false">IF(AD182="","",IF((1-_xlfn.NORM.DIST(AD182,0,1,1))*2&lt;0.000000001,0.000000001,(1-_xlfn.NORM.DIST(AD182,0,1,1))*2))</f>
        <v/>
      </c>
      <c r="AH182" s="7" t="str">
        <f aca="false">IF(AG182="","",IF(1-_xlfn.CHISQ.DIST(AF182,AG182,1)&lt;0.0000001,0.0000001,1-_xlfn.CHISQ.DIST(AF182,AG182,1)))</f>
        <v/>
      </c>
      <c r="AK182" s="7" t="str">
        <f aca="false">IF(AJ182="","",AVERAGE(AI182,AJ182))</f>
        <v/>
      </c>
      <c r="AL182" s="7" t="str">
        <f aca="false">IF(AK182="","",AK182/((AK182-AI182)/2))</f>
        <v/>
      </c>
      <c r="AM182" s="7" t="str">
        <f aca="false">IF(AL182="","",(1-_xlfn.T.DIST(AL182,I182-2,1))*2)</f>
        <v/>
      </c>
      <c r="AN182" s="7" t="n">
        <f aca="false">IF(I182="","",I182)</f>
        <v>200</v>
      </c>
      <c r="AO182" s="7" t="n">
        <f aca="false">IF(N182="",IF(AC182="",IF(T182="",IF(AH182="",IF(AM182="",IF(AE182="","",AE182),AM182),AH182),T182),AC182),N182)</f>
        <v>1E-007</v>
      </c>
    </row>
    <row r="183" customFormat="false" ht="13.8" hidden="false" customHeight="false" outlineLevel="0" collapsed="false">
      <c r="A183" s="3" t="s">
        <v>50</v>
      </c>
      <c r="B183" s="3" t="n">
        <v>5</v>
      </c>
      <c r="C183" s="3" t="n">
        <v>2011</v>
      </c>
      <c r="D183" s="4" t="n">
        <f aca="false">IF(B183="","",D182+0.01)</f>
        <v>1.06</v>
      </c>
      <c r="E183" s="4" t="n">
        <f aca="false">ROUND(D183)</f>
        <v>1</v>
      </c>
      <c r="F183" s="5" t="s">
        <v>39</v>
      </c>
      <c r="G183" s="5" t="s">
        <v>40</v>
      </c>
      <c r="H183" s="6" t="n">
        <v>0.05</v>
      </c>
      <c r="I183" s="3" t="n">
        <v>200</v>
      </c>
      <c r="J183" s="3" t="n">
        <v>4.66</v>
      </c>
      <c r="K183" s="7" t="n">
        <f aca="false">IF(J183="","",J183^2)</f>
        <v>21.7156</v>
      </c>
      <c r="L183" s="7" t="n">
        <f aca="false">IF(J183="","",1)</f>
        <v>1</v>
      </c>
      <c r="M183" s="3" t="n">
        <v>48</v>
      </c>
      <c r="N183" s="7" t="n">
        <f aca="false">IF(K183="","",IF(1-_xlfn.F.DIST(K183,L183,M183,1)&lt;0.0000001,0.0000001,1-_xlfn.F.DIST(K183,L183,M183,1)))</f>
        <v>2.5392866229601E-005</v>
      </c>
      <c r="O183" s="7" t="n">
        <f aca="false">IF(L183=1,SQRT(K183),"")</f>
        <v>4.66</v>
      </c>
      <c r="P183" s="8"/>
      <c r="Q183" s="7" t="str">
        <f aca="false">IF(P183="","",SQRT(1-P183*P183)/SQRT(I183-2))</f>
        <v/>
      </c>
      <c r="R183" s="7" t="str">
        <f aca="false">IF(P183="","",P183/Q183)</f>
        <v/>
      </c>
      <c r="S183" s="7" t="str">
        <f aca="false">IF(R183="","",I183-2)</f>
        <v/>
      </c>
      <c r="T183" s="7" t="str">
        <f aca="false">IF(P183="","",IF((1-_xlfn.T.DIST(R183,S183,1))*2&lt;0.0000001,0.0000001,(1-_xlfn.T.DIST(R183,S183,1))*2))</f>
        <v/>
      </c>
      <c r="X183" s="8"/>
      <c r="Y183" s="7" t="str">
        <f aca="false">IF(X183="","",ABS(U183-W183)/SQRT((V183^2+X183^2)/2))</f>
        <v/>
      </c>
      <c r="Z183" s="7" t="str">
        <f aca="false">IF(Y183="","",2/SQRT(I183))</f>
        <v/>
      </c>
      <c r="AA183" s="7" t="str">
        <f aca="false">IF(Y183="","",Y183/Z183)</f>
        <v/>
      </c>
      <c r="AB183" s="7" t="str">
        <f aca="false">IF(AA183="","",I183-2)</f>
        <v/>
      </c>
      <c r="AC183" s="7" t="str">
        <f aca="false">IF(AA183="","",IF((1-_xlfn.T.DIST(AA183,AB183,1))*2&lt;0.0000001,0.0000001,((1-_xlfn.T.DIST(AA183,AB183,1))*2)))</f>
        <v/>
      </c>
      <c r="AE183" s="7" t="str">
        <f aca="false">IF(AD183="","",IF((1-_xlfn.NORM.DIST(AD183,0,1,1))*2&lt;0.000000001,0.000000001,(1-_xlfn.NORM.DIST(AD183,0,1,1))*2))</f>
        <v/>
      </c>
      <c r="AH183" s="7" t="str">
        <f aca="false">IF(AG183="","",IF(1-_xlfn.CHISQ.DIST(AF183,AG183,1)&lt;0.0000001,0.0000001,1-_xlfn.CHISQ.DIST(AF183,AG183,1)))</f>
        <v/>
      </c>
      <c r="AK183" s="7" t="str">
        <f aca="false">IF(AJ183="","",AVERAGE(AI183,AJ183))</f>
        <v/>
      </c>
      <c r="AL183" s="7" t="str">
        <f aca="false">IF(AK183="","",AK183/((AK183-AI183)/2))</f>
        <v/>
      </c>
      <c r="AM183" s="7" t="str">
        <f aca="false">IF(AL183="","",(1-_xlfn.T.DIST(AL183,I183-2,1))*2)</f>
        <v/>
      </c>
      <c r="AN183" s="7" t="n">
        <f aca="false">IF(I183="","",I183)</f>
        <v>200</v>
      </c>
      <c r="AO183" s="7" t="n">
        <f aca="false">IF(N183="",IF(AC183="",IF(T183="",IF(AH183="",IF(AM183="",IF(AE183="","",AE183),AM183),AH183),T183),AC183),N183)</f>
        <v>2.5392866229601E-005</v>
      </c>
    </row>
    <row r="184" customFormat="false" ht="13.8" hidden="false" customHeight="false" outlineLevel="0" collapsed="false">
      <c r="A184" s="3" t="s">
        <v>50</v>
      </c>
      <c r="B184" s="3" t="n">
        <v>5</v>
      </c>
      <c r="C184" s="3" t="n">
        <v>2011</v>
      </c>
      <c r="D184" s="4" t="n">
        <f aca="false">IF(B184="","",D183+0.01)</f>
        <v>1.07</v>
      </c>
      <c r="E184" s="4" t="n">
        <f aca="false">ROUND(D184)</f>
        <v>1</v>
      </c>
      <c r="F184" s="5" t="s">
        <v>39</v>
      </c>
      <c r="G184" s="5" t="s">
        <v>40</v>
      </c>
      <c r="H184" s="6" t="n">
        <v>0.05</v>
      </c>
      <c r="I184" s="3" t="n">
        <v>200</v>
      </c>
      <c r="J184" s="3" t="n">
        <v>0.46</v>
      </c>
      <c r="K184" s="7" t="n">
        <f aca="false">IF(J184="","",J184^2)</f>
        <v>0.2116</v>
      </c>
      <c r="L184" s="7" t="n">
        <f aca="false">IF(J184="","",1)</f>
        <v>1</v>
      </c>
      <c r="M184" s="3" t="n">
        <v>48</v>
      </c>
      <c r="N184" s="7" t="n">
        <f aca="false">IF(K184="","",IF(1-_xlfn.F.DIST(K184,L184,M184,1)&lt;0.0000001,0.0000001,1-_xlfn.F.DIST(K184,L184,M184,1)))</f>
        <v>0.647593187063676</v>
      </c>
      <c r="O184" s="7" t="n">
        <f aca="false">IF(L184=1,SQRT(K184),"")</f>
        <v>0.46</v>
      </c>
      <c r="P184" s="8"/>
      <c r="Q184" s="7" t="str">
        <f aca="false">IF(P184="","",SQRT(1-P184*P184)/SQRT(I184-2))</f>
        <v/>
      </c>
      <c r="R184" s="7" t="str">
        <f aca="false">IF(P184="","",P184/Q184)</f>
        <v/>
      </c>
      <c r="S184" s="7" t="str">
        <f aca="false">IF(R184="","",I184-2)</f>
        <v/>
      </c>
      <c r="T184" s="7" t="str">
        <f aca="false">IF(P184="","",IF((1-_xlfn.T.DIST(R184,S184,1))*2&lt;0.0000001,0.0000001,(1-_xlfn.T.DIST(R184,S184,1))*2))</f>
        <v/>
      </c>
      <c r="X184" s="8"/>
      <c r="Y184" s="7" t="str">
        <f aca="false">IF(X184="","",ABS(U184-W184)/SQRT((V184^2+X184^2)/2))</f>
        <v/>
      </c>
      <c r="Z184" s="7" t="str">
        <f aca="false">IF(Y184="","",2/SQRT(I184))</f>
        <v/>
      </c>
      <c r="AA184" s="7" t="str">
        <f aca="false">IF(Y184="","",Y184/Z184)</f>
        <v/>
      </c>
      <c r="AB184" s="7" t="str">
        <f aca="false">IF(AA184="","",I184-2)</f>
        <v/>
      </c>
      <c r="AC184" s="7" t="str">
        <f aca="false">IF(AA184="","",IF((1-_xlfn.T.DIST(AA184,AB184,1))*2&lt;0.0000001,0.0000001,((1-_xlfn.T.DIST(AA184,AB184,1))*2)))</f>
        <v/>
      </c>
      <c r="AE184" s="7" t="str">
        <f aca="false">IF(AD184="","",IF((1-_xlfn.NORM.DIST(AD184,0,1,1))*2&lt;0.000000001,0.000000001,(1-_xlfn.NORM.DIST(AD184,0,1,1))*2))</f>
        <v/>
      </c>
      <c r="AH184" s="7" t="str">
        <f aca="false">IF(AG184="","",IF(1-_xlfn.CHISQ.DIST(AF184,AG184,1)&lt;0.0000001,0.0000001,1-_xlfn.CHISQ.DIST(AF184,AG184,1)))</f>
        <v/>
      </c>
      <c r="AK184" s="7" t="str">
        <f aca="false">IF(AJ184="","",AVERAGE(AI184,AJ184))</f>
        <v/>
      </c>
      <c r="AL184" s="7" t="str">
        <f aca="false">IF(AK184="","",AK184/((AK184-AI184)/2))</f>
        <v/>
      </c>
      <c r="AM184" s="7" t="str">
        <f aca="false">IF(AL184="","",(1-_xlfn.T.DIST(AL184,I184-2,1))*2)</f>
        <v/>
      </c>
      <c r="AN184" s="7" t="n">
        <f aca="false">IF(I184="","",I184)</f>
        <v>200</v>
      </c>
      <c r="AO184" s="7" t="n">
        <f aca="false">IF(N184="",IF(AC184="",IF(T184="",IF(AH184="",IF(AM184="",IF(AE184="","",AE184),AM184),AH184),T184),AC184),N184)</f>
        <v>0.647593187063676</v>
      </c>
    </row>
    <row r="185" customFormat="false" ht="13.8" hidden="false" customHeight="false" outlineLevel="0" collapsed="false">
      <c r="A185" s="3" t="s">
        <v>50</v>
      </c>
      <c r="B185" s="3" t="n">
        <v>5</v>
      </c>
      <c r="C185" s="3" t="n">
        <v>2011</v>
      </c>
      <c r="D185" s="4" t="n">
        <f aca="false">IF(B185="","",D184+0.01)</f>
        <v>1.08</v>
      </c>
      <c r="E185" s="4" t="n">
        <f aca="false">ROUND(D185)</f>
        <v>1</v>
      </c>
      <c r="F185" s="5" t="s">
        <v>39</v>
      </c>
      <c r="G185" s="5" t="s">
        <v>40</v>
      </c>
      <c r="H185" s="6" t="n">
        <v>0.05</v>
      </c>
      <c r="I185" s="3" t="n">
        <v>200</v>
      </c>
      <c r="J185" s="3" t="n">
        <v>1.05</v>
      </c>
      <c r="K185" s="7" t="n">
        <f aca="false">IF(J185="","",J185^2)</f>
        <v>1.1025</v>
      </c>
      <c r="L185" s="7" t="n">
        <f aca="false">IF(J185="","",1)</f>
        <v>1</v>
      </c>
      <c r="M185" s="3" t="n">
        <v>48</v>
      </c>
      <c r="N185" s="7" t="n">
        <f aca="false">IF(K185="","",IF(1-_xlfn.F.DIST(K185,L185,M185,1)&lt;0.0000001,0.0000001,1-_xlfn.F.DIST(K185,L185,M185,1)))</f>
        <v>0.298976051006592</v>
      </c>
      <c r="O185" s="7" t="n">
        <f aca="false">IF(L185=1,SQRT(K185),"")</f>
        <v>1.05</v>
      </c>
      <c r="P185" s="8"/>
      <c r="Q185" s="7" t="str">
        <f aca="false">IF(P185="","",SQRT(1-P185*P185)/SQRT(I185-2))</f>
        <v/>
      </c>
      <c r="R185" s="7" t="str">
        <f aca="false">IF(P185="","",P185/Q185)</f>
        <v/>
      </c>
      <c r="S185" s="7" t="str">
        <f aca="false">IF(R185="","",I185-2)</f>
        <v/>
      </c>
      <c r="T185" s="7" t="str">
        <f aca="false">IF(P185="","",IF((1-_xlfn.T.DIST(R185,S185,1))*2&lt;0.0000001,0.0000001,(1-_xlfn.T.DIST(R185,S185,1))*2))</f>
        <v/>
      </c>
      <c r="X185" s="8"/>
      <c r="Y185" s="7" t="str">
        <f aca="false">IF(X185="","",ABS(U185-W185)/SQRT((V185^2+X185^2)/2))</f>
        <v/>
      </c>
      <c r="Z185" s="7" t="str">
        <f aca="false">IF(Y185="","",2/SQRT(I185))</f>
        <v/>
      </c>
      <c r="AA185" s="7" t="str">
        <f aca="false">IF(Y185="","",Y185/Z185)</f>
        <v/>
      </c>
      <c r="AB185" s="7" t="str">
        <f aca="false">IF(AA185="","",I185-2)</f>
        <v/>
      </c>
      <c r="AC185" s="7" t="str">
        <f aca="false">IF(AA185="","",IF((1-_xlfn.T.DIST(AA185,AB185,1))*2&lt;0.0000001,0.0000001,((1-_xlfn.T.DIST(AA185,AB185,1))*2)))</f>
        <v/>
      </c>
      <c r="AE185" s="7" t="str">
        <f aca="false">IF(AD185="","",IF((1-_xlfn.NORM.DIST(AD185,0,1,1))*2&lt;0.000000001,0.000000001,(1-_xlfn.NORM.DIST(AD185,0,1,1))*2))</f>
        <v/>
      </c>
      <c r="AH185" s="7" t="str">
        <f aca="false">IF(AG185="","",IF(1-_xlfn.CHISQ.DIST(AF185,AG185,1)&lt;0.0000001,0.0000001,1-_xlfn.CHISQ.DIST(AF185,AG185,1)))</f>
        <v/>
      </c>
      <c r="AK185" s="7" t="str">
        <f aca="false">IF(AJ185="","",AVERAGE(AI185,AJ185))</f>
        <v/>
      </c>
      <c r="AL185" s="7" t="str">
        <f aca="false">IF(AK185="","",AK185/((AK185-AI185)/2))</f>
        <v/>
      </c>
      <c r="AM185" s="7" t="str">
        <f aca="false">IF(AL185="","",(1-_xlfn.T.DIST(AL185,I185-2,1))*2)</f>
        <v/>
      </c>
      <c r="AN185" s="7" t="n">
        <f aca="false">IF(I185="","",I185)</f>
        <v>200</v>
      </c>
      <c r="AO185" s="7" t="n">
        <f aca="false">IF(N185="",IF(AC185="",IF(T185="",IF(AH185="",IF(AM185="",IF(AE185="","",AE185),AM185),AH185),T185),AC185),N185)</f>
        <v>0.298976051006592</v>
      </c>
    </row>
    <row r="186" customFormat="false" ht="13.8" hidden="false" customHeight="false" outlineLevel="0" collapsed="false">
      <c r="A186" s="3" t="s">
        <v>50</v>
      </c>
      <c r="B186" s="3" t="n">
        <v>5</v>
      </c>
      <c r="C186" s="3" t="n">
        <v>2011</v>
      </c>
      <c r="D186" s="4" t="n">
        <f aca="false">IF(B186="","",D185+0.01)</f>
        <v>1.09</v>
      </c>
      <c r="E186" s="4" t="n">
        <f aca="false">ROUND(D186)</f>
        <v>1</v>
      </c>
      <c r="F186" s="5" t="s">
        <v>39</v>
      </c>
      <c r="G186" s="5" t="s">
        <v>40</v>
      </c>
      <c r="H186" s="6" t="n">
        <v>0.05</v>
      </c>
      <c r="I186" s="3" t="n">
        <v>200</v>
      </c>
      <c r="K186" s="7" t="n">
        <v>30.29</v>
      </c>
      <c r="L186" s="7" t="n">
        <v>1</v>
      </c>
      <c r="M186" s="3" t="n">
        <v>192</v>
      </c>
      <c r="N186" s="7" t="n">
        <f aca="false">IF(K186="","",IF(1-_xlfn.F.DIST(K186,L186,M186,1)&lt;0.0000001,0.0000001,1-_xlfn.F.DIST(K186,L186,M186,1)))</f>
        <v>1.18017322692232E-007</v>
      </c>
      <c r="O186" s="7" t="n">
        <f aca="false">IF(L186=1,SQRT(K186),"")</f>
        <v>5.50363516232681</v>
      </c>
      <c r="P186" s="8"/>
      <c r="Q186" s="7" t="str">
        <f aca="false">IF(P186="","",SQRT(1-P186*P186)/SQRT(I186-2))</f>
        <v/>
      </c>
      <c r="R186" s="7" t="str">
        <f aca="false">IF(P186="","",P186/Q186)</f>
        <v/>
      </c>
      <c r="S186" s="7" t="str">
        <f aca="false">IF(R186="","",I186-2)</f>
        <v/>
      </c>
      <c r="T186" s="7" t="str">
        <f aca="false">IF(P186="","",IF((1-_xlfn.T.DIST(R186,S186,1))*2&lt;0.0000001,0.0000001,(1-_xlfn.T.DIST(R186,S186,1))*2))</f>
        <v/>
      </c>
      <c r="X186" s="8"/>
      <c r="Y186" s="7" t="str">
        <f aca="false">IF(X186="","",ABS(U186-W186)/SQRT((V186^2+X186^2)/2))</f>
        <v/>
      </c>
      <c r="Z186" s="7" t="str">
        <f aca="false">IF(Y186="","",2/SQRT(I186))</f>
        <v/>
      </c>
      <c r="AA186" s="7" t="str">
        <f aca="false">IF(Y186="","",Y186/Z186)</f>
        <v/>
      </c>
      <c r="AB186" s="7" t="str">
        <f aca="false">IF(AA186="","",I186-2)</f>
        <v/>
      </c>
      <c r="AC186" s="7" t="str">
        <f aca="false">IF(AA186="","",IF((1-_xlfn.T.DIST(AA186,AB186,1))*2&lt;0.0000001,0.0000001,((1-_xlfn.T.DIST(AA186,AB186,1))*2)))</f>
        <v/>
      </c>
      <c r="AE186" s="7" t="str">
        <f aca="false">IF(AD186="","",IF((1-_xlfn.NORM.DIST(AD186,0,1,1))*2&lt;0.000000001,0.000000001,(1-_xlfn.NORM.DIST(AD186,0,1,1))*2))</f>
        <v/>
      </c>
      <c r="AH186" s="7" t="str">
        <f aca="false">IF(AG186="","",IF(1-_xlfn.CHISQ.DIST(AF186,AG186,1)&lt;0.0000001,0.0000001,1-_xlfn.CHISQ.DIST(AF186,AG186,1)))</f>
        <v/>
      </c>
      <c r="AK186" s="7" t="str">
        <f aca="false">IF(AJ186="","",AVERAGE(AI186,AJ186))</f>
        <v/>
      </c>
      <c r="AL186" s="7" t="str">
        <f aca="false">IF(AK186="","",AK186/((AK186-AI186)/2))</f>
        <v/>
      </c>
      <c r="AM186" s="7" t="str">
        <f aca="false">IF(AL186="","",(1-_xlfn.T.DIST(AL186,I186-2,1))*2)</f>
        <v/>
      </c>
      <c r="AN186" s="7" t="n">
        <f aca="false">IF(I186="","",I186)</f>
        <v>200</v>
      </c>
      <c r="AO186" s="7" t="n">
        <f aca="false">IF(N186="",IF(AC186="",IF(T186="",IF(AH186="",IF(AM186="",IF(AE186="","",AE186),AM186),AH186),T186),AC186),N186)</f>
        <v>1.18017322692232E-007</v>
      </c>
    </row>
    <row r="187" customFormat="false" ht="13.8" hidden="false" customHeight="false" outlineLevel="0" collapsed="false">
      <c r="A187" s="3" t="s">
        <v>50</v>
      </c>
      <c r="B187" s="3" t="n">
        <v>5</v>
      </c>
      <c r="C187" s="3" t="n">
        <v>2011</v>
      </c>
      <c r="D187" s="4" t="n">
        <f aca="false">IF(B187="","",D186+0.01)</f>
        <v>1.1</v>
      </c>
      <c r="E187" s="4" t="n">
        <f aca="false">ROUND(D187)</f>
        <v>1</v>
      </c>
      <c r="F187" s="5" t="s">
        <v>39</v>
      </c>
      <c r="G187" s="5" t="s">
        <v>40</v>
      </c>
      <c r="H187" s="6" t="n">
        <v>0.05</v>
      </c>
      <c r="I187" s="3" t="n">
        <v>200</v>
      </c>
      <c r="K187" s="7" t="n">
        <v>18.85</v>
      </c>
      <c r="L187" s="7" t="n">
        <v>3</v>
      </c>
      <c r="M187" s="3" t="n">
        <v>192</v>
      </c>
      <c r="N187" s="7" t="n">
        <f aca="false">IF(K187="","",IF(1-_xlfn.F.DIST(K187,L187,M187,1)&lt;0.0000001,0.0000001,1-_xlfn.F.DIST(K187,L187,M187,1)))</f>
        <v>1E-007</v>
      </c>
      <c r="O187" s="7" t="str">
        <f aca="false">IF(L187=1,SQRT(K187),"")</f>
        <v/>
      </c>
      <c r="P187" s="8"/>
      <c r="Q187" s="7" t="str">
        <f aca="false">IF(P187="","",SQRT(1-P187*P187)/SQRT(I187-2))</f>
        <v/>
      </c>
      <c r="R187" s="7" t="str">
        <f aca="false">IF(P187="","",P187/Q187)</f>
        <v/>
      </c>
      <c r="S187" s="7" t="str">
        <f aca="false">IF(R187="","",I187-2)</f>
        <v/>
      </c>
      <c r="T187" s="7" t="str">
        <f aca="false">IF(P187="","",IF((1-_xlfn.T.DIST(R187,S187,1))*2&lt;0.0000001,0.0000001,(1-_xlfn.T.DIST(R187,S187,1))*2))</f>
        <v/>
      </c>
      <c r="X187" s="8"/>
      <c r="Y187" s="7" t="str">
        <f aca="false">IF(X187="","",ABS(U187-W187)/SQRT((V187^2+X187^2)/2))</f>
        <v/>
      </c>
      <c r="Z187" s="7" t="str">
        <f aca="false">IF(Y187="","",2/SQRT(I187))</f>
        <v/>
      </c>
      <c r="AA187" s="7" t="str">
        <f aca="false">IF(Y187="","",Y187/Z187)</f>
        <v/>
      </c>
      <c r="AB187" s="7" t="str">
        <f aca="false">IF(AA187="","",I187-2)</f>
        <v/>
      </c>
      <c r="AC187" s="7" t="str">
        <f aca="false">IF(AA187="","",IF((1-_xlfn.T.DIST(AA187,AB187,1))*2&lt;0.0000001,0.0000001,((1-_xlfn.T.DIST(AA187,AB187,1))*2)))</f>
        <v/>
      </c>
      <c r="AE187" s="7" t="str">
        <f aca="false">IF(AD187="","",IF((1-_xlfn.NORM.DIST(AD187,0,1,1))*2&lt;0.000000001,0.000000001,(1-_xlfn.NORM.DIST(AD187,0,1,1))*2))</f>
        <v/>
      </c>
      <c r="AH187" s="7" t="str">
        <f aca="false">IF(AG187="","",IF(1-_xlfn.CHISQ.DIST(AF187,AG187,1)&lt;0.0000001,0.0000001,1-_xlfn.CHISQ.DIST(AF187,AG187,1)))</f>
        <v/>
      </c>
      <c r="AK187" s="7" t="str">
        <f aca="false">IF(AJ187="","",AVERAGE(AI187,AJ187))</f>
        <v/>
      </c>
      <c r="AL187" s="7" t="str">
        <f aca="false">IF(AK187="","",AK187/((AK187-AI187)/2))</f>
        <v/>
      </c>
      <c r="AM187" s="7" t="str">
        <f aca="false">IF(AL187="","",(1-_xlfn.T.DIST(AL187,I187-2,1))*2)</f>
        <v/>
      </c>
      <c r="AN187" s="7" t="n">
        <f aca="false">IF(I187="","",I187)</f>
        <v>200</v>
      </c>
      <c r="AO187" s="7" t="n">
        <f aca="false">IF(N187="",IF(AC187="",IF(T187="",IF(AH187="",IF(AM187="",IF(AE187="","",AE187),AM187),AH187),T187),AC187),N187)</f>
        <v>1E-007</v>
      </c>
    </row>
    <row r="188" customFormat="false" ht="13.8" hidden="false" customHeight="false" outlineLevel="0" collapsed="false">
      <c r="A188" s="3" t="s">
        <v>50</v>
      </c>
      <c r="B188" s="3" t="n">
        <v>5</v>
      </c>
      <c r="C188" s="3" t="n">
        <v>2011</v>
      </c>
      <c r="D188" s="4" t="n">
        <f aca="false">IF(B188="","",D187+0.01)</f>
        <v>1.11</v>
      </c>
      <c r="E188" s="4" t="n">
        <f aca="false">ROUND(D188)</f>
        <v>1</v>
      </c>
      <c r="F188" s="5" t="s">
        <v>39</v>
      </c>
      <c r="G188" s="5" t="s">
        <v>41</v>
      </c>
      <c r="H188" s="6" t="n">
        <v>0.05</v>
      </c>
      <c r="I188" s="3" t="n">
        <v>200</v>
      </c>
      <c r="K188" s="7" t="n">
        <v>19.76</v>
      </c>
      <c r="L188" s="7" t="n">
        <v>3</v>
      </c>
      <c r="M188" s="3" t="n">
        <v>192</v>
      </c>
      <c r="N188" s="7" t="n">
        <f aca="false">IF(K188="","",IF(1-_xlfn.F.DIST(K188,L188,M188,1)&lt;0.0000001,0.0000001,1-_xlfn.F.DIST(K188,L188,M188,1)))</f>
        <v>1E-007</v>
      </c>
      <c r="O188" s="7" t="str">
        <f aca="false">IF(L188=1,SQRT(K188),"")</f>
        <v/>
      </c>
      <c r="P188" s="8"/>
      <c r="Q188" s="7" t="str">
        <f aca="false">IF(P188="","",SQRT(1-P188*P188)/SQRT(I188-2))</f>
        <v/>
      </c>
      <c r="R188" s="7" t="str">
        <f aca="false">IF(P188="","",P188/Q188)</f>
        <v/>
      </c>
      <c r="S188" s="7" t="str">
        <f aca="false">IF(R188="","",I188-2)</f>
        <v/>
      </c>
      <c r="T188" s="7" t="str">
        <f aca="false">IF(P188="","",IF((1-_xlfn.T.DIST(R188,S188,1))*2&lt;0.0000001,0.0000001,(1-_xlfn.T.DIST(R188,S188,1))*2))</f>
        <v/>
      </c>
      <c r="X188" s="8"/>
      <c r="Y188" s="7" t="str">
        <f aca="false">IF(X188="","",ABS(U188-W188)/SQRT((V188^2+X188^2)/2))</f>
        <v/>
      </c>
      <c r="Z188" s="7" t="str">
        <f aca="false">IF(Y188="","",2/SQRT(I188))</f>
        <v/>
      </c>
      <c r="AA188" s="7" t="str">
        <f aca="false">IF(Y188="","",Y188/Z188)</f>
        <v/>
      </c>
      <c r="AB188" s="7" t="str">
        <f aca="false">IF(AA188="","",I188-2)</f>
        <v/>
      </c>
      <c r="AC188" s="7" t="str">
        <f aca="false">IF(AA188="","",IF((1-_xlfn.T.DIST(AA188,AB188,1))*2&lt;0.0000001,0.0000001,((1-_xlfn.T.DIST(AA188,AB188,1))*2)))</f>
        <v/>
      </c>
      <c r="AE188" s="7" t="str">
        <f aca="false">IF(AD188="","",IF((1-_xlfn.NORM.DIST(AD188,0,1,1))*2&lt;0.000000001,0.000000001,(1-_xlfn.NORM.DIST(AD188,0,1,1))*2))</f>
        <v/>
      </c>
      <c r="AH188" s="7" t="str">
        <f aca="false">IF(AG188="","",IF(1-_xlfn.CHISQ.DIST(AF188,AG188,1)&lt;0.0000001,0.0000001,1-_xlfn.CHISQ.DIST(AF188,AG188,1)))</f>
        <v/>
      </c>
      <c r="AK188" s="7" t="str">
        <f aca="false">IF(AJ188="","",AVERAGE(AI188,AJ188))</f>
        <v/>
      </c>
      <c r="AL188" s="7" t="str">
        <f aca="false">IF(AK188="","",AK188/((AK188-AI188)/2))</f>
        <v/>
      </c>
      <c r="AM188" s="7" t="str">
        <f aca="false">IF(AL188="","",(1-_xlfn.T.DIST(AL188,I188-2,1))*2)</f>
        <v/>
      </c>
      <c r="AN188" s="7" t="n">
        <f aca="false">IF(I188="","",I188)</f>
        <v>200</v>
      </c>
      <c r="AO188" s="7" t="n">
        <f aca="false">IF(N188="",IF(AC188="",IF(T188="",IF(AH188="",IF(AM188="",IF(AE188="","",AE188),AM188),AH188),T188),AC188),N188)</f>
        <v>1E-007</v>
      </c>
    </row>
    <row r="189" customFormat="false" ht="13.8" hidden="false" customHeight="false" outlineLevel="0" collapsed="false">
      <c r="A189" s="3" t="s">
        <v>50</v>
      </c>
      <c r="B189" s="3" t="n">
        <v>5</v>
      </c>
      <c r="C189" s="3" t="n">
        <v>2011</v>
      </c>
      <c r="D189" s="4" t="n">
        <f aca="false">IF(B189="","",D188+0.01)</f>
        <v>1.12</v>
      </c>
      <c r="E189" s="4" t="n">
        <f aca="false">ROUND(D189)</f>
        <v>1</v>
      </c>
      <c r="F189" s="5" t="s">
        <v>39</v>
      </c>
      <c r="G189" s="5" t="s">
        <v>40</v>
      </c>
      <c r="H189" s="6" t="n">
        <v>0.05</v>
      </c>
      <c r="I189" s="3" t="n">
        <v>200</v>
      </c>
      <c r="J189" s="3" t="n">
        <v>9.64</v>
      </c>
      <c r="K189" s="7" t="n">
        <f aca="false">IF(J189="","",J189^2)</f>
        <v>92.9296</v>
      </c>
      <c r="L189" s="7" t="n">
        <f aca="false">IF(J189="","",1)</f>
        <v>1</v>
      </c>
      <c r="M189" s="3" t="n">
        <v>48</v>
      </c>
      <c r="N189" s="7" t="n">
        <f aca="false">IF(K189="","",IF(1-_xlfn.F.DIST(K189,L189,M189,1)&lt;0.0000001,0.0000001,1-_xlfn.F.DIST(K189,L189,M189,1)))</f>
        <v>1E-007</v>
      </c>
      <c r="O189" s="7" t="n">
        <f aca="false">IF(L189=1,SQRT(K189),"")</f>
        <v>9.64</v>
      </c>
      <c r="P189" s="8"/>
      <c r="Q189" s="7" t="str">
        <f aca="false">IF(P189="","",SQRT(1-P189*P189)/SQRT(I189-2))</f>
        <v/>
      </c>
      <c r="R189" s="7" t="str">
        <f aca="false">IF(P189="","",P189/Q189)</f>
        <v/>
      </c>
      <c r="S189" s="7" t="str">
        <f aca="false">IF(R189="","",I189-2)</f>
        <v/>
      </c>
      <c r="T189" s="7" t="str">
        <f aca="false">IF(P189="","",IF((1-_xlfn.T.DIST(R189,S189,1))*2&lt;0.0000001,0.0000001,(1-_xlfn.T.DIST(R189,S189,1))*2))</f>
        <v/>
      </c>
      <c r="X189" s="8"/>
      <c r="Y189" s="7" t="str">
        <f aca="false">IF(X189="","",ABS(U189-W189)/SQRT((V189^2+X189^2)/2))</f>
        <v/>
      </c>
      <c r="Z189" s="7" t="str">
        <f aca="false">IF(Y189="","",2/SQRT(I189))</f>
        <v/>
      </c>
      <c r="AA189" s="7" t="str">
        <f aca="false">IF(Y189="","",Y189/Z189)</f>
        <v/>
      </c>
      <c r="AB189" s="7" t="str">
        <f aca="false">IF(AA189="","",I189-2)</f>
        <v/>
      </c>
      <c r="AC189" s="7" t="str">
        <f aca="false">IF(AA189="","",IF((1-_xlfn.T.DIST(AA189,AB189,1))*2&lt;0.0000001,0.0000001,((1-_xlfn.T.DIST(AA189,AB189,1))*2)))</f>
        <v/>
      </c>
      <c r="AE189" s="7" t="str">
        <f aca="false">IF(AD189="","",IF((1-_xlfn.NORM.DIST(AD189,0,1,1))*2&lt;0.000000001,0.000000001,(1-_xlfn.NORM.DIST(AD189,0,1,1))*2))</f>
        <v/>
      </c>
      <c r="AH189" s="7" t="str">
        <f aca="false">IF(AG189="","",IF(1-_xlfn.CHISQ.DIST(AF189,AG189,1)&lt;0.0000001,0.0000001,1-_xlfn.CHISQ.DIST(AF189,AG189,1)))</f>
        <v/>
      </c>
      <c r="AK189" s="7" t="str">
        <f aca="false">IF(AJ189="","",AVERAGE(AI189,AJ189))</f>
        <v/>
      </c>
      <c r="AL189" s="7" t="str">
        <f aca="false">IF(AK189="","",AK189/((AK189-AI189)/2))</f>
        <v/>
      </c>
      <c r="AM189" s="7" t="str">
        <f aca="false">IF(AL189="","",(1-_xlfn.T.DIST(AL189,I189-2,1))*2)</f>
        <v/>
      </c>
      <c r="AN189" s="7" t="n">
        <f aca="false">IF(I189="","",I189)</f>
        <v>200</v>
      </c>
      <c r="AO189" s="7" t="n">
        <f aca="false">IF(N189="",IF(AC189="",IF(T189="",IF(AH189="",IF(AM189="",IF(AE189="","",AE189),AM189),AH189),T189),AC189),N189)</f>
        <v>1E-007</v>
      </c>
    </row>
    <row r="190" customFormat="false" ht="13.8" hidden="false" customHeight="false" outlineLevel="0" collapsed="false">
      <c r="A190" s="3" t="s">
        <v>50</v>
      </c>
      <c r="B190" s="3" t="n">
        <v>5</v>
      </c>
      <c r="C190" s="3" t="n">
        <v>2011</v>
      </c>
      <c r="D190" s="4" t="n">
        <f aca="false">IF(B190="","",D189+0.01)</f>
        <v>1.13</v>
      </c>
      <c r="E190" s="4" t="n">
        <f aca="false">ROUND(D190)</f>
        <v>1</v>
      </c>
      <c r="F190" s="5" t="s">
        <v>39</v>
      </c>
      <c r="G190" s="5" t="s">
        <v>40</v>
      </c>
      <c r="H190" s="6" t="n">
        <v>0.05</v>
      </c>
      <c r="I190" s="3" t="n">
        <v>200</v>
      </c>
      <c r="J190" s="3" t="n">
        <v>5.63</v>
      </c>
      <c r="K190" s="7" t="n">
        <f aca="false">IF(J190="","",J190^2)</f>
        <v>31.6969</v>
      </c>
      <c r="L190" s="7" t="n">
        <f aca="false">IF(J190="","",1)</f>
        <v>1</v>
      </c>
      <c r="M190" s="3" t="n">
        <v>48</v>
      </c>
      <c r="N190" s="7" t="n">
        <f aca="false">IF(K190="","",IF(1-_xlfn.F.DIST(K190,L190,M190,1)&lt;0.0000001,0.0000001,1-_xlfn.F.DIST(K190,L190,M190,1)))</f>
        <v>9.16541049278408E-007</v>
      </c>
      <c r="O190" s="7" t="n">
        <f aca="false">IF(L190=1,SQRT(K190),"")</f>
        <v>5.63</v>
      </c>
      <c r="P190" s="8"/>
      <c r="Q190" s="7" t="str">
        <f aca="false">IF(P190="","",SQRT(1-P190*P190)/SQRT(I190-2))</f>
        <v/>
      </c>
      <c r="R190" s="7" t="str">
        <f aca="false">IF(P190="","",P190/Q190)</f>
        <v/>
      </c>
      <c r="S190" s="7" t="str">
        <f aca="false">IF(R190="","",I190-2)</f>
        <v/>
      </c>
      <c r="T190" s="7" t="str">
        <f aca="false">IF(P190="","",IF((1-_xlfn.T.DIST(R190,S190,1))*2&lt;0.0000001,0.0000001,(1-_xlfn.T.DIST(R190,S190,1))*2))</f>
        <v/>
      </c>
      <c r="X190" s="8"/>
      <c r="Y190" s="7" t="str">
        <f aca="false">IF(X190="","",ABS(U190-W190)/SQRT((V190^2+X190^2)/2))</f>
        <v/>
      </c>
      <c r="Z190" s="7" t="str">
        <f aca="false">IF(Y190="","",2/SQRT(I190))</f>
        <v/>
      </c>
      <c r="AA190" s="7" t="str">
        <f aca="false">IF(Y190="","",Y190/Z190)</f>
        <v/>
      </c>
      <c r="AB190" s="7" t="str">
        <f aca="false">IF(AA190="","",I190-2)</f>
        <v/>
      </c>
      <c r="AC190" s="7" t="str">
        <f aca="false">IF(AA190="","",IF((1-_xlfn.T.DIST(AA190,AB190,1))*2&lt;0.0000001,0.0000001,((1-_xlfn.T.DIST(AA190,AB190,1))*2)))</f>
        <v/>
      </c>
      <c r="AE190" s="7" t="str">
        <f aca="false">IF(AD190="","",IF((1-_xlfn.NORM.DIST(AD190,0,1,1))*2&lt;0.000000001,0.000000001,(1-_xlfn.NORM.DIST(AD190,0,1,1))*2))</f>
        <v/>
      </c>
      <c r="AH190" s="7" t="str">
        <f aca="false">IF(AG190="","",IF(1-_xlfn.CHISQ.DIST(AF190,AG190,1)&lt;0.0000001,0.0000001,1-_xlfn.CHISQ.DIST(AF190,AG190,1)))</f>
        <v/>
      </c>
      <c r="AK190" s="7" t="str">
        <f aca="false">IF(AJ190="","",AVERAGE(AI190,AJ190))</f>
        <v/>
      </c>
      <c r="AL190" s="7" t="str">
        <f aca="false">IF(AK190="","",AK190/((AK190-AI190)/2))</f>
        <v/>
      </c>
      <c r="AM190" s="7" t="str">
        <f aca="false">IF(AL190="","",(1-_xlfn.T.DIST(AL190,I190-2,1))*2)</f>
        <v/>
      </c>
      <c r="AN190" s="7" t="n">
        <f aca="false">IF(I190="","",I190)</f>
        <v>200</v>
      </c>
      <c r="AO190" s="7" t="n">
        <f aca="false">IF(N190="",IF(AC190="",IF(T190="",IF(AH190="",IF(AM190="",IF(AE190="","",AE190),AM190),AH190),T190),AC190),N190)</f>
        <v>9.16541049278408E-007</v>
      </c>
    </row>
    <row r="191" customFormat="false" ht="13.8" hidden="false" customHeight="false" outlineLevel="0" collapsed="false">
      <c r="A191" s="3" t="s">
        <v>50</v>
      </c>
      <c r="B191" s="3" t="n">
        <v>5</v>
      </c>
      <c r="C191" s="3" t="n">
        <v>2011</v>
      </c>
      <c r="D191" s="4" t="n">
        <f aca="false">IF(B191="","",D190+0.01)</f>
        <v>1.14</v>
      </c>
      <c r="E191" s="4" t="n">
        <f aca="false">ROUND(D191)</f>
        <v>1</v>
      </c>
      <c r="F191" s="5" t="s">
        <v>39</v>
      </c>
      <c r="G191" s="5" t="s">
        <v>40</v>
      </c>
      <c r="H191" s="6" t="n">
        <v>0.05</v>
      </c>
      <c r="I191" s="3" t="n">
        <v>200</v>
      </c>
      <c r="J191" s="3" t="n">
        <v>6.25</v>
      </c>
      <c r="K191" s="7" t="n">
        <f aca="false">IF(J191="","",J191^2)</f>
        <v>39.0625</v>
      </c>
      <c r="L191" s="7" t="n">
        <f aca="false">IF(J191="","",1)</f>
        <v>1</v>
      </c>
      <c r="M191" s="3" t="n">
        <v>48</v>
      </c>
      <c r="N191" s="7" t="n">
        <f aca="false">IF(K191="","",IF(1-_xlfn.F.DIST(K191,L191,M191,1)&lt;0.0000001,0.0000001,1-_xlfn.F.DIST(K191,L191,M191,1)))</f>
        <v>1.03950709706702E-007</v>
      </c>
      <c r="O191" s="7" t="n">
        <f aca="false">IF(L191=1,SQRT(K191),"")</f>
        <v>6.25</v>
      </c>
      <c r="P191" s="8"/>
      <c r="Q191" s="7" t="str">
        <f aca="false">IF(P191="","",SQRT(1-P191*P191)/SQRT(I191-2))</f>
        <v/>
      </c>
      <c r="R191" s="7" t="str">
        <f aca="false">IF(P191="","",P191/Q191)</f>
        <v/>
      </c>
      <c r="S191" s="7" t="str">
        <f aca="false">IF(R191="","",I191-2)</f>
        <v/>
      </c>
      <c r="T191" s="7" t="str">
        <f aca="false">IF(P191="","",IF((1-_xlfn.T.DIST(R191,S191,1))*2&lt;0.0000001,0.0000001,(1-_xlfn.T.DIST(R191,S191,1))*2))</f>
        <v/>
      </c>
      <c r="X191" s="8"/>
      <c r="Y191" s="7" t="str">
        <f aca="false">IF(X191="","",ABS(U191-W191)/SQRT((V191^2+X191^2)/2))</f>
        <v/>
      </c>
      <c r="Z191" s="7" t="str">
        <f aca="false">IF(Y191="","",2/SQRT(I191))</f>
        <v/>
      </c>
      <c r="AA191" s="7" t="str">
        <f aca="false">IF(Y191="","",Y191/Z191)</f>
        <v/>
      </c>
      <c r="AB191" s="7" t="str">
        <f aca="false">IF(AA191="","",I191-2)</f>
        <v/>
      </c>
      <c r="AC191" s="7" t="str">
        <f aca="false">IF(AA191="","",IF((1-_xlfn.T.DIST(AA191,AB191,1))*2&lt;0.0000001,0.0000001,((1-_xlfn.T.DIST(AA191,AB191,1))*2)))</f>
        <v/>
      </c>
      <c r="AE191" s="7" t="str">
        <f aca="false">IF(AD191="","",IF((1-_xlfn.NORM.DIST(AD191,0,1,1))*2&lt;0.000000001,0.000000001,(1-_xlfn.NORM.DIST(AD191,0,1,1))*2))</f>
        <v/>
      </c>
      <c r="AH191" s="7" t="str">
        <f aca="false">IF(AG191="","",IF(1-_xlfn.CHISQ.DIST(AF191,AG191,1)&lt;0.0000001,0.0000001,1-_xlfn.CHISQ.DIST(AF191,AG191,1)))</f>
        <v/>
      </c>
      <c r="AK191" s="7" t="str">
        <f aca="false">IF(AJ191="","",AVERAGE(AI191,AJ191))</f>
        <v/>
      </c>
      <c r="AL191" s="7" t="str">
        <f aca="false">IF(AK191="","",AK191/((AK191-AI191)/2))</f>
        <v/>
      </c>
      <c r="AM191" s="7" t="str">
        <f aca="false">IF(AL191="","",(1-_xlfn.T.DIST(AL191,I191-2,1))*2)</f>
        <v/>
      </c>
      <c r="AN191" s="7" t="n">
        <f aca="false">IF(I191="","",I191)</f>
        <v>200</v>
      </c>
      <c r="AO191" s="7" t="n">
        <f aca="false">IF(N191="",IF(AC191="",IF(T191="",IF(AH191="",IF(AM191="",IF(AE191="","",AE191),AM191),AH191),T191),AC191),N191)</f>
        <v>1.03950709706702E-007</v>
      </c>
    </row>
    <row r="192" customFormat="false" ht="13.8" hidden="false" customHeight="false" outlineLevel="0" collapsed="false">
      <c r="A192" s="3" t="s">
        <v>50</v>
      </c>
      <c r="B192" s="3" t="n">
        <v>5</v>
      </c>
      <c r="C192" s="3" t="n">
        <v>2011</v>
      </c>
      <c r="D192" s="4" t="n">
        <f aca="false">IF(B192="","",D191+0.01)</f>
        <v>1.15</v>
      </c>
      <c r="E192" s="4" t="n">
        <f aca="false">ROUND(D192)</f>
        <v>1</v>
      </c>
      <c r="F192" s="5" t="s">
        <v>39</v>
      </c>
      <c r="G192" s="5" t="s">
        <v>40</v>
      </c>
      <c r="H192" s="6" t="n">
        <v>0.05</v>
      </c>
      <c r="I192" s="3" t="n">
        <v>200</v>
      </c>
      <c r="J192" s="3" t="n">
        <v>3.01</v>
      </c>
      <c r="K192" s="7" t="n">
        <f aca="false">IF(J192="","",J192^2)</f>
        <v>9.0601</v>
      </c>
      <c r="L192" s="7" t="n">
        <f aca="false">IF(J192="","",1)</f>
        <v>1</v>
      </c>
      <c r="M192" s="3" t="n">
        <v>48</v>
      </c>
      <c r="N192" s="7" t="n">
        <f aca="false">IF(K192="","",IF(1-_xlfn.F.DIST(K192,L192,M192,1)&lt;0.0000001,0.0000001,1-_xlfn.F.DIST(K192,L192,M192,1)))</f>
        <v>0.00415536690158724</v>
      </c>
      <c r="O192" s="7" t="n">
        <f aca="false">IF(L192=1,SQRT(K192),"")</f>
        <v>3.01</v>
      </c>
      <c r="P192" s="8"/>
      <c r="Q192" s="7" t="str">
        <f aca="false">IF(P192="","",SQRT(1-P192*P192)/SQRT(I192-2))</f>
        <v/>
      </c>
      <c r="R192" s="7" t="str">
        <f aca="false">IF(P192="","",P192/Q192)</f>
        <v/>
      </c>
      <c r="S192" s="7" t="str">
        <f aca="false">IF(R192="","",I192-2)</f>
        <v/>
      </c>
      <c r="T192" s="7" t="str">
        <f aca="false">IF(P192="","",IF((1-_xlfn.T.DIST(R192,S192,1))*2&lt;0.0000001,0.0000001,(1-_xlfn.T.DIST(R192,S192,1))*2))</f>
        <v/>
      </c>
      <c r="X192" s="8"/>
      <c r="Y192" s="7" t="str">
        <f aca="false">IF(X192="","",ABS(U192-W192)/SQRT((V192^2+X192^2)/2))</f>
        <v/>
      </c>
      <c r="Z192" s="7" t="str">
        <f aca="false">IF(Y192="","",2/SQRT(I192))</f>
        <v/>
      </c>
      <c r="AA192" s="7" t="str">
        <f aca="false">IF(Y192="","",Y192/Z192)</f>
        <v/>
      </c>
      <c r="AB192" s="7" t="str">
        <f aca="false">IF(AA192="","",I192-2)</f>
        <v/>
      </c>
      <c r="AC192" s="7" t="str">
        <f aca="false">IF(AA192="","",IF((1-_xlfn.T.DIST(AA192,AB192,1))*2&lt;0.0000001,0.0000001,((1-_xlfn.T.DIST(AA192,AB192,1))*2)))</f>
        <v/>
      </c>
      <c r="AE192" s="7" t="str">
        <f aca="false">IF(AD192="","",IF((1-_xlfn.NORM.DIST(AD192,0,1,1))*2&lt;0.000000001,0.000000001,(1-_xlfn.NORM.DIST(AD192,0,1,1))*2))</f>
        <v/>
      </c>
      <c r="AH192" s="7" t="str">
        <f aca="false">IF(AG192="","",IF(1-_xlfn.CHISQ.DIST(AF192,AG192,1)&lt;0.0000001,0.0000001,1-_xlfn.CHISQ.DIST(AF192,AG192,1)))</f>
        <v/>
      </c>
      <c r="AK192" s="7" t="str">
        <f aca="false">IF(AJ192="","",AVERAGE(AI192,AJ192))</f>
        <v/>
      </c>
      <c r="AL192" s="7" t="str">
        <f aca="false">IF(AK192="","",AK192/((AK192-AI192)/2))</f>
        <v/>
      </c>
      <c r="AM192" s="7" t="str">
        <f aca="false">IF(AL192="","",(1-_xlfn.T.DIST(AL192,I192-2,1))*2)</f>
        <v/>
      </c>
      <c r="AN192" s="7" t="n">
        <f aca="false">IF(I192="","",I192)</f>
        <v>200</v>
      </c>
      <c r="AO192" s="7" t="n">
        <f aca="false">IF(N192="",IF(AC192="",IF(T192="",IF(AH192="",IF(AM192="",IF(AE192="","",AE192),AM192),AH192),T192),AC192),N192)</f>
        <v>0.00415536690158724</v>
      </c>
    </row>
    <row r="193" customFormat="false" ht="13.8" hidden="false" customHeight="false" outlineLevel="0" collapsed="false">
      <c r="A193" s="3" t="s">
        <v>50</v>
      </c>
      <c r="B193" s="3" t="n">
        <v>5</v>
      </c>
      <c r="C193" s="3" t="n">
        <v>2011</v>
      </c>
      <c r="D193" s="4" t="n">
        <f aca="false">IF(B193="","",D192+0.01)</f>
        <v>1.16</v>
      </c>
      <c r="E193" s="4" t="n">
        <f aca="false">ROUND(D193)</f>
        <v>1</v>
      </c>
      <c r="F193" s="5" t="s">
        <v>39</v>
      </c>
      <c r="G193" s="5" t="s">
        <v>40</v>
      </c>
      <c r="H193" s="6" t="n">
        <v>0.05</v>
      </c>
      <c r="I193" s="3" t="n">
        <v>200</v>
      </c>
      <c r="J193" s="3" t="n">
        <v>2.71</v>
      </c>
      <c r="K193" s="7" t="n">
        <f aca="false">IF(J193="","",J193^2)</f>
        <v>7.3441</v>
      </c>
      <c r="L193" s="7" t="n">
        <f aca="false">IF(J193="","",1)</f>
        <v>1</v>
      </c>
      <c r="M193" s="3" t="n">
        <v>48</v>
      </c>
      <c r="N193" s="7" t="n">
        <f aca="false">IF(K193="","",IF(1-_xlfn.F.DIST(K193,L193,M193,1)&lt;0.0000001,0.0000001,1-_xlfn.F.DIST(K193,L193,M193,1)))</f>
        <v>0.00930281444765657</v>
      </c>
      <c r="O193" s="7" t="n">
        <f aca="false">IF(L193=1,SQRT(K193),"")</f>
        <v>2.71</v>
      </c>
      <c r="P193" s="8"/>
      <c r="Q193" s="7" t="str">
        <f aca="false">IF(P193="","",SQRT(1-P193*P193)/SQRT(I193-2))</f>
        <v/>
      </c>
      <c r="R193" s="7" t="str">
        <f aca="false">IF(P193="","",P193/Q193)</f>
        <v/>
      </c>
      <c r="S193" s="7" t="str">
        <f aca="false">IF(R193="","",I193-2)</f>
        <v/>
      </c>
      <c r="T193" s="7" t="str">
        <f aca="false">IF(P193="","",IF((1-_xlfn.T.DIST(R193,S193,1))*2&lt;0.0000001,0.0000001,(1-_xlfn.T.DIST(R193,S193,1))*2))</f>
        <v/>
      </c>
      <c r="U193" s="3"/>
      <c r="V193" s="3"/>
      <c r="W193" s="3"/>
      <c r="X193" s="8"/>
      <c r="Y193" s="7" t="str">
        <f aca="false">IF(X193="","",ABS(U193-W193)/SQRT((V193^2+X193^2)/2))</f>
        <v/>
      </c>
      <c r="Z193" s="7" t="str">
        <f aca="false">IF(Y193="","",2/SQRT(I193))</f>
        <v/>
      </c>
      <c r="AA193" s="7" t="str">
        <f aca="false">IF(Y193="","",Y193/Z193)</f>
        <v/>
      </c>
      <c r="AB193" s="7" t="str">
        <f aca="false">IF(AA193="","",I193-2)</f>
        <v/>
      </c>
      <c r="AC193" s="7" t="str">
        <f aca="false">IF(AA193="","",IF((1-_xlfn.T.DIST(AA193,AB193,1))*2&lt;0.0000001,0.0000001,((1-_xlfn.T.DIST(AA193,AB193,1))*2)))</f>
        <v/>
      </c>
      <c r="AD193" s="3"/>
      <c r="AE193" s="7" t="str">
        <f aca="false">IF(AD193="","",IF((1-_xlfn.NORM.DIST(AD193,0,1,1))*2&lt;0.000000001,0.000000001,(1-_xlfn.NORM.DIST(AD193,0,1,1))*2))</f>
        <v/>
      </c>
      <c r="AF193" s="3"/>
      <c r="AG193" s="3"/>
      <c r="AH193" s="7" t="str">
        <f aca="false">IF(AG193="","",IF(1-_xlfn.CHISQ.DIST(AF193,AG193,1)&lt;0.0000001,0.0000001,1-_xlfn.CHISQ.DIST(AF193,AG193,1)))</f>
        <v/>
      </c>
      <c r="AI193" s="3"/>
      <c r="AJ193" s="3"/>
      <c r="AK193" s="7" t="str">
        <f aca="false">IF(AJ193="","",AVERAGE(AI193,AJ193))</f>
        <v/>
      </c>
      <c r="AL193" s="7" t="str">
        <f aca="false">IF(AK193="","",AK193/((AK193-AI193)/2))</f>
        <v/>
      </c>
      <c r="AM193" s="7" t="str">
        <f aca="false">IF(AL193="","",(1-_xlfn.T.DIST(AL193,I193-2,1))*2)</f>
        <v/>
      </c>
      <c r="AN193" s="7" t="n">
        <f aca="false">IF(I193="","",I193)</f>
        <v>200</v>
      </c>
      <c r="AO193" s="7" t="n">
        <f aca="false">IF(N193="",IF(AC193="",IF(T193="",IF(AH193="",IF(AM193="",IF(AE193="","",AE193),AM193),AH193),T193),AC193),N193)</f>
        <v>0.00930281444765657</v>
      </c>
    </row>
    <row r="194" customFormat="false" ht="13.8" hidden="false" customHeight="false" outlineLevel="0" collapsed="false">
      <c r="A194" s="3" t="s">
        <v>50</v>
      </c>
      <c r="B194" s="3" t="n">
        <v>5</v>
      </c>
      <c r="C194" s="3" t="n">
        <v>2011</v>
      </c>
      <c r="D194" s="4" t="n">
        <f aca="false">IF(B194="","",D193+0.01)</f>
        <v>1.17</v>
      </c>
      <c r="E194" s="4" t="n">
        <f aca="false">ROUND(D194)</f>
        <v>1</v>
      </c>
      <c r="F194" s="5" t="s">
        <v>39</v>
      </c>
      <c r="G194" s="5" t="s">
        <v>40</v>
      </c>
      <c r="H194" s="6" t="n">
        <v>0.05</v>
      </c>
      <c r="I194" s="3" t="n">
        <v>200</v>
      </c>
      <c r="J194" s="7" t="n">
        <v>2.39</v>
      </c>
      <c r="K194" s="7" t="n">
        <f aca="false">IF(J194="","",J194^2)</f>
        <v>5.7121</v>
      </c>
      <c r="L194" s="7" t="n">
        <v>1</v>
      </c>
      <c r="M194" s="3" t="n">
        <v>48</v>
      </c>
      <c r="N194" s="7" t="n">
        <f aca="false">IF(K194="","",IF(1-_xlfn.F.DIST(K194,L194,M194,1)&lt;0.0000001,0.0000001,1-_xlfn.F.DIST(K194,L194,M194,1)))</f>
        <v>0.0208224287521148</v>
      </c>
      <c r="O194" s="7" t="n">
        <f aca="false">IF(L194=1,SQRT(K194),"")</f>
        <v>2.39</v>
      </c>
      <c r="P194" s="8"/>
      <c r="Q194" s="7" t="str">
        <f aca="false">IF(P194="","",SQRT(1-P194*P194)/SQRT(I194-2))</f>
        <v/>
      </c>
      <c r="R194" s="7" t="str">
        <f aca="false">IF(P194="","",P194/Q194)</f>
        <v/>
      </c>
      <c r="S194" s="7" t="str">
        <f aca="false">IF(R194="","",I194-2)</f>
        <v/>
      </c>
      <c r="T194" s="7" t="str">
        <f aca="false">IF(P194="","",IF((1-_xlfn.T.DIST(R194,S194,1))*2&lt;0.0000001,0.0000001,(1-_xlfn.T.DIST(R194,S194,1))*2))</f>
        <v/>
      </c>
      <c r="U194" s="3"/>
      <c r="V194" s="3"/>
      <c r="W194" s="3"/>
      <c r="X194" s="8"/>
      <c r="Y194" s="7" t="str">
        <f aca="false">IF(X194="","",ABS(U194-W194)/SQRT((V194^2+X194^2)/2))</f>
        <v/>
      </c>
      <c r="Z194" s="7" t="str">
        <f aca="false">IF(Y194="","",2/SQRT(I194))</f>
        <v/>
      </c>
      <c r="AA194" s="7" t="str">
        <f aca="false">IF(Y194="","",Y194/Z194)</f>
        <v/>
      </c>
      <c r="AB194" s="7" t="str">
        <f aca="false">IF(AA194="","",I194-2)</f>
        <v/>
      </c>
      <c r="AC194" s="7" t="str">
        <f aca="false">IF(AA194="","",IF((1-_xlfn.T.DIST(AA194,AB194,1))*2&lt;0.0000001,0.0000001,((1-_xlfn.T.DIST(AA194,AB194,1))*2)))</f>
        <v/>
      </c>
      <c r="AD194" s="3"/>
      <c r="AE194" s="7" t="str">
        <f aca="false">IF(AD194="","",IF((1-_xlfn.NORM.DIST(AD194,0,1,1))*2&lt;0.000000001,0.000000001,(1-_xlfn.NORM.DIST(AD194,0,1,1))*2))</f>
        <v/>
      </c>
      <c r="AF194" s="3"/>
      <c r="AG194" s="3"/>
      <c r="AH194" s="7" t="str">
        <f aca="false">IF(AG194="","",IF(1-_xlfn.CHISQ.DIST(AF194,AG194,1)&lt;0.0000001,0.0000001,1-_xlfn.CHISQ.DIST(AF194,AG194,1)))</f>
        <v/>
      </c>
      <c r="AI194" s="3"/>
      <c r="AJ194" s="3"/>
      <c r="AK194" s="7" t="str">
        <f aca="false">IF(AJ194="","",AVERAGE(AI194,AJ194))</f>
        <v/>
      </c>
      <c r="AL194" s="7" t="str">
        <f aca="false">IF(AK194="","",AK194/((AK194-AI194)/2))</f>
        <v/>
      </c>
      <c r="AM194" s="7" t="str">
        <f aca="false">IF(AL194="","",(1-_xlfn.T.DIST(AL194,I194-2,1))*2)</f>
        <v/>
      </c>
      <c r="AN194" s="7" t="n">
        <f aca="false">IF(I194="","",I194)</f>
        <v>200</v>
      </c>
      <c r="AO194" s="7" t="n">
        <f aca="false">IF(N194="",IF(AC194="",IF(T194="",IF(AH194="",IF(AM194="",IF(AE194="","",AE194),AM194),AH194),T194),AC194),N194)</f>
        <v>0.0208224287521148</v>
      </c>
    </row>
    <row r="195" customFormat="false" ht="13.8" hidden="false" customHeight="false" outlineLevel="0" collapsed="false">
      <c r="A195" s="3" t="s">
        <v>50</v>
      </c>
      <c r="B195" s="3" t="n">
        <v>5</v>
      </c>
      <c r="C195" s="3" t="n">
        <v>2011</v>
      </c>
      <c r="D195" s="4" t="n">
        <f aca="false">IF(B195="","",D194+0.01)</f>
        <v>1.18</v>
      </c>
      <c r="E195" s="4" t="n">
        <f aca="false">ROUND(D195)</f>
        <v>1</v>
      </c>
      <c r="F195" s="5" t="s">
        <v>39</v>
      </c>
      <c r="G195" s="5" t="s">
        <v>40</v>
      </c>
      <c r="H195" s="6" t="n">
        <v>0.05</v>
      </c>
      <c r="I195" s="3" t="n">
        <v>200</v>
      </c>
      <c r="J195" s="7" t="n">
        <v>5.04</v>
      </c>
      <c r="K195" s="7" t="n">
        <f aca="false">IF(J195="","",J195^2)</f>
        <v>25.4016</v>
      </c>
      <c r="L195" s="7" t="n">
        <v>1</v>
      </c>
      <c r="M195" s="3" t="n">
        <v>48</v>
      </c>
      <c r="N195" s="7" t="n">
        <f aca="false">IF(K195="","",IF(1-_xlfn.F.DIST(K195,L195,M195,1)&lt;0.0000001,0.0000001,1-_xlfn.F.DIST(K195,L195,M195,1)))</f>
        <v>7.03390970335782E-006</v>
      </c>
      <c r="O195" s="7" t="n">
        <f aca="false">IF(L195=1,SQRT(K195),"")</f>
        <v>5.04</v>
      </c>
      <c r="P195" s="8"/>
      <c r="Q195" s="7" t="str">
        <f aca="false">IF(P195="","",SQRT(1-P195*P195)/SQRT(I195-2))</f>
        <v/>
      </c>
      <c r="R195" s="7" t="str">
        <f aca="false">IF(P195="","",P195/Q195)</f>
        <v/>
      </c>
      <c r="S195" s="7" t="str">
        <f aca="false">IF(R195="","",I195-2)</f>
        <v/>
      </c>
      <c r="T195" s="7" t="str">
        <f aca="false">IF(P195="","",IF((1-_xlfn.T.DIST(R195,S195,1))*2&lt;0.0000001,0.0000001,(1-_xlfn.T.DIST(R195,S195,1))*2))</f>
        <v/>
      </c>
      <c r="X195" s="8"/>
      <c r="Y195" s="7" t="str">
        <f aca="false">IF(X195="","",ABS(U195-W195)/SQRT((V195^2+X195^2)/2))</f>
        <v/>
      </c>
      <c r="Z195" s="7" t="str">
        <f aca="false">IF(Y195="","",2/SQRT(I195))</f>
        <v/>
      </c>
      <c r="AA195" s="7" t="str">
        <f aca="false">IF(Y195="","",Y195/Z195)</f>
        <v/>
      </c>
      <c r="AB195" s="7" t="str">
        <f aca="false">IF(AA195="","",I195-2)</f>
        <v/>
      </c>
      <c r="AC195" s="7" t="str">
        <f aca="false">IF(AA195="","",IF((1-_xlfn.T.DIST(AA195,AB195,1))*2&lt;0.0000001,0.0000001,((1-_xlfn.T.DIST(AA195,AB195,1))*2)))</f>
        <v/>
      </c>
      <c r="AE195" s="7" t="str">
        <f aca="false">IF(AD195="","",IF((1-_xlfn.NORM.DIST(AD195,0,1,1))*2&lt;0.000000001,0.000000001,(1-_xlfn.NORM.DIST(AD195,0,1,1))*2))</f>
        <v/>
      </c>
      <c r="AH195" s="7" t="str">
        <f aca="false">IF(AG195="","",IF(1-_xlfn.CHISQ.DIST(AF195,AG195,1)&lt;0.0000001,0.0000001,1-_xlfn.CHISQ.DIST(AF195,AG195,1)))</f>
        <v/>
      </c>
      <c r="AK195" s="7" t="str">
        <f aca="false">IF(AJ195="","",AVERAGE(AI195,AJ195))</f>
        <v/>
      </c>
      <c r="AL195" s="7" t="str">
        <f aca="false">IF(AK195="","",AK195/((AK195-AI195)/2))</f>
        <v/>
      </c>
      <c r="AM195" s="7" t="str">
        <f aca="false">IF(AL195="","",(1-_xlfn.T.DIST(AL195,I195-2,1))*2)</f>
        <v/>
      </c>
      <c r="AN195" s="7" t="n">
        <f aca="false">IF(I195="","",I195)</f>
        <v>200</v>
      </c>
      <c r="AO195" s="7" t="n">
        <f aca="false">IF(N195="",IF(AC195="",IF(T195="",IF(AH195="",IF(AM195="",IF(AE195="","",AE195),AM195),AH195),T195),AC195),N195)</f>
        <v>7.03390970335782E-006</v>
      </c>
    </row>
    <row r="196" customFormat="false" ht="13.8" hidden="false" customHeight="false" outlineLevel="0" collapsed="false">
      <c r="A196" s="3" t="s">
        <v>50</v>
      </c>
      <c r="B196" s="3" t="n">
        <v>5</v>
      </c>
      <c r="C196" s="3" t="n">
        <v>2011</v>
      </c>
      <c r="D196" s="4" t="n">
        <f aca="false">IF(B196="","",D195+0.01)</f>
        <v>1.19</v>
      </c>
      <c r="E196" s="4" t="n">
        <f aca="false">ROUND(D196)</f>
        <v>1</v>
      </c>
      <c r="F196" s="5" t="s">
        <v>39</v>
      </c>
      <c r="G196" s="5" t="s">
        <v>40</v>
      </c>
      <c r="H196" s="6" t="n">
        <v>0.05</v>
      </c>
      <c r="I196" s="3" t="n">
        <v>200</v>
      </c>
      <c r="J196" s="7" t="n">
        <v>2.95</v>
      </c>
      <c r="K196" s="7" t="n">
        <f aca="false">IF(J196="","",J196^2)</f>
        <v>8.7025</v>
      </c>
      <c r="L196" s="7" t="n">
        <v>1</v>
      </c>
      <c r="M196" s="3" t="n">
        <v>48</v>
      </c>
      <c r="N196" s="7" t="n">
        <f aca="false">IF(K196="","",IF(1-_xlfn.F.DIST(K196,L196,M196,1)&lt;0.0000001,0.0000001,1-_xlfn.F.DIST(K196,L196,M196,1)))</f>
        <v>0.00490017726983372</v>
      </c>
      <c r="O196" s="7" t="n">
        <f aca="false">IF(L196=1,SQRT(K196),"")</f>
        <v>2.95</v>
      </c>
      <c r="P196" s="8"/>
      <c r="Q196" s="7" t="str">
        <f aca="false">IF(P196="","",SQRT(1-P196*P196)/SQRT(I196-2))</f>
        <v/>
      </c>
      <c r="R196" s="7" t="str">
        <f aca="false">IF(P196="","",P196/Q196)</f>
        <v/>
      </c>
      <c r="S196" s="7" t="str">
        <f aca="false">IF(R196="","",I196-2)</f>
        <v/>
      </c>
      <c r="T196" s="7" t="str">
        <f aca="false">IF(P196="","",IF((1-_xlfn.T.DIST(R196,S196,1))*2&lt;0.0000001,0.0000001,(1-_xlfn.T.DIST(R196,S196,1))*2))</f>
        <v/>
      </c>
      <c r="X196" s="8"/>
      <c r="Y196" s="7" t="str">
        <f aca="false">IF(X196="","",ABS(U196-W196)/SQRT((V196^2+X196^2)/2))</f>
        <v/>
      </c>
      <c r="Z196" s="7" t="str">
        <f aca="false">IF(Y196="","",2/SQRT(I196))</f>
        <v/>
      </c>
      <c r="AA196" s="7" t="str">
        <f aca="false">IF(Y196="","",Y196/Z196)</f>
        <v/>
      </c>
      <c r="AB196" s="7" t="str">
        <f aca="false">IF(AA196="","",I196-2)</f>
        <v/>
      </c>
      <c r="AC196" s="7" t="str">
        <f aca="false">IF(AA196="","",IF((1-_xlfn.T.DIST(AA196,AB196,1))*2&lt;0.0000001,0.0000001,((1-_xlfn.T.DIST(AA196,AB196,1))*2)))</f>
        <v/>
      </c>
      <c r="AE196" s="7" t="str">
        <f aca="false">IF(AD196="","",IF((1-_xlfn.NORM.DIST(AD196,0,1,1))*2&lt;0.000000001,0.000000001,(1-_xlfn.NORM.DIST(AD196,0,1,1))*2))</f>
        <v/>
      </c>
      <c r="AH196" s="7" t="str">
        <f aca="false">IF(AG196="","",IF(1-_xlfn.CHISQ.DIST(AF196,AG196,1)&lt;0.0000001,0.0000001,1-_xlfn.CHISQ.DIST(AF196,AG196,1)))</f>
        <v/>
      </c>
      <c r="AK196" s="7" t="str">
        <f aca="false">IF(AJ196="","",AVERAGE(AI196,AJ196))</f>
        <v/>
      </c>
      <c r="AL196" s="7" t="str">
        <f aca="false">IF(AK196="","",AK196/((AK196-AI196)/2))</f>
        <v/>
      </c>
      <c r="AM196" s="7" t="str">
        <f aca="false">IF(AL196="","",(1-_xlfn.T.DIST(AL196,I196-2,1))*2)</f>
        <v/>
      </c>
      <c r="AN196" s="7" t="n">
        <f aca="false">IF(I196="","",I196)</f>
        <v>200</v>
      </c>
      <c r="AO196" s="7" t="n">
        <f aca="false">IF(N196="",IF(AC196="",IF(T196="",IF(AH196="",IF(AM196="",IF(AE196="","",AE196),AM196),AH196),T196),AC196),N196)</f>
        <v>0.00490017726983372</v>
      </c>
    </row>
    <row r="197" customFormat="false" ht="13.8" hidden="false" customHeight="false" outlineLevel="0" collapsed="false">
      <c r="A197" s="3" t="s">
        <v>50</v>
      </c>
      <c r="B197" s="3" t="n">
        <v>5</v>
      </c>
      <c r="C197" s="3" t="n">
        <v>2011</v>
      </c>
      <c r="D197" s="4" t="n">
        <f aca="false">IF(B197="","",D196+0.01)</f>
        <v>1.2</v>
      </c>
      <c r="E197" s="4" t="n">
        <f aca="false">ROUND(D197)</f>
        <v>1</v>
      </c>
      <c r="F197" s="5" t="s">
        <v>39</v>
      </c>
      <c r="G197" s="5" t="s">
        <v>40</v>
      </c>
      <c r="H197" s="6" t="n">
        <v>0.05</v>
      </c>
      <c r="I197" s="3" t="n">
        <v>200</v>
      </c>
      <c r="K197" s="7" t="n">
        <v>173.88</v>
      </c>
      <c r="L197" s="7" t="n">
        <v>1</v>
      </c>
      <c r="M197" s="3" t="n">
        <v>192</v>
      </c>
      <c r="N197" s="7" t="n">
        <f aca="false">IF(K197="","",IF(1-_xlfn.F.DIST(K197,L197,M197,1)&lt;0.0000001,0.0000001,1-_xlfn.F.DIST(K197,L197,M197,1)))</f>
        <v>1E-007</v>
      </c>
      <c r="O197" s="7" t="n">
        <f aca="false">IF(L197=1,SQRT(K197),"")</f>
        <v>13.1863565855015</v>
      </c>
      <c r="P197" s="8"/>
      <c r="Q197" s="7" t="str">
        <f aca="false">IF(P197="","",SQRT(1-P197*P197)/SQRT(I197-2))</f>
        <v/>
      </c>
      <c r="R197" s="7" t="str">
        <f aca="false">IF(P197="","",P197/Q197)</f>
        <v/>
      </c>
      <c r="S197" s="7" t="str">
        <f aca="false">IF(R197="","",I197-2)</f>
        <v/>
      </c>
      <c r="T197" s="7" t="str">
        <f aca="false">IF(P197="","",IF((1-_xlfn.T.DIST(R197,S197,1))*2&lt;0.0000001,0.0000001,(1-_xlfn.T.DIST(R197,S197,1))*2))</f>
        <v/>
      </c>
      <c r="X197" s="8"/>
      <c r="Y197" s="7" t="str">
        <f aca="false">IF(X197="","",ABS(U197-W197)/SQRT((V197^2+X197^2)/2))</f>
        <v/>
      </c>
      <c r="Z197" s="7" t="str">
        <f aca="false">IF(Y197="","",2/SQRT(I197))</f>
        <v/>
      </c>
      <c r="AA197" s="7" t="str">
        <f aca="false">IF(Y197="","",Y197/Z197)</f>
        <v/>
      </c>
      <c r="AB197" s="7" t="str">
        <f aca="false">IF(AA197="","",I197-2)</f>
        <v/>
      </c>
      <c r="AC197" s="7" t="str">
        <f aca="false">IF(AA197="","",IF((1-_xlfn.T.DIST(AA197,AB197,1))*2&lt;0.0000001,0.0000001,((1-_xlfn.T.DIST(AA197,AB197,1))*2)))</f>
        <v/>
      </c>
      <c r="AE197" s="7" t="str">
        <f aca="false">IF(AD197="","",IF((1-_xlfn.NORM.DIST(AD197,0,1,1))*2&lt;0.000000001,0.000000001,(1-_xlfn.NORM.DIST(AD197,0,1,1))*2))</f>
        <v/>
      </c>
      <c r="AH197" s="7" t="str">
        <f aca="false">IF(AG197="","",IF(1-_xlfn.CHISQ.DIST(AF197,AG197,1)&lt;0.0000001,0.0000001,1-_xlfn.CHISQ.DIST(AF197,AG197,1)))</f>
        <v/>
      </c>
      <c r="AK197" s="7" t="str">
        <f aca="false">IF(AJ197="","",AVERAGE(AI197,AJ197))</f>
        <v/>
      </c>
      <c r="AL197" s="7" t="str">
        <f aca="false">IF(AK197="","",AK197/((AK197-AI197)/2))</f>
        <v/>
      </c>
      <c r="AM197" s="7" t="str">
        <f aca="false">IF(AL197="","",(1-_xlfn.T.DIST(AL197,I197-2,1))*2)</f>
        <v/>
      </c>
      <c r="AN197" s="7" t="n">
        <f aca="false">IF(I197="","",I197)</f>
        <v>200</v>
      </c>
      <c r="AO197" s="7" t="n">
        <f aca="false">IF(N197="",IF(AC197="",IF(T197="",IF(AH197="",IF(AM197="",IF(AE197="","",AE197),AM197),AH197),T197),AC197),N197)</f>
        <v>1E-007</v>
      </c>
    </row>
    <row r="198" customFormat="false" ht="13.8" hidden="false" customHeight="false" outlineLevel="0" collapsed="false">
      <c r="A198" s="3" t="s">
        <v>50</v>
      </c>
      <c r="B198" s="3" t="n">
        <v>5</v>
      </c>
      <c r="C198" s="3" t="n">
        <v>2011</v>
      </c>
      <c r="D198" s="4" t="n">
        <f aca="false">IF(B198="","",D197+0.01)</f>
        <v>1.21</v>
      </c>
      <c r="E198" s="4" t="n">
        <f aca="false">ROUND(D198)</f>
        <v>1</v>
      </c>
      <c r="F198" s="5" t="s">
        <v>39</v>
      </c>
      <c r="G198" s="5" t="s">
        <v>40</v>
      </c>
      <c r="H198" s="6" t="n">
        <v>0.05</v>
      </c>
      <c r="I198" s="3" t="n">
        <v>200</v>
      </c>
      <c r="K198" s="7" t="n">
        <v>24.95</v>
      </c>
      <c r="L198" s="7" t="n">
        <v>3</v>
      </c>
      <c r="M198" s="3" t="n">
        <v>192</v>
      </c>
      <c r="N198" s="7" t="n">
        <f aca="false">IF(K198="","",IF(1-_xlfn.F.DIST(K198,L198,M198,1)&lt;0.0000001,0.0000001,1-_xlfn.F.DIST(K198,L198,M198,1)))</f>
        <v>1E-007</v>
      </c>
      <c r="O198" s="7" t="str">
        <f aca="false">IF(L198=1,SQRT(K198),"")</f>
        <v/>
      </c>
      <c r="P198" s="8"/>
      <c r="Q198" s="7" t="str">
        <f aca="false">IF(P198="","",SQRT(1-P198*P198)/SQRT(I198-2))</f>
        <v/>
      </c>
      <c r="R198" s="7" t="str">
        <f aca="false">IF(P198="","",P198/Q198)</f>
        <v/>
      </c>
      <c r="S198" s="7" t="str">
        <f aca="false">IF(R198="","",I198-2)</f>
        <v/>
      </c>
      <c r="T198" s="7" t="str">
        <f aca="false">IF(P198="","",IF((1-_xlfn.T.DIST(R198,S198,1))*2&lt;0.0000001,0.0000001,(1-_xlfn.T.DIST(R198,S198,1))*2))</f>
        <v/>
      </c>
      <c r="X198" s="8"/>
      <c r="Y198" s="7" t="str">
        <f aca="false">IF(X198="","",ABS(U198-W198)/SQRT((V198^2+X198^2)/2))</f>
        <v/>
      </c>
      <c r="Z198" s="7" t="str">
        <f aca="false">IF(Y198="","",2/SQRT(I198))</f>
        <v/>
      </c>
      <c r="AA198" s="7" t="str">
        <f aca="false">IF(Y198="","",Y198/Z198)</f>
        <v/>
      </c>
      <c r="AB198" s="7" t="str">
        <f aca="false">IF(AA198="","",I198-2)</f>
        <v/>
      </c>
      <c r="AC198" s="7" t="str">
        <f aca="false">IF(AA198="","",IF((1-_xlfn.T.DIST(AA198,AB198,1))*2&lt;0.0000001,0.0000001,((1-_xlfn.T.DIST(AA198,AB198,1))*2)))</f>
        <v/>
      </c>
      <c r="AE198" s="7" t="str">
        <f aca="false">IF(AD198="","",IF((1-_xlfn.NORM.DIST(AD198,0,1,1))*2&lt;0.000000001,0.000000001,(1-_xlfn.NORM.DIST(AD198,0,1,1))*2))</f>
        <v/>
      </c>
      <c r="AH198" s="7" t="str">
        <f aca="false">IF(AG198="","",IF(1-_xlfn.CHISQ.DIST(AF198,AG198,1)&lt;0.0000001,0.0000001,1-_xlfn.CHISQ.DIST(AF198,AG198,1)))</f>
        <v/>
      </c>
      <c r="AK198" s="7" t="str">
        <f aca="false">IF(AJ198="","",AVERAGE(AI198,AJ198))</f>
        <v/>
      </c>
      <c r="AL198" s="7" t="str">
        <f aca="false">IF(AK198="","",AK198/((AK198-AI198)/2))</f>
        <v/>
      </c>
      <c r="AM198" s="7" t="str">
        <f aca="false">IF(AL198="","",(1-_xlfn.T.DIST(AL198,I198-2,1))*2)</f>
        <v/>
      </c>
      <c r="AN198" s="7" t="n">
        <f aca="false">IF(I198="","",I198)</f>
        <v>200</v>
      </c>
      <c r="AO198" s="7" t="n">
        <f aca="false">IF(N198="",IF(AC198="",IF(T198="",IF(AH198="",IF(AM198="",IF(AE198="","",AE198),AM198),AH198),T198),AC198),N198)</f>
        <v>1E-007</v>
      </c>
    </row>
    <row r="199" customFormat="false" ht="13.8" hidden="false" customHeight="false" outlineLevel="0" collapsed="false">
      <c r="A199" s="3" t="s">
        <v>50</v>
      </c>
      <c r="B199" s="3" t="n">
        <v>5</v>
      </c>
      <c r="C199" s="3" t="n">
        <v>2011</v>
      </c>
      <c r="D199" s="4" t="n">
        <f aca="false">IF(B199="","",D198+0.01)</f>
        <v>1.22</v>
      </c>
      <c r="E199" s="4" t="n">
        <f aca="false">ROUND(D199)</f>
        <v>1</v>
      </c>
      <c r="F199" s="5" t="s">
        <v>39</v>
      </c>
      <c r="G199" s="5" t="s">
        <v>41</v>
      </c>
      <c r="H199" s="6" t="n">
        <v>0.05</v>
      </c>
      <c r="I199" s="3" t="n">
        <v>200</v>
      </c>
      <c r="K199" s="7" t="n">
        <v>24.57</v>
      </c>
      <c r="L199" s="7" t="n">
        <v>3</v>
      </c>
      <c r="M199" s="3" t="n">
        <v>192</v>
      </c>
      <c r="N199" s="7" t="n">
        <f aca="false">IF(K199="","",IF(1-_xlfn.F.DIST(K199,L199,M199,1)&lt;0.0000001,0.0000001,1-_xlfn.F.DIST(K199,L199,M199,1)))</f>
        <v>1E-007</v>
      </c>
      <c r="O199" s="7" t="str">
        <f aca="false">IF(L199=1,SQRT(K199),"")</f>
        <v/>
      </c>
      <c r="P199" s="8"/>
      <c r="Q199" s="7" t="str">
        <f aca="false">IF(P199="","",SQRT(1-P199*P199)/SQRT(I199-2))</f>
        <v/>
      </c>
      <c r="R199" s="7" t="str">
        <f aca="false">IF(P199="","",P199/Q199)</f>
        <v/>
      </c>
      <c r="S199" s="7" t="str">
        <f aca="false">IF(R199="","",I199-2)</f>
        <v/>
      </c>
      <c r="T199" s="7" t="str">
        <f aca="false">IF(P199="","",IF((1-_xlfn.T.DIST(R199,S199,1))*2&lt;0.0000001,0.0000001,(1-_xlfn.T.DIST(R199,S199,1))*2))</f>
        <v/>
      </c>
      <c r="X199" s="8"/>
      <c r="Y199" s="7" t="str">
        <f aca="false">IF(X199="","",ABS(U199-W199)/SQRT((V199^2+X199^2)/2))</f>
        <v/>
      </c>
      <c r="Z199" s="7" t="str">
        <f aca="false">IF(Y199="","",2/SQRT(I199))</f>
        <v/>
      </c>
      <c r="AA199" s="7" t="str">
        <f aca="false">IF(Y199="","",Y199/Z199)</f>
        <v/>
      </c>
      <c r="AB199" s="7" t="str">
        <f aca="false">IF(AA199="","",I199-2)</f>
        <v/>
      </c>
      <c r="AC199" s="7" t="str">
        <f aca="false">IF(AA199="","",IF((1-_xlfn.T.DIST(AA199,AB199,1))*2&lt;0.0000001,0.0000001,((1-_xlfn.T.DIST(AA199,AB199,1))*2)))</f>
        <v/>
      </c>
      <c r="AE199" s="7" t="str">
        <f aca="false">IF(AD199="","",IF((1-_xlfn.NORM.DIST(AD199,0,1,1))*2&lt;0.000000001,0.000000001,(1-_xlfn.NORM.DIST(AD199,0,1,1))*2))</f>
        <v/>
      </c>
      <c r="AH199" s="7" t="str">
        <f aca="false">IF(AG199="","",IF(1-_xlfn.CHISQ.DIST(AF199,AG199,1)&lt;0.0000001,0.0000001,1-_xlfn.CHISQ.DIST(AF199,AG199,1)))</f>
        <v/>
      </c>
      <c r="AK199" s="7" t="str">
        <f aca="false">IF(AJ199="","",AVERAGE(AI199,AJ199))</f>
        <v/>
      </c>
      <c r="AL199" s="7" t="str">
        <f aca="false">IF(AK199="","",AK199/((AK199-AI199)/2))</f>
        <v/>
      </c>
      <c r="AM199" s="7" t="str">
        <f aca="false">IF(AL199="","",(1-_xlfn.T.DIST(AL199,I199-2,1))*2)</f>
        <v/>
      </c>
      <c r="AN199" s="7" t="n">
        <f aca="false">IF(I199="","",I199)</f>
        <v>200</v>
      </c>
      <c r="AO199" s="7" t="n">
        <f aca="false">IF(N199="",IF(AC199="",IF(T199="",IF(AH199="",IF(AM199="",IF(AE199="","",AE199),AM199),AH199),T199),AC199),N199)</f>
        <v>1E-007</v>
      </c>
    </row>
    <row r="200" customFormat="false" ht="13.8" hidden="false" customHeight="false" outlineLevel="0" collapsed="false">
      <c r="A200" s="3" t="s">
        <v>50</v>
      </c>
      <c r="B200" s="3" t="n">
        <v>5</v>
      </c>
      <c r="C200" s="3" t="n">
        <v>2011</v>
      </c>
      <c r="D200" s="4" t="n">
        <f aca="false">IF(B200="","",D199+0.01)</f>
        <v>1.23</v>
      </c>
      <c r="E200" s="4" t="n">
        <f aca="false">ROUND(D200)</f>
        <v>1</v>
      </c>
      <c r="F200" s="5" t="s">
        <v>39</v>
      </c>
      <c r="G200" s="5" t="s">
        <v>40</v>
      </c>
      <c r="H200" s="6" t="n">
        <v>0.05</v>
      </c>
      <c r="I200" s="3" t="n">
        <v>200</v>
      </c>
      <c r="J200" s="3" t="n">
        <v>5.8</v>
      </c>
      <c r="K200" s="7" t="n">
        <f aca="false">IF(J200="","",J200^2)</f>
        <v>33.64</v>
      </c>
      <c r="L200" s="7" t="n">
        <f aca="false">IF(J200="","",1)</f>
        <v>1</v>
      </c>
      <c r="M200" s="3" t="n">
        <v>48</v>
      </c>
      <c r="N200" s="7" t="n">
        <f aca="false">IF(K200="","",IF(1-_xlfn.F.DIST(K200,L200,M200,1)&lt;0.0000001,0.0000001,1-_xlfn.F.DIST(K200,L200,M200,1)))</f>
        <v>5.0588971800547E-007</v>
      </c>
      <c r="O200" s="7" t="n">
        <f aca="false">IF(L200=1,SQRT(K200),"")</f>
        <v>5.8</v>
      </c>
      <c r="P200" s="8"/>
      <c r="Q200" s="7" t="str">
        <f aca="false">IF(P200="","",SQRT(1-P200*P200)/SQRT(I200-2))</f>
        <v/>
      </c>
      <c r="R200" s="7" t="str">
        <f aca="false">IF(P200="","",P200/Q200)</f>
        <v/>
      </c>
      <c r="S200" s="7" t="str">
        <f aca="false">IF(R200="","",I200-2)</f>
        <v/>
      </c>
      <c r="T200" s="7" t="str">
        <f aca="false">IF(P200="","",IF((1-_xlfn.T.DIST(R200,S200,1))*2&lt;0.0000001,0.0000001,(1-_xlfn.T.DIST(R200,S200,1))*2))</f>
        <v/>
      </c>
      <c r="X200" s="8"/>
      <c r="Y200" s="7" t="str">
        <f aca="false">IF(X200="","",ABS(U200-W200)/SQRT((V200^2+X200^2)/2))</f>
        <v/>
      </c>
      <c r="Z200" s="7" t="str">
        <f aca="false">IF(Y200="","",2/SQRT(I200))</f>
        <v/>
      </c>
      <c r="AA200" s="7" t="str">
        <f aca="false">IF(Y200="","",Y200/Z200)</f>
        <v/>
      </c>
      <c r="AB200" s="7" t="str">
        <f aca="false">IF(AA200="","",I200-2)</f>
        <v/>
      </c>
      <c r="AC200" s="7" t="str">
        <f aca="false">IF(AA200="","",IF((1-_xlfn.T.DIST(AA200,AB200,1))*2&lt;0.0000001,0.0000001,((1-_xlfn.T.DIST(AA200,AB200,1))*2)))</f>
        <v/>
      </c>
      <c r="AE200" s="7" t="str">
        <f aca="false">IF(AD200="","",IF((1-_xlfn.NORM.DIST(AD200,0,1,1))*2&lt;0.000000001,0.000000001,(1-_xlfn.NORM.DIST(AD200,0,1,1))*2))</f>
        <v/>
      </c>
      <c r="AH200" s="7" t="str">
        <f aca="false">IF(AG200="","",IF(1-_xlfn.CHISQ.DIST(AF200,AG200,1)&lt;0.0000001,0.0000001,1-_xlfn.CHISQ.DIST(AF200,AG200,1)))</f>
        <v/>
      </c>
      <c r="AK200" s="7" t="str">
        <f aca="false">IF(AJ200="","",AVERAGE(AI200,AJ200))</f>
        <v/>
      </c>
      <c r="AL200" s="7" t="str">
        <f aca="false">IF(AK200="","",AK200/((AK200-AI200)/2))</f>
        <v/>
      </c>
      <c r="AM200" s="7" t="str">
        <f aca="false">IF(AL200="","",(1-_xlfn.T.DIST(AL200,I200-2,1))*2)</f>
        <v/>
      </c>
      <c r="AN200" s="7" t="n">
        <f aca="false">IF(I200="","",I200)</f>
        <v>200</v>
      </c>
      <c r="AO200" s="7" t="n">
        <f aca="false">IF(N200="",IF(AC200="",IF(T200="",IF(AH200="",IF(AM200="",IF(AE200="","",AE200),AM200),AH200),T200),AC200),N200)</f>
        <v>5.0588971800547E-007</v>
      </c>
    </row>
    <row r="201" customFormat="false" ht="13.8" hidden="false" customHeight="false" outlineLevel="0" collapsed="false">
      <c r="A201" s="3" t="s">
        <v>50</v>
      </c>
      <c r="B201" s="3" t="n">
        <v>5</v>
      </c>
      <c r="C201" s="3" t="n">
        <v>2011</v>
      </c>
      <c r="D201" s="4" t="n">
        <f aca="false">IF(B201="","",D200+0.01)</f>
        <v>1.24</v>
      </c>
      <c r="E201" s="4" t="n">
        <f aca="false">ROUND(D201)</f>
        <v>1</v>
      </c>
      <c r="F201" s="5" t="s">
        <v>39</v>
      </c>
      <c r="G201" s="5" t="s">
        <v>40</v>
      </c>
      <c r="H201" s="6" t="n">
        <v>0.05</v>
      </c>
      <c r="I201" s="3" t="n">
        <v>200</v>
      </c>
      <c r="J201" s="3" t="n">
        <v>6.87</v>
      </c>
      <c r="K201" s="7" t="n">
        <f aca="false">IF(J201="","",J201^2)</f>
        <v>47.1969</v>
      </c>
      <c r="L201" s="7" t="n">
        <f aca="false">IF(J201="","",1)</f>
        <v>1</v>
      </c>
      <c r="M201" s="3" t="n">
        <v>48</v>
      </c>
      <c r="N201" s="7" t="n">
        <f aca="false">IF(K201="","",IF(1-_xlfn.F.DIST(K201,L201,M201,1)&lt;0.0000001,0.0000001,1-_xlfn.F.DIST(K201,L201,M201,1)))</f>
        <v>1E-007</v>
      </c>
      <c r="O201" s="7" t="n">
        <f aca="false">IF(L201=1,SQRT(K201),"")</f>
        <v>6.87</v>
      </c>
      <c r="P201" s="8"/>
      <c r="Q201" s="7" t="str">
        <f aca="false">IF(P201="","",SQRT(1-P201*P201)/SQRT(I201-2))</f>
        <v/>
      </c>
      <c r="R201" s="7" t="str">
        <f aca="false">IF(P201="","",P201/Q201)</f>
        <v/>
      </c>
      <c r="S201" s="7" t="str">
        <f aca="false">IF(R201="","",I201-2)</f>
        <v/>
      </c>
      <c r="T201" s="7" t="str">
        <f aca="false">IF(P201="","",IF((1-_xlfn.T.DIST(R201,S201,1))*2&lt;0.0000001,0.0000001,(1-_xlfn.T.DIST(R201,S201,1))*2))</f>
        <v/>
      </c>
      <c r="X201" s="8"/>
      <c r="Y201" s="7" t="str">
        <f aca="false">IF(X201="","",ABS(U201-W201)/SQRT((V201^2+X201^2)/2))</f>
        <v/>
      </c>
      <c r="Z201" s="7" t="str">
        <f aca="false">IF(Y201="","",2/SQRT(I201))</f>
        <v/>
      </c>
      <c r="AA201" s="7" t="str">
        <f aca="false">IF(Y201="","",Y201/Z201)</f>
        <v/>
      </c>
      <c r="AB201" s="7" t="str">
        <f aca="false">IF(AA201="","",I201-2)</f>
        <v/>
      </c>
      <c r="AC201" s="7" t="str">
        <f aca="false">IF(AA201="","",IF((1-_xlfn.T.DIST(AA201,AB201,1))*2&lt;0.0000001,0.0000001,((1-_xlfn.T.DIST(AA201,AB201,1))*2)))</f>
        <v/>
      </c>
      <c r="AE201" s="7" t="str">
        <f aca="false">IF(AD201="","",IF((1-_xlfn.NORM.DIST(AD201,0,1,1))*2&lt;0.000000001,0.000000001,(1-_xlfn.NORM.DIST(AD201,0,1,1))*2))</f>
        <v/>
      </c>
      <c r="AH201" s="7" t="str">
        <f aca="false">IF(AG201="","",IF(1-_xlfn.CHISQ.DIST(AF201,AG201,1)&lt;0.0000001,0.0000001,1-_xlfn.CHISQ.DIST(AF201,AG201,1)))</f>
        <v/>
      </c>
      <c r="AK201" s="7" t="str">
        <f aca="false">IF(AJ201="","",AVERAGE(AI201,AJ201))</f>
        <v/>
      </c>
      <c r="AL201" s="7" t="str">
        <f aca="false">IF(AK201="","",AK201/((AK201-AI201)/2))</f>
        <v/>
      </c>
      <c r="AM201" s="7" t="str">
        <f aca="false">IF(AL201="","",(1-_xlfn.T.DIST(AL201,I201-2,1))*2)</f>
        <v/>
      </c>
      <c r="AN201" s="7" t="n">
        <f aca="false">IF(I201="","",I201)</f>
        <v>200</v>
      </c>
      <c r="AO201" s="7" t="n">
        <f aca="false">IF(N201="",IF(AC201="",IF(T201="",IF(AH201="",IF(AM201="",IF(AE201="","",AE201),AM201),AH201),T201),AC201),N201)</f>
        <v>1E-007</v>
      </c>
    </row>
    <row r="202" customFormat="false" ht="13.8" hidden="false" customHeight="false" outlineLevel="0" collapsed="false">
      <c r="A202" s="3" t="s">
        <v>50</v>
      </c>
      <c r="B202" s="3" t="n">
        <v>5</v>
      </c>
      <c r="C202" s="3" t="n">
        <v>2011</v>
      </c>
      <c r="D202" s="4" t="n">
        <f aca="false">IF(B202="","",D201+0.01)</f>
        <v>1.25</v>
      </c>
      <c r="E202" s="4" t="n">
        <f aca="false">ROUND(D202)</f>
        <v>1</v>
      </c>
      <c r="F202" s="5" t="s">
        <v>39</v>
      </c>
      <c r="G202" s="5" t="s">
        <v>40</v>
      </c>
      <c r="H202" s="6" t="n">
        <v>0.05</v>
      </c>
      <c r="I202" s="3" t="n">
        <v>200</v>
      </c>
      <c r="J202" s="3" t="n">
        <v>6.55</v>
      </c>
      <c r="K202" s="7" t="n">
        <f aca="false">IF(J202="","",J202^2)</f>
        <v>42.9025</v>
      </c>
      <c r="L202" s="7" t="n">
        <f aca="false">IF(J202="","",1)</f>
        <v>1</v>
      </c>
      <c r="M202" s="3" t="n">
        <v>48</v>
      </c>
      <c r="N202" s="7" t="n">
        <f aca="false">IF(K202="","",IF(1-_xlfn.F.DIST(K202,L202,M202,1)&lt;0.0000001,0.0000001,1-_xlfn.F.DIST(K202,L202,M202,1)))</f>
        <v>1E-007</v>
      </c>
      <c r="O202" s="7" t="n">
        <f aca="false">IF(L202=1,SQRT(K202),"")</f>
        <v>6.55</v>
      </c>
      <c r="P202" s="8"/>
      <c r="Q202" s="7" t="str">
        <f aca="false">IF(P202="","",SQRT(1-P202*P202)/SQRT(I202-2))</f>
        <v/>
      </c>
      <c r="R202" s="7" t="str">
        <f aca="false">IF(P202="","",P202/Q202)</f>
        <v/>
      </c>
      <c r="S202" s="7" t="str">
        <f aca="false">IF(R202="","",I202-2)</f>
        <v/>
      </c>
      <c r="T202" s="7" t="str">
        <f aca="false">IF(P202="","",IF((1-_xlfn.T.DIST(R202,S202,1))*2&lt;0.0000001,0.0000001,(1-_xlfn.T.DIST(R202,S202,1))*2))</f>
        <v/>
      </c>
      <c r="X202" s="8"/>
      <c r="Y202" s="7" t="str">
        <f aca="false">IF(X202="","",ABS(U202-W202)/SQRT((V202^2+X202^2)/2))</f>
        <v/>
      </c>
      <c r="Z202" s="7" t="str">
        <f aca="false">IF(Y202="","",2/SQRT(I202))</f>
        <v/>
      </c>
      <c r="AA202" s="7" t="str">
        <f aca="false">IF(Y202="","",Y202/Z202)</f>
        <v/>
      </c>
      <c r="AB202" s="7" t="str">
        <f aca="false">IF(AA202="","",I202-2)</f>
        <v/>
      </c>
      <c r="AC202" s="7" t="str">
        <f aca="false">IF(AA202="","",IF((1-_xlfn.T.DIST(AA202,AB202,1))*2&lt;0.0000001,0.0000001,((1-_xlfn.T.DIST(AA202,AB202,1))*2)))</f>
        <v/>
      </c>
      <c r="AE202" s="7" t="str">
        <f aca="false">IF(AD202="","",IF((1-_xlfn.NORM.DIST(AD202,0,1,1))*2&lt;0.000000001,0.000000001,(1-_xlfn.NORM.DIST(AD202,0,1,1))*2))</f>
        <v/>
      </c>
      <c r="AH202" s="7" t="str">
        <f aca="false">IF(AG202="","",IF(1-_xlfn.CHISQ.DIST(AF202,AG202,1)&lt;0.0000001,0.0000001,1-_xlfn.CHISQ.DIST(AF202,AG202,1)))</f>
        <v/>
      </c>
      <c r="AK202" s="7" t="str">
        <f aca="false">IF(AJ202="","",AVERAGE(AI202,AJ202))</f>
        <v/>
      </c>
      <c r="AL202" s="7" t="str">
        <f aca="false">IF(AK202="","",AK202/((AK202-AI202)/2))</f>
        <v/>
      </c>
      <c r="AM202" s="7" t="str">
        <f aca="false">IF(AL202="","",(1-_xlfn.T.DIST(AL202,I202-2,1))*2)</f>
        <v/>
      </c>
      <c r="AN202" s="7" t="n">
        <f aca="false">IF(I202="","",I202)</f>
        <v>200</v>
      </c>
      <c r="AO202" s="7" t="n">
        <f aca="false">IF(N202="",IF(AC202="",IF(T202="",IF(AH202="",IF(AM202="",IF(AE202="","",AE202),AM202),AH202),T202),AC202),N202)</f>
        <v>1E-007</v>
      </c>
    </row>
    <row r="203" customFormat="false" ht="13.8" hidden="false" customHeight="false" outlineLevel="0" collapsed="false">
      <c r="A203" s="3" t="s">
        <v>50</v>
      </c>
      <c r="B203" s="3" t="n">
        <v>5</v>
      </c>
      <c r="C203" s="3" t="n">
        <v>2011</v>
      </c>
      <c r="D203" s="4" t="n">
        <f aca="false">IF(B203="","",D202+0.01)</f>
        <v>1.26</v>
      </c>
      <c r="E203" s="4" t="n">
        <f aca="false">ROUND(D203)</f>
        <v>1</v>
      </c>
      <c r="F203" s="5" t="s">
        <v>39</v>
      </c>
      <c r="G203" s="5" t="s">
        <v>40</v>
      </c>
      <c r="H203" s="6" t="n">
        <v>0.05</v>
      </c>
      <c r="I203" s="3" t="n">
        <v>200</v>
      </c>
      <c r="J203" s="3" t="n">
        <v>7.75</v>
      </c>
      <c r="K203" s="7" t="n">
        <f aca="false">IF(J203="","",J203^2)</f>
        <v>60.0625</v>
      </c>
      <c r="L203" s="7" t="n">
        <f aca="false">IF(J203="","",1)</f>
        <v>1</v>
      </c>
      <c r="M203" s="3" t="n">
        <v>48</v>
      </c>
      <c r="N203" s="7" t="n">
        <f aca="false">IF(K203="","",IF(1-_xlfn.F.DIST(K203,L203,M203,1)&lt;0.0000001,0.0000001,1-_xlfn.F.DIST(K203,L203,M203,1)))</f>
        <v>1E-007</v>
      </c>
      <c r="O203" s="7" t="n">
        <f aca="false">IF(L203=1,SQRT(K203),"")</f>
        <v>7.75</v>
      </c>
      <c r="P203" s="8"/>
      <c r="Q203" s="7" t="str">
        <f aca="false">IF(P203="","",SQRT(1-P203*P203)/SQRT(I203-2))</f>
        <v/>
      </c>
      <c r="R203" s="7" t="str">
        <f aca="false">IF(P203="","",P203/Q203)</f>
        <v/>
      </c>
      <c r="S203" s="7" t="str">
        <f aca="false">IF(R203="","",I203-2)</f>
        <v/>
      </c>
      <c r="T203" s="7" t="str">
        <f aca="false">IF(P203="","",IF((1-_xlfn.T.DIST(R203,S203,1))*2&lt;0.0000001,0.0000001,(1-_xlfn.T.DIST(R203,S203,1))*2))</f>
        <v/>
      </c>
      <c r="X203" s="8"/>
      <c r="Y203" s="7" t="str">
        <f aca="false">IF(X203="","",ABS(U203-W203)/SQRT((V203^2+X203^2)/2))</f>
        <v/>
      </c>
      <c r="Z203" s="7" t="str">
        <f aca="false">IF(Y203="","",2/SQRT(I203))</f>
        <v/>
      </c>
      <c r="AA203" s="7" t="str">
        <f aca="false">IF(Y203="","",Y203/Z203)</f>
        <v/>
      </c>
      <c r="AB203" s="7" t="str">
        <f aca="false">IF(AA203="","",I203-2)</f>
        <v/>
      </c>
      <c r="AC203" s="7" t="str">
        <f aca="false">IF(AA203="","",IF((1-_xlfn.T.DIST(AA203,AB203,1))*2&lt;0.0000001,0.0000001,((1-_xlfn.T.DIST(AA203,AB203,1))*2)))</f>
        <v/>
      </c>
      <c r="AE203" s="7" t="str">
        <f aca="false">IF(AD203="","",IF((1-_xlfn.NORM.DIST(AD203,0,1,1))*2&lt;0.000000001,0.000000001,(1-_xlfn.NORM.DIST(AD203,0,1,1))*2))</f>
        <v/>
      </c>
      <c r="AH203" s="7" t="str">
        <f aca="false">IF(AG203="","",IF(1-_xlfn.CHISQ.DIST(AF203,AG203,1)&lt;0.0000001,0.0000001,1-_xlfn.CHISQ.DIST(AF203,AG203,1)))</f>
        <v/>
      </c>
      <c r="AK203" s="7" t="str">
        <f aca="false">IF(AJ203="","",AVERAGE(AI203,AJ203))</f>
        <v/>
      </c>
      <c r="AL203" s="7" t="str">
        <f aca="false">IF(AK203="","",AK203/((AK203-AI203)/2))</f>
        <v/>
      </c>
      <c r="AM203" s="7" t="str">
        <f aca="false">IF(AL203="","",(1-_xlfn.T.DIST(AL203,I203-2,1))*2)</f>
        <v/>
      </c>
      <c r="AN203" s="7" t="n">
        <f aca="false">IF(I203="","",I203)</f>
        <v>200</v>
      </c>
      <c r="AO203" s="7" t="n">
        <f aca="false">IF(N203="",IF(AC203="",IF(T203="",IF(AH203="",IF(AM203="",IF(AE203="","",AE203),AM203),AH203),T203),AC203),N203)</f>
        <v>1E-007</v>
      </c>
    </row>
    <row r="204" customFormat="false" ht="13.8" hidden="false" customHeight="false" outlineLevel="0" collapsed="false">
      <c r="A204" s="3" t="s">
        <v>50</v>
      </c>
      <c r="B204" s="3" t="n">
        <v>5</v>
      </c>
      <c r="C204" s="3" t="n">
        <v>2011</v>
      </c>
      <c r="D204" s="4" t="n">
        <f aca="false">IF(B204="","",D203+0.01)</f>
        <v>1.27</v>
      </c>
      <c r="E204" s="4" t="n">
        <f aca="false">ROUND(D204)</f>
        <v>1</v>
      </c>
      <c r="F204" s="5" t="s">
        <v>39</v>
      </c>
      <c r="G204" s="5" t="s">
        <v>40</v>
      </c>
      <c r="H204" s="6" t="n">
        <v>0.05</v>
      </c>
      <c r="I204" s="3" t="n">
        <v>200</v>
      </c>
      <c r="J204" s="3" t="n">
        <v>0.78</v>
      </c>
      <c r="K204" s="7" t="n">
        <f aca="false">IF(J204="","",J204^2)</f>
        <v>0.6084</v>
      </c>
      <c r="L204" s="7" t="n">
        <v>1</v>
      </c>
      <c r="M204" s="3" t="n">
        <v>48</v>
      </c>
      <c r="N204" s="7" t="n">
        <f aca="false">IF(K204="","",IF(1-_xlfn.F.DIST(K204,L204,M204,1)&lt;0.0000001,0.0000001,1-_xlfn.F.DIST(K204,L204,M204,1)))</f>
        <v>0.439220271365666</v>
      </c>
      <c r="O204" s="7" t="n">
        <f aca="false">IF(L204=1,SQRT(K204),"")</f>
        <v>0.78</v>
      </c>
      <c r="P204" s="8"/>
      <c r="Q204" s="7" t="str">
        <f aca="false">IF(P204="","",SQRT(1-P204*P204)/SQRT(I204-2))</f>
        <v/>
      </c>
      <c r="R204" s="7" t="str">
        <f aca="false">IF(P204="","",P204/Q204)</f>
        <v/>
      </c>
      <c r="S204" s="7" t="str">
        <f aca="false">IF(R204="","",I204-2)</f>
        <v/>
      </c>
      <c r="T204" s="7" t="str">
        <f aca="false">IF(P204="","",IF((1-_xlfn.T.DIST(R204,S204,1))*2&lt;0.0000001,0.0000001,(1-_xlfn.T.DIST(R204,S204,1))*2))</f>
        <v/>
      </c>
      <c r="X204" s="8"/>
      <c r="Y204" s="7" t="str">
        <f aca="false">IF(X204="","",ABS(U204-W204)/SQRT((V204^2+X204^2)/2))</f>
        <v/>
      </c>
      <c r="Z204" s="7" t="str">
        <f aca="false">IF(Y204="","",2/SQRT(I204))</f>
        <v/>
      </c>
      <c r="AA204" s="7" t="str">
        <f aca="false">IF(Y204="","",Y204/Z204)</f>
        <v/>
      </c>
      <c r="AB204" s="7" t="str">
        <f aca="false">IF(AA204="","",I204-2)</f>
        <v/>
      </c>
      <c r="AC204" s="7" t="str">
        <f aca="false">IF(AA204="","",IF((1-_xlfn.T.DIST(AA204,AB204,1))*2&lt;0.0000001,0.0000001,((1-_xlfn.T.DIST(AA204,AB204,1))*2)))</f>
        <v/>
      </c>
      <c r="AE204" s="7" t="str">
        <f aca="false">IF(AD204="","",IF((1-_xlfn.NORM.DIST(AD204,0,1,1))*2&lt;0.000000001,0.000000001,(1-_xlfn.NORM.DIST(AD204,0,1,1))*2))</f>
        <v/>
      </c>
      <c r="AH204" s="7" t="str">
        <f aca="false">IF(AG204="","",IF(1-_xlfn.CHISQ.DIST(AF204,AG204,1)&lt;0.0000001,0.0000001,1-_xlfn.CHISQ.DIST(AF204,AG204,1)))</f>
        <v/>
      </c>
      <c r="AK204" s="7" t="str">
        <f aca="false">IF(AJ204="","",AVERAGE(AI204,AJ204))</f>
        <v/>
      </c>
      <c r="AL204" s="7" t="str">
        <f aca="false">IF(AK204="","",AK204/((AK204-AI204)/2))</f>
        <v/>
      </c>
      <c r="AM204" s="7" t="str">
        <f aca="false">IF(AL204="","",(1-_xlfn.T.DIST(AL204,I204-2,1))*2)</f>
        <v/>
      </c>
      <c r="AN204" s="7" t="n">
        <f aca="false">IF(I204="","",I204)</f>
        <v>200</v>
      </c>
      <c r="AO204" s="7" t="n">
        <f aca="false">IF(N204="",IF(AC204="",IF(T204="",IF(AH204="",IF(AM204="",IF(AE204="","",AE204),AM204),AH204),T204),AC204),N204)</f>
        <v>0.439220271365666</v>
      </c>
    </row>
    <row r="205" customFormat="false" ht="13.8" hidden="false" customHeight="false" outlineLevel="0" collapsed="false">
      <c r="A205" s="3" t="s">
        <v>50</v>
      </c>
      <c r="B205" s="3" t="n">
        <v>5</v>
      </c>
      <c r="C205" s="3" t="n">
        <v>2011</v>
      </c>
      <c r="D205" s="4" t="n">
        <f aca="false">IF(B205="","",D204+0.01)</f>
        <v>1.28</v>
      </c>
      <c r="E205" s="4" t="n">
        <f aca="false">ROUND(D205)</f>
        <v>1</v>
      </c>
      <c r="F205" s="5" t="s">
        <v>39</v>
      </c>
      <c r="G205" s="5" t="s">
        <v>40</v>
      </c>
      <c r="H205" s="6" t="n">
        <v>0.05</v>
      </c>
      <c r="I205" s="3" t="n">
        <v>200</v>
      </c>
      <c r="J205" s="3" t="n">
        <v>0.5</v>
      </c>
      <c r="K205" s="7" t="n">
        <f aca="false">IF(J205="","",J205^2)</f>
        <v>0.25</v>
      </c>
      <c r="L205" s="7" t="n">
        <f aca="false">IF(J205="","",1)</f>
        <v>1</v>
      </c>
      <c r="M205" s="3" t="n">
        <v>48</v>
      </c>
      <c r="N205" s="7" t="n">
        <f aca="false">IF(K205="","",IF(1-_xlfn.F.DIST(K205,L205,M205,1)&lt;0.0000001,0.0000001,1-_xlfn.F.DIST(K205,L205,M205,1)))</f>
        <v>0.61935965769308</v>
      </c>
      <c r="O205" s="7" t="n">
        <f aca="false">IF(L205=1,SQRT(K205),"")</f>
        <v>0.5</v>
      </c>
      <c r="P205" s="8"/>
      <c r="Q205" s="7" t="str">
        <f aca="false">IF(P205="","",SQRT(1-P205*P205)/SQRT(I205-2))</f>
        <v/>
      </c>
      <c r="R205" s="7" t="str">
        <f aca="false">IF(P205="","",P205/Q205)</f>
        <v/>
      </c>
      <c r="S205" s="7" t="str">
        <f aca="false">IF(R205="","",I205-2)</f>
        <v/>
      </c>
      <c r="T205" s="7" t="str">
        <f aca="false">IF(P205="","",IF((1-_xlfn.T.DIST(R205,S205,1))*2&lt;0.0000001,0.0000001,(1-_xlfn.T.DIST(R205,S205,1))*2))</f>
        <v/>
      </c>
      <c r="X205" s="8"/>
      <c r="Y205" s="7" t="str">
        <f aca="false">IF(X205="","",ABS(U205-W205)/SQRT((V205^2+X205^2)/2))</f>
        <v/>
      </c>
      <c r="Z205" s="7" t="str">
        <f aca="false">IF(Y205="","",2/SQRT(I205))</f>
        <v/>
      </c>
      <c r="AA205" s="7" t="str">
        <f aca="false">IF(Y205="","",Y205/Z205)</f>
        <v/>
      </c>
      <c r="AB205" s="7" t="str">
        <f aca="false">IF(AA205="","",I205-2)</f>
        <v/>
      </c>
      <c r="AC205" s="7" t="str">
        <f aca="false">IF(AA205="","",IF((1-_xlfn.T.DIST(AA205,AB205,1))*2&lt;0.0000001,0.0000001,((1-_xlfn.T.DIST(AA205,AB205,1))*2)))</f>
        <v/>
      </c>
      <c r="AE205" s="7" t="str">
        <f aca="false">IF(AD205="","",IF((1-_xlfn.NORM.DIST(AD205,0,1,1))*2&lt;0.000000001,0.000000001,(1-_xlfn.NORM.DIST(AD205,0,1,1))*2))</f>
        <v/>
      </c>
      <c r="AH205" s="7" t="str">
        <f aca="false">IF(AG205="","",IF(1-_xlfn.CHISQ.DIST(AF205,AG205,1)&lt;0.0000001,0.0000001,1-_xlfn.CHISQ.DIST(AF205,AG205,1)))</f>
        <v/>
      </c>
      <c r="AK205" s="7" t="str">
        <f aca="false">IF(AJ205="","",AVERAGE(AI205,AJ205))</f>
        <v/>
      </c>
      <c r="AL205" s="7" t="str">
        <f aca="false">IF(AK205="","",AK205/((AK205-AI205)/2))</f>
        <v/>
      </c>
      <c r="AM205" s="7" t="str">
        <f aca="false">IF(AL205="","",(1-_xlfn.T.DIST(AL205,I205-2,1))*2)</f>
        <v/>
      </c>
      <c r="AN205" s="7" t="n">
        <f aca="false">IF(I205="","",I205)</f>
        <v>200</v>
      </c>
      <c r="AO205" s="7" t="n">
        <f aca="false">IF(N205="",IF(AC205="",IF(T205="",IF(AH205="",IF(AM205="",IF(AE205="","",AE205),AM205),AH205),T205),AC205),N205)</f>
        <v>0.61935965769308</v>
      </c>
    </row>
    <row r="206" customFormat="false" ht="13.8" hidden="false" customHeight="false" outlineLevel="0" collapsed="false">
      <c r="A206" s="1"/>
      <c r="B206" s="1"/>
      <c r="C206" s="1"/>
      <c r="D206" s="10"/>
      <c r="E206" s="4" t="n">
        <f aca="false">ROUND(D206)</f>
        <v>0</v>
      </c>
      <c r="F206" s="11"/>
      <c r="G206" s="11"/>
      <c r="H206" s="12"/>
      <c r="I206" s="1"/>
      <c r="J206" s="1"/>
      <c r="K206" s="13"/>
      <c r="L206" s="13"/>
      <c r="M206" s="1"/>
      <c r="N206" s="13"/>
      <c r="O206" s="13"/>
      <c r="P206" s="14"/>
      <c r="Q206" s="13"/>
      <c r="R206" s="13"/>
      <c r="S206" s="13"/>
      <c r="T206" s="13"/>
      <c r="U206" s="1"/>
      <c r="V206" s="1"/>
      <c r="W206" s="1"/>
      <c r="X206" s="14"/>
      <c r="Y206" s="13"/>
      <c r="Z206" s="13"/>
      <c r="AA206" s="13"/>
      <c r="AB206" s="13"/>
      <c r="AC206" s="13"/>
      <c r="AD206" s="1"/>
      <c r="AE206" s="13"/>
      <c r="AF206" s="1"/>
      <c r="AG206" s="1"/>
      <c r="AH206" s="13"/>
      <c r="AI206" s="1"/>
      <c r="AJ206" s="1"/>
      <c r="AK206" s="13"/>
      <c r="AL206" s="13"/>
      <c r="AM206" s="13"/>
      <c r="AN206" s="13"/>
      <c r="AO206" s="13"/>
    </row>
    <row r="207" customFormat="false" ht="13.8" hidden="false" customHeight="false" outlineLevel="0" collapsed="false">
      <c r="A207" s="3" t="s">
        <v>50</v>
      </c>
      <c r="B207" s="3" t="n">
        <v>5</v>
      </c>
      <c r="C207" s="3" t="n">
        <v>2011</v>
      </c>
      <c r="D207" s="4" t="n">
        <v>2</v>
      </c>
      <c r="E207" s="4" t="n">
        <f aca="false">ROUND(D207)</f>
        <v>2</v>
      </c>
      <c r="F207" s="5" t="s">
        <v>39</v>
      </c>
      <c r="G207" s="5" t="s">
        <v>40</v>
      </c>
      <c r="H207" s="6" t="n">
        <v>0.05</v>
      </c>
      <c r="I207" s="3" t="n">
        <v>200</v>
      </c>
      <c r="K207" s="7" t="n">
        <v>82.67</v>
      </c>
      <c r="L207" s="7" t="n">
        <v>1</v>
      </c>
      <c r="M207" s="3" t="n">
        <v>192</v>
      </c>
      <c r="N207" s="7" t="n">
        <f aca="false">IF(K207="","",IF(1-_xlfn.F.DIST(K207,L207,M207,1)&lt;0.0000001,0.0000001,1-_xlfn.F.DIST(K207,L207,M207,1)))</f>
        <v>1E-007</v>
      </c>
      <c r="O207" s="7" t="n">
        <f aca="false">IF(L207=1,SQRT(K207),"")</f>
        <v>9.09230443836985</v>
      </c>
      <c r="P207" s="8"/>
      <c r="Q207" s="7" t="str">
        <f aca="false">IF(P207="","",SQRT(1-P207*P207)/SQRT(I207-2))</f>
        <v/>
      </c>
      <c r="R207" s="7" t="str">
        <f aca="false">IF(P207="","",P207/Q207)</f>
        <v/>
      </c>
      <c r="S207" s="7" t="str">
        <f aca="false">IF(R207="","",I207-2)</f>
        <v/>
      </c>
      <c r="T207" s="7" t="str">
        <f aca="false">IF(P207="","",IF((1-_xlfn.T.DIST(R207,S207,1))*2&lt;0.0000001,0.0000001,(1-_xlfn.T.DIST(R207,S207,1))*2))</f>
        <v/>
      </c>
      <c r="X207" s="8"/>
      <c r="Y207" s="7" t="str">
        <f aca="false">IF(X207="","",ABS(U207-W207)/SQRT((V207^2+X207^2)/2))</f>
        <v/>
      </c>
      <c r="Z207" s="7" t="str">
        <f aca="false">IF(Y207="","",2/SQRT(I207))</f>
        <v/>
      </c>
      <c r="AA207" s="7" t="str">
        <f aca="false">IF(Y207="","",Y207/Z207)</f>
        <v/>
      </c>
      <c r="AB207" s="7" t="str">
        <f aca="false">IF(AA207="","",I207-2)</f>
        <v/>
      </c>
      <c r="AC207" s="7" t="str">
        <f aca="false">IF(AA207="","",IF((1-_xlfn.T.DIST(AA207,AB207,1))*2&lt;0.0000001,0.0000001,((1-_xlfn.T.DIST(AA207,AB207,1))*2)))</f>
        <v/>
      </c>
      <c r="AE207" s="7" t="str">
        <f aca="false">IF(AD207="","",IF((1-_xlfn.NORM.DIST(AD207,0,1,1))*2&lt;0.000000001,0.000000001,(1-_xlfn.NORM.DIST(AD207,0,1,1))*2))</f>
        <v/>
      </c>
      <c r="AH207" s="7" t="str">
        <f aca="false">IF(AG207="","",IF(1-_xlfn.CHISQ.DIST(AF207,AG207,1)&lt;0.0000001,0.0000001,1-_xlfn.CHISQ.DIST(AF207,AG207,1)))</f>
        <v/>
      </c>
      <c r="AK207" s="7" t="str">
        <f aca="false">IF(AJ207="","",AVERAGE(AI207,AJ207))</f>
        <v/>
      </c>
      <c r="AL207" s="7" t="str">
        <f aca="false">IF(AK207="","",AK207/((AK207-AI207)/2))</f>
        <v/>
      </c>
      <c r="AM207" s="7" t="str">
        <f aca="false">IF(AL207="","",(1-_xlfn.T.DIST(AL207,I207-2,1))*2)</f>
        <v/>
      </c>
      <c r="AN207" s="7" t="n">
        <f aca="false">IF(I207="","",I207)</f>
        <v>200</v>
      </c>
      <c r="AO207" s="7" t="n">
        <f aca="false">IF(N207="",IF(AC207="",IF(T207="",IF(AH207="",IF(AM207="",IF(AE207="","",AE207),AM207),AH207),T207),AC207),N207)</f>
        <v>1E-007</v>
      </c>
    </row>
    <row r="208" customFormat="false" ht="13.8" hidden="false" customHeight="false" outlineLevel="0" collapsed="false">
      <c r="A208" s="3" t="s">
        <v>50</v>
      </c>
      <c r="B208" s="3" t="n">
        <v>5</v>
      </c>
      <c r="C208" s="3" t="n">
        <v>2011</v>
      </c>
      <c r="D208" s="4" t="n">
        <f aca="false">IF(B208="","",D207+0.01)</f>
        <v>2.01</v>
      </c>
      <c r="E208" s="4" t="n">
        <f aca="false">ROUND(D208)</f>
        <v>2</v>
      </c>
      <c r="F208" s="5" t="s">
        <v>39</v>
      </c>
      <c r="G208" s="5" t="s">
        <v>40</v>
      </c>
      <c r="H208" s="6" t="n">
        <v>0.05</v>
      </c>
      <c r="I208" s="3" t="n">
        <v>200</v>
      </c>
      <c r="K208" s="7" t="n">
        <v>5.11</v>
      </c>
      <c r="L208" s="7" t="n">
        <v>3</v>
      </c>
      <c r="M208" s="3" t="n">
        <v>192</v>
      </c>
      <c r="N208" s="7" t="n">
        <f aca="false">IF(K208="","",IF(1-_xlfn.F.DIST(K208,L208,M208,1)&lt;0.0000001,0.0000001,1-_xlfn.F.DIST(K208,L208,M208,1)))</f>
        <v>0.00200819326198942</v>
      </c>
      <c r="O208" s="7" t="str">
        <f aca="false">IF(L208=1,SQRT(K208),"")</f>
        <v/>
      </c>
      <c r="Q208" s="7" t="str">
        <f aca="false">IF(P208="","",SQRT(1-P208*P208)/SQRT(I208-2))</f>
        <v/>
      </c>
      <c r="R208" s="7" t="str">
        <f aca="false">IF(P208="","",P208/Q208)</f>
        <v/>
      </c>
      <c r="S208" s="7" t="str">
        <f aca="false">IF(R208="","",I208-2)</f>
        <v/>
      </c>
      <c r="T208" s="7" t="str">
        <f aca="false">IF(P208="","",IF((1-_xlfn.T.DIST(R208,S208,1))*2&lt;0.0000001,0.0000001,(1-_xlfn.T.DIST(R208,S208,1))*2))</f>
        <v/>
      </c>
      <c r="X208" s="8"/>
      <c r="Y208" s="7" t="str">
        <f aca="false">IF(X208="","",ABS(U208-W208)/SQRT((V208^2+X208^2)/2))</f>
        <v/>
      </c>
      <c r="Z208" s="7" t="str">
        <f aca="false">IF(Y208="","",2/SQRT(I208))</f>
        <v/>
      </c>
      <c r="AA208" s="7" t="str">
        <f aca="false">IF(Y208="","",Y208/Z208)</f>
        <v/>
      </c>
      <c r="AB208" s="7" t="str">
        <f aca="false">IF(AA208="","",I208-2)</f>
        <v/>
      </c>
      <c r="AC208" s="7" t="str">
        <f aca="false">IF(AA208="","",IF((1-_xlfn.T.DIST(AA208,AB208,1))*2&lt;0.0000001,0.0000001,((1-_xlfn.T.DIST(AA208,AB208,1))*2)))</f>
        <v/>
      </c>
      <c r="AE208" s="7" t="str">
        <f aca="false">IF(AD208="","",IF((1-_xlfn.NORM.DIST(AD208,0,1,1))*2&lt;0.000000001,0.000000001,(1-_xlfn.NORM.DIST(AD208,0,1,1))*2))</f>
        <v/>
      </c>
      <c r="AH208" s="7" t="str">
        <f aca="false">IF(AG208="","",IF(1-_xlfn.CHISQ.DIST(AF208,AG208,1)&lt;0.0000001,0.0000001,1-_xlfn.CHISQ.DIST(AF208,AG208,1)))</f>
        <v/>
      </c>
      <c r="AK208" s="7" t="str">
        <f aca="false">IF(AJ208="","",AVERAGE(AI208,AJ208))</f>
        <v/>
      </c>
      <c r="AL208" s="7" t="str">
        <f aca="false">IF(AK208="","",AK208/((AK208-AI208)/2))</f>
        <v/>
      </c>
      <c r="AM208" s="7" t="str">
        <f aca="false">IF(AL208="","",(1-_xlfn.T.DIST(AL208,I208-2,1))*2)</f>
        <v/>
      </c>
      <c r="AN208" s="7" t="n">
        <f aca="false">IF(I208="","",I208)</f>
        <v>200</v>
      </c>
      <c r="AO208" s="7" t="n">
        <f aca="false">IF(N208="",IF(AC208="",IF(T208="",IF(AH208="",IF(AM208="",IF(AE208="","",AE208),AM208),AH208),T208),AC208),N208)</f>
        <v>0.00200819326198942</v>
      </c>
    </row>
    <row r="209" customFormat="false" ht="13.8" hidden="false" customHeight="false" outlineLevel="0" collapsed="false">
      <c r="A209" s="3" t="s">
        <v>50</v>
      </c>
      <c r="B209" s="3" t="n">
        <v>5</v>
      </c>
      <c r="C209" s="3" t="n">
        <v>2011</v>
      </c>
      <c r="D209" s="4" t="n">
        <f aca="false">IF(B209="","",D208+0.01)</f>
        <v>2.02</v>
      </c>
      <c r="E209" s="4" t="n">
        <f aca="false">ROUND(D209)</f>
        <v>2</v>
      </c>
      <c r="F209" s="5" t="s">
        <v>39</v>
      </c>
      <c r="G209" s="5" t="s">
        <v>41</v>
      </c>
      <c r="H209" s="6" t="n">
        <v>0.05</v>
      </c>
      <c r="I209" s="3" t="n">
        <v>200</v>
      </c>
      <c r="K209" s="7" t="n">
        <v>7.34</v>
      </c>
      <c r="L209" s="7" t="n">
        <v>3</v>
      </c>
      <c r="M209" s="3" t="n">
        <v>192</v>
      </c>
      <c r="N209" s="7" t="n">
        <f aca="false">IF(K209="","",IF(1-_xlfn.F.DIST(K209,L209,M209,1)&lt;0.0000001,0.0000001,1-_xlfn.F.DIST(K209,L209,M209,1)))</f>
        <v>0.000110437142754272</v>
      </c>
      <c r="O209" s="7" t="str">
        <f aca="false">IF(L209=1,SQRT(K209),"")</f>
        <v/>
      </c>
      <c r="Q209" s="7" t="str">
        <f aca="false">IF(P209="","",SQRT(1-P209*P209)/SQRT(I209-2))</f>
        <v/>
      </c>
      <c r="R209" s="7" t="str">
        <f aca="false">IF(P209="","",P209/Q209)</f>
        <v/>
      </c>
      <c r="S209" s="7" t="str">
        <f aca="false">IF(R209="","",I209-2)</f>
        <v/>
      </c>
      <c r="T209" s="7" t="str">
        <f aca="false">IF(P209="","",IF((1-_xlfn.T.DIST(R209,S209,1))*2&lt;0.0000001,0.0000001,(1-_xlfn.T.DIST(R209,S209,1))*2))</f>
        <v/>
      </c>
      <c r="X209" s="8"/>
      <c r="Y209" s="7" t="str">
        <f aca="false">IF(X209="","",ABS(U209-W209)/SQRT((V209^2+X209^2)/2))</f>
        <v/>
      </c>
      <c r="Z209" s="7" t="str">
        <f aca="false">IF(Y209="","",2/SQRT(I209))</f>
        <v/>
      </c>
      <c r="AA209" s="7" t="str">
        <f aca="false">IF(Y209="","",Y209/Z209)</f>
        <v/>
      </c>
      <c r="AB209" s="7" t="str">
        <f aca="false">IF(AA209="","",I209-2)</f>
        <v/>
      </c>
      <c r="AC209" s="7" t="str">
        <f aca="false">IF(AA209="","",IF((1-_xlfn.T.DIST(AA209,AB209,1))*2&lt;0.0000001,0.0000001,((1-_xlfn.T.DIST(AA209,AB209,1))*2)))</f>
        <v/>
      </c>
      <c r="AE209" s="7" t="str">
        <f aca="false">IF(AD209="","",IF((1-_xlfn.NORM.DIST(AD209,0,1,1))*2&lt;0.000000001,0.000000001,(1-_xlfn.NORM.DIST(AD209,0,1,1))*2))</f>
        <v/>
      </c>
      <c r="AH209" s="7" t="str">
        <f aca="false">IF(AG209="","",IF(1-_xlfn.CHISQ.DIST(AF209,AG209,1)&lt;0.0000001,0.0000001,1-_xlfn.CHISQ.DIST(AF209,AG209,1)))</f>
        <v/>
      </c>
      <c r="AK209" s="7" t="str">
        <f aca="false">IF(AJ209="","",AVERAGE(AI209,AJ209))</f>
        <v/>
      </c>
      <c r="AL209" s="7" t="str">
        <f aca="false">IF(AK209="","",AK209/((AK209-AI209)/2))</f>
        <v/>
      </c>
      <c r="AM209" s="7" t="str">
        <f aca="false">IF(AL209="","",(1-_xlfn.T.DIST(AL209,I209-2,1))*2)</f>
        <v/>
      </c>
      <c r="AN209" s="7" t="n">
        <f aca="false">IF(I209="","",I209)</f>
        <v>200</v>
      </c>
      <c r="AO209" s="7" t="n">
        <f aca="false">IF(N209="",IF(AC209="",IF(T209="",IF(AH209="",IF(AM209="",IF(AE209="","",AE209),AM209),AH209),T209),AC209),N209)</f>
        <v>0.000110437142754272</v>
      </c>
    </row>
    <row r="210" customFormat="false" ht="13.8" hidden="false" customHeight="false" outlineLevel="0" collapsed="false">
      <c r="A210" s="3" t="s">
        <v>50</v>
      </c>
      <c r="B210" s="3" t="n">
        <v>5</v>
      </c>
      <c r="C210" s="3" t="n">
        <v>2011</v>
      </c>
      <c r="D210" s="4" t="n">
        <f aca="false">IF(B210="","",D209+0.01)</f>
        <v>2.03</v>
      </c>
      <c r="E210" s="4" t="n">
        <f aca="false">ROUND(D210)</f>
        <v>2</v>
      </c>
      <c r="F210" s="5" t="s">
        <v>39</v>
      </c>
      <c r="G210" s="5" t="s">
        <v>40</v>
      </c>
      <c r="H210" s="6" t="n">
        <v>0.05</v>
      </c>
      <c r="I210" s="3" t="n">
        <v>200</v>
      </c>
      <c r="K210" s="7" t="n">
        <v>97.07</v>
      </c>
      <c r="L210" s="7" t="n">
        <v>1</v>
      </c>
      <c r="M210" s="3" t="n">
        <v>192</v>
      </c>
      <c r="N210" s="7" t="n">
        <f aca="false">IF(K210="","",IF(1-_xlfn.F.DIST(K210,L210,M210,1)&lt;0.0000001,0.0000001,1-_xlfn.F.DIST(K210,L210,M210,1)))</f>
        <v>1E-007</v>
      </c>
      <c r="O210" s="7" t="n">
        <f aca="false">IF(L210=1,SQRT(K210),"")</f>
        <v>9.85241087247177</v>
      </c>
      <c r="Q210" s="7" t="str">
        <f aca="false">IF(P210="","",SQRT(1-P210*P210)/SQRT(I210-2))</f>
        <v/>
      </c>
      <c r="R210" s="7" t="str">
        <f aca="false">IF(P210="","",P210/Q210)</f>
        <v/>
      </c>
      <c r="S210" s="7" t="str">
        <f aca="false">IF(R210="","",I210-2)</f>
        <v/>
      </c>
      <c r="T210" s="7" t="str">
        <f aca="false">IF(P210="","",IF((1-_xlfn.T.DIST(R210,S210,1))*2&lt;0.0000001,0.0000001,(1-_xlfn.T.DIST(R210,S210,1))*2))</f>
        <v/>
      </c>
      <c r="X210" s="8"/>
      <c r="Y210" s="7" t="str">
        <f aca="false">IF(X210="","",ABS(U210-W210)/SQRT((V210^2+X210^2)/2))</f>
        <v/>
      </c>
      <c r="Z210" s="7" t="str">
        <f aca="false">IF(Y210="","",2/SQRT(I210))</f>
        <v/>
      </c>
      <c r="AA210" s="7" t="str">
        <f aca="false">IF(Y210="","",Y210/Z210)</f>
        <v/>
      </c>
      <c r="AB210" s="7" t="str">
        <f aca="false">IF(AA210="","",I210-2)</f>
        <v/>
      </c>
      <c r="AC210" s="7" t="str">
        <f aca="false">IF(AA210="","",IF((1-_xlfn.T.DIST(AA210,AB210,1))*2&lt;0.0000001,0.0000001,((1-_xlfn.T.DIST(AA210,AB210,1))*2)))</f>
        <v/>
      </c>
      <c r="AE210" s="7" t="str">
        <f aca="false">IF(AD210="","",IF((1-_xlfn.NORM.DIST(AD210,0,1,1))*2&lt;0.000000001,0.000000001,(1-_xlfn.NORM.DIST(AD210,0,1,1))*2))</f>
        <v/>
      </c>
      <c r="AH210" s="7" t="str">
        <f aca="false">IF(AG210="","",IF(1-_xlfn.CHISQ.DIST(AF210,AG210,1)&lt;0.0000001,0.0000001,1-_xlfn.CHISQ.DIST(AF210,AG210,1)))</f>
        <v/>
      </c>
      <c r="AK210" s="7" t="str">
        <f aca="false">IF(AJ210="","",AVERAGE(AI210,AJ210))</f>
        <v/>
      </c>
      <c r="AL210" s="7" t="str">
        <f aca="false">IF(AK210="","",AK210/((AK210-AI210)/2))</f>
        <v/>
      </c>
      <c r="AM210" s="7" t="str">
        <f aca="false">IF(AL210="","",(1-_xlfn.T.DIST(AL210,I210-2,1))*2)</f>
        <v/>
      </c>
      <c r="AN210" s="7" t="n">
        <f aca="false">IF(I210="","",I210)</f>
        <v>200</v>
      </c>
      <c r="AO210" s="7" t="n">
        <f aca="false">IF(N210="",IF(AC210="",IF(T210="",IF(AH210="",IF(AM210="",IF(AE210="","",AE210),AM210),AH210),T210),AC210),N210)</f>
        <v>1E-007</v>
      </c>
    </row>
    <row r="211" customFormat="false" ht="13.8" hidden="false" customHeight="false" outlineLevel="0" collapsed="false">
      <c r="A211" s="3" t="s">
        <v>50</v>
      </c>
      <c r="B211" s="3" t="n">
        <v>5</v>
      </c>
      <c r="C211" s="3" t="n">
        <v>2011</v>
      </c>
      <c r="D211" s="4" t="n">
        <f aca="false">IF(B211="","",D210+0.01)</f>
        <v>2.04</v>
      </c>
      <c r="E211" s="4" t="n">
        <f aca="false">ROUND(D211)</f>
        <v>2</v>
      </c>
      <c r="F211" s="5" t="s">
        <v>39</v>
      </c>
      <c r="G211" s="5" t="s">
        <v>40</v>
      </c>
      <c r="H211" s="6" t="n">
        <v>0.05</v>
      </c>
      <c r="I211" s="3" t="n">
        <v>200</v>
      </c>
      <c r="K211" s="7" t="n">
        <v>6.9</v>
      </c>
      <c r="L211" s="7" t="n">
        <v>3</v>
      </c>
      <c r="M211" s="3" t="n">
        <v>192</v>
      </c>
      <c r="N211" s="7" t="n">
        <f aca="false">IF(K211="","",IF(1-_xlfn.F.DIST(K211,L211,M211,1)&lt;0.0000001,0.0000001,1-_xlfn.F.DIST(K211,L211,M211,1)))</f>
        <v>0.000195017854580759</v>
      </c>
      <c r="O211" s="7" t="str">
        <f aca="false">IF(L211=1,SQRT(K211),"")</f>
        <v/>
      </c>
      <c r="Q211" s="7" t="str">
        <f aca="false">IF(P211="","",SQRT(1-P211*P211)/SQRT(I211-2))</f>
        <v/>
      </c>
      <c r="R211" s="7" t="str">
        <f aca="false">IF(P211="","",P211/Q211)</f>
        <v/>
      </c>
      <c r="S211" s="7" t="str">
        <f aca="false">IF(R211="","",I211-2)</f>
        <v/>
      </c>
      <c r="T211" s="7" t="str">
        <f aca="false">IF(P211="","",IF((1-_xlfn.T.DIST(R211,S211,1))*2&lt;0.0000001,0.0000001,(1-_xlfn.T.DIST(R211,S211,1))*2))</f>
        <v/>
      </c>
      <c r="X211" s="8"/>
      <c r="Y211" s="7" t="str">
        <f aca="false">IF(X211="","",ABS(U211-W211)/SQRT((V211^2+X211^2)/2))</f>
        <v/>
      </c>
      <c r="Z211" s="7" t="str">
        <f aca="false">IF(Y211="","",2/SQRT(I211))</f>
        <v/>
      </c>
      <c r="AA211" s="7" t="str">
        <f aca="false">IF(Y211="","",Y211/Z211)</f>
        <v/>
      </c>
      <c r="AB211" s="7" t="str">
        <f aca="false">IF(AA211="","",I211-2)</f>
        <v/>
      </c>
      <c r="AC211" s="7" t="str">
        <f aca="false">IF(AA211="","",IF((1-_xlfn.T.DIST(AA211,AB211,1))*2&lt;0.0000001,0.0000001,((1-_xlfn.T.DIST(AA211,AB211,1))*2)))</f>
        <v/>
      </c>
      <c r="AE211" s="7" t="str">
        <f aca="false">IF(AD211="","",IF((1-_xlfn.NORM.DIST(AD211,0,1,1))*2&lt;0.000000001,0.000000001,(1-_xlfn.NORM.DIST(AD211,0,1,1))*2))</f>
        <v/>
      </c>
      <c r="AH211" s="7" t="str">
        <f aca="false">IF(AG211="","",IF(1-_xlfn.CHISQ.DIST(AF211,AG211,1)&lt;0.0000001,0.0000001,1-_xlfn.CHISQ.DIST(AF211,AG211,1)))</f>
        <v/>
      </c>
      <c r="AK211" s="7" t="str">
        <f aca="false">IF(AJ211="","",AVERAGE(AI211,AJ211))</f>
        <v/>
      </c>
      <c r="AL211" s="7" t="str">
        <f aca="false">IF(AK211="","",AK211/((AK211-AI211)/2))</f>
        <v/>
      </c>
      <c r="AM211" s="7" t="str">
        <f aca="false">IF(AL211="","",(1-_xlfn.T.DIST(AL211,I211-2,1))*2)</f>
        <v/>
      </c>
      <c r="AN211" s="7" t="n">
        <f aca="false">IF(I211="","",I211)</f>
        <v>200</v>
      </c>
      <c r="AO211" s="7" t="n">
        <f aca="false">IF(N211="",IF(AC211="",IF(T211="",IF(AH211="",IF(AM211="",IF(AE211="","",AE211),AM211),AH211),T211),AC211),N211)</f>
        <v>0.000195017854580759</v>
      </c>
    </row>
    <row r="212" customFormat="false" ht="13.8" hidden="false" customHeight="false" outlineLevel="0" collapsed="false">
      <c r="A212" s="3" t="s">
        <v>50</v>
      </c>
      <c r="B212" s="3" t="n">
        <v>5</v>
      </c>
      <c r="C212" s="3" t="n">
        <v>2011</v>
      </c>
      <c r="D212" s="4" t="n">
        <f aca="false">IF(B212="","",D211+0.01)</f>
        <v>2.05</v>
      </c>
      <c r="E212" s="4" t="n">
        <f aca="false">ROUND(D212)</f>
        <v>2</v>
      </c>
      <c r="F212" s="5" t="s">
        <v>39</v>
      </c>
      <c r="G212" s="5" t="s">
        <v>41</v>
      </c>
      <c r="H212" s="6" t="n">
        <v>0.05</v>
      </c>
      <c r="I212" s="3" t="n">
        <v>200</v>
      </c>
      <c r="K212" s="7" t="n">
        <v>5.86</v>
      </c>
      <c r="L212" s="7" t="n">
        <v>3</v>
      </c>
      <c r="M212" s="3" t="n">
        <v>192</v>
      </c>
      <c r="N212" s="7" t="n">
        <f aca="false">IF(K212="","",IF(1-_xlfn.F.DIST(K212,L212,M212,1)&lt;0.0000001,0.0000001,1-_xlfn.F.DIST(K212,L212,M212,1)))</f>
        <v>0.000753554099601428</v>
      </c>
      <c r="O212" s="7" t="str">
        <f aca="false">IF(L212=1,SQRT(K212),"")</f>
        <v/>
      </c>
      <c r="Q212" s="7" t="str">
        <f aca="false">IF(P212="","",SQRT(1-P212*P212)/SQRT(I212-2))</f>
        <v/>
      </c>
      <c r="R212" s="7" t="str">
        <f aca="false">IF(P212="","",P212/Q212)</f>
        <v/>
      </c>
      <c r="S212" s="7" t="str">
        <f aca="false">IF(R212="","",I212-2)</f>
        <v/>
      </c>
      <c r="T212" s="7" t="str">
        <f aca="false">IF(P212="","",IF((1-_xlfn.T.DIST(R212,S212,1))*2&lt;0.0000001,0.0000001,(1-_xlfn.T.DIST(R212,S212,1))*2))</f>
        <v/>
      </c>
      <c r="X212" s="8"/>
      <c r="Y212" s="7" t="str">
        <f aca="false">IF(X212="","",ABS(U212-W212)/SQRT((V212^2+X212^2)/2))</f>
        <v/>
      </c>
      <c r="Z212" s="7" t="str">
        <f aca="false">IF(Y212="","",2/SQRT(I212))</f>
        <v/>
      </c>
      <c r="AA212" s="7" t="str">
        <f aca="false">IF(Y212="","",Y212/Z212)</f>
        <v/>
      </c>
      <c r="AB212" s="7" t="str">
        <f aca="false">IF(AA212="","",I212-2)</f>
        <v/>
      </c>
      <c r="AC212" s="7" t="str">
        <f aca="false">IF(AA212="","",IF((1-_xlfn.T.DIST(AA212,AB212,1))*2&lt;0.0000001,0.0000001,((1-_xlfn.T.DIST(AA212,AB212,1))*2)))</f>
        <v/>
      </c>
      <c r="AE212" s="7" t="str">
        <f aca="false">IF(AD212="","",IF((1-_xlfn.NORM.DIST(AD212,0,1,1))*2&lt;0.000000001,0.000000001,(1-_xlfn.NORM.DIST(AD212,0,1,1))*2))</f>
        <v/>
      </c>
      <c r="AH212" s="7" t="str">
        <f aca="false">IF(AG212="","",IF(1-_xlfn.CHISQ.DIST(AF212,AG212,1)&lt;0.0000001,0.0000001,1-_xlfn.CHISQ.DIST(AF212,AG212,1)))</f>
        <v/>
      </c>
      <c r="AK212" s="7" t="str">
        <f aca="false">IF(AJ212="","",AVERAGE(AI212,AJ212))</f>
        <v/>
      </c>
      <c r="AL212" s="7" t="str">
        <f aca="false">IF(AK212="","",AK212/((AK212-AI212)/2))</f>
        <v/>
      </c>
      <c r="AM212" s="7" t="str">
        <f aca="false">IF(AL212="","",(1-_xlfn.T.DIST(AL212,I212-2,1))*2)</f>
        <v/>
      </c>
      <c r="AN212" s="7" t="n">
        <f aca="false">IF(I212="","",I212)</f>
        <v>200</v>
      </c>
      <c r="AO212" s="7" t="n">
        <f aca="false">IF(N212="",IF(AC212="",IF(T212="",IF(AH212="",IF(AM212="",IF(AE212="","",AE212),AM212),AH212),T212),AC212),N212)</f>
        <v>0.000753554099601428</v>
      </c>
    </row>
    <row r="213" customFormat="false" ht="13.8" hidden="false" customHeight="false" outlineLevel="0" collapsed="false">
      <c r="A213" s="3" t="s">
        <v>50</v>
      </c>
      <c r="B213" s="3" t="n">
        <v>5</v>
      </c>
      <c r="C213" s="3" t="n">
        <v>2011</v>
      </c>
      <c r="D213" s="4" t="n">
        <f aca="false">IF(B213="","",D212+0.01)</f>
        <v>2.06</v>
      </c>
      <c r="E213" s="4" t="n">
        <f aca="false">ROUND(D213)</f>
        <v>2</v>
      </c>
      <c r="F213" s="5" t="s">
        <v>39</v>
      </c>
      <c r="G213" s="5" t="s">
        <v>40</v>
      </c>
      <c r="H213" s="6" t="n">
        <v>0.05</v>
      </c>
      <c r="I213" s="3" t="n">
        <v>200</v>
      </c>
      <c r="K213" s="7" t="n">
        <v>37.66</v>
      </c>
      <c r="L213" s="7" t="n">
        <v>1</v>
      </c>
      <c r="M213" s="3" t="n">
        <v>192</v>
      </c>
      <c r="N213" s="7" t="n">
        <f aca="false">IF(K213="","",IF(1-_xlfn.F.DIST(K213,L213,M213,1)&lt;0.0000001,0.0000001,1-_xlfn.F.DIST(K213,L213,M213,1)))</f>
        <v>1E-007</v>
      </c>
      <c r="O213" s="7" t="n">
        <f aca="false">IF(L213=1,SQRT(K213),"")</f>
        <v>6.1367743970265</v>
      </c>
      <c r="Q213" s="7" t="str">
        <f aca="false">IF(P213="","",SQRT(1-P213*P213)/SQRT(I213-2))</f>
        <v/>
      </c>
      <c r="R213" s="7" t="str">
        <f aca="false">IF(P213="","",P213/Q213)</f>
        <v/>
      </c>
      <c r="S213" s="7" t="str">
        <f aca="false">IF(R213="","",I213-2)</f>
        <v/>
      </c>
      <c r="T213" s="7" t="str">
        <f aca="false">IF(P213="","",IF((1-_xlfn.T.DIST(R213,S213,1))*2&lt;0.0000001,0.0000001,(1-_xlfn.T.DIST(R213,S213,1))*2))</f>
        <v/>
      </c>
      <c r="X213" s="8"/>
      <c r="Y213" s="7" t="str">
        <f aca="false">IF(X213="","",ABS(U213-W213)/SQRT((V213^2+X213^2)/2))</f>
        <v/>
      </c>
      <c r="Z213" s="7" t="str">
        <f aca="false">IF(Y213="","",2/SQRT(I213))</f>
        <v/>
      </c>
      <c r="AA213" s="7" t="str">
        <f aca="false">IF(Y213="","",Y213/Z213)</f>
        <v/>
      </c>
      <c r="AB213" s="7" t="str">
        <f aca="false">IF(AA213="","",I213-2)</f>
        <v/>
      </c>
      <c r="AC213" s="7" t="str">
        <f aca="false">IF(AA213="","",IF((1-_xlfn.T.DIST(AA213,AB213,1))*2&lt;0.0000001,0.0000001,((1-_xlfn.T.DIST(AA213,AB213,1))*2)))</f>
        <v/>
      </c>
      <c r="AE213" s="7" t="str">
        <f aca="false">IF(AD213="","",IF((1-_xlfn.NORM.DIST(AD213,0,1,1))*2&lt;0.000000001,0.000000001,(1-_xlfn.NORM.DIST(AD213,0,1,1))*2))</f>
        <v/>
      </c>
      <c r="AH213" s="7" t="str">
        <f aca="false">IF(AG213="","",IF(1-_xlfn.CHISQ.DIST(AF213,AG213,1)&lt;0.0000001,0.0000001,1-_xlfn.CHISQ.DIST(AF213,AG213,1)))</f>
        <v/>
      </c>
      <c r="AK213" s="7" t="str">
        <f aca="false">IF(AJ213="","",AVERAGE(AI213,AJ213))</f>
        <v/>
      </c>
      <c r="AL213" s="7" t="str">
        <f aca="false">IF(AK213="","",AK213/((AK213-AI213)/2))</f>
        <v/>
      </c>
      <c r="AM213" s="7" t="str">
        <f aca="false">IF(AL213="","",(1-_xlfn.T.DIST(AL213,I213-2,1))*2)</f>
        <v/>
      </c>
      <c r="AN213" s="7" t="n">
        <f aca="false">IF(I213="","",I213)</f>
        <v>200</v>
      </c>
      <c r="AO213" s="7" t="n">
        <f aca="false">IF(N213="",IF(AC213="",IF(T213="",IF(AH213="",IF(AM213="",IF(AE213="","",AE213),AM213),AH213),T213),AC213),N213)</f>
        <v>1E-007</v>
      </c>
    </row>
    <row r="214" customFormat="false" ht="13.8" hidden="false" customHeight="false" outlineLevel="0" collapsed="false">
      <c r="A214" s="3" t="s">
        <v>50</v>
      </c>
      <c r="B214" s="3" t="n">
        <v>5</v>
      </c>
      <c r="C214" s="3" t="n">
        <v>2011</v>
      </c>
      <c r="D214" s="4" t="n">
        <f aca="false">IF(B214="","",D213+0.01)</f>
        <v>2.07</v>
      </c>
      <c r="E214" s="4" t="n">
        <f aca="false">ROUND(D214)</f>
        <v>2</v>
      </c>
      <c r="F214" s="5" t="s">
        <v>39</v>
      </c>
      <c r="G214" s="5" t="s">
        <v>40</v>
      </c>
      <c r="H214" s="6" t="n">
        <v>0.05</v>
      </c>
      <c r="I214" s="3" t="n">
        <v>200</v>
      </c>
      <c r="K214" s="7" t="n">
        <v>37.67</v>
      </c>
      <c r="L214" s="7" t="n">
        <v>1</v>
      </c>
      <c r="M214" s="3" t="n">
        <v>192</v>
      </c>
      <c r="N214" s="7" t="n">
        <f aca="false">IF(K214="","",IF(1-_xlfn.F.DIST(K214,L214,M214,1)&lt;0.0000001,0.0000001,1-_xlfn.F.DIST(K214,L214,M214,1)))</f>
        <v>1E-007</v>
      </c>
      <c r="O214" s="7" t="n">
        <f aca="false">IF(L214=1,SQRT(K214),"")</f>
        <v>6.13758910322286</v>
      </c>
      <c r="Q214" s="7" t="str">
        <f aca="false">IF(P214="","",SQRT(1-P214*P214)/SQRT(I214-2))</f>
        <v/>
      </c>
      <c r="R214" s="7" t="str">
        <f aca="false">IF(P214="","",P214/Q214)</f>
        <v/>
      </c>
      <c r="S214" s="7" t="str">
        <f aca="false">IF(R214="","",I214-2)</f>
        <v/>
      </c>
      <c r="T214" s="7" t="str">
        <f aca="false">IF(P214="","",IF((1-_xlfn.T.DIST(R214,S214,1))*2&lt;0.0000001,0.0000001,(1-_xlfn.T.DIST(R214,S214,1))*2))</f>
        <v/>
      </c>
      <c r="X214" s="8"/>
      <c r="Y214" s="7" t="str">
        <f aca="false">IF(X214="","",ABS(U214-W214)/SQRT((V214^2+X214^2)/2))</f>
        <v/>
      </c>
      <c r="Z214" s="7" t="str">
        <f aca="false">IF(Y214="","",2/SQRT(I214))</f>
        <v/>
      </c>
      <c r="AA214" s="7" t="str">
        <f aca="false">IF(Y214="","",Y214/Z214)</f>
        <v/>
      </c>
      <c r="AB214" s="7" t="str">
        <f aca="false">IF(AA214="","",I214-2)</f>
        <v/>
      </c>
      <c r="AC214" s="7" t="str">
        <f aca="false">IF(AA214="","",IF((1-_xlfn.T.DIST(AA214,AB214,1))*2&lt;0.0000001,0.0000001,((1-_xlfn.T.DIST(AA214,AB214,1))*2)))</f>
        <v/>
      </c>
      <c r="AE214" s="7" t="str">
        <f aca="false">IF(AD214="","",IF((1-_xlfn.NORM.DIST(AD214,0,1,1))*2&lt;0.000000001,0.000000001,(1-_xlfn.NORM.DIST(AD214,0,1,1))*2))</f>
        <v/>
      </c>
      <c r="AH214" s="7" t="str">
        <f aca="false">IF(AG214="","",IF(1-_xlfn.CHISQ.DIST(AF214,AG214,1)&lt;0.0000001,0.0000001,1-_xlfn.CHISQ.DIST(AF214,AG214,1)))</f>
        <v/>
      </c>
      <c r="AK214" s="7" t="str">
        <f aca="false">IF(AJ214="","",AVERAGE(AI214,AJ214))</f>
        <v/>
      </c>
      <c r="AL214" s="7" t="str">
        <f aca="false">IF(AK214="","",AK214/((AK214-AI214)/2))</f>
        <v/>
      </c>
      <c r="AM214" s="7" t="str">
        <f aca="false">IF(AL214="","",(1-_xlfn.T.DIST(AL214,I214-2,1))*2)</f>
        <v/>
      </c>
      <c r="AN214" s="7" t="n">
        <f aca="false">IF(I214="","",I214)</f>
        <v>200</v>
      </c>
      <c r="AO214" s="7" t="n">
        <f aca="false">IF(N214="",IF(AC214="",IF(T214="",IF(AH214="",IF(AM214="",IF(AE214="","",AE214),AM214),AH214),T214),AC214),N214)</f>
        <v>1E-007</v>
      </c>
    </row>
    <row r="215" customFormat="false" ht="13.8" hidden="false" customHeight="false" outlineLevel="0" collapsed="false">
      <c r="A215" s="3" t="s">
        <v>50</v>
      </c>
      <c r="B215" s="3" t="n">
        <v>5</v>
      </c>
      <c r="C215" s="3" t="n">
        <v>2011</v>
      </c>
      <c r="D215" s="4" t="n">
        <f aca="false">IF(B215="","",D214+0.01)</f>
        <v>2.08</v>
      </c>
      <c r="E215" s="4" t="n">
        <f aca="false">ROUND(D215)</f>
        <v>2</v>
      </c>
      <c r="F215" s="5" t="s">
        <v>39</v>
      </c>
      <c r="G215" s="5" t="s">
        <v>40</v>
      </c>
      <c r="H215" s="6" t="n">
        <v>0.05</v>
      </c>
      <c r="I215" s="3" t="n">
        <v>200</v>
      </c>
      <c r="K215" s="7" t="n">
        <v>1.55</v>
      </c>
      <c r="L215" s="7" t="n">
        <v>3</v>
      </c>
      <c r="M215" s="3" t="n">
        <v>192</v>
      </c>
      <c r="N215" s="7" t="n">
        <f aca="false">IF(K215="","",IF(1-_xlfn.F.DIST(K215,L215,M215,1)&lt;0.0000001,0.0000001,1-_xlfn.F.DIST(K215,L215,M215,1)))</f>
        <v>0.202985216446086</v>
      </c>
      <c r="O215" s="7" t="str">
        <f aca="false">IF(L215=1,SQRT(K215),"")</f>
        <v/>
      </c>
      <c r="Q215" s="7" t="str">
        <f aca="false">IF(P215="","",SQRT(1-P215*P215)/SQRT(I215-2))</f>
        <v/>
      </c>
      <c r="R215" s="7" t="str">
        <f aca="false">IF(P215="","",P215/Q215)</f>
        <v/>
      </c>
      <c r="S215" s="7" t="str">
        <f aca="false">IF(R215="","",I215-2)</f>
        <v/>
      </c>
      <c r="T215" s="7" t="str">
        <f aca="false">IF(P215="","",IF((1-_xlfn.T.DIST(R215,S215,1))*2&lt;0.0000001,0.0000001,(1-_xlfn.T.DIST(R215,S215,1))*2))</f>
        <v/>
      </c>
      <c r="X215" s="8"/>
      <c r="Y215" s="7" t="str">
        <f aca="false">IF(X215="","",ABS(U215-W215)/SQRT((V215^2+X215^2)/2))</f>
        <v/>
      </c>
      <c r="Z215" s="7" t="str">
        <f aca="false">IF(Y215="","",2/SQRT(I215))</f>
        <v/>
      </c>
      <c r="AA215" s="7" t="str">
        <f aca="false">IF(Y215="","",Y215/Z215)</f>
        <v/>
      </c>
      <c r="AB215" s="7" t="str">
        <f aca="false">IF(AA215="","",I215-2)</f>
        <v/>
      </c>
      <c r="AC215" s="7" t="str">
        <f aca="false">IF(AA215="","",IF((1-_xlfn.T.DIST(AA215,AB215,1))*2&lt;0.0000001,0.0000001,((1-_xlfn.T.DIST(AA215,AB215,1))*2)))</f>
        <v/>
      </c>
      <c r="AE215" s="7" t="str">
        <f aca="false">IF(AD215="","",IF((1-_xlfn.NORM.DIST(AD215,0,1,1))*2&lt;0.000000001,0.000000001,(1-_xlfn.NORM.DIST(AD215,0,1,1))*2))</f>
        <v/>
      </c>
      <c r="AH215" s="7" t="str">
        <f aca="false">IF(AG215="","",IF(1-_xlfn.CHISQ.DIST(AF215,AG215,1)&lt;0.0000001,0.0000001,1-_xlfn.CHISQ.DIST(AF215,AG215,1)))</f>
        <v/>
      </c>
      <c r="AK215" s="7" t="str">
        <f aca="false">IF(AJ215="","",AVERAGE(AI215,AJ215))</f>
        <v/>
      </c>
      <c r="AL215" s="7" t="str">
        <f aca="false">IF(AK215="","",AK215/((AK215-AI215)/2))</f>
        <v/>
      </c>
      <c r="AM215" s="7" t="str">
        <f aca="false">IF(AL215="","",(1-_xlfn.T.DIST(AL215,I215-2,1))*2)</f>
        <v/>
      </c>
      <c r="AN215" s="7" t="n">
        <f aca="false">IF(I215="","",I215)</f>
        <v>200</v>
      </c>
      <c r="AO215" s="7" t="n">
        <f aca="false">IF(N215="",IF(AC215="",IF(T215="",IF(AH215="",IF(AM215="",IF(AE215="","",AE215),AM215),AH215),T215),AC215),N215)</f>
        <v>0.202985216446086</v>
      </c>
    </row>
    <row r="216" customFormat="false" ht="13.8" hidden="false" customHeight="false" outlineLevel="0" collapsed="false">
      <c r="A216" s="3" t="s">
        <v>50</v>
      </c>
      <c r="B216" s="3" t="n">
        <v>5</v>
      </c>
      <c r="C216" s="3" t="n">
        <v>2011</v>
      </c>
      <c r="D216" s="4" t="n">
        <f aca="false">IF(B216="","",D215+0.01)</f>
        <v>2.09</v>
      </c>
      <c r="E216" s="4" t="n">
        <f aca="false">ROUND(D216)</f>
        <v>2</v>
      </c>
      <c r="F216" s="5" t="s">
        <v>39</v>
      </c>
      <c r="G216" s="5" t="s">
        <v>40</v>
      </c>
      <c r="H216" s="6" t="n">
        <v>0.05</v>
      </c>
      <c r="I216" s="3" t="n">
        <v>200</v>
      </c>
      <c r="K216" s="7" t="n">
        <v>0.99</v>
      </c>
      <c r="L216" s="7" t="n">
        <v>3</v>
      </c>
      <c r="M216" s="3" t="n">
        <v>192</v>
      </c>
      <c r="N216" s="7" t="n">
        <f aca="false">IF(K216="","",IF(1-_xlfn.F.DIST(K216,L216,M216,1)&lt;0.0000001,0.0000001,1-_xlfn.F.DIST(K216,L216,M216,1)))</f>
        <v>0.398629256944833</v>
      </c>
      <c r="O216" s="7" t="str">
        <f aca="false">IF(L216=1,SQRT(K216),"")</f>
        <v/>
      </c>
      <c r="Q216" s="7" t="str">
        <f aca="false">IF(P216="","",SQRT(1-P216*P216)/SQRT(I216-2))</f>
        <v/>
      </c>
      <c r="R216" s="7" t="str">
        <f aca="false">IF(P216="","",P216/Q216)</f>
        <v/>
      </c>
      <c r="S216" s="7" t="str">
        <f aca="false">IF(R216="","",I216-2)</f>
        <v/>
      </c>
      <c r="T216" s="7" t="str">
        <f aca="false">IF(P216="","",IF((1-_xlfn.T.DIST(R216,S216,1))*2&lt;0.0000001,0.0000001,(1-_xlfn.T.DIST(R216,S216,1))*2))</f>
        <v/>
      </c>
      <c r="X216" s="8"/>
      <c r="Y216" s="7" t="str">
        <f aca="false">IF(X216="","",ABS(U216-W216)/SQRT((V216^2+X216^2)/2))</f>
        <v/>
      </c>
      <c r="Z216" s="7" t="str">
        <f aca="false">IF(Y216="","",2/SQRT(I216))</f>
        <v/>
      </c>
      <c r="AA216" s="7" t="str">
        <f aca="false">IF(Y216="","",Y216/Z216)</f>
        <v/>
      </c>
      <c r="AB216" s="7" t="str">
        <f aca="false">IF(AA216="","",I216-2)</f>
        <v/>
      </c>
      <c r="AC216" s="7" t="str">
        <f aca="false">IF(AA216="","",IF((1-_xlfn.T.DIST(AA216,AB216,1))*2&lt;0.0000001,0.0000001,((1-_xlfn.T.DIST(AA216,AB216,1))*2)))</f>
        <v/>
      </c>
      <c r="AE216" s="7" t="str">
        <f aca="false">IF(AD216="","",IF((1-_xlfn.NORM.DIST(AD216,0,1,1))*2&lt;0.000000001,0.000000001,(1-_xlfn.NORM.DIST(AD216,0,1,1))*2))</f>
        <v/>
      </c>
      <c r="AH216" s="7" t="str">
        <f aca="false">IF(AG216="","",IF(1-_xlfn.CHISQ.DIST(AF216,AG216,1)&lt;0.0000001,0.0000001,1-_xlfn.CHISQ.DIST(AF216,AG216,1)))</f>
        <v/>
      </c>
      <c r="AK216" s="7" t="str">
        <f aca="false">IF(AJ216="","",AVERAGE(AI216,AJ216))</f>
        <v/>
      </c>
      <c r="AL216" s="7" t="str">
        <f aca="false">IF(AK216="","",AK216/((AK216-AI216)/2))</f>
        <v/>
      </c>
      <c r="AM216" s="7" t="str">
        <f aca="false">IF(AL216="","",(1-_xlfn.T.DIST(AL216,I216-2,1))*2)</f>
        <v/>
      </c>
      <c r="AN216" s="7" t="n">
        <f aca="false">IF(I216="","",I216)</f>
        <v>200</v>
      </c>
      <c r="AO216" s="7" t="n">
        <f aca="false">IF(N216="",IF(AC216="",IF(T216="",IF(AH216="",IF(AM216="",IF(AE216="","",AE216),AM216),AH216),T216),AC216),N216)</f>
        <v>0.398629256944833</v>
      </c>
    </row>
    <row r="217" customFormat="false" ht="13.8" hidden="false" customHeight="false" outlineLevel="0" collapsed="false">
      <c r="A217" s="3" t="s">
        <v>50</v>
      </c>
      <c r="B217" s="3" t="n">
        <v>5</v>
      </c>
      <c r="C217" s="3" t="n">
        <v>2011</v>
      </c>
      <c r="D217" s="4" t="n">
        <f aca="false">IF(B217="","",D216+0.01)</f>
        <v>2.1</v>
      </c>
      <c r="E217" s="4" t="n">
        <f aca="false">ROUND(D217)</f>
        <v>2</v>
      </c>
      <c r="F217" s="5" t="s">
        <v>39</v>
      </c>
      <c r="G217" s="5" t="s">
        <v>40</v>
      </c>
      <c r="H217" s="6" t="n">
        <v>0.05</v>
      </c>
      <c r="I217" s="3" t="n">
        <v>200</v>
      </c>
      <c r="K217" s="7" t="n">
        <v>1.89</v>
      </c>
      <c r="L217" s="7" t="n">
        <v>3</v>
      </c>
      <c r="M217" s="3" t="n">
        <v>192</v>
      </c>
      <c r="N217" s="7" t="n">
        <f aca="false">IF(K217="","",IF(1-_xlfn.F.DIST(K217,L217,M217,1)&lt;0.0000001,0.0000001,1-_xlfn.F.DIST(K217,L217,M217,1)))</f>
        <v>0.13264199151341</v>
      </c>
      <c r="O217" s="7" t="str">
        <f aca="false">IF(L217=1,SQRT(K217),"")</f>
        <v/>
      </c>
      <c r="Q217" s="7" t="str">
        <f aca="false">IF(P217="","",SQRT(1-P217*P217)/SQRT(I217-2))</f>
        <v/>
      </c>
      <c r="R217" s="7" t="str">
        <f aca="false">IF(P217="","",P217/Q217)</f>
        <v/>
      </c>
      <c r="S217" s="7" t="str">
        <f aca="false">IF(R217="","",I217-2)</f>
        <v/>
      </c>
      <c r="T217" s="7" t="str">
        <f aca="false">IF(P217="","",IF((1-_xlfn.T.DIST(R217,S217,1))*2&lt;0.0000001,0.0000001,(1-_xlfn.T.DIST(R217,S217,1))*2))</f>
        <v/>
      </c>
      <c r="X217" s="8"/>
      <c r="Y217" s="7" t="str">
        <f aca="false">IF(X217="","",ABS(U217-W217)/SQRT((V217^2+X217^2)/2))</f>
        <v/>
      </c>
      <c r="Z217" s="7" t="str">
        <f aca="false">IF(Y217="","",2/SQRT(I217))</f>
        <v/>
      </c>
      <c r="AA217" s="7" t="str">
        <f aca="false">IF(Y217="","",Y217/Z217)</f>
        <v/>
      </c>
      <c r="AB217" s="7" t="str">
        <f aca="false">IF(AA217="","",I217-2)</f>
        <v/>
      </c>
      <c r="AC217" s="7" t="str">
        <f aca="false">IF(AA217="","",IF((1-_xlfn.T.DIST(AA217,AB217,1))*2&lt;0.0000001,0.0000001,((1-_xlfn.T.DIST(AA217,AB217,1))*2)))</f>
        <v/>
      </c>
      <c r="AE217" s="7" t="str">
        <f aca="false">IF(AD217="","",IF((1-_xlfn.NORM.DIST(AD217,0,1,1))*2&lt;0.000000001,0.000000001,(1-_xlfn.NORM.DIST(AD217,0,1,1))*2))</f>
        <v/>
      </c>
      <c r="AH217" s="7" t="str">
        <f aca="false">IF(AG217="","",IF(1-_xlfn.CHISQ.DIST(AF217,AG217,1)&lt;0.0000001,0.0000001,1-_xlfn.CHISQ.DIST(AF217,AG217,1)))</f>
        <v/>
      </c>
      <c r="AK217" s="7" t="str">
        <f aca="false">IF(AJ217="","",AVERAGE(AI217,AJ217))</f>
        <v/>
      </c>
      <c r="AL217" s="7" t="str">
        <f aca="false">IF(AK217="","",AK217/((AK217-AI217)/2))</f>
        <v/>
      </c>
      <c r="AM217" s="7" t="str">
        <f aca="false">IF(AL217="","",(1-_xlfn.T.DIST(AL217,I217-2,1))*2)</f>
        <v/>
      </c>
      <c r="AN217" s="7" t="n">
        <f aca="false">IF(I217="","",I217)</f>
        <v>200</v>
      </c>
      <c r="AO217" s="7" t="n">
        <f aca="false">IF(N217="",IF(AC217="",IF(T217="",IF(AH217="",IF(AM217="",IF(AE217="","",AE217),AM217),AH217),T217),AC217),N217)</f>
        <v>0.13264199151341</v>
      </c>
    </row>
    <row r="218" customFormat="false" ht="13.8" hidden="false" customHeight="false" outlineLevel="0" collapsed="false">
      <c r="A218" s="3" t="s">
        <v>50</v>
      </c>
      <c r="B218" s="3" t="n">
        <v>5</v>
      </c>
      <c r="C218" s="3" t="n">
        <v>2011</v>
      </c>
      <c r="D218" s="4" t="n">
        <f aca="false">IF(B218="","",D217+0.01)</f>
        <v>2.11</v>
      </c>
      <c r="E218" s="4" t="n">
        <f aca="false">ROUND(D218)</f>
        <v>2</v>
      </c>
      <c r="F218" s="5" t="s">
        <v>39</v>
      </c>
      <c r="G218" s="5" t="s">
        <v>40</v>
      </c>
      <c r="H218" s="6" t="n">
        <v>0.05</v>
      </c>
      <c r="I218" s="3" t="n">
        <v>200</v>
      </c>
      <c r="K218" s="7" t="n">
        <v>1.31</v>
      </c>
      <c r="L218" s="7" t="n">
        <v>3</v>
      </c>
      <c r="M218" s="3" t="n">
        <v>192</v>
      </c>
      <c r="N218" s="7" t="n">
        <f aca="false">IF(K218="","",IF(1-_xlfn.F.DIST(K218,L218,M218,1)&lt;0.0000001,0.0000001,1-_xlfn.F.DIST(K218,L218,M218,1)))</f>
        <v>0.272420639786908</v>
      </c>
      <c r="O218" s="7" t="str">
        <f aca="false">IF(L218=1,SQRT(K218),"")</f>
        <v/>
      </c>
      <c r="Q218" s="7" t="str">
        <f aca="false">IF(P218="","",SQRT(1-P218*P218)/SQRT(I218-2))</f>
        <v/>
      </c>
      <c r="R218" s="7" t="str">
        <f aca="false">IF(P218="","",P218/Q218)</f>
        <v/>
      </c>
      <c r="S218" s="7" t="str">
        <f aca="false">IF(R218="","",I218-2)</f>
        <v/>
      </c>
      <c r="T218" s="7" t="str">
        <f aca="false">IF(P218="","",IF((1-_xlfn.T.DIST(R218,S218,1))*2&lt;0.0000001,0.0000001,(1-_xlfn.T.DIST(R218,S218,1))*2))</f>
        <v/>
      </c>
      <c r="X218" s="8"/>
      <c r="Y218" s="7" t="str">
        <f aca="false">IF(X218="","",ABS(U218-W218)/SQRT((V218^2+X218^2)/2))</f>
        <v/>
      </c>
      <c r="Z218" s="7" t="str">
        <f aca="false">IF(Y218="","",2/SQRT(I218))</f>
        <v/>
      </c>
      <c r="AA218" s="7" t="str">
        <f aca="false">IF(Y218="","",Y218/Z218)</f>
        <v/>
      </c>
      <c r="AB218" s="7" t="str">
        <f aca="false">IF(AA218="","",I218-2)</f>
        <v/>
      </c>
      <c r="AC218" s="7" t="str">
        <f aca="false">IF(AA218="","",IF((1-_xlfn.T.DIST(AA218,AB218,1))*2&lt;0.0000001,0.0000001,((1-_xlfn.T.DIST(AA218,AB218,1))*2)))</f>
        <v/>
      </c>
      <c r="AE218" s="7" t="str">
        <f aca="false">IF(AD218="","",IF((1-_xlfn.NORM.DIST(AD218,0,1,1))*2&lt;0.000000001,0.000000001,(1-_xlfn.NORM.DIST(AD218,0,1,1))*2))</f>
        <v/>
      </c>
      <c r="AH218" s="7" t="str">
        <f aca="false">IF(AG218="","",IF(1-_xlfn.CHISQ.DIST(AF218,AG218,1)&lt;0.0000001,0.0000001,1-_xlfn.CHISQ.DIST(AF218,AG218,1)))</f>
        <v/>
      </c>
      <c r="AK218" s="7" t="str">
        <f aca="false">IF(AJ218="","",AVERAGE(AI218,AJ218))</f>
        <v/>
      </c>
      <c r="AL218" s="7" t="str">
        <f aca="false">IF(AK218="","",AK218/((AK218-AI218)/2))</f>
        <v/>
      </c>
      <c r="AM218" s="7" t="str">
        <f aca="false">IF(AL218="","",(1-_xlfn.T.DIST(AL218,I218-2,1))*2)</f>
        <v/>
      </c>
      <c r="AN218" s="7" t="n">
        <f aca="false">IF(I218="","",I218)</f>
        <v>200</v>
      </c>
      <c r="AO218" s="7" t="n">
        <f aca="false">IF(N218="",IF(AC218="",IF(T218="",IF(AH218="",IF(AM218="",IF(AE218="","",AE218),AM218),AH218),T218),AC218),N218)</f>
        <v>0.272420639786908</v>
      </c>
    </row>
    <row r="219" customFormat="false" ht="13.8" hidden="false" customHeight="false" outlineLevel="0" collapsed="false">
      <c r="A219" s="3" t="s">
        <v>50</v>
      </c>
      <c r="B219" s="3" t="n">
        <v>5</v>
      </c>
      <c r="C219" s="3" t="n">
        <v>2011</v>
      </c>
      <c r="D219" s="4" t="n">
        <f aca="false">IF(B219="","",D218+0.01)</f>
        <v>2.12</v>
      </c>
      <c r="E219" s="4" t="n">
        <f aca="false">ROUND(D219)</f>
        <v>2</v>
      </c>
      <c r="F219" s="5" t="s">
        <v>39</v>
      </c>
      <c r="G219" s="5" t="s">
        <v>40</v>
      </c>
      <c r="H219" s="6" t="n">
        <v>0.05</v>
      </c>
      <c r="I219" s="3" t="n">
        <v>200</v>
      </c>
      <c r="K219" s="7" t="n">
        <v>40.78</v>
      </c>
      <c r="L219" s="7" t="n">
        <v>1</v>
      </c>
      <c r="M219" s="3" t="n">
        <v>192</v>
      </c>
      <c r="N219" s="7" t="n">
        <f aca="false">IF(K219="","",IF(1-_xlfn.F.DIST(K219,L219,M219,1)&lt;0.0000001,0.0000001,1-_xlfn.F.DIST(K219,L219,M219,1)))</f>
        <v>1E-007</v>
      </c>
      <c r="O219" s="7" t="n">
        <f aca="false">IF(L219=1,SQRT(K219),"")</f>
        <v>6.38592201643584</v>
      </c>
      <c r="Q219" s="7" t="str">
        <f aca="false">IF(P219="","",SQRT(1-P219*P219)/SQRT(I219-2))</f>
        <v/>
      </c>
      <c r="R219" s="7" t="str">
        <f aca="false">IF(P219="","",P219/Q219)</f>
        <v/>
      </c>
      <c r="S219" s="7" t="str">
        <f aca="false">IF(R219="","",I219-2)</f>
        <v/>
      </c>
      <c r="T219" s="7" t="str">
        <f aca="false">IF(P219="","",IF((1-_xlfn.T.DIST(R219,S219,1))*2&lt;0.0000001,0.0000001,(1-_xlfn.T.DIST(R219,S219,1))*2))</f>
        <v/>
      </c>
      <c r="X219" s="8"/>
      <c r="Y219" s="7" t="str">
        <f aca="false">IF(X219="","",ABS(U219-W219)/SQRT((V219^2+X219^2)/2))</f>
        <v/>
      </c>
      <c r="Z219" s="7" t="str">
        <f aca="false">IF(Y219="","",2/SQRT(I219))</f>
        <v/>
      </c>
      <c r="AA219" s="7" t="str">
        <f aca="false">IF(Y219="","",Y219/Z219)</f>
        <v/>
      </c>
      <c r="AB219" s="7" t="str">
        <f aca="false">IF(AA219="","",I219-2)</f>
        <v/>
      </c>
      <c r="AC219" s="7" t="str">
        <f aca="false">IF(AA219="","",IF((1-_xlfn.T.DIST(AA219,AB219,1))*2&lt;0.0000001,0.0000001,((1-_xlfn.T.DIST(AA219,AB219,1))*2)))</f>
        <v/>
      </c>
      <c r="AE219" s="7" t="str">
        <f aca="false">IF(AD219="","",IF((1-_xlfn.NORM.DIST(AD219,0,1,1))*2&lt;0.000000001,0.000000001,(1-_xlfn.NORM.DIST(AD219,0,1,1))*2))</f>
        <v/>
      </c>
      <c r="AH219" s="7" t="str">
        <f aca="false">IF(AG219="","",IF(1-_xlfn.CHISQ.DIST(AF219,AG219,1)&lt;0.0000001,0.0000001,1-_xlfn.CHISQ.DIST(AF219,AG219,1)))</f>
        <v/>
      </c>
      <c r="AK219" s="7" t="str">
        <f aca="false">IF(AJ219="","",AVERAGE(AI219,AJ219))</f>
        <v/>
      </c>
      <c r="AL219" s="7" t="str">
        <f aca="false">IF(AK219="","",AK219/((AK219-AI219)/2))</f>
        <v/>
      </c>
      <c r="AM219" s="7" t="str">
        <f aca="false">IF(AL219="","",(1-_xlfn.T.DIST(AL219,I219-2,1))*2)</f>
        <v/>
      </c>
      <c r="AN219" s="7" t="n">
        <f aca="false">IF(I219="","",I219)</f>
        <v>200</v>
      </c>
      <c r="AO219" s="7" t="n">
        <f aca="false">IF(N219="",IF(AC219="",IF(T219="",IF(AH219="",IF(AM219="",IF(AE219="","",AE219),AM219),AH219),T219),AC219),N219)</f>
        <v>1E-007</v>
      </c>
    </row>
    <row r="220" customFormat="false" ht="13.8" hidden="false" customHeight="false" outlineLevel="0" collapsed="false">
      <c r="A220" s="3" t="s">
        <v>50</v>
      </c>
      <c r="B220" s="3" t="n">
        <v>5</v>
      </c>
      <c r="C220" s="3" t="n">
        <v>2011</v>
      </c>
      <c r="D220" s="4" t="n">
        <f aca="false">IF(B220="","",D219+0.01)</f>
        <v>2.13</v>
      </c>
      <c r="E220" s="4" t="n">
        <f aca="false">ROUND(D220)</f>
        <v>2</v>
      </c>
      <c r="F220" s="5" t="s">
        <v>39</v>
      </c>
      <c r="G220" s="5" t="s">
        <v>40</v>
      </c>
      <c r="H220" s="6" t="n">
        <v>0.05</v>
      </c>
      <c r="I220" s="3" t="n">
        <v>200</v>
      </c>
      <c r="K220" s="7" t="n">
        <v>9.49</v>
      </c>
      <c r="L220" s="7" t="n">
        <v>1</v>
      </c>
      <c r="M220" s="3" t="n">
        <v>192</v>
      </c>
      <c r="N220" s="7" t="n">
        <f aca="false">IF(K220="","",IF(1-_xlfn.F.DIST(K220,L220,M220,1)&lt;0.0000001,0.0000001,1-_xlfn.F.DIST(K220,L220,M220,1)))</f>
        <v>0.0023692370610251</v>
      </c>
      <c r="O220" s="7" t="n">
        <f aca="false">IF(L220=1,SQRT(K220),"")</f>
        <v>3.08058436014987</v>
      </c>
      <c r="Q220" s="7" t="str">
        <f aca="false">IF(P220="","",SQRT(1-P220*P220)/SQRT(I220-2))</f>
        <v/>
      </c>
      <c r="R220" s="7" t="str">
        <f aca="false">IF(P220="","",P220/Q220)</f>
        <v/>
      </c>
      <c r="S220" s="7" t="str">
        <f aca="false">IF(R220="","",I220-2)</f>
        <v/>
      </c>
      <c r="T220" s="7" t="str">
        <f aca="false">IF(P220="","",IF((1-_xlfn.T.DIST(R220,S220,1))*2&lt;0.0000001,0.0000001,(1-_xlfn.T.DIST(R220,S220,1))*2))</f>
        <v/>
      </c>
      <c r="X220" s="8"/>
      <c r="Y220" s="7" t="str">
        <f aca="false">IF(X220="","",ABS(U220-W220)/SQRT((V220^2+X220^2)/2))</f>
        <v/>
      </c>
      <c r="Z220" s="7" t="str">
        <f aca="false">IF(Y220="","",2/SQRT(I220))</f>
        <v/>
      </c>
      <c r="AA220" s="7" t="str">
        <f aca="false">IF(Y220="","",Y220/Z220)</f>
        <v/>
      </c>
      <c r="AB220" s="7" t="str">
        <f aca="false">IF(AA220="","",I220-2)</f>
        <v/>
      </c>
      <c r="AC220" s="7" t="str">
        <f aca="false">IF(AA220="","",IF((1-_xlfn.T.DIST(AA220,AB220,1))*2&lt;0.0000001,0.0000001,((1-_xlfn.T.DIST(AA220,AB220,1))*2)))</f>
        <v/>
      </c>
      <c r="AE220" s="7" t="str">
        <f aca="false">IF(AD220="","",IF((1-_xlfn.NORM.DIST(AD220,0,1,1))*2&lt;0.000000001,0.000000001,(1-_xlfn.NORM.DIST(AD220,0,1,1))*2))</f>
        <v/>
      </c>
      <c r="AH220" s="7" t="str">
        <f aca="false">IF(AG220="","",IF(1-_xlfn.CHISQ.DIST(AF220,AG220,1)&lt;0.0000001,0.0000001,1-_xlfn.CHISQ.DIST(AF220,AG220,1)))</f>
        <v/>
      </c>
      <c r="AK220" s="7" t="str">
        <f aca="false">IF(AJ220="","",AVERAGE(AI220,AJ220))</f>
        <v/>
      </c>
      <c r="AL220" s="7" t="str">
        <f aca="false">IF(AK220="","",AK220/((AK220-AI220)/2))</f>
        <v/>
      </c>
      <c r="AM220" s="7" t="str">
        <f aca="false">IF(AL220="","",(1-_xlfn.T.DIST(AL220,I220-2,1))*2)</f>
        <v/>
      </c>
      <c r="AN220" s="7" t="n">
        <f aca="false">IF(I220="","",I220)</f>
        <v>200</v>
      </c>
      <c r="AO220" s="7" t="n">
        <f aca="false">IF(N220="",IF(AC220="",IF(T220="",IF(AH220="",IF(AM220="",IF(AE220="","",AE220),AM220),AH220),T220),AC220),N220)</f>
        <v>0.0023692370610251</v>
      </c>
    </row>
    <row r="221" customFormat="false" ht="13.8" hidden="false" customHeight="false" outlineLevel="0" collapsed="false">
      <c r="A221" s="3" t="s">
        <v>50</v>
      </c>
      <c r="B221" s="3" t="n">
        <v>5</v>
      </c>
      <c r="C221" s="3" t="n">
        <v>2011</v>
      </c>
      <c r="D221" s="4" t="n">
        <f aca="false">IF(B221="","",D220+0.01)</f>
        <v>2.14</v>
      </c>
      <c r="E221" s="4" t="n">
        <f aca="false">ROUND(D221)</f>
        <v>2</v>
      </c>
      <c r="F221" s="5" t="s">
        <v>39</v>
      </c>
      <c r="G221" s="5" t="s">
        <v>41</v>
      </c>
      <c r="H221" s="6" t="n">
        <v>0.05</v>
      </c>
      <c r="I221" s="3" t="n">
        <v>200</v>
      </c>
      <c r="K221" s="7" t="n">
        <v>7.08</v>
      </c>
      <c r="L221" s="7" t="n">
        <v>1</v>
      </c>
      <c r="M221" s="3" t="n">
        <v>192</v>
      </c>
      <c r="N221" s="7" t="n">
        <f aca="false">IF(K221="","",IF(1-_xlfn.F.DIST(K221,L221,M221,1)&lt;0.0000001,0.0000001,1-_xlfn.F.DIST(K221,L221,M221,1)))</f>
        <v>0.00845459574592677</v>
      </c>
      <c r="O221" s="7" t="n">
        <f aca="false">IF(L221=1,SQRT(K221),"")</f>
        <v>2.66082693913001</v>
      </c>
      <c r="Q221" s="7" t="str">
        <f aca="false">IF(P221="","",SQRT(1-P221*P221)/SQRT(I221-2))</f>
        <v/>
      </c>
      <c r="R221" s="7" t="str">
        <f aca="false">IF(P221="","",P221/Q221)</f>
        <v/>
      </c>
      <c r="S221" s="7" t="str">
        <f aca="false">IF(R221="","",I221-2)</f>
        <v/>
      </c>
      <c r="T221" s="7" t="str">
        <f aca="false">IF(P221="","",IF((1-_xlfn.T.DIST(R221,S221,1))*2&lt;0.0000001,0.0000001,(1-_xlfn.T.DIST(R221,S221,1))*2))</f>
        <v/>
      </c>
      <c r="X221" s="8"/>
      <c r="Y221" s="7" t="str">
        <f aca="false">IF(X221="","",ABS(U221-W221)/SQRT((V221^2+X221^2)/2))</f>
        <v/>
      </c>
      <c r="Z221" s="7" t="str">
        <f aca="false">IF(Y221="","",2/SQRT(I221))</f>
        <v/>
      </c>
      <c r="AA221" s="7" t="str">
        <f aca="false">IF(Y221="","",Y221/Z221)</f>
        <v/>
      </c>
      <c r="AB221" s="7" t="str">
        <f aca="false">IF(AA221="","",I221-2)</f>
        <v/>
      </c>
      <c r="AC221" s="7" t="str">
        <f aca="false">IF(AA221="","",IF((1-_xlfn.T.DIST(AA221,AB221,1))*2&lt;0.0000001,0.0000001,((1-_xlfn.T.DIST(AA221,AB221,1))*2)))</f>
        <v/>
      </c>
      <c r="AE221" s="7" t="str">
        <f aca="false">IF(AD221="","",IF((1-_xlfn.NORM.DIST(AD221,0,1,1))*2&lt;0.000000001,0.000000001,(1-_xlfn.NORM.DIST(AD221,0,1,1))*2))</f>
        <v/>
      </c>
      <c r="AH221" s="7" t="str">
        <f aca="false">IF(AG221="","",IF(1-_xlfn.CHISQ.DIST(AF221,AG221,1)&lt;0.0000001,0.0000001,1-_xlfn.CHISQ.DIST(AF221,AG221,1)))</f>
        <v/>
      </c>
      <c r="AK221" s="7" t="str">
        <f aca="false">IF(AJ221="","",AVERAGE(AI221,AJ221))</f>
        <v/>
      </c>
      <c r="AL221" s="7" t="str">
        <f aca="false">IF(AK221="","",AK221/((AK221-AI221)/2))</f>
        <v/>
      </c>
      <c r="AM221" s="7" t="str">
        <f aca="false">IF(AL221="","",(1-_xlfn.T.DIST(AL221,I221-2,1))*2)</f>
        <v/>
      </c>
      <c r="AN221" s="7" t="n">
        <f aca="false">IF(I221="","",I221)</f>
        <v>200</v>
      </c>
      <c r="AO221" s="7" t="n">
        <f aca="false">IF(N221="",IF(AC221="",IF(T221="",IF(AH221="",IF(AM221="",IF(AE221="","",AE221),AM221),AH221),T221),AC221),N221)</f>
        <v>0.00845459574592677</v>
      </c>
    </row>
    <row r="222" customFormat="false" ht="13.8" hidden="false" customHeight="false" outlineLevel="0" collapsed="false">
      <c r="A222" s="1"/>
      <c r="B222" s="1"/>
      <c r="C222" s="1"/>
      <c r="D222" s="10"/>
      <c r="E222" s="4" t="n">
        <f aca="false">ROUND(D222)</f>
        <v>0</v>
      </c>
      <c r="F222" s="11"/>
      <c r="G222" s="11"/>
      <c r="H222" s="12"/>
      <c r="I222" s="1"/>
      <c r="J222" s="1"/>
      <c r="K222" s="13"/>
      <c r="L222" s="13"/>
      <c r="M222" s="1"/>
      <c r="N222" s="13"/>
      <c r="O222" s="13"/>
      <c r="P222" s="14"/>
      <c r="Q222" s="13"/>
      <c r="R222" s="13"/>
      <c r="S222" s="13"/>
      <c r="T222" s="13"/>
      <c r="U222" s="1"/>
      <c r="V222" s="1"/>
      <c r="W222" s="1"/>
      <c r="X222" s="14"/>
      <c r="Y222" s="13"/>
      <c r="Z222" s="13"/>
      <c r="AA222" s="13"/>
      <c r="AB222" s="13"/>
      <c r="AC222" s="13"/>
      <c r="AD222" s="1"/>
      <c r="AE222" s="13"/>
      <c r="AF222" s="1"/>
      <c r="AG222" s="1"/>
      <c r="AH222" s="13"/>
      <c r="AI222" s="1"/>
      <c r="AJ222" s="1"/>
      <c r="AK222" s="13"/>
      <c r="AL222" s="13"/>
      <c r="AM222" s="13"/>
      <c r="AN222" s="13"/>
      <c r="AO222" s="13"/>
    </row>
    <row r="223" customFormat="false" ht="13.8" hidden="false" customHeight="false" outlineLevel="0" collapsed="false">
      <c r="A223" s="3" t="s">
        <v>51</v>
      </c>
      <c r="B223" s="3" t="n">
        <v>6</v>
      </c>
      <c r="C223" s="3" t="n">
        <v>2011</v>
      </c>
      <c r="D223" s="4" t="n">
        <v>1</v>
      </c>
      <c r="E223" s="4" t="n">
        <f aca="false">ROUND(D223)</f>
        <v>1</v>
      </c>
      <c r="F223" s="5" t="s">
        <v>45</v>
      </c>
      <c r="G223" s="5" t="s">
        <v>41</v>
      </c>
      <c r="H223" s="6" t="n">
        <v>0.05</v>
      </c>
      <c r="I223" s="3" t="n">
        <v>122</v>
      </c>
      <c r="K223" s="7" t="n">
        <v>6.778</v>
      </c>
      <c r="L223" s="7" t="n">
        <v>4</v>
      </c>
      <c r="M223" s="3" t="n">
        <v>238</v>
      </c>
      <c r="N223" s="7" t="n">
        <f aca="false">IF(K223="","",IF(1-_xlfn.F.DIST(K223,L223,M223,1)&lt;0.0000001,0.0000001,1-_xlfn.F.DIST(K223,L223,M223,1)))</f>
        <v>3.50054889897144E-005</v>
      </c>
      <c r="O223" s="7" t="str">
        <f aca="false">IF(L223=1,SQRT(K223),"")</f>
        <v/>
      </c>
      <c r="Q223" s="7" t="str">
        <f aca="false">IF(P223="","",SQRT(1-P223*P223)/SQRT(I223-2))</f>
        <v/>
      </c>
      <c r="R223" s="7" t="str">
        <f aca="false">IF(P223="","",P223/Q223)</f>
        <v/>
      </c>
      <c r="S223" s="7" t="str">
        <f aca="false">IF(R223="","",I223-2)</f>
        <v/>
      </c>
      <c r="T223" s="7" t="str">
        <f aca="false">IF(P223="","",IF((1-_xlfn.T.DIST(R223,S223,1))*2&lt;0.0000001,0.0000001,(1-_xlfn.T.DIST(R223,S223,1))*2))</f>
        <v/>
      </c>
      <c r="X223" s="8"/>
      <c r="Y223" s="7" t="str">
        <f aca="false">IF(X223="","",ABS(U223-W223)/SQRT((V223^2+X223^2)/2))</f>
        <v/>
      </c>
      <c r="Z223" s="7" t="str">
        <f aca="false">IF(Y223="","",2/SQRT(I223))</f>
        <v/>
      </c>
      <c r="AA223" s="7" t="str">
        <f aca="false">IF(Y223="","",Y223/Z223)</f>
        <v/>
      </c>
      <c r="AB223" s="7" t="str">
        <f aca="false">IF(AA223="","",I223-2)</f>
        <v/>
      </c>
      <c r="AC223" s="7" t="str">
        <f aca="false">IF(AA223="","",IF((1-_xlfn.T.DIST(AA223,AB223,1))*2&lt;0.0000001,0.0000001,((1-_xlfn.T.DIST(AA223,AB223,1))*2)))</f>
        <v/>
      </c>
      <c r="AE223" s="7" t="str">
        <f aca="false">IF(AD223="","",IF((1-_xlfn.NORM.DIST(AD223,0,1,1))*2&lt;0.000000001,0.000000001,(1-_xlfn.NORM.DIST(AD223,0,1,1))*2))</f>
        <v/>
      </c>
      <c r="AH223" s="7" t="str">
        <f aca="false">IF(AG223="","",IF(1-_xlfn.CHISQ.DIST(AF223,AG223,1)&lt;0.0000001,0.0000001,1-_xlfn.CHISQ.DIST(AF223,AG223,1)))</f>
        <v/>
      </c>
      <c r="AK223" s="7" t="str">
        <f aca="false">IF(AJ223="","",AVERAGE(AI223,AJ223))</f>
        <v/>
      </c>
      <c r="AL223" s="7" t="str">
        <f aca="false">IF(AK223="","",AK223/((AK223-AI223)/2))</f>
        <v/>
      </c>
      <c r="AM223" s="7" t="str">
        <f aca="false">IF(AL223="","",(1-_xlfn.T.DIST(AL223,I223-2,1))*2)</f>
        <v/>
      </c>
      <c r="AN223" s="7" t="n">
        <f aca="false">IF(I223="","",I223)</f>
        <v>122</v>
      </c>
      <c r="AO223" s="7" t="n">
        <f aca="false">IF(N223="",IF(AC223="",IF(T223="",IF(AH223="",IF(AM223="",IF(AE223="","",AE223),AM223),AH223),T223),AC223),N223)</f>
        <v>3.50054889897144E-005</v>
      </c>
    </row>
    <row r="224" customFormat="false" ht="13.8" hidden="false" customHeight="false" outlineLevel="0" collapsed="false">
      <c r="A224" s="3" t="s">
        <v>51</v>
      </c>
      <c r="B224" s="3" t="n">
        <v>6</v>
      </c>
      <c r="C224" s="3" t="n">
        <v>2011</v>
      </c>
      <c r="D224" s="4" t="n">
        <f aca="false">IF(B224="","",D223+0.01)</f>
        <v>1.01</v>
      </c>
      <c r="E224" s="4" t="n">
        <f aca="false">ROUND(D224)</f>
        <v>1</v>
      </c>
      <c r="F224" s="5" t="s">
        <v>44</v>
      </c>
      <c r="G224" s="5" t="s">
        <v>40</v>
      </c>
      <c r="H224" s="6" t="n">
        <v>0.05</v>
      </c>
      <c r="I224" s="3" t="n">
        <v>122</v>
      </c>
      <c r="K224" s="7" t="n">
        <v>334.958</v>
      </c>
      <c r="L224" s="7" t="n">
        <v>2</v>
      </c>
      <c r="M224" s="3" t="n">
        <v>238</v>
      </c>
      <c r="N224" s="7" t="n">
        <f aca="false">IF(K224="","",IF(1-_xlfn.F.DIST(K224,L224,M224,1)&lt;0.0000001,0.0000001,1-_xlfn.F.DIST(K224,L224,M224,1)))</f>
        <v>1E-007</v>
      </c>
      <c r="O224" s="7" t="str">
        <f aca="false">IF(L224=1,SQRT(K224),"")</f>
        <v/>
      </c>
      <c r="Q224" s="7" t="str">
        <f aca="false">IF(P224="","",SQRT(1-P224*P224)/SQRT(I224-2))</f>
        <v/>
      </c>
      <c r="R224" s="7" t="str">
        <f aca="false">IF(P224="","",P224/Q224)</f>
        <v/>
      </c>
      <c r="S224" s="7" t="str">
        <f aca="false">IF(R224="","",I224-2)</f>
        <v/>
      </c>
      <c r="T224" s="7" t="str">
        <f aca="false">IF(P224="","",IF((1-_xlfn.T.DIST(R224,S224,1))*2&lt;0.0000001,0.0000001,(1-_xlfn.T.DIST(R224,S224,1))*2))</f>
        <v/>
      </c>
      <c r="X224" s="8"/>
      <c r="Y224" s="7" t="str">
        <f aca="false">IF(X224="","",ABS(U224-W224)/SQRT((V224^2+X224^2)/2))</f>
        <v/>
      </c>
      <c r="Z224" s="7" t="str">
        <f aca="false">IF(Y224="","",2/SQRT(I224))</f>
        <v/>
      </c>
      <c r="AA224" s="7" t="str">
        <f aca="false">IF(Y224="","",Y224/Z224)</f>
        <v/>
      </c>
      <c r="AB224" s="7" t="str">
        <f aca="false">IF(AA224="","",I224-2)</f>
        <v/>
      </c>
      <c r="AC224" s="7" t="str">
        <f aca="false">IF(AA224="","",IF((1-_xlfn.T.DIST(AA224,AB224,1))*2&lt;0.0000001,0.0000001,((1-_xlfn.T.DIST(AA224,AB224,1))*2)))</f>
        <v/>
      </c>
      <c r="AE224" s="7" t="str">
        <f aca="false">IF(AD224="","",IF((1-_xlfn.NORM.DIST(AD224,0,1,1))*2&lt;0.000000001,0.000000001,(1-_xlfn.NORM.DIST(AD224,0,1,1))*2))</f>
        <v/>
      </c>
      <c r="AH224" s="7" t="str">
        <f aca="false">IF(AG224="","",IF(1-_xlfn.CHISQ.DIST(AF224,AG224,1)&lt;0.0000001,0.0000001,1-_xlfn.CHISQ.DIST(AF224,AG224,1)))</f>
        <v/>
      </c>
      <c r="AK224" s="7" t="str">
        <f aca="false">IF(AJ224="","",AVERAGE(AI224,AJ224))</f>
        <v/>
      </c>
      <c r="AL224" s="7" t="str">
        <f aca="false">IF(AK224="","",AK224/((AK224-AI224)/2))</f>
        <v/>
      </c>
      <c r="AM224" s="7" t="str">
        <f aca="false">IF(AL224="","",(1-_xlfn.T.DIST(AL224,I224-2,1))*2)</f>
        <v/>
      </c>
      <c r="AN224" s="7" t="n">
        <f aca="false">IF(I224="","",I224)</f>
        <v>122</v>
      </c>
      <c r="AO224" s="7" t="n">
        <f aca="false">IF(N224="",IF(AC224="",IF(T224="",IF(AH224="",IF(AM224="",IF(AE224="","",AE224),AM224),AH224),T224),AC224),N224)</f>
        <v>1E-007</v>
      </c>
    </row>
    <row r="225" customFormat="false" ht="13.8" hidden="false" customHeight="false" outlineLevel="0" collapsed="false">
      <c r="A225" s="3" t="s">
        <v>51</v>
      </c>
      <c r="B225" s="3" t="n">
        <v>6</v>
      </c>
      <c r="C225" s="3" t="n">
        <v>2011</v>
      </c>
      <c r="D225" s="4" t="n">
        <f aca="false">IF(B225="","",D224+0.01)</f>
        <v>1.02</v>
      </c>
      <c r="E225" s="4" t="n">
        <f aca="false">ROUND(D225)</f>
        <v>1</v>
      </c>
      <c r="F225" s="5" t="s">
        <v>39</v>
      </c>
      <c r="G225" s="5" t="s">
        <v>43</v>
      </c>
      <c r="H225" s="9" t="n">
        <v>0.1</v>
      </c>
      <c r="I225" s="3" t="n">
        <v>122</v>
      </c>
      <c r="K225" s="7" t="n">
        <v>2.79</v>
      </c>
      <c r="L225" s="7" t="n">
        <v>2</v>
      </c>
      <c r="M225" s="3" t="n">
        <v>119</v>
      </c>
      <c r="N225" s="7" t="n">
        <f aca="false">IF(K225="","",IF(1-_xlfn.F.DIST(K225,L225,M225,1)&lt;0.0000001,0.0000001,1-_xlfn.F.DIST(K225,L225,M225,1)))</f>
        <v>0.065443839947099</v>
      </c>
      <c r="O225" s="7" t="str">
        <f aca="false">IF(L225=1,SQRT(K225),"")</f>
        <v/>
      </c>
      <c r="Q225" s="7" t="str">
        <f aca="false">IF(P225="","",SQRT(1-P225*P225)/SQRT(I225-2))</f>
        <v/>
      </c>
      <c r="R225" s="7" t="str">
        <f aca="false">IF(P225="","",P225/Q225)</f>
        <v/>
      </c>
      <c r="S225" s="7" t="str">
        <f aca="false">IF(R225="","",I225-2)</f>
        <v/>
      </c>
      <c r="T225" s="7" t="str">
        <f aca="false">IF(P225="","",IF((1-_xlfn.T.DIST(R225,S225,1))*2&lt;0.0000001,0.0000001,(1-_xlfn.T.DIST(R225,S225,1))*2))</f>
        <v/>
      </c>
      <c r="X225" s="8"/>
      <c r="Y225" s="7" t="str">
        <f aca="false">IF(X225="","",ABS(U225-W225)/SQRT((V225^2+X225^2)/2))</f>
        <v/>
      </c>
      <c r="Z225" s="7" t="str">
        <f aca="false">IF(Y225="","",2/SQRT(I225))</f>
        <v/>
      </c>
      <c r="AA225" s="7" t="str">
        <f aca="false">IF(Y225="","",Y225/Z225)</f>
        <v/>
      </c>
      <c r="AB225" s="7" t="str">
        <f aca="false">IF(AA225="","",I225-2)</f>
        <v/>
      </c>
      <c r="AC225" s="7" t="str">
        <f aca="false">IF(AA225="","",IF((1-_xlfn.T.DIST(AA225,AB225,1))*2&lt;0.0000001,0.0000001,((1-_xlfn.T.DIST(AA225,AB225,1))*2)))</f>
        <v/>
      </c>
      <c r="AE225" s="7" t="str">
        <f aca="false">IF(AD225="","",IF((1-_xlfn.NORM.DIST(AD225,0,1,1))*2&lt;0.000000001,0.000000001,(1-_xlfn.NORM.DIST(AD225,0,1,1))*2))</f>
        <v/>
      </c>
      <c r="AH225" s="7" t="str">
        <f aca="false">IF(AG225="","",IF(1-_xlfn.CHISQ.DIST(AF225,AG225,1)&lt;0.0000001,0.0000001,1-_xlfn.CHISQ.DIST(AF225,AG225,1)))</f>
        <v/>
      </c>
      <c r="AK225" s="7" t="str">
        <f aca="false">IF(AJ225="","",AVERAGE(AI225,AJ225))</f>
        <v/>
      </c>
      <c r="AL225" s="7" t="str">
        <f aca="false">IF(AK225="","",AK225/((AK225-AI225)/2))</f>
        <v/>
      </c>
      <c r="AM225" s="7" t="str">
        <f aca="false">IF(AL225="","",(1-_xlfn.T.DIST(AL225,I225-2,1))*2)</f>
        <v/>
      </c>
      <c r="AN225" s="7" t="n">
        <f aca="false">IF(I225="","",I225)</f>
        <v>122</v>
      </c>
      <c r="AO225" s="7" t="n">
        <f aca="false">IF(N225="",IF(AC225="",IF(T225="",IF(AH225="",IF(AM225="",IF(AE225="","",AE225),AM225),AH225),T225),AC225),N225)</f>
        <v>0.065443839947099</v>
      </c>
    </row>
    <row r="226" customFormat="false" ht="13.8" hidden="false" customHeight="false" outlineLevel="0" collapsed="false">
      <c r="A226" s="3" t="s">
        <v>51</v>
      </c>
      <c r="B226" s="3" t="n">
        <v>6</v>
      </c>
      <c r="C226" s="3" t="n">
        <v>2011</v>
      </c>
      <c r="D226" s="4" t="n">
        <f aca="false">IF(B226="","",D225+0.01)</f>
        <v>1.03</v>
      </c>
      <c r="E226" s="4" t="n">
        <f aca="false">ROUND(D226)</f>
        <v>1</v>
      </c>
      <c r="F226" s="5" t="s">
        <v>44</v>
      </c>
      <c r="G226" s="5" t="s">
        <v>40</v>
      </c>
      <c r="H226" s="6" t="n">
        <v>0.05</v>
      </c>
      <c r="I226" s="3" t="n">
        <v>122</v>
      </c>
      <c r="J226" s="3" t="n">
        <v>7.05</v>
      </c>
      <c r="K226" s="7" t="n">
        <f aca="false">IF(J226="","",J226^2)</f>
        <v>49.7025</v>
      </c>
      <c r="L226" s="7" t="n">
        <v>1</v>
      </c>
      <c r="M226" s="3" t="n">
        <v>121</v>
      </c>
      <c r="N226" s="7" t="n">
        <f aca="false">IF(K226="","",IF(1-_xlfn.F.DIST(K226,L226,M226,1)&lt;0.0000001,0.0000001,1-_xlfn.F.DIST(K226,L226,M226,1)))</f>
        <v>1E-007</v>
      </c>
      <c r="O226" s="7" t="n">
        <f aca="false">IF(L226=1,SQRT(K226),"")</f>
        <v>7.05</v>
      </c>
      <c r="Q226" s="7" t="str">
        <f aca="false">IF(P226="","",SQRT(1-P226*P226)/SQRT(I226-2))</f>
        <v/>
      </c>
      <c r="R226" s="7" t="str">
        <f aca="false">IF(P226="","",P226/Q226)</f>
        <v/>
      </c>
      <c r="S226" s="7" t="str">
        <f aca="false">IF(R226="","",I226-2)</f>
        <v/>
      </c>
      <c r="T226" s="7" t="str">
        <f aca="false">IF(P226="","",IF((1-_xlfn.T.DIST(R226,S226,1))*2&lt;0.0000001,0.0000001,(1-_xlfn.T.DIST(R226,S226,1))*2))</f>
        <v/>
      </c>
      <c r="X226" s="8"/>
      <c r="Y226" s="7" t="str">
        <f aca="false">IF(X226="","",ABS(U226-W226)/SQRT((V226^2+X226^2)/2))</f>
        <v/>
      </c>
      <c r="Z226" s="7" t="str">
        <f aca="false">IF(Y226="","",2/SQRT(I226))</f>
        <v/>
      </c>
      <c r="AA226" s="7" t="str">
        <f aca="false">IF(Y226="","",Y226/Z226)</f>
        <v/>
      </c>
      <c r="AB226" s="7" t="str">
        <f aca="false">IF(AA226="","",I226-2)</f>
        <v/>
      </c>
      <c r="AC226" s="7" t="str">
        <f aca="false">IF(AA226="","",IF((1-_xlfn.T.DIST(AA226,AB226,1))*2&lt;0.0000001,0.0000001,((1-_xlfn.T.DIST(AA226,AB226,1))*2)))</f>
        <v/>
      </c>
      <c r="AE226" s="7" t="str">
        <f aca="false">IF(AD226="","",IF((1-_xlfn.NORM.DIST(AD226,0,1,1))*2&lt;0.000000001,0.000000001,(1-_xlfn.NORM.DIST(AD226,0,1,1))*2))</f>
        <v/>
      </c>
      <c r="AH226" s="7" t="str">
        <f aca="false">IF(AG226="","",IF(1-_xlfn.CHISQ.DIST(AF226,AG226,1)&lt;0.0000001,0.0000001,1-_xlfn.CHISQ.DIST(AF226,AG226,1)))</f>
        <v/>
      </c>
      <c r="AK226" s="7" t="str">
        <f aca="false">IF(AJ226="","",AVERAGE(AI226,AJ226))</f>
        <v/>
      </c>
      <c r="AL226" s="7" t="str">
        <f aca="false">IF(AK226="","",AK226/((AK226-AI226)/2))</f>
        <v/>
      </c>
      <c r="AM226" s="7" t="str">
        <f aca="false">IF(AL226="","",(1-_xlfn.T.DIST(AL226,I226-2,1))*2)</f>
        <v/>
      </c>
      <c r="AN226" s="7" t="n">
        <f aca="false">IF(I226="","",I226)</f>
        <v>122</v>
      </c>
      <c r="AO226" s="7" t="n">
        <f aca="false">IF(N226="",IF(AC226="",IF(T226="",IF(AH226="",IF(AM226="",IF(AE226="","",AE226),AM226),AH226),T226),AC226),N226)</f>
        <v>1E-007</v>
      </c>
    </row>
    <row r="227" customFormat="false" ht="13.8" hidden="false" customHeight="false" outlineLevel="0" collapsed="false">
      <c r="A227" s="3" t="s">
        <v>51</v>
      </c>
      <c r="B227" s="3" t="n">
        <v>6</v>
      </c>
      <c r="C227" s="3" t="n">
        <v>2011</v>
      </c>
      <c r="D227" s="4" t="n">
        <f aca="false">IF(B227="","",D226+0.01)</f>
        <v>1.04</v>
      </c>
      <c r="E227" s="4" t="n">
        <f aca="false">ROUND(D227)</f>
        <v>1</v>
      </c>
      <c r="F227" s="5" t="s">
        <v>44</v>
      </c>
      <c r="G227" s="5" t="s">
        <v>40</v>
      </c>
      <c r="H227" s="6" t="n">
        <v>0.05</v>
      </c>
      <c r="I227" s="3" t="n">
        <v>122</v>
      </c>
      <c r="J227" s="3" t="n">
        <v>16.108</v>
      </c>
      <c r="K227" s="7" t="n">
        <f aca="false">IF(J227="","",J227^2)</f>
        <v>259.467664</v>
      </c>
      <c r="L227" s="7" t="n">
        <f aca="false">IF(J227="","",1)</f>
        <v>1</v>
      </c>
      <c r="M227" s="3" t="n">
        <v>121</v>
      </c>
      <c r="N227" s="7" t="n">
        <f aca="false">IF(K227="","",IF(1-_xlfn.F.DIST(K227,L227,M227,1)&lt;0.0000001,0.0000001,1-_xlfn.F.DIST(K227,L227,M227,1)))</f>
        <v>1E-007</v>
      </c>
      <c r="O227" s="7" t="n">
        <f aca="false">IF(L227=1,SQRT(K227),"")</f>
        <v>16.108</v>
      </c>
      <c r="Q227" s="7" t="str">
        <f aca="false">IF(P227="","",SQRT(1-P227*P227)/SQRT(I227-2))</f>
        <v/>
      </c>
      <c r="R227" s="7" t="str">
        <f aca="false">IF(P227="","",P227/Q227)</f>
        <v/>
      </c>
      <c r="S227" s="7" t="str">
        <f aca="false">IF(R227="","",I227-2)</f>
        <v/>
      </c>
      <c r="T227" s="7" t="str">
        <f aca="false">IF(P227="","",IF((1-_xlfn.T.DIST(R227,S227,1))*2&lt;0.0000001,0.0000001,(1-_xlfn.T.DIST(R227,S227,1))*2))</f>
        <v/>
      </c>
      <c r="X227" s="8"/>
      <c r="Y227" s="7" t="str">
        <f aca="false">IF(X227="","",ABS(U227-W227)/SQRT((V227^2+X227^2)/2))</f>
        <v/>
      </c>
      <c r="Z227" s="7" t="str">
        <f aca="false">IF(Y227="","",2/SQRT(I227))</f>
        <v/>
      </c>
      <c r="AA227" s="7" t="str">
        <f aca="false">IF(Y227="","",Y227/Z227)</f>
        <v/>
      </c>
      <c r="AB227" s="7" t="str">
        <f aca="false">IF(AA227="","",I227-2)</f>
        <v/>
      </c>
      <c r="AC227" s="7" t="str">
        <f aca="false">IF(AA227="","",IF((1-_xlfn.T.DIST(AA227,AB227,1))*2&lt;0.0000001,0.0000001,((1-_xlfn.T.DIST(AA227,AB227,1))*2)))</f>
        <v/>
      </c>
      <c r="AE227" s="7" t="str">
        <f aca="false">IF(AD227="","",IF((1-_xlfn.NORM.DIST(AD227,0,1,1))*2&lt;0.000000001,0.000000001,(1-_xlfn.NORM.DIST(AD227,0,1,1))*2))</f>
        <v/>
      </c>
      <c r="AH227" s="7" t="str">
        <f aca="false">IF(AG227="","",IF(1-_xlfn.CHISQ.DIST(AF227,AG227,1)&lt;0.0000001,0.0000001,1-_xlfn.CHISQ.DIST(AF227,AG227,1)))</f>
        <v/>
      </c>
      <c r="AK227" s="7" t="str">
        <f aca="false">IF(AJ227="","",AVERAGE(AI227,AJ227))</f>
        <v/>
      </c>
      <c r="AL227" s="7" t="str">
        <f aca="false">IF(AK227="","",AK227/((AK227-AI227)/2))</f>
        <v/>
      </c>
      <c r="AM227" s="7" t="str">
        <f aca="false">IF(AL227="","",(1-_xlfn.T.DIST(AL227,I227-2,1))*2)</f>
        <v/>
      </c>
      <c r="AN227" s="7" t="n">
        <f aca="false">IF(I227="","",I227)</f>
        <v>122</v>
      </c>
      <c r="AO227" s="7" t="n">
        <f aca="false">IF(N227="",IF(AC227="",IF(T227="",IF(AH227="",IF(AM227="",IF(AE227="","",AE227),AM227),AH227),T227),AC227),N227)</f>
        <v>1E-007</v>
      </c>
    </row>
    <row r="228" customFormat="false" ht="13.8" hidden="false" customHeight="false" outlineLevel="0" collapsed="false">
      <c r="A228" s="3" t="s">
        <v>51</v>
      </c>
      <c r="B228" s="3" t="n">
        <v>6</v>
      </c>
      <c r="C228" s="3" t="n">
        <v>2011</v>
      </c>
      <c r="D228" s="4" t="n">
        <f aca="false">IF(B228="","",D227+0.01)</f>
        <v>1.05</v>
      </c>
      <c r="E228" s="4" t="n">
        <f aca="false">ROUND(D228)</f>
        <v>1</v>
      </c>
      <c r="F228" s="5" t="s">
        <v>52</v>
      </c>
      <c r="G228" s="5" t="s">
        <v>40</v>
      </c>
      <c r="H228" s="6" t="n">
        <v>0.05</v>
      </c>
      <c r="I228" s="3" t="n">
        <v>122</v>
      </c>
      <c r="J228" s="3" t="n">
        <v>18.938</v>
      </c>
      <c r="K228" s="7" t="n">
        <f aca="false">IF(J228="","",J228^2)</f>
        <v>358.647844</v>
      </c>
      <c r="L228" s="7" t="n">
        <f aca="false">IF(J228="","",1)</f>
        <v>1</v>
      </c>
      <c r="M228" s="3" t="n">
        <v>121</v>
      </c>
      <c r="N228" s="7" t="n">
        <f aca="false">IF(K228="","",IF(1-_xlfn.F.DIST(K228,L228,M228,1)&lt;0.0000001,0.0000001,1-_xlfn.F.DIST(K228,L228,M228,1)))</f>
        <v>1E-007</v>
      </c>
      <c r="O228" s="7" t="n">
        <f aca="false">IF(L228=1,SQRT(K228),"")</f>
        <v>18.938</v>
      </c>
      <c r="Q228" s="7" t="str">
        <f aca="false">IF(P228="","",SQRT(1-P228*P228)/SQRT(I228-2))</f>
        <v/>
      </c>
      <c r="R228" s="7" t="str">
        <f aca="false">IF(P228="","",P228/Q228)</f>
        <v/>
      </c>
      <c r="S228" s="7" t="str">
        <f aca="false">IF(R228="","",I228-2)</f>
        <v/>
      </c>
      <c r="T228" s="7" t="str">
        <f aca="false">IF(P228="","",IF((1-_xlfn.T.DIST(R228,S228,1))*2&lt;0.0000001,0.0000001,(1-_xlfn.T.DIST(R228,S228,1))*2))</f>
        <v/>
      </c>
      <c r="X228" s="8"/>
      <c r="Y228" s="7" t="str">
        <f aca="false">IF(X228="","",ABS(U228-W228)/SQRT((V228^2+X228^2)/2))</f>
        <v/>
      </c>
      <c r="Z228" s="7" t="str">
        <f aca="false">IF(Y228="","",2/SQRT(I228))</f>
        <v/>
      </c>
      <c r="AA228" s="7" t="str">
        <f aca="false">IF(Y228="","",Y228/Z228)</f>
        <v/>
      </c>
      <c r="AB228" s="7" t="str">
        <f aca="false">IF(AA228="","",I228-2)</f>
        <v/>
      </c>
      <c r="AC228" s="7" t="str">
        <f aca="false">IF(AA228="","",IF((1-_xlfn.T.DIST(AA228,AB228,1))*2&lt;0.0000001,0.0000001,((1-_xlfn.T.DIST(AA228,AB228,1))*2)))</f>
        <v/>
      </c>
      <c r="AE228" s="7" t="str">
        <f aca="false">IF(AD228="","",IF((1-_xlfn.NORM.DIST(AD228,0,1,1))*2&lt;0.000000001,0.000000001,(1-_xlfn.NORM.DIST(AD228,0,1,1))*2))</f>
        <v/>
      </c>
      <c r="AH228" s="7" t="str">
        <f aca="false">IF(AG228="","",IF(1-_xlfn.CHISQ.DIST(AF228,AG228,1)&lt;0.0000001,0.0000001,1-_xlfn.CHISQ.DIST(AF228,AG228,1)))</f>
        <v/>
      </c>
      <c r="AK228" s="7" t="str">
        <f aca="false">IF(AJ228="","",AVERAGE(AI228,AJ228))</f>
        <v/>
      </c>
      <c r="AL228" s="7" t="str">
        <f aca="false">IF(AK228="","",AK228/((AK228-AI228)/2))</f>
        <v/>
      </c>
      <c r="AM228" s="7" t="str">
        <f aca="false">IF(AL228="","",(1-_xlfn.T.DIST(AL228,I228-2,1))*2)</f>
        <v/>
      </c>
      <c r="AN228" s="7" t="n">
        <f aca="false">IF(I228="","",I228)</f>
        <v>122</v>
      </c>
      <c r="AO228" s="7" t="n">
        <f aca="false">IF(N228="",IF(AC228="",IF(T228="",IF(AH228="",IF(AM228="",IF(AE228="","",AE228),AM228),AH228),T228),AC228),N228)</f>
        <v>1E-007</v>
      </c>
    </row>
    <row r="229" customFormat="false" ht="13.8" hidden="false" customHeight="false" outlineLevel="0" collapsed="false">
      <c r="A229" s="3" t="s">
        <v>51</v>
      </c>
      <c r="B229" s="3" t="n">
        <v>6</v>
      </c>
      <c r="C229" s="3" t="n">
        <v>2011</v>
      </c>
      <c r="D229" s="4" t="n">
        <f aca="false">IF(B229="","",D228+0.01)</f>
        <v>1.06</v>
      </c>
      <c r="E229" s="4" t="n">
        <f aca="false">ROUND(D229)</f>
        <v>1</v>
      </c>
      <c r="F229" s="5" t="s">
        <v>44</v>
      </c>
      <c r="G229" s="5" t="s">
        <v>42</v>
      </c>
      <c r="H229" s="6" t="n">
        <v>0.05</v>
      </c>
      <c r="I229" s="3" t="n">
        <v>122</v>
      </c>
      <c r="J229" s="3"/>
      <c r="K229" s="7" t="n">
        <v>0.221</v>
      </c>
      <c r="L229" s="7" t="n">
        <v>2</v>
      </c>
      <c r="M229" s="3" t="n">
        <v>119</v>
      </c>
      <c r="N229" s="7" t="n">
        <f aca="false">IF(K229="","",IF(1-_xlfn.F.DIST(K229,L229,M229,1)&lt;0.0000001,0.0000001,1-_xlfn.F.DIST(K229,L229,M229,1)))</f>
        <v>0.80204498240223</v>
      </c>
      <c r="O229" s="7" t="str">
        <f aca="false">IF(L229=1,SQRT(K229),"")</f>
        <v/>
      </c>
      <c r="P229" s="3"/>
      <c r="Q229" s="7" t="str">
        <f aca="false">IF(P229="","",SQRT(1-P229*P229)/SQRT(I229-2))</f>
        <v/>
      </c>
      <c r="R229" s="7" t="str">
        <f aca="false">IF(P229="","",P229/Q229)</f>
        <v/>
      </c>
      <c r="S229" s="7" t="str">
        <f aca="false">IF(R229="","",I229-2)</f>
        <v/>
      </c>
      <c r="T229" s="7" t="str">
        <f aca="false">IF(P229="","",IF((1-_xlfn.T.DIST(R229,S229,1))*2&lt;0.0000001,0.0000001,(1-_xlfn.T.DIST(R229,S229,1))*2))</f>
        <v/>
      </c>
      <c r="U229" s="3"/>
      <c r="V229" s="3"/>
      <c r="W229" s="3"/>
      <c r="X229" s="8"/>
      <c r="Y229" s="7" t="str">
        <f aca="false">IF(X229="","",ABS(U229-W229)/SQRT((V229^2+X229^2)/2))</f>
        <v/>
      </c>
      <c r="Z229" s="7" t="str">
        <f aca="false">IF(Y229="","",2/SQRT(I229))</f>
        <v/>
      </c>
      <c r="AA229" s="7" t="str">
        <f aca="false">IF(Y229="","",Y229/Z229)</f>
        <v/>
      </c>
      <c r="AB229" s="7" t="str">
        <f aca="false">IF(AA229="","",I229-2)</f>
        <v/>
      </c>
      <c r="AC229" s="7" t="str">
        <f aca="false">IF(AA229="","",IF((1-_xlfn.T.DIST(AA229,AB229,1))*2&lt;0.0000001,0.0000001,((1-_xlfn.T.DIST(AA229,AB229,1))*2)))</f>
        <v/>
      </c>
      <c r="AD229" s="3"/>
      <c r="AE229" s="7" t="str">
        <f aca="false">IF(AD229="","",IF((1-_xlfn.NORM.DIST(AD229,0,1,1))*2&lt;0.000000001,0.000000001,(1-_xlfn.NORM.DIST(AD229,0,1,1))*2))</f>
        <v/>
      </c>
      <c r="AF229" s="3"/>
      <c r="AG229" s="3"/>
      <c r="AH229" s="7" t="str">
        <f aca="false">IF(AG229="","",IF(1-_xlfn.CHISQ.DIST(AF229,AG229,1)&lt;0.0000001,0.0000001,1-_xlfn.CHISQ.DIST(AF229,AG229,1)))</f>
        <v/>
      </c>
      <c r="AI229" s="3"/>
      <c r="AJ229" s="3"/>
      <c r="AK229" s="7" t="str">
        <f aca="false">IF(AJ229="","",AVERAGE(AI229,AJ229))</f>
        <v/>
      </c>
      <c r="AL229" s="7" t="str">
        <f aca="false">IF(AK229="","",AK229/((AK229-AI229)/2))</f>
        <v/>
      </c>
      <c r="AM229" s="7" t="str">
        <f aca="false">IF(AL229="","",(1-_xlfn.T.DIST(AL229,I229-2,1))*2)</f>
        <v/>
      </c>
      <c r="AN229" s="7" t="n">
        <f aca="false">IF(I229="","",I229)</f>
        <v>122</v>
      </c>
      <c r="AO229" s="7" t="n">
        <f aca="false">IF(N229="",IF(AC229="",IF(T229="",IF(AH229="",IF(AM229="",IF(AE229="","",AE229),AM229),AH229),T229),AC229),N229)</f>
        <v>0.80204498240223</v>
      </c>
    </row>
    <row r="230" customFormat="false" ht="13.8" hidden="false" customHeight="false" outlineLevel="0" collapsed="false">
      <c r="A230" s="3" t="s">
        <v>51</v>
      </c>
      <c r="B230" s="3" t="n">
        <v>6</v>
      </c>
      <c r="C230" s="3" t="n">
        <v>2011</v>
      </c>
      <c r="D230" s="4" t="n">
        <f aca="false">IF(B230="","",D229+0.01)</f>
        <v>1.07</v>
      </c>
      <c r="E230" s="4" t="n">
        <f aca="false">ROUND(D230)</f>
        <v>1</v>
      </c>
      <c r="F230" s="5" t="s">
        <v>39</v>
      </c>
      <c r="G230" s="5" t="s">
        <v>43</v>
      </c>
      <c r="H230" s="6" t="n">
        <v>0.05</v>
      </c>
      <c r="I230" s="3" t="n">
        <v>122</v>
      </c>
      <c r="J230" s="3"/>
      <c r="K230" s="7" t="n">
        <v>0.042</v>
      </c>
      <c r="L230" s="7" t="n">
        <v>2</v>
      </c>
      <c r="M230" s="3" t="n">
        <v>119</v>
      </c>
      <c r="N230" s="7" t="n">
        <f aca="false">IF(K230="","",IF(1-_xlfn.F.DIST(K230,L230,M230,1)&lt;0.0000001,0.0000001,1-_xlfn.F.DIST(K230,L230,M230,1)))</f>
        <v>0.958883987826804</v>
      </c>
      <c r="O230" s="7" t="str">
        <f aca="false">IF(L230=1,SQRT(K230),"")</f>
        <v/>
      </c>
      <c r="P230" s="3"/>
      <c r="Q230" s="7" t="str">
        <f aca="false">IF(P230="","",SQRT(1-P230*P230)/SQRT(I230-2))</f>
        <v/>
      </c>
      <c r="R230" s="7" t="str">
        <f aca="false">IF(P230="","",P230/Q230)</f>
        <v/>
      </c>
      <c r="S230" s="7" t="str">
        <f aca="false">IF(R230="","",I230-2)</f>
        <v/>
      </c>
      <c r="T230" s="7" t="str">
        <f aca="false">IF(P230="","",IF((1-_xlfn.T.DIST(R230,S230,1))*2&lt;0.0000001,0.0000001,(1-_xlfn.T.DIST(R230,S230,1))*2))</f>
        <v/>
      </c>
      <c r="U230" s="3"/>
      <c r="V230" s="3"/>
      <c r="W230" s="3"/>
      <c r="X230" s="8"/>
      <c r="Y230" s="7" t="str">
        <f aca="false">IF(X230="","",ABS(U230-W230)/SQRT((V230^2+X230^2)/2))</f>
        <v/>
      </c>
      <c r="Z230" s="7" t="str">
        <f aca="false">IF(Y230="","",2/SQRT(I230))</f>
        <v/>
      </c>
      <c r="AA230" s="7" t="str">
        <f aca="false">IF(Y230="","",Y230/Z230)</f>
        <v/>
      </c>
      <c r="AB230" s="7" t="str">
        <f aca="false">IF(AA230="","",I230-2)</f>
        <v/>
      </c>
      <c r="AC230" s="7" t="str">
        <f aca="false">IF(AA230="","",IF((1-_xlfn.T.DIST(AA230,AB230,1))*2&lt;0.0000001,0.0000001,((1-_xlfn.T.DIST(AA230,AB230,1))*2)))</f>
        <v/>
      </c>
      <c r="AD230" s="3"/>
      <c r="AE230" s="7" t="str">
        <f aca="false">IF(AD230="","",IF((1-_xlfn.NORM.DIST(AD230,0,1,1))*2&lt;0.000000001,0.000000001,(1-_xlfn.NORM.DIST(AD230,0,1,1))*2))</f>
        <v/>
      </c>
      <c r="AF230" s="3"/>
      <c r="AG230" s="3"/>
      <c r="AH230" s="7" t="str">
        <f aca="false">IF(AG230="","",IF(1-_xlfn.CHISQ.DIST(AF230,AG230,1)&lt;0.0000001,0.0000001,1-_xlfn.CHISQ.DIST(AF230,AG230,1)))</f>
        <v/>
      </c>
      <c r="AI230" s="3"/>
      <c r="AJ230" s="3"/>
      <c r="AK230" s="7" t="str">
        <f aca="false">IF(AJ230="","",AVERAGE(AI230,AJ230))</f>
        <v/>
      </c>
      <c r="AL230" s="7" t="str">
        <f aca="false">IF(AK230="","",AK230/((AK230-AI230)/2))</f>
        <v/>
      </c>
      <c r="AM230" s="7" t="str">
        <f aca="false">IF(AL230="","",(1-_xlfn.T.DIST(AL230,I230-2,1))*2)</f>
        <v/>
      </c>
      <c r="AN230" s="7" t="n">
        <f aca="false">IF(I230="","",I230)</f>
        <v>122</v>
      </c>
      <c r="AO230" s="7" t="n">
        <f aca="false">IF(N230="",IF(AC230="",IF(T230="",IF(AH230="",IF(AM230="",IF(AE230="","",AE230),AM230),AH230),T230),AC230),N230)</f>
        <v>0.958883987826804</v>
      </c>
    </row>
    <row r="231" customFormat="false" ht="13.8" hidden="false" customHeight="false" outlineLevel="0" collapsed="false">
      <c r="A231" s="3" t="s">
        <v>51</v>
      </c>
      <c r="B231" s="3" t="n">
        <v>6</v>
      </c>
      <c r="C231" s="3" t="n">
        <v>2011</v>
      </c>
      <c r="D231" s="4" t="n">
        <f aca="false">IF(B231="","",D230+0.01)</f>
        <v>1.08</v>
      </c>
      <c r="E231" s="4" t="n">
        <f aca="false">ROUND(D231)</f>
        <v>1</v>
      </c>
      <c r="F231" s="5" t="s">
        <v>39</v>
      </c>
      <c r="G231" s="5" t="s">
        <v>41</v>
      </c>
      <c r="H231" s="6" t="n">
        <v>0.05</v>
      </c>
      <c r="I231" s="3" t="n">
        <v>122</v>
      </c>
      <c r="J231" s="3"/>
      <c r="K231" s="7" t="n">
        <v>16.595</v>
      </c>
      <c r="L231" s="7" t="n">
        <v>2</v>
      </c>
      <c r="M231" s="3" t="n">
        <v>119</v>
      </c>
      <c r="N231" s="7" t="n">
        <f aca="false">IF(K231="","",IF(1-_xlfn.F.DIST(K231,L231,M231,1)&lt;0.0000001,0.0000001,1-_xlfn.F.DIST(K231,L231,M231,1)))</f>
        <v>4.39612709013382E-007</v>
      </c>
      <c r="O231" s="7" t="str">
        <f aca="false">IF(L231=1,SQRT(K231),"")</f>
        <v/>
      </c>
      <c r="P231" s="3"/>
      <c r="Q231" s="7" t="str">
        <f aca="false">IF(P231="","",SQRT(1-P231*P231)/SQRT(I231-2))</f>
        <v/>
      </c>
      <c r="R231" s="7" t="str">
        <f aca="false">IF(P231="","",P231/Q231)</f>
        <v/>
      </c>
      <c r="S231" s="7" t="str">
        <f aca="false">IF(R231="","",I231-2)</f>
        <v/>
      </c>
      <c r="T231" s="7" t="str">
        <f aca="false">IF(P231="","",IF((1-_xlfn.T.DIST(R231,S231,1))*2&lt;0.0000001,0.0000001,(1-_xlfn.T.DIST(R231,S231,1))*2))</f>
        <v/>
      </c>
      <c r="U231" s="3"/>
      <c r="V231" s="3"/>
      <c r="W231" s="3"/>
      <c r="X231" s="8"/>
      <c r="Y231" s="7" t="str">
        <f aca="false">IF(X231="","",ABS(U231-W231)/SQRT((V231^2+X231^2)/2))</f>
        <v/>
      </c>
      <c r="Z231" s="7" t="str">
        <f aca="false">IF(Y231="","",2/SQRT(I231))</f>
        <v/>
      </c>
      <c r="AA231" s="7" t="str">
        <f aca="false">IF(Y231="","",Y231/Z231)</f>
        <v/>
      </c>
      <c r="AB231" s="7" t="str">
        <f aca="false">IF(AA231="","",I231-2)</f>
        <v/>
      </c>
      <c r="AC231" s="7" t="str">
        <f aca="false">IF(AA231="","",IF((1-_xlfn.T.DIST(AA231,AB231,1))*2&lt;0.0000001,0.0000001,((1-_xlfn.T.DIST(AA231,AB231,1))*2)))</f>
        <v/>
      </c>
      <c r="AD231" s="3"/>
      <c r="AE231" s="7" t="str">
        <f aca="false">IF(AD231="","",IF((1-_xlfn.NORM.DIST(AD231,0,1,1))*2&lt;0.000000001,0.000000001,(1-_xlfn.NORM.DIST(AD231,0,1,1))*2))</f>
        <v/>
      </c>
      <c r="AF231" s="3"/>
      <c r="AG231" s="3"/>
      <c r="AH231" s="7" t="str">
        <f aca="false">IF(AG231="","",IF(1-_xlfn.CHISQ.DIST(AF231,AG231,1)&lt;0.0000001,0.0000001,1-_xlfn.CHISQ.DIST(AF231,AG231,1)))</f>
        <v/>
      </c>
      <c r="AI231" s="3"/>
      <c r="AJ231" s="3"/>
      <c r="AK231" s="7" t="str">
        <f aca="false">IF(AJ231="","",AVERAGE(AI231,AJ231))</f>
        <v/>
      </c>
      <c r="AL231" s="7" t="str">
        <f aca="false">IF(AK231="","",AK231/((AK231-AI231)/2))</f>
        <v/>
      </c>
      <c r="AM231" s="7" t="str">
        <f aca="false">IF(AL231="","",(1-_xlfn.T.DIST(AL231,I231-2,1))*2)</f>
        <v/>
      </c>
      <c r="AN231" s="7" t="n">
        <f aca="false">IF(I231="","",I231)</f>
        <v>122</v>
      </c>
      <c r="AO231" s="7" t="n">
        <f aca="false">IF(N231="",IF(AC231="",IF(T231="",IF(AH231="",IF(AM231="",IF(AE231="","",AE231),AM231),AH231),T231),AC231),N231)</f>
        <v>4.39612709013382E-007</v>
      </c>
    </row>
    <row r="232" customFormat="false" ht="13.8" hidden="false" customHeight="false" outlineLevel="0" collapsed="false">
      <c r="A232" s="3" t="s">
        <v>51</v>
      </c>
      <c r="B232" s="3" t="n">
        <v>6</v>
      </c>
      <c r="C232" s="3" t="n">
        <v>2011</v>
      </c>
      <c r="D232" s="4" t="n">
        <f aca="false">IF(B232="","",D231+0.01)</f>
        <v>1.09</v>
      </c>
      <c r="E232" s="4" t="n">
        <f aca="false">ROUND(D232)</f>
        <v>1</v>
      </c>
      <c r="F232" s="5" t="s">
        <v>39</v>
      </c>
      <c r="G232" s="5" t="s">
        <v>43</v>
      </c>
      <c r="H232" s="6" t="n">
        <v>0.05</v>
      </c>
      <c r="I232" s="3" t="n">
        <v>122</v>
      </c>
      <c r="J232" s="3"/>
      <c r="K232" s="7" t="str">
        <f aca="false">IF(J232="","",J232^2)</f>
        <v/>
      </c>
      <c r="L232" s="7" t="str">
        <f aca="false">IF(J232="","",1)</f>
        <v/>
      </c>
      <c r="N232" s="7" t="n">
        <v>0.974</v>
      </c>
      <c r="O232" s="7" t="str">
        <f aca="false">IF(L232=1,SQRT(K232),"")</f>
        <v/>
      </c>
      <c r="P232" s="3"/>
      <c r="Q232" s="7" t="str">
        <f aca="false">IF(P232="","",SQRT(1-P232*P232)/SQRT(I232-2))</f>
        <v/>
      </c>
      <c r="R232" s="7" t="str">
        <f aca="false">IF(P232="","",P232/Q232)</f>
        <v/>
      </c>
      <c r="S232" s="7" t="str">
        <f aca="false">IF(R232="","",I232-2)</f>
        <v/>
      </c>
      <c r="T232" s="7" t="str">
        <f aca="false">IF(P232="","",IF((1-_xlfn.T.DIST(R232,S232,1))*2&lt;0.0000001,0.0000001,(1-_xlfn.T.DIST(R232,S232,1))*2))</f>
        <v/>
      </c>
      <c r="U232" s="3"/>
      <c r="V232" s="3"/>
      <c r="W232" s="3"/>
      <c r="X232" s="8"/>
      <c r="Y232" s="7" t="str">
        <f aca="false">IF(X232="","",ABS(U232-W232)/SQRT((V232^2+X232^2)/2))</f>
        <v/>
      </c>
      <c r="Z232" s="7" t="str">
        <f aca="false">IF(Y232="","",2/SQRT(I232))</f>
        <v/>
      </c>
      <c r="AA232" s="7" t="str">
        <f aca="false">IF(Y232="","",Y232/Z232)</f>
        <v/>
      </c>
      <c r="AB232" s="7" t="str">
        <f aca="false">IF(AA232="","",I232-2)</f>
        <v/>
      </c>
      <c r="AC232" s="7" t="str">
        <f aca="false">IF(AA232="","",IF((1-_xlfn.T.DIST(AA232,AB232,1))*2&lt;0.0000001,0.0000001,((1-_xlfn.T.DIST(AA232,AB232,1))*2)))</f>
        <v/>
      </c>
      <c r="AD232" s="3"/>
      <c r="AE232" s="7" t="str">
        <f aca="false">IF(AD232="","",IF((1-_xlfn.NORM.DIST(AD232,0,1,1))*2&lt;0.000000001,0.000000001,(1-_xlfn.NORM.DIST(AD232,0,1,1))*2))</f>
        <v/>
      </c>
      <c r="AF232" s="3"/>
      <c r="AG232" s="3"/>
      <c r="AH232" s="7" t="str">
        <f aca="false">IF(AG232="","",IF(1-_xlfn.CHISQ.DIST(AF232,AG232,1)&lt;0.0000001,0.0000001,1-_xlfn.CHISQ.DIST(AF232,AG232,1)))</f>
        <v/>
      </c>
      <c r="AI232" s="3"/>
      <c r="AJ232" s="3"/>
      <c r="AK232" s="7" t="str">
        <f aca="false">IF(AJ232="","",AVERAGE(AI232,AJ232))</f>
        <v/>
      </c>
      <c r="AL232" s="7" t="str">
        <f aca="false">IF(AK232="","",AK232/((AK232-AI232)/2))</f>
        <v/>
      </c>
      <c r="AM232" s="7" t="str">
        <f aca="false">IF(AL232="","",(1-_xlfn.T.DIST(AL232,I232-2,1))*2)</f>
        <v/>
      </c>
      <c r="AN232" s="7" t="n">
        <f aca="false">IF(I232="","",I232)</f>
        <v>122</v>
      </c>
      <c r="AO232" s="7" t="n">
        <f aca="false">IF(N232="",IF(AC232="",IF(T232="",IF(AH232="",IF(AM232="",IF(AE232="","",AE232),AM232),AH232),T232),AC232),N232)</f>
        <v>0.974</v>
      </c>
    </row>
    <row r="233" customFormat="false" ht="13.8" hidden="false" customHeight="false" outlineLevel="0" collapsed="false">
      <c r="A233" s="3" t="s">
        <v>51</v>
      </c>
      <c r="B233" s="3" t="n">
        <v>6</v>
      </c>
      <c r="C233" s="3" t="n">
        <v>2011</v>
      </c>
      <c r="D233" s="4" t="n">
        <f aca="false">IF(B233="","",D232+0.01)</f>
        <v>1.1</v>
      </c>
      <c r="E233" s="4" t="n">
        <f aca="false">ROUND(D233)</f>
        <v>1</v>
      </c>
      <c r="F233" s="5" t="s">
        <v>39</v>
      </c>
      <c r="G233" s="5" t="s">
        <v>40</v>
      </c>
      <c r="H233" s="6" t="n">
        <v>0.05</v>
      </c>
      <c r="I233" s="3" t="n">
        <v>122</v>
      </c>
      <c r="K233" s="7" t="str">
        <f aca="false">IF(J233="","",J233^2)</f>
        <v/>
      </c>
      <c r="L233" s="7" t="str">
        <f aca="false">IF(J233="","",1)</f>
        <v/>
      </c>
      <c r="N233" s="7" t="n">
        <v>0.005</v>
      </c>
      <c r="O233" s="7" t="str">
        <f aca="false">IF(L233=1,SQRT(K233),"")</f>
        <v/>
      </c>
      <c r="Q233" s="7" t="str">
        <f aca="false">IF(P233="","",SQRT(1-P233*P233)/SQRT(I233-2))</f>
        <v/>
      </c>
      <c r="R233" s="7" t="str">
        <f aca="false">IF(P233="","",P233/Q233)</f>
        <v/>
      </c>
      <c r="S233" s="7" t="str">
        <f aca="false">IF(R233="","",I233-2)</f>
        <v/>
      </c>
      <c r="T233" s="7" t="str">
        <f aca="false">IF(P233="","",IF((1-_xlfn.T.DIST(R233,S233,1))*2&lt;0.0000001,0.0000001,(1-_xlfn.T.DIST(R233,S233,1))*2))</f>
        <v/>
      </c>
      <c r="X233" s="8"/>
      <c r="Y233" s="7" t="str">
        <f aca="false">IF(X233="","",ABS(U233-W233)/SQRT((V233^2+X233^2)/2))</f>
        <v/>
      </c>
      <c r="Z233" s="7" t="str">
        <f aca="false">IF(Y233="","",2/SQRT(I233))</f>
        <v/>
      </c>
      <c r="AA233" s="7" t="str">
        <f aca="false">IF(Y233="","",Y233/Z233)</f>
        <v/>
      </c>
      <c r="AB233" s="7" t="str">
        <f aca="false">IF(AA233="","",I233-2)</f>
        <v/>
      </c>
      <c r="AC233" s="7" t="str">
        <f aca="false">IF(AA233="","",IF((1-_xlfn.T.DIST(AA233,AB233,1))*2&lt;0.0000001,0.0000001,((1-_xlfn.T.DIST(AA233,AB233,1))*2)))</f>
        <v/>
      </c>
      <c r="AE233" s="7" t="str">
        <f aca="false">IF(AD233="","",IF((1-_xlfn.NORM.DIST(AD233,0,1,1))*2&lt;0.000000001,0.000000001,(1-_xlfn.NORM.DIST(AD233,0,1,1))*2))</f>
        <v/>
      </c>
      <c r="AH233" s="7" t="str">
        <f aca="false">IF(AG233="","",IF(1-_xlfn.CHISQ.DIST(AF233,AG233,1)&lt;0.0000001,0.0000001,1-_xlfn.CHISQ.DIST(AF233,AG233,1)))</f>
        <v/>
      </c>
      <c r="AK233" s="7" t="str">
        <f aca="false">IF(AJ233="","",AVERAGE(AI233,AJ233))</f>
        <v/>
      </c>
      <c r="AL233" s="7" t="str">
        <f aca="false">IF(AK233="","",AK233/((AK233-AI233)/2))</f>
        <v/>
      </c>
      <c r="AM233" s="7" t="str">
        <f aca="false">IF(AL233="","",(1-_xlfn.T.DIST(AL233,I233-2,1))*2)</f>
        <v/>
      </c>
      <c r="AN233" s="7" t="n">
        <f aca="false">IF(I233="","",I233)</f>
        <v>122</v>
      </c>
      <c r="AO233" s="7" t="n">
        <f aca="false">IF(N233="",IF(AC233="",IF(T233="",IF(AH233="",IF(AM233="",IF(AE233="","",AE233),AM233),AH233),T233),AC233),N233)</f>
        <v>0.005</v>
      </c>
    </row>
    <row r="234" customFormat="false" ht="13.8" hidden="false" customHeight="false" outlineLevel="0" collapsed="false">
      <c r="A234" s="3" t="s">
        <v>51</v>
      </c>
      <c r="B234" s="3" t="n">
        <v>6</v>
      </c>
      <c r="C234" s="3" t="n">
        <v>2011</v>
      </c>
      <c r="D234" s="4" t="n">
        <f aca="false">IF(B234="","",D233+0.01)</f>
        <v>1.11</v>
      </c>
      <c r="E234" s="4" t="n">
        <f aca="false">ROUND(D234)</f>
        <v>1</v>
      </c>
      <c r="F234" s="5" t="s">
        <v>39</v>
      </c>
      <c r="G234" s="5" t="s">
        <v>40</v>
      </c>
      <c r="H234" s="6" t="n">
        <v>0.05</v>
      </c>
      <c r="I234" s="3" t="n">
        <v>122</v>
      </c>
      <c r="K234" s="7" t="str">
        <f aca="false">IF(J234="","",J234^2)</f>
        <v/>
      </c>
      <c r="L234" s="7" t="str">
        <f aca="false">IF(J234="","",1)</f>
        <v/>
      </c>
      <c r="N234" s="7" t="n">
        <v>0.005</v>
      </c>
      <c r="O234" s="7" t="str">
        <f aca="false">IF(L234=1,SQRT(K234),"")</f>
        <v/>
      </c>
      <c r="Q234" s="7" t="str">
        <f aca="false">IF(P234="","",SQRT(1-P234*P234)/SQRT(I234-2))</f>
        <v/>
      </c>
      <c r="R234" s="7" t="str">
        <f aca="false">IF(P234="","",P234/Q234)</f>
        <v/>
      </c>
      <c r="S234" s="7" t="str">
        <f aca="false">IF(R234="","",I234-2)</f>
        <v/>
      </c>
      <c r="T234" s="7" t="str">
        <f aca="false">IF(P234="","",IF((1-_xlfn.T.DIST(R234,S234,1))*2&lt;0.0000001,0.0000001,(1-_xlfn.T.DIST(R234,S234,1))*2))</f>
        <v/>
      </c>
      <c r="X234" s="8"/>
      <c r="Y234" s="7" t="str">
        <f aca="false">IF(X234="","",ABS(U234-W234)/SQRT((V234^2+X234^2)/2))</f>
        <v/>
      </c>
      <c r="Z234" s="7" t="str">
        <f aca="false">IF(Y234="","",2/SQRT(I234))</f>
        <v/>
      </c>
      <c r="AA234" s="7" t="str">
        <f aca="false">IF(Y234="","",Y234/Z234)</f>
        <v/>
      </c>
      <c r="AB234" s="7" t="str">
        <f aca="false">IF(AA234="","",I234-2)</f>
        <v/>
      </c>
      <c r="AC234" s="7" t="str">
        <f aca="false">IF(AA234="","",IF((1-_xlfn.T.DIST(AA234,AB234,1))*2&lt;0.0000001,0.0000001,((1-_xlfn.T.DIST(AA234,AB234,1))*2)))</f>
        <v/>
      </c>
      <c r="AE234" s="7" t="str">
        <f aca="false">IF(AD234="","",IF((1-_xlfn.NORM.DIST(AD234,0,1,1))*2&lt;0.000000001,0.000000001,(1-_xlfn.NORM.DIST(AD234,0,1,1))*2))</f>
        <v/>
      </c>
      <c r="AH234" s="7" t="str">
        <f aca="false">IF(AG234="","",IF(1-_xlfn.CHISQ.DIST(AF234,AG234,1)&lt;0.0000001,0.0000001,1-_xlfn.CHISQ.DIST(AF234,AG234,1)))</f>
        <v/>
      </c>
      <c r="AK234" s="7" t="str">
        <f aca="false">IF(AJ234="","",AVERAGE(AI234,AJ234))</f>
        <v/>
      </c>
      <c r="AL234" s="7" t="str">
        <f aca="false">IF(AK234="","",AK234/((AK234-AI234)/2))</f>
        <v/>
      </c>
      <c r="AM234" s="7" t="str">
        <f aca="false">IF(AL234="","",(1-_xlfn.T.DIST(AL234,I234-2,1))*2)</f>
        <v/>
      </c>
      <c r="AN234" s="7" t="n">
        <f aca="false">IF(I234="","",I234)</f>
        <v>122</v>
      </c>
      <c r="AO234" s="7" t="n">
        <f aca="false">IF(N234="",IF(AC234="",IF(T234="",IF(AH234="",IF(AM234="",IF(AE234="","",AE234),AM234),AH234),T234),AC234),N234)</f>
        <v>0.005</v>
      </c>
    </row>
    <row r="235" customFormat="false" ht="13.8" hidden="false" customHeight="false" outlineLevel="0" collapsed="false">
      <c r="A235" s="1"/>
      <c r="B235" s="1"/>
      <c r="C235" s="1"/>
      <c r="D235" s="10"/>
      <c r="E235" s="4" t="n">
        <f aca="false">ROUND(D235)</f>
        <v>0</v>
      </c>
      <c r="F235" s="11"/>
      <c r="G235" s="11"/>
      <c r="H235" s="12"/>
      <c r="I235" s="1"/>
      <c r="J235" s="1"/>
      <c r="K235" s="13"/>
      <c r="L235" s="13"/>
      <c r="M235" s="1"/>
      <c r="N235" s="13"/>
      <c r="O235" s="13"/>
      <c r="P235" s="14"/>
      <c r="Q235" s="13"/>
      <c r="R235" s="13"/>
      <c r="S235" s="13"/>
      <c r="T235" s="13"/>
      <c r="U235" s="1"/>
      <c r="V235" s="1"/>
      <c r="W235" s="1"/>
      <c r="X235" s="14"/>
      <c r="Y235" s="13"/>
      <c r="Z235" s="13"/>
      <c r="AA235" s="13"/>
      <c r="AB235" s="13"/>
      <c r="AC235" s="13"/>
      <c r="AD235" s="1"/>
      <c r="AE235" s="13"/>
      <c r="AF235" s="1"/>
      <c r="AG235" s="1"/>
      <c r="AH235" s="13"/>
      <c r="AI235" s="1"/>
      <c r="AJ235" s="1"/>
      <c r="AK235" s="13"/>
      <c r="AL235" s="13"/>
      <c r="AM235" s="13"/>
      <c r="AN235" s="13"/>
      <c r="AO235" s="13"/>
    </row>
    <row r="236" customFormat="false" ht="13.8" hidden="false" customHeight="false" outlineLevel="0" collapsed="false">
      <c r="A236" s="3" t="s">
        <v>46</v>
      </c>
      <c r="B236" s="3" t="n">
        <v>7</v>
      </c>
      <c r="C236" s="3" t="n">
        <v>2011</v>
      </c>
      <c r="D236" s="4" t="n">
        <v>1</v>
      </c>
      <c r="E236" s="4" t="n">
        <f aca="false">ROUND(D236)</f>
        <v>1</v>
      </c>
      <c r="F236" s="5" t="s">
        <v>39</v>
      </c>
      <c r="G236" s="5" t="s">
        <v>43</v>
      </c>
      <c r="H236" s="6" t="n">
        <v>0.05</v>
      </c>
      <c r="I236" s="3" t="n">
        <v>37</v>
      </c>
      <c r="K236" s="7" t="n">
        <v>0.15</v>
      </c>
      <c r="L236" s="7" t="n">
        <v>1</v>
      </c>
      <c r="M236" s="3" t="n">
        <v>33</v>
      </c>
      <c r="N236" s="7" t="n">
        <f aca="false">IF(K236="","",IF(1-_xlfn.F.DIST(K236,L236,M236,1)&lt;0.0000001,0.0000001,1-_xlfn.F.DIST(K236,L236,M236,1)))</f>
        <v>0.701022040554157</v>
      </c>
      <c r="O236" s="7" t="n">
        <f aca="false">IF(L236=1,SQRT(K236),"")</f>
        <v>0.387298334620742</v>
      </c>
      <c r="P236" s="8"/>
      <c r="Q236" s="7" t="str">
        <f aca="false">IF(P236="","",SQRT(1-P236*P236)/SQRT(I236-2))</f>
        <v/>
      </c>
      <c r="R236" s="7" t="str">
        <f aca="false">IF(P236="","",P236/Q236)</f>
        <v/>
      </c>
      <c r="S236" s="7" t="str">
        <f aca="false">IF(R236="","",I236-2)</f>
        <v/>
      </c>
      <c r="T236" s="7" t="str">
        <f aca="false">IF(P236="","",IF((1-_xlfn.T.DIST(R236,S236,1))*2&lt;0.0000001,0.0000001,(1-_xlfn.T.DIST(R236,S236,1))*2))</f>
        <v/>
      </c>
      <c r="X236" s="8"/>
      <c r="Y236" s="7" t="str">
        <f aca="false">IF(X236="","",ABS(U236-W236)/SQRT((V236^2+X236^2)/2))</f>
        <v/>
      </c>
      <c r="Z236" s="7" t="str">
        <f aca="false">IF(Y236="","",2/SQRT(I236))</f>
        <v/>
      </c>
      <c r="AA236" s="7" t="str">
        <f aca="false">IF(Y236="","",Y236/Z236)</f>
        <v/>
      </c>
      <c r="AB236" s="7" t="str">
        <f aca="false">IF(AA236="","",I236-2)</f>
        <v/>
      </c>
      <c r="AC236" s="7" t="str">
        <f aca="false">IF(AA236="","",IF((1-_xlfn.T.DIST(AA236,AB236,1))*2&lt;0.0000001,0.0000001,((1-_xlfn.T.DIST(AA236,AB236,1))*2)))</f>
        <v/>
      </c>
      <c r="AE236" s="7" t="str">
        <f aca="false">IF(AD236="","",IF((1-_xlfn.NORM.DIST(AD236,0,1,1))*2&lt;0.000000001,0.000000001,(1-_xlfn.NORM.DIST(AD236,0,1,1))*2))</f>
        <v/>
      </c>
      <c r="AH236" s="7" t="str">
        <f aca="false">IF(AG236="","",IF(1-_xlfn.CHISQ.DIST(AF236,AG236,1)&lt;0.0000001,0.0000001,1-_xlfn.CHISQ.DIST(AF236,AG236,1)))</f>
        <v/>
      </c>
      <c r="AK236" s="7" t="str">
        <f aca="false">IF(AJ236="","",AVERAGE(AI236,AJ236))</f>
        <v/>
      </c>
      <c r="AL236" s="7" t="str">
        <f aca="false">IF(AK236="","",AK236/((AK236-AI236)/2))</f>
        <v/>
      </c>
      <c r="AM236" s="7" t="str">
        <f aca="false">IF(AL236="","",(1-_xlfn.T.DIST(AL236,I236-2,1))*2)</f>
        <v/>
      </c>
      <c r="AN236" s="7" t="n">
        <f aca="false">IF(I236="","",I236)</f>
        <v>37</v>
      </c>
      <c r="AO236" s="7" t="n">
        <f aca="false">IF(N236="",IF(AC236="",IF(T236="",IF(AH236="",IF(AM236="",IF(AE236="","",AE236),AM236),AH236),T236),AC236),N236)</f>
        <v>0.701022040554157</v>
      </c>
    </row>
    <row r="237" customFormat="false" ht="13.8" hidden="false" customHeight="false" outlineLevel="0" collapsed="false">
      <c r="A237" s="3" t="s">
        <v>46</v>
      </c>
      <c r="B237" s="3" t="n">
        <v>7</v>
      </c>
      <c r="C237" s="3" t="n">
        <v>2011</v>
      </c>
      <c r="D237" s="4" t="n">
        <f aca="false">IF(B237="","",D236+0.01)</f>
        <v>1.01</v>
      </c>
      <c r="E237" s="4" t="n">
        <f aca="false">ROUND(D237)</f>
        <v>1</v>
      </c>
      <c r="F237" s="5" t="s">
        <v>39</v>
      </c>
      <c r="G237" s="5" t="s">
        <v>43</v>
      </c>
      <c r="H237" s="6" t="n">
        <v>0.05</v>
      </c>
      <c r="I237" s="3" t="n">
        <v>37</v>
      </c>
      <c r="K237" s="7" t="n">
        <v>2.31</v>
      </c>
      <c r="L237" s="7" t="n">
        <v>1</v>
      </c>
      <c r="M237" s="3" t="n">
        <v>33</v>
      </c>
      <c r="N237" s="7" t="n">
        <f aca="false">IF(K237="","",IF(1-_xlfn.F.DIST(K237,L237,M237,1)&lt;0.0000001,0.0000001,1-_xlfn.F.DIST(K237,L237,M237,1)))</f>
        <v>0.138068338394359</v>
      </c>
      <c r="O237" s="7" t="n">
        <f aca="false">IF(L237=1,SQRT(K237),"")</f>
        <v>1.51986841535707</v>
      </c>
      <c r="P237" s="8"/>
      <c r="Q237" s="7" t="str">
        <f aca="false">IF(P237="","",SQRT(1-P237*P237)/SQRT(I237-2))</f>
        <v/>
      </c>
      <c r="R237" s="7" t="str">
        <f aca="false">IF(P237="","",P237/Q237)</f>
        <v/>
      </c>
      <c r="S237" s="7" t="str">
        <f aca="false">IF(R237="","",I237-2)</f>
        <v/>
      </c>
      <c r="T237" s="7" t="str">
        <f aca="false">IF(P237="","",IF((1-_xlfn.T.DIST(R237,S237,1))*2&lt;0.0000001,0.0000001,(1-_xlfn.T.DIST(R237,S237,1))*2))</f>
        <v/>
      </c>
      <c r="X237" s="8"/>
      <c r="Y237" s="7" t="str">
        <f aca="false">IF(X237="","",ABS(U237-W237)/SQRT((V237^2+X237^2)/2))</f>
        <v/>
      </c>
      <c r="Z237" s="7" t="str">
        <f aca="false">IF(Y237="","",2/SQRT(I237))</f>
        <v/>
      </c>
      <c r="AA237" s="7" t="str">
        <f aca="false">IF(Y237="","",Y237/Z237)</f>
        <v/>
      </c>
      <c r="AB237" s="7" t="str">
        <f aca="false">IF(AA237="","",I237-2)</f>
        <v/>
      </c>
      <c r="AC237" s="7" t="str">
        <f aca="false">IF(AA237="","",IF((1-_xlfn.T.DIST(AA237,AB237,1))*2&lt;0.0000001,0.0000001,((1-_xlfn.T.DIST(AA237,AB237,1))*2)))</f>
        <v/>
      </c>
      <c r="AE237" s="7" t="str">
        <f aca="false">IF(AD237="","",IF((1-_xlfn.NORM.DIST(AD237,0,1,1))*2&lt;0.000000001,0.000000001,(1-_xlfn.NORM.DIST(AD237,0,1,1))*2))</f>
        <v/>
      </c>
      <c r="AH237" s="7" t="str">
        <f aca="false">IF(AG237="","",IF(1-_xlfn.CHISQ.DIST(AF237,AG237,1)&lt;0.0000001,0.0000001,1-_xlfn.CHISQ.DIST(AF237,AG237,1)))</f>
        <v/>
      </c>
      <c r="AK237" s="7" t="str">
        <f aca="false">IF(AJ237="","",AVERAGE(AI237,AJ237))</f>
        <v/>
      </c>
      <c r="AL237" s="7" t="str">
        <f aca="false">IF(AK237="","",AK237/((AK237-AI237)/2))</f>
        <v/>
      </c>
      <c r="AM237" s="7" t="str">
        <f aca="false">IF(AL237="","",(1-_xlfn.T.DIST(AL237,I237-2,1))*2)</f>
        <v/>
      </c>
      <c r="AN237" s="7" t="n">
        <f aca="false">IF(I237="","",I237)</f>
        <v>37</v>
      </c>
      <c r="AO237" s="7" t="n">
        <f aca="false">IF(N237="",IF(AC237="",IF(T237="",IF(AH237="",IF(AM237="",IF(AE237="","",AE237),AM237),AH237),T237),AC237),N237)</f>
        <v>0.138068338394359</v>
      </c>
    </row>
    <row r="238" customFormat="false" ht="13.8" hidden="false" customHeight="false" outlineLevel="0" collapsed="false">
      <c r="A238" s="3" t="s">
        <v>46</v>
      </c>
      <c r="B238" s="3" t="n">
        <v>7</v>
      </c>
      <c r="C238" s="3" t="n">
        <v>2011</v>
      </c>
      <c r="D238" s="4" t="n">
        <f aca="false">IF(B238="","",D237+0.01)</f>
        <v>1.02</v>
      </c>
      <c r="E238" s="4" t="n">
        <f aca="false">ROUND(D238)</f>
        <v>1</v>
      </c>
      <c r="F238" s="5" t="s">
        <v>44</v>
      </c>
      <c r="G238" s="5" t="s">
        <v>41</v>
      </c>
      <c r="H238" s="6" t="n">
        <v>0.05</v>
      </c>
      <c r="I238" s="3" t="n">
        <v>37</v>
      </c>
      <c r="K238" s="7" t="n">
        <v>9.35</v>
      </c>
      <c r="L238" s="7" t="n">
        <v>1</v>
      </c>
      <c r="M238" s="3" t="n">
        <v>33</v>
      </c>
      <c r="N238" s="7" t="n">
        <f aca="false">IF(K238="","",IF(1-_xlfn.F.DIST(K238,L238,M238,1)&lt;0.0000001,0.0000001,1-_xlfn.F.DIST(K238,L238,M238,1)))</f>
        <v>0.00439968110647027</v>
      </c>
      <c r="O238" s="7" t="n">
        <f aca="false">IF(L238=1,SQRT(K238),"")</f>
        <v>3.05777697028413</v>
      </c>
      <c r="P238" s="8"/>
      <c r="Q238" s="7" t="str">
        <f aca="false">IF(P238="","",SQRT(1-P238*P238)/SQRT(I238-2))</f>
        <v/>
      </c>
      <c r="R238" s="7" t="str">
        <f aca="false">IF(P238="","",P238/Q238)</f>
        <v/>
      </c>
      <c r="S238" s="7" t="str">
        <f aca="false">IF(R238="","",I238-2)</f>
        <v/>
      </c>
      <c r="T238" s="7" t="str">
        <f aca="false">IF(P238="","",IF((1-_xlfn.T.DIST(R238,S238,1))*2&lt;0.0000001,0.0000001,(1-_xlfn.T.DIST(R238,S238,1))*2))</f>
        <v/>
      </c>
      <c r="X238" s="8"/>
      <c r="Y238" s="7" t="str">
        <f aca="false">IF(X238="","",ABS(U238-W238)/SQRT((V238^2+X238^2)/2))</f>
        <v/>
      </c>
      <c r="Z238" s="7" t="str">
        <f aca="false">IF(Y238="","",2/SQRT(I238))</f>
        <v/>
      </c>
      <c r="AA238" s="7" t="str">
        <f aca="false">IF(Y238="","",Y238/Z238)</f>
        <v/>
      </c>
      <c r="AB238" s="7" t="str">
        <f aca="false">IF(AA238="","",I238-2)</f>
        <v/>
      </c>
      <c r="AC238" s="7" t="str">
        <f aca="false">IF(AA238="","",IF((1-_xlfn.T.DIST(AA238,AB238,1))*2&lt;0.0000001,0.0000001,((1-_xlfn.T.DIST(AA238,AB238,1))*2)))</f>
        <v/>
      </c>
      <c r="AE238" s="7" t="str">
        <f aca="false">IF(AD238="","",IF((1-_xlfn.NORM.DIST(AD238,0,1,1))*2&lt;0.000000001,0.000000001,(1-_xlfn.NORM.DIST(AD238,0,1,1))*2))</f>
        <v/>
      </c>
      <c r="AH238" s="7" t="str">
        <f aca="false">IF(AG238="","",IF(1-_xlfn.CHISQ.DIST(AF238,AG238,1)&lt;0.0000001,0.0000001,1-_xlfn.CHISQ.DIST(AF238,AG238,1)))</f>
        <v/>
      </c>
      <c r="AK238" s="7" t="str">
        <f aca="false">IF(AJ238="","",AVERAGE(AI238,AJ238))</f>
        <v/>
      </c>
      <c r="AL238" s="7" t="str">
        <f aca="false">IF(AK238="","",AK238/((AK238-AI238)/2))</f>
        <v/>
      </c>
      <c r="AM238" s="7" t="str">
        <f aca="false">IF(AL238="","",(1-_xlfn.T.DIST(AL238,I238-2,1))*2)</f>
        <v/>
      </c>
      <c r="AN238" s="7" t="n">
        <f aca="false">IF(I238="","",I238)</f>
        <v>37</v>
      </c>
      <c r="AO238" s="7" t="n">
        <f aca="false">IF(N238="",IF(AC238="",IF(T238="",IF(AH238="",IF(AM238="",IF(AE238="","",AE238),AM238),AH238),T238),AC238),N238)</f>
        <v>0.00439968110647027</v>
      </c>
    </row>
    <row r="239" customFormat="false" ht="13.8" hidden="false" customHeight="false" outlineLevel="0" collapsed="false">
      <c r="A239" s="3" t="s">
        <v>46</v>
      </c>
      <c r="B239" s="3" t="n">
        <v>7</v>
      </c>
      <c r="C239" s="3" t="n">
        <v>2011</v>
      </c>
      <c r="D239" s="4" t="n">
        <f aca="false">IF(B239="","",D238+0.01)</f>
        <v>1.03</v>
      </c>
      <c r="E239" s="4" t="n">
        <f aca="false">ROUND(D239)</f>
        <v>1</v>
      </c>
      <c r="F239" s="5" t="s">
        <v>45</v>
      </c>
      <c r="G239" s="5" t="s">
        <v>43</v>
      </c>
      <c r="H239" s="6" t="n">
        <v>0.05</v>
      </c>
      <c r="I239" s="3" t="n">
        <v>37</v>
      </c>
      <c r="K239" s="7" t="n">
        <v>0.22</v>
      </c>
      <c r="L239" s="7" t="n">
        <v>1</v>
      </c>
      <c r="M239" s="3" t="n">
        <v>33</v>
      </c>
      <c r="N239" s="7" t="n">
        <f aca="false">IF(K239="","",IF(1-_xlfn.F.DIST(K239,L239,M239,1)&lt;0.0000001,0.0000001,1-_xlfn.F.DIST(K239,L239,M239,1)))</f>
        <v>0.642124015360313</v>
      </c>
      <c r="O239" s="7" t="n">
        <f aca="false">IF(L239=1,SQRT(K239),"")</f>
        <v>0.469041575982343</v>
      </c>
      <c r="P239" s="8"/>
      <c r="Q239" s="7" t="str">
        <f aca="false">IF(P239="","",SQRT(1-P239*P239)/SQRT(I239-2))</f>
        <v/>
      </c>
      <c r="R239" s="7" t="str">
        <f aca="false">IF(P239="","",P239/Q239)</f>
        <v/>
      </c>
      <c r="S239" s="7" t="str">
        <f aca="false">IF(R239="","",I239-2)</f>
        <v/>
      </c>
      <c r="T239" s="7" t="str">
        <f aca="false">IF(P239="","",IF((1-_xlfn.T.DIST(R239,S239,1))*2&lt;0.0000001,0.0000001,(1-_xlfn.T.DIST(R239,S239,1))*2))</f>
        <v/>
      </c>
      <c r="X239" s="8"/>
      <c r="Y239" s="7" t="str">
        <f aca="false">IF(X239="","",ABS(U239-W239)/SQRT((V239^2+X239^2)/2))</f>
        <v/>
      </c>
      <c r="Z239" s="7" t="str">
        <f aca="false">IF(Y239="","",2/SQRT(I239))</f>
        <v/>
      </c>
      <c r="AA239" s="7" t="str">
        <f aca="false">IF(Y239="","",Y239/Z239)</f>
        <v/>
      </c>
      <c r="AB239" s="7" t="str">
        <f aca="false">IF(AA239="","",I239-2)</f>
        <v/>
      </c>
      <c r="AC239" s="7" t="str">
        <f aca="false">IF(AA239="","",IF((1-_xlfn.T.DIST(AA239,AB239,1))*2&lt;0.0000001,0.0000001,((1-_xlfn.T.DIST(AA239,AB239,1))*2)))</f>
        <v/>
      </c>
      <c r="AE239" s="7" t="str">
        <f aca="false">IF(AD239="","",IF((1-_xlfn.NORM.DIST(AD239,0,1,1))*2&lt;0.000000001,0.000000001,(1-_xlfn.NORM.DIST(AD239,0,1,1))*2))</f>
        <v/>
      </c>
      <c r="AH239" s="7" t="str">
        <f aca="false">IF(AG239="","",IF(1-_xlfn.CHISQ.DIST(AF239,AG239,1)&lt;0.0000001,0.0000001,1-_xlfn.CHISQ.DIST(AF239,AG239,1)))</f>
        <v/>
      </c>
      <c r="AK239" s="7" t="str">
        <f aca="false">IF(AJ239="","",AVERAGE(AI239,AJ239))</f>
        <v/>
      </c>
      <c r="AL239" s="7" t="str">
        <f aca="false">IF(AK239="","",AK239/((AK239-AI239)/2))</f>
        <v/>
      </c>
      <c r="AM239" s="7" t="str">
        <f aca="false">IF(AL239="","",(1-_xlfn.T.DIST(AL239,I239-2,1))*2)</f>
        <v/>
      </c>
      <c r="AN239" s="7" t="n">
        <f aca="false">IF(I239="","",I239)</f>
        <v>37</v>
      </c>
      <c r="AO239" s="7" t="n">
        <f aca="false">IF(N239="",IF(AC239="",IF(T239="",IF(AH239="",IF(AM239="",IF(AE239="","",AE239),AM239),AH239),T239),AC239),N239)</f>
        <v>0.642124015360313</v>
      </c>
    </row>
    <row r="240" customFormat="false" ht="13.8" hidden="false" customHeight="false" outlineLevel="0" collapsed="false">
      <c r="A240" s="3" t="s">
        <v>46</v>
      </c>
      <c r="B240" s="3" t="n">
        <v>7</v>
      </c>
      <c r="C240" s="3" t="n">
        <v>2011</v>
      </c>
      <c r="D240" s="4" t="n">
        <f aca="false">IF(B240="","",D239+0.01)</f>
        <v>1.04</v>
      </c>
      <c r="E240" s="4" t="n">
        <f aca="false">ROUND(D240)</f>
        <v>1</v>
      </c>
      <c r="F240" s="5" t="s">
        <v>45</v>
      </c>
      <c r="G240" s="5" t="s">
        <v>43</v>
      </c>
      <c r="H240" s="6" t="n">
        <v>0.05</v>
      </c>
      <c r="I240" s="3" t="n">
        <v>37</v>
      </c>
      <c r="K240" s="7" t="n">
        <v>0.01</v>
      </c>
      <c r="L240" s="7" t="n">
        <v>1</v>
      </c>
      <c r="M240" s="3" t="n">
        <v>33</v>
      </c>
      <c r="N240" s="7" t="n">
        <f aca="false">IF(K240="","",IF(1-_xlfn.F.DIST(K240,L240,M240,1)&lt;0.0000001,0.0000001,1-_xlfn.F.DIST(K240,L240,M240,1)))</f>
        <v>0.920949380765674</v>
      </c>
      <c r="O240" s="7" t="n">
        <f aca="false">IF(L240=1,SQRT(K240),"")</f>
        <v>0.1</v>
      </c>
      <c r="P240" s="8"/>
      <c r="Q240" s="7" t="str">
        <f aca="false">IF(P240="","",SQRT(1-P240*P240)/SQRT(I240-2))</f>
        <v/>
      </c>
      <c r="R240" s="7" t="str">
        <f aca="false">IF(P240="","",P240/Q240)</f>
        <v/>
      </c>
      <c r="S240" s="7" t="str">
        <f aca="false">IF(R240="","",I240-2)</f>
        <v/>
      </c>
      <c r="T240" s="7" t="str">
        <f aca="false">IF(P240="","",IF((1-_xlfn.T.DIST(R240,S240,1))*2&lt;0.0000001,0.0000001,(1-_xlfn.T.DIST(R240,S240,1))*2))</f>
        <v/>
      </c>
      <c r="X240" s="8"/>
      <c r="Y240" s="7" t="str">
        <f aca="false">IF(X240="","",ABS(U240-W240)/SQRT((V240^2+X240^2)/2))</f>
        <v/>
      </c>
      <c r="Z240" s="7" t="str">
        <f aca="false">IF(Y240="","",2/SQRT(I240))</f>
        <v/>
      </c>
      <c r="AA240" s="7" t="str">
        <f aca="false">IF(Y240="","",Y240/Z240)</f>
        <v/>
      </c>
      <c r="AB240" s="7" t="str">
        <f aca="false">IF(AA240="","",I240-2)</f>
        <v/>
      </c>
      <c r="AC240" s="7" t="str">
        <f aca="false">IF(AA240="","",IF((1-_xlfn.T.DIST(AA240,AB240,1))*2&lt;0.0000001,0.0000001,((1-_xlfn.T.DIST(AA240,AB240,1))*2)))</f>
        <v/>
      </c>
      <c r="AE240" s="7" t="str">
        <f aca="false">IF(AD240="","",IF((1-_xlfn.NORM.DIST(AD240,0,1,1))*2&lt;0.000000001,0.000000001,(1-_xlfn.NORM.DIST(AD240,0,1,1))*2))</f>
        <v/>
      </c>
      <c r="AH240" s="7" t="str">
        <f aca="false">IF(AG240="","",IF(1-_xlfn.CHISQ.DIST(AF240,AG240,1)&lt;0.0000001,0.0000001,1-_xlfn.CHISQ.DIST(AF240,AG240,1)))</f>
        <v/>
      </c>
      <c r="AK240" s="7" t="str">
        <f aca="false">IF(AJ240="","",AVERAGE(AI240,AJ240))</f>
        <v/>
      </c>
      <c r="AL240" s="7" t="str">
        <f aca="false">IF(AK240="","",AK240/((AK240-AI240)/2))</f>
        <v/>
      </c>
      <c r="AM240" s="7" t="str">
        <f aca="false">IF(AL240="","",(1-_xlfn.T.DIST(AL240,I240-2,1))*2)</f>
        <v/>
      </c>
      <c r="AN240" s="7" t="n">
        <f aca="false">IF(I240="","",I240)</f>
        <v>37</v>
      </c>
      <c r="AO240" s="7" t="n">
        <f aca="false">IF(N240="",IF(AC240="",IF(T240="",IF(AH240="",IF(AM240="",IF(AE240="","",AE240),AM240),AH240),T240),AC240),N240)</f>
        <v>0.920949380765674</v>
      </c>
    </row>
    <row r="241" customFormat="false" ht="13.8" hidden="false" customHeight="false" outlineLevel="0" collapsed="false">
      <c r="A241" s="1"/>
      <c r="B241" s="1"/>
      <c r="C241" s="1"/>
      <c r="D241" s="10"/>
      <c r="E241" s="4" t="n">
        <f aca="false">ROUND(D241)</f>
        <v>0</v>
      </c>
      <c r="F241" s="11"/>
      <c r="G241" s="11"/>
      <c r="H241" s="12"/>
      <c r="I241" s="1"/>
      <c r="J241" s="1"/>
      <c r="K241" s="13"/>
      <c r="L241" s="13"/>
      <c r="M241" s="1"/>
      <c r="N241" s="13"/>
      <c r="O241" s="13"/>
      <c r="P241" s="14"/>
      <c r="Q241" s="13"/>
      <c r="R241" s="13"/>
      <c r="S241" s="13"/>
      <c r="T241" s="13"/>
      <c r="U241" s="1"/>
      <c r="V241" s="1"/>
      <c r="W241" s="1"/>
      <c r="X241" s="14"/>
      <c r="Y241" s="13"/>
      <c r="Z241" s="13"/>
      <c r="AA241" s="13"/>
      <c r="AB241" s="13"/>
      <c r="AC241" s="13"/>
      <c r="AD241" s="1"/>
      <c r="AE241" s="13"/>
      <c r="AF241" s="1"/>
      <c r="AG241" s="1"/>
      <c r="AH241" s="13"/>
      <c r="AI241" s="1"/>
      <c r="AJ241" s="1"/>
      <c r="AK241" s="13"/>
      <c r="AL241" s="13"/>
      <c r="AM241" s="13"/>
      <c r="AN241" s="13"/>
      <c r="AO241" s="13"/>
    </row>
    <row r="242" customFormat="false" ht="13.8" hidden="false" customHeight="false" outlineLevel="0" collapsed="false">
      <c r="A242" s="3" t="s">
        <v>53</v>
      </c>
      <c r="B242" s="3" t="n">
        <v>7</v>
      </c>
      <c r="C242" s="3" t="n">
        <v>2011</v>
      </c>
      <c r="D242" s="4" t="n">
        <v>2</v>
      </c>
      <c r="E242" s="4" t="n">
        <f aca="false">ROUND(D242)</f>
        <v>2</v>
      </c>
      <c r="F242" s="5" t="s">
        <v>44</v>
      </c>
      <c r="G242" s="5" t="s">
        <v>41</v>
      </c>
      <c r="H242" s="6" t="n">
        <v>0.05</v>
      </c>
      <c r="I242" s="3" t="n">
        <v>39</v>
      </c>
      <c r="K242" s="7" t="n">
        <v>19.69</v>
      </c>
      <c r="L242" s="7" t="n">
        <v>1</v>
      </c>
      <c r="M242" s="3" t="n">
        <v>35</v>
      </c>
      <c r="N242" s="7" t="n">
        <f aca="false">IF(K242="","",IF(1-_xlfn.F.DIST(K242,L242,M242,1)&lt;0.0000001,0.0000001,1-_xlfn.F.DIST(K242,L242,M242,1)))</f>
        <v>8.66035640229024E-005</v>
      </c>
      <c r="O242" s="7" t="n">
        <f aca="false">IF(L242=1,SQRT(K242),"")</f>
        <v>4.43734154646676</v>
      </c>
      <c r="P242" s="3"/>
      <c r="Q242" s="7" t="str">
        <f aca="false">IF(P242="","",SQRT(1-P242*P242)/SQRT(I242-2))</f>
        <v/>
      </c>
      <c r="R242" s="7" t="str">
        <f aca="false">IF(P242="","",P242/Q242)</f>
        <v/>
      </c>
      <c r="S242" s="7" t="str">
        <f aca="false">IF(R242="","",I242-2)</f>
        <v/>
      </c>
      <c r="T242" s="7" t="str">
        <f aca="false">IF(P242="","",IF((1-_xlfn.T.DIST(R242,S242,1))*2&lt;0.0000001,0.0000001,(1-_xlfn.T.DIST(R242,S242,1))*2))</f>
        <v/>
      </c>
      <c r="X242" s="8"/>
      <c r="Y242" s="7" t="str">
        <f aca="false">IF(X242="","",ABS(U242-W242)/SQRT((V242^2+X242^2)/2))</f>
        <v/>
      </c>
      <c r="Z242" s="7" t="str">
        <f aca="false">IF(Y242="","",2/SQRT(I242))</f>
        <v/>
      </c>
      <c r="AA242" s="7" t="str">
        <f aca="false">IF(Y242="","",Y242/Z242)</f>
        <v/>
      </c>
      <c r="AB242" s="7" t="str">
        <f aca="false">IF(AA242="","",I242-2)</f>
        <v/>
      </c>
      <c r="AC242" s="7" t="str">
        <f aca="false">IF(AA242="","",IF((1-_xlfn.T.DIST(AA242,AB242,1))*2&lt;0.0000001,0.0000001,((1-_xlfn.T.DIST(AA242,AB242,1))*2)))</f>
        <v/>
      </c>
      <c r="AE242" s="7" t="str">
        <f aca="false">IF(AD242="","",IF((1-_xlfn.NORM.DIST(AD242,0,1,1))*2&lt;0.000000001,0.000000001,(1-_xlfn.NORM.DIST(AD242,0,1,1))*2))</f>
        <v/>
      </c>
      <c r="AH242" s="7" t="str">
        <f aca="false">IF(AG242="","",IF(1-_xlfn.CHISQ.DIST(AF242,AG242,1)&lt;0.0000001,0.0000001,1-_xlfn.CHISQ.DIST(AF242,AG242,1)))</f>
        <v/>
      </c>
      <c r="AK242" s="7" t="str">
        <f aca="false">IF(AJ242="","",AVERAGE(AI242,AJ242))</f>
        <v/>
      </c>
      <c r="AL242" s="7" t="str">
        <f aca="false">IF(AK242="","",AK242/((AK242-AI242)/2))</f>
        <v/>
      </c>
      <c r="AM242" s="7" t="str">
        <f aca="false">IF(AL242="","",(1-_xlfn.T.DIST(AL242,I242-2,1))*2)</f>
        <v/>
      </c>
      <c r="AN242" s="7" t="n">
        <f aca="false">IF(I242="","",I242)</f>
        <v>39</v>
      </c>
      <c r="AO242" s="7" t="n">
        <f aca="false">IF(N242="",IF(AC242="",IF(T242="",IF(AH242="",IF(AM242="",IF(AE242="","",AE242),AM242),AH242),T242),AC242),N242)</f>
        <v>8.66035640229024E-005</v>
      </c>
    </row>
    <row r="243" customFormat="false" ht="13.8" hidden="false" customHeight="false" outlineLevel="0" collapsed="false">
      <c r="A243" s="3" t="s">
        <v>53</v>
      </c>
      <c r="B243" s="3" t="n">
        <v>7</v>
      </c>
      <c r="C243" s="3" t="n">
        <v>2011</v>
      </c>
      <c r="D243" s="4" t="n">
        <f aca="false">IF(B243="","",D242+0.01)</f>
        <v>2.01</v>
      </c>
      <c r="E243" s="4" t="n">
        <f aca="false">ROUND(D243)</f>
        <v>2</v>
      </c>
      <c r="F243" s="5" t="s">
        <v>45</v>
      </c>
      <c r="G243" s="5" t="s">
        <v>43</v>
      </c>
      <c r="H243" s="6" t="n">
        <v>0.05</v>
      </c>
      <c r="I243" s="3" t="n">
        <v>39</v>
      </c>
      <c r="K243" s="7" t="n">
        <v>0.72</v>
      </c>
      <c r="L243" s="7" t="n">
        <v>1</v>
      </c>
      <c r="M243" s="3" t="n">
        <v>35</v>
      </c>
      <c r="N243" s="7" t="n">
        <f aca="false">IF(K243="","",IF(1-_xlfn.F.DIST(K243,L243,M243,1)&lt;0.0000001,0.0000001,1-_xlfn.F.DIST(K243,L243,M243,1)))</f>
        <v>0.401910102291738</v>
      </c>
      <c r="O243" s="7" t="n">
        <f aca="false">IF(L243=1,SQRT(K243),"")</f>
        <v>0.848528137423857</v>
      </c>
      <c r="P243" s="3"/>
      <c r="Q243" s="7" t="str">
        <f aca="false">IF(P243="","",SQRT(1-P243*P243)/SQRT(I243-2))</f>
        <v/>
      </c>
      <c r="R243" s="7" t="str">
        <f aca="false">IF(P243="","",P243/Q243)</f>
        <v/>
      </c>
      <c r="S243" s="7" t="str">
        <f aca="false">IF(R243="","",I243-2)</f>
        <v/>
      </c>
      <c r="T243" s="7" t="str">
        <f aca="false">IF(P243="","",IF((1-_xlfn.T.DIST(R243,S243,1))*2&lt;0.0000001,0.0000001,(1-_xlfn.T.DIST(R243,S243,1))*2))</f>
        <v/>
      </c>
      <c r="X243" s="8"/>
      <c r="Y243" s="7" t="str">
        <f aca="false">IF(X243="","",ABS(U243-W243)/SQRT((V243^2+X243^2)/2))</f>
        <v/>
      </c>
      <c r="Z243" s="7" t="str">
        <f aca="false">IF(Y243="","",2/SQRT(I243))</f>
        <v/>
      </c>
      <c r="AA243" s="7" t="str">
        <f aca="false">IF(Y243="","",Y243/Z243)</f>
        <v/>
      </c>
      <c r="AB243" s="7" t="str">
        <f aca="false">IF(AA243="","",I243-2)</f>
        <v/>
      </c>
      <c r="AC243" s="7" t="str">
        <f aca="false">IF(AA243="","",IF((1-_xlfn.T.DIST(AA243,AB243,1))*2&lt;0.0000001,0.0000001,((1-_xlfn.T.DIST(AA243,AB243,1))*2)))</f>
        <v/>
      </c>
      <c r="AE243" s="7" t="str">
        <f aca="false">IF(AD243="","",IF((1-_xlfn.NORM.DIST(AD243,0,1,1))*2&lt;0.000000001,0.000000001,(1-_xlfn.NORM.DIST(AD243,0,1,1))*2))</f>
        <v/>
      </c>
      <c r="AH243" s="7" t="str">
        <f aca="false">IF(AG243="","",IF(1-_xlfn.CHISQ.DIST(AF243,AG243,1)&lt;0.0000001,0.0000001,1-_xlfn.CHISQ.DIST(AF243,AG243,1)))</f>
        <v/>
      </c>
      <c r="AK243" s="7" t="str">
        <f aca="false">IF(AJ243="","",AVERAGE(AI243,AJ243))</f>
        <v/>
      </c>
      <c r="AL243" s="7" t="str">
        <f aca="false">IF(AK243="","",AK243/((AK243-AI243)/2))</f>
        <v/>
      </c>
      <c r="AM243" s="7" t="str">
        <f aca="false">IF(AL243="","",(1-_xlfn.T.DIST(AL243,I243-2,1))*2)</f>
        <v/>
      </c>
      <c r="AN243" s="7" t="n">
        <f aca="false">IF(I243="","",I243)</f>
        <v>39</v>
      </c>
      <c r="AO243" s="7" t="n">
        <f aca="false">IF(N243="",IF(AC243="",IF(T243="",IF(AH243="",IF(AM243="",IF(AE243="","",AE243),AM243),AH243),T243),AC243),N243)</f>
        <v>0.401910102291738</v>
      </c>
    </row>
    <row r="244" customFormat="false" ht="13.8" hidden="false" customHeight="false" outlineLevel="0" collapsed="false">
      <c r="A244" s="3" t="s">
        <v>53</v>
      </c>
      <c r="B244" s="3" t="n">
        <v>7</v>
      </c>
      <c r="C244" s="3" t="n">
        <v>2011</v>
      </c>
      <c r="D244" s="4" t="n">
        <f aca="false">IF(B244="","",D243+0.01)</f>
        <v>2.02</v>
      </c>
      <c r="E244" s="4" t="n">
        <f aca="false">ROUND(D244)</f>
        <v>2</v>
      </c>
      <c r="F244" s="5" t="s">
        <v>45</v>
      </c>
      <c r="G244" s="5" t="s">
        <v>43</v>
      </c>
      <c r="H244" s="6" t="n">
        <v>0.05</v>
      </c>
      <c r="I244" s="3" t="n">
        <v>39</v>
      </c>
      <c r="K244" s="7" t="n">
        <v>0.83</v>
      </c>
      <c r="L244" s="7" t="n">
        <v>1</v>
      </c>
      <c r="M244" s="3" t="n">
        <v>35</v>
      </c>
      <c r="N244" s="7" t="n">
        <f aca="false">IF(K244="","",IF(1-_xlfn.F.DIST(K244,L244,M244,1)&lt;0.0000001,0.0000001,1-_xlfn.F.DIST(K244,L244,M244,1)))</f>
        <v>0.368504737401662</v>
      </c>
      <c r="O244" s="7" t="n">
        <f aca="false">IF(L244=1,SQRT(K244),"")</f>
        <v>0.91104335791443</v>
      </c>
      <c r="P244" s="3"/>
      <c r="Q244" s="7" t="str">
        <f aca="false">IF(P244="","",SQRT(1-P244*P244)/SQRT(I244-2))</f>
        <v/>
      </c>
      <c r="R244" s="7" t="str">
        <f aca="false">IF(P244="","",P244/Q244)</f>
        <v/>
      </c>
      <c r="S244" s="7" t="str">
        <f aca="false">IF(R244="","",I244-2)</f>
        <v/>
      </c>
      <c r="T244" s="7" t="str">
        <f aca="false">IF(P244="","",IF((1-_xlfn.T.DIST(R244,S244,1))*2&lt;0.0000001,0.0000001,(1-_xlfn.T.DIST(R244,S244,1))*2))</f>
        <v/>
      </c>
      <c r="X244" s="8"/>
      <c r="Y244" s="7" t="str">
        <f aca="false">IF(X244="","",ABS(U244-W244)/SQRT((V244^2+X244^2)/2))</f>
        <v/>
      </c>
      <c r="Z244" s="7" t="str">
        <f aca="false">IF(Y244="","",2/SQRT(I244))</f>
        <v/>
      </c>
      <c r="AA244" s="7" t="str">
        <f aca="false">IF(Y244="","",Y244/Z244)</f>
        <v/>
      </c>
      <c r="AB244" s="7" t="str">
        <f aca="false">IF(AA244="","",I244-2)</f>
        <v/>
      </c>
      <c r="AC244" s="7" t="str">
        <f aca="false">IF(AA244="","",IF((1-_xlfn.T.DIST(AA244,AB244,1))*2&lt;0.0000001,0.0000001,((1-_xlfn.T.DIST(AA244,AB244,1))*2)))</f>
        <v/>
      </c>
      <c r="AE244" s="7" t="str">
        <f aca="false">IF(AD244="","",IF((1-_xlfn.NORM.DIST(AD244,0,1,1))*2&lt;0.000000001,0.000000001,(1-_xlfn.NORM.DIST(AD244,0,1,1))*2))</f>
        <v/>
      </c>
      <c r="AH244" s="7" t="str">
        <f aca="false">IF(AG244="","",IF(1-_xlfn.CHISQ.DIST(AF244,AG244,1)&lt;0.0000001,0.0000001,1-_xlfn.CHISQ.DIST(AF244,AG244,1)))</f>
        <v/>
      </c>
      <c r="AK244" s="7" t="str">
        <f aca="false">IF(AJ244="","",AVERAGE(AI244,AJ244))</f>
        <v/>
      </c>
      <c r="AL244" s="7" t="str">
        <f aca="false">IF(AK244="","",AK244/((AK244-AI244)/2))</f>
        <v/>
      </c>
      <c r="AM244" s="7" t="str">
        <f aca="false">IF(AL244="","",(1-_xlfn.T.DIST(AL244,I244-2,1))*2)</f>
        <v/>
      </c>
      <c r="AN244" s="7" t="n">
        <f aca="false">IF(I244="","",I244)</f>
        <v>39</v>
      </c>
      <c r="AO244" s="7" t="n">
        <f aca="false">IF(N244="",IF(AC244="",IF(T244="",IF(AH244="",IF(AM244="",IF(AE244="","",AE244),AM244),AH244),T244),AC244),N244)</f>
        <v>0.368504737401662</v>
      </c>
    </row>
    <row r="245" customFormat="false" ht="13.8" hidden="false" customHeight="false" outlineLevel="0" collapsed="false">
      <c r="A245" s="1"/>
      <c r="B245" s="1"/>
      <c r="C245" s="1"/>
      <c r="D245" s="10"/>
      <c r="E245" s="4" t="n">
        <f aca="false">ROUND(D245)</f>
        <v>0</v>
      </c>
      <c r="F245" s="11"/>
      <c r="G245" s="11"/>
      <c r="H245" s="12"/>
      <c r="I245" s="1"/>
      <c r="J245" s="1"/>
      <c r="K245" s="13"/>
      <c r="L245" s="13"/>
      <c r="M245" s="1"/>
      <c r="N245" s="13"/>
      <c r="O245" s="13"/>
      <c r="P245" s="14"/>
      <c r="Q245" s="13"/>
      <c r="R245" s="13"/>
      <c r="S245" s="13"/>
      <c r="T245" s="13"/>
      <c r="U245" s="1"/>
      <c r="V245" s="1"/>
      <c r="W245" s="1"/>
      <c r="X245" s="14"/>
      <c r="Y245" s="13"/>
      <c r="Z245" s="13"/>
      <c r="AA245" s="13"/>
      <c r="AB245" s="13"/>
      <c r="AC245" s="13"/>
      <c r="AD245" s="1"/>
      <c r="AE245" s="13"/>
      <c r="AF245" s="1"/>
      <c r="AG245" s="1"/>
      <c r="AH245" s="13"/>
      <c r="AI245" s="1"/>
      <c r="AJ245" s="1"/>
      <c r="AK245" s="13"/>
      <c r="AL245" s="13"/>
      <c r="AM245" s="13"/>
      <c r="AN245" s="13"/>
      <c r="AO245" s="13"/>
    </row>
    <row r="246" customFormat="false" ht="13.8" hidden="false" customHeight="false" outlineLevel="0" collapsed="false">
      <c r="A246" s="3" t="s">
        <v>53</v>
      </c>
      <c r="B246" s="3" t="n">
        <v>7</v>
      </c>
      <c r="C246" s="3" t="n">
        <v>2011</v>
      </c>
      <c r="D246" s="4" t="n">
        <v>3</v>
      </c>
      <c r="E246" s="4" t="n">
        <f aca="false">ROUND(D246)</f>
        <v>3</v>
      </c>
      <c r="F246" s="5" t="s">
        <v>39</v>
      </c>
      <c r="G246" s="5" t="s">
        <v>43</v>
      </c>
      <c r="H246" s="6" t="n">
        <v>0.05</v>
      </c>
      <c r="I246" s="3" t="n">
        <v>40</v>
      </c>
      <c r="K246" s="7" t="n">
        <v>2.9</v>
      </c>
      <c r="L246" s="7" t="n">
        <v>1</v>
      </c>
      <c r="M246" s="3" t="n">
        <v>36</v>
      </c>
      <c r="N246" s="7" t="n">
        <f aca="false">IF(K246="","",IF(1-_xlfn.F.DIST(K246,L246,M246,1)&lt;0.0000001,0.0000001,1-_xlfn.F.DIST(K246,L246,M246,1)))</f>
        <v>0.0971999310065774</v>
      </c>
      <c r="O246" s="7" t="n">
        <f aca="false">IF(L246=1,SQRT(K246),"")</f>
        <v>1.70293863659264</v>
      </c>
      <c r="P246" s="3"/>
      <c r="Q246" s="7" t="str">
        <f aca="false">IF(P246="","",SQRT(1-P246*P246)/SQRT(I246-2))</f>
        <v/>
      </c>
      <c r="R246" s="7" t="str">
        <f aca="false">IF(P246="","",P246/Q246)</f>
        <v/>
      </c>
      <c r="S246" s="7" t="str">
        <f aca="false">IF(R246="","",I246-2)</f>
        <v/>
      </c>
      <c r="T246" s="7" t="str">
        <f aca="false">IF(P246="","",IF((1-_xlfn.T.DIST(R246,S246,1))*2&lt;0.0000001,0.0000001,(1-_xlfn.T.DIST(R246,S246,1))*2))</f>
        <v/>
      </c>
      <c r="X246" s="8"/>
      <c r="Y246" s="7" t="str">
        <f aca="false">IF(X246="","",ABS(U246-W246)/SQRT((V246^2+X246^2)/2))</f>
        <v/>
      </c>
      <c r="Z246" s="7" t="str">
        <f aca="false">IF(Y246="","",2/SQRT(I246))</f>
        <v/>
      </c>
      <c r="AA246" s="7" t="str">
        <f aca="false">IF(Y246="","",Y246/Z246)</f>
        <v/>
      </c>
      <c r="AB246" s="7" t="str">
        <f aca="false">IF(AA246="","",I246-2)</f>
        <v/>
      </c>
      <c r="AC246" s="7" t="str">
        <f aca="false">IF(AA246="","",IF((1-_xlfn.T.DIST(AA246,AB246,1))*2&lt;0.0000001,0.0000001,((1-_xlfn.T.DIST(AA246,AB246,1))*2)))</f>
        <v/>
      </c>
      <c r="AE246" s="7" t="str">
        <f aca="false">IF(AD246="","",IF((1-_xlfn.NORM.DIST(AD246,0,1,1))*2&lt;0.000000001,0.000000001,(1-_xlfn.NORM.DIST(AD246,0,1,1))*2))</f>
        <v/>
      </c>
      <c r="AH246" s="7" t="str">
        <f aca="false">IF(AG246="","",IF(1-_xlfn.CHISQ.DIST(AF246,AG246,1)&lt;0.0000001,0.0000001,1-_xlfn.CHISQ.DIST(AF246,AG246,1)))</f>
        <v/>
      </c>
      <c r="AK246" s="7" t="str">
        <f aca="false">IF(AJ246="","",AVERAGE(AI246,AJ246))</f>
        <v/>
      </c>
      <c r="AL246" s="7" t="str">
        <f aca="false">IF(AK246="","",AK246/((AK246-AI246)/2))</f>
        <v/>
      </c>
      <c r="AM246" s="7" t="str">
        <f aca="false">IF(AL246="","",(1-_xlfn.T.DIST(AL246,I246-2,1))*2)</f>
        <v/>
      </c>
      <c r="AN246" s="7" t="n">
        <f aca="false">IF(I246="","",I246)</f>
        <v>40</v>
      </c>
      <c r="AO246" s="7" t="n">
        <f aca="false">IF(N246="",IF(AC246="",IF(T246="",IF(AH246="",IF(AM246="",IF(AE246="","",AE246),AM246),AH246),T246),AC246),N246)</f>
        <v>0.0971999310065774</v>
      </c>
    </row>
    <row r="247" customFormat="false" ht="13.8" hidden="false" customHeight="false" outlineLevel="0" collapsed="false">
      <c r="A247" s="3" t="s">
        <v>53</v>
      </c>
      <c r="B247" s="3" t="n">
        <v>7</v>
      </c>
      <c r="C247" s="3" t="n">
        <v>2011</v>
      </c>
      <c r="D247" s="4" t="n">
        <f aca="false">IF(B247="","",D246+0.01)</f>
        <v>3.01</v>
      </c>
      <c r="E247" s="4" t="n">
        <f aca="false">ROUND(D247)</f>
        <v>3</v>
      </c>
      <c r="F247" s="5" t="s">
        <v>39</v>
      </c>
      <c r="G247" s="5" t="s">
        <v>43</v>
      </c>
      <c r="H247" s="6" t="n">
        <v>0.05</v>
      </c>
      <c r="I247" s="3" t="n">
        <v>40</v>
      </c>
      <c r="K247" s="7" t="n">
        <v>0.2</v>
      </c>
      <c r="L247" s="7" t="n">
        <v>1</v>
      </c>
      <c r="M247" s="3" t="n">
        <v>36</v>
      </c>
      <c r="N247" s="7" t="n">
        <f aca="false">IF(K247="","",IF(1-_xlfn.F.DIST(K247,L247,M247,1)&lt;0.0000001,0.0000001,1-_xlfn.F.DIST(K247,L247,M247,1)))</f>
        <v>0.657400099310108</v>
      </c>
      <c r="O247" s="7" t="n">
        <f aca="false">IF(L247=1,SQRT(K247),"")</f>
        <v>0.447213595499958</v>
      </c>
      <c r="P247" s="3"/>
      <c r="Q247" s="7" t="str">
        <f aca="false">IF(P247="","",SQRT(1-P247*P247)/SQRT(I247-2))</f>
        <v/>
      </c>
      <c r="R247" s="7" t="str">
        <f aca="false">IF(P247="","",P247/Q247)</f>
        <v/>
      </c>
      <c r="S247" s="7" t="str">
        <f aca="false">IF(R247="","",I247-2)</f>
        <v/>
      </c>
      <c r="T247" s="7" t="str">
        <f aca="false">IF(P247="","",IF((1-_xlfn.T.DIST(R247,S247,1))*2&lt;0.0000001,0.0000001,(1-_xlfn.T.DIST(R247,S247,1))*2))</f>
        <v/>
      </c>
      <c r="X247" s="8"/>
      <c r="Y247" s="7" t="str">
        <f aca="false">IF(X247="","",ABS(U247-W247)/SQRT((V247^2+X247^2)/2))</f>
        <v/>
      </c>
      <c r="Z247" s="7" t="str">
        <f aca="false">IF(Y247="","",2/SQRT(I247))</f>
        <v/>
      </c>
      <c r="AA247" s="7" t="str">
        <f aca="false">IF(Y247="","",Y247/Z247)</f>
        <v/>
      </c>
      <c r="AB247" s="7" t="str">
        <f aca="false">IF(AA247="","",I247-2)</f>
        <v/>
      </c>
      <c r="AC247" s="7" t="str">
        <f aca="false">IF(AA247="","",IF((1-_xlfn.T.DIST(AA247,AB247,1))*2&lt;0.0000001,0.0000001,((1-_xlfn.T.DIST(AA247,AB247,1))*2)))</f>
        <v/>
      </c>
      <c r="AE247" s="7" t="str">
        <f aca="false">IF(AD247="","",IF((1-_xlfn.NORM.DIST(AD247,0,1,1))*2&lt;0.000000001,0.000000001,(1-_xlfn.NORM.DIST(AD247,0,1,1))*2))</f>
        <v/>
      </c>
      <c r="AH247" s="7" t="str">
        <f aca="false">IF(AG247="","",IF(1-_xlfn.CHISQ.DIST(AF247,AG247,1)&lt;0.0000001,0.0000001,1-_xlfn.CHISQ.DIST(AF247,AG247,1)))</f>
        <v/>
      </c>
      <c r="AK247" s="7" t="str">
        <f aca="false">IF(AJ247="","",AVERAGE(AI247,AJ247))</f>
        <v/>
      </c>
      <c r="AL247" s="7" t="str">
        <f aca="false">IF(AK247="","",AK247/((AK247-AI247)/2))</f>
        <v/>
      </c>
      <c r="AM247" s="7" t="str">
        <f aca="false">IF(AL247="","",(1-_xlfn.T.DIST(AL247,I247-2,1))*2)</f>
        <v/>
      </c>
      <c r="AN247" s="7" t="n">
        <f aca="false">IF(I247="","",I247)</f>
        <v>40</v>
      </c>
      <c r="AO247" s="7" t="n">
        <f aca="false">IF(N247="",IF(AC247="",IF(T247="",IF(AH247="",IF(AM247="",IF(AE247="","",AE247),AM247),AH247),T247),AC247),N247)</f>
        <v>0.657400099310108</v>
      </c>
    </row>
    <row r="248" customFormat="false" ht="13.8" hidden="false" customHeight="false" outlineLevel="0" collapsed="false">
      <c r="A248" s="3" t="s">
        <v>53</v>
      </c>
      <c r="B248" s="3" t="n">
        <v>7</v>
      </c>
      <c r="C248" s="3" t="n">
        <v>2011</v>
      </c>
      <c r="D248" s="4" t="n">
        <f aca="false">IF(B248="","",D247+0.01)</f>
        <v>3.02</v>
      </c>
      <c r="E248" s="4" t="n">
        <f aca="false">ROUND(D248)</f>
        <v>3</v>
      </c>
      <c r="F248" s="5" t="s">
        <v>44</v>
      </c>
      <c r="G248" s="5" t="s">
        <v>41</v>
      </c>
      <c r="H248" s="6" t="n">
        <v>0.05</v>
      </c>
      <c r="I248" s="3" t="n">
        <v>40</v>
      </c>
      <c r="K248" s="7" t="n">
        <v>17.06</v>
      </c>
      <c r="L248" s="7" t="n">
        <v>1</v>
      </c>
      <c r="M248" s="3" t="n">
        <v>36</v>
      </c>
      <c r="N248" s="7" t="n">
        <f aca="false">IF(K248="","",IF(1-_xlfn.F.DIST(K248,L248,M248,1)&lt;0.0000001,0.0000001,1-_xlfn.F.DIST(K248,L248,M248,1)))</f>
        <v>0.000205706437049646</v>
      </c>
      <c r="O248" s="7" t="n">
        <f aca="false">IF(L248=1,SQRT(K248),"")</f>
        <v>4.13037528561268</v>
      </c>
      <c r="P248" s="3"/>
      <c r="Q248" s="7" t="str">
        <f aca="false">IF(P248="","",SQRT(1-P248*P248)/SQRT(I248-2))</f>
        <v/>
      </c>
      <c r="R248" s="7" t="str">
        <f aca="false">IF(P248="","",P248/Q248)</f>
        <v/>
      </c>
      <c r="S248" s="7" t="str">
        <f aca="false">IF(R248="","",I248-2)</f>
        <v/>
      </c>
      <c r="T248" s="7" t="str">
        <f aca="false">IF(P248="","",IF((1-_xlfn.T.DIST(R248,S248,1))*2&lt;0.0000001,0.0000001,(1-_xlfn.T.DIST(R248,S248,1))*2))</f>
        <v/>
      </c>
      <c r="X248" s="8"/>
      <c r="Y248" s="7" t="str">
        <f aca="false">IF(X248="","",ABS(U248-W248)/SQRT((V248^2+X248^2)/2))</f>
        <v/>
      </c>
      <c r="Z248" s="7" t="str">
        <f aca="false">IF(Y248="","",2/SQRT(I248))</f>
        <v/>
      </c>
      <c r="AA248" s="7" t="str">
        <f aca="false">IF(Y248="","",Y248/Z248)</f>
        <v/>
      </c>
      <c r="AB248" s="7" t="str">
        <f aca="false">IF(AA248="","",I248-2)</f>
        <v/>
      </c>
      <c r="AC248" s="7" t="str">
        <f aca="false">IF(AA248="","",IF((1-_xlfn.T.DIST(AA248,AB248,1))*2&lt;0.0000001,0.0000001,((1-_xlfn.T.DIST(AA248,AB248,1))*2)))</f>
        <v/>
      </c>
      <c r="AE248" s="7" t="str">
        <f aca="false">IF(AD248="","",IF((1-_xlfn.NORM.DIST(AD248,0,1,1))*2&lt;0.000000001,0.000000001,(1-_xlfn.NORM.DIST(AD248,0,1,1))*2))</f>
        <v/>
      </c>
      <c r="AH248" s="7" t="str">
        <f aca="false">IF(AG248="","",IF(1-_xlfn.CHISQ.DIST(AF248,AG248,1)&lt;0.0000001,0.0000001,1-_xlfn.CHISQ.DIST(AF248,AG248,1)))</f>
        <v/>
      </c>
      <c r="AK248" s="7" t="str">
        <f aca="false">IF(AJ248="","",AVERAGE(AI248,AJ248))</f>
        <v/>
      </c>
      <c r="AL248" s="7" t="str">
        <f aca="false">IF(AK248="","",AK248/((AK248-AI248)/2))</f>
        <v/>
      </c>
      <c r="AM248" s="7" t="str">
        <f aca="false">IF(AL248="","",(1-_xlfn.T.DIST(AL248,I248-2,1))*2)</f>
        <v/>
      </c>
      <c r="AN248" s="7" t="n">
        <f aca="false">IF(I248="","",I248)</f>
        <v>40</v>
      </c>
      <c r="AO248" s="7" t="n">
        <f aca="false">IF(N248="",IF(AC248="",IF(T248="",IF(AH248="",IF(AM248="",IF(AE248="","",AE248),AM248),AH248),T248),AC248),N248)</f>
        <v>0.000205706437049646</v>
      </c>
    </row>
    <row r="249" customFormat="false" ht="13.8" hidden="false" customHeight="false" outlineLevel="0" collapsed="false">
      <c r="A249" s="3" t="s">
        <v>53</v>
      </c>
      <c r="B249" s="3" t="n">
        <v>7</v>
      </c>
      <c r="C249" s="3" t="n">
        <v>2011</v>
      </c>
      <c r="D249" s="4" t="n">
        <f aca="false">IF(B249="","",D248+0.01)</f>
        <v>3.03</v>
      </c>
      <c r="E249" s="4" t="n">
        <f aca="false">ROUND(D249)</f>
        <v>3</v>
      </c>
      <c r="F249" s="5" t="s">
        <v>45</v>
      </c>
      <c r="G249" s="5" t="s">
        <v>43</v>
      </c>
      <c r="H249" s="6" t="n">
        <v>0.05</v>
      </c>
      <c r="I249" s="3" t="n">
        <v>40</v>
      </c>
      <c r="K249" s="7" t="n">
        <v>0.05</v>
      </c>
      <c r="L249" s="7" t="n">
        <v>1</v>
      </c>
      <c r="M249" s="3" t="n">
        <v>36</v>
      </c>
      <c r="N249" s="7" t="n">
        <f aca="false">IF(K249="","",IF(1-_xlfn.F.DIST(K249,L249,M249,1)&lt;0.0000001,0.0000001,1-_xlfn.F.DIST(K249,L249,M249,1)))</f>
        <v>0.824327362561656</v>
      </c>
      <c r="O249" s="7" t="n">
        <f aca="false">IF(L249=1,SQRT(K249),"")</f>
        <v>0.223606797749979</v>
      </c>
      <c r="P249" s="3"/>
      <c r="Q249" s="7" t="str">
        <f aca="false">IF(P249="","",SQRT(1-P249*P249)/SQRT(I249-2))</f>
        <v/>
      </c>
      <c r="R249" s="7" t="str">
        <f aca="false">IF(P249="","",P249/Q249)</f>
        <v/>
      </c>
      <c r="S249" s="7" t="str">
        <f aca="false">IF(R249="","",I249-2)</f>
        <v/>
      </c>
      <c r="T249" s="7" t="str">
        <f aca="false">IF(P249="","",IF((1-_xlfn.T.DIST(R249,S249,1))*2&lt;0.0000001,0.0000001,(1-_xlfn.T.DIST(R249,S249,1))*2))</f>
        <v/>
      </c>
      <c r="X249" s="8"/>
      <c r="Y249" s="7" t="str">
        <f aca="false">IF(X249="","",ABS(U249-W249)/SQRT((V249^2+X249^2)/2))</f>
        <v/>
      </c>
      <c r="Z249" s="7" t="str">
        <f aca="false">IF(Y249="","",2/SQRT(I249))</f>
        <v/>
      </c>
      <c r="AA249" s="7" t="str">
        <f aca="false">IF(Y249="","",Y249/Z249)</f>
        <v/>
      </c>
      <c r="AB249" s="7" t="str">
        <f aca="false">IF(AA249="","",I249-2)</f>
        <v/>
      </c>
      <c r="AC249" s="7" t="str">
        <f aca="false">IF(AA249="","",IF((1-_xlfn.T.DIST(AA249,AB249,1))*2&lt;0.0000001,0.0000001,((1-_xlfn.T.DIST(AA249,AB249,1))*2)))</f>
        <v/>
      </c>
      <c r="AE249" s="7" t="str">
        <f aca="false">IF(AD249="","",IF((1-_xlfn.NORM.DIST(AD249,0,1,1))*2&lt;0.000000001,0.000000001,(1-_xlfn.NORM.DIST(AD249,0,1,1))*2))</f>
        <v/>
      </c>
      <c r="AH249" s="7" t="str">
        <f aca="false">IF(AG249="","",IF(1-_xlfn.CHISQ.DIST(AF249,AG249,1)&lt;0.0000001,0.0000001,1-_xlfn.CHISQ.DIST(AF249,AG249,1)))</f>
        <v/>
      </c>
      <c r="AK249" s="7" t="str">
        <f aca="false">IF(AJ249="","",AVERAGE(AI249,AJ249))</f>
        <v/>
      </c>
      <c r="AL249" s="7" t="str">
        <f aca="false">IF(AK249="","",AK249/((AK249-AI249)/2))</f>
        <v/>
      </c>
      <c r="AM249" s="7" t="str">
        <f aca="false">IF(AL249="","",(1-_xlfn.T.DIST(AL249,I249-2,1))*2)</f>
        <v/>
      </c>
      <c r="AN249" s="7" t="n">
        <f aca="false">IF(I249="","",I249)</f>
        <v>40</v>
      </c>
      <c r="AO249" s="7" t="n">
        <f aca="false">IF(N249="",IF(AC249="",IF(T249="",IF(AH249="",IF(AM249="",IF(AE249="","",AE249),AM249),AH249),T249),AC249),N249)</f>
        <v>0.824327362561656</v>
      </c>
    </row>
    <row r="250" customFormat="false" ht="13.8" hidden="false" customHeight="false" outlineLevel="0" collapsed="false">
      <c r="A250" s="3" t="s">
        <v>53</v>
      </c>
      <c r="B250" s="3" t="n">
        <v>7</v>
      </c>
      <c r="C250" s="3" t="n">
        <v>2011</v>
      </c>
      <c r="D250" s="4" t="n">
        <f aca="false">IF(B250="","",D249+0.01)</f>
        <v>3.04</v>
      </c>
      <c r="E250" s="4" t="n">
        <f aca="false">ROUND(D250)</f>
        <v>3</v>
      </c>
      <c r="F250" s="5" t="s">
        <v>45</v>
      </c>
      <c r="G250" s="5" t="s">
        <v>43</v>
      </c>
      <c r="H250" s="6" t="n">
        <v>0.05</v>
      </c>
      <c r="I250" s="3" t="n">
        <v>40</v>
      </c>
      <c r="K250" s="7" t="n">
        <v>0.43</v>
      </c>
      <c r="L250" s="7" t="n">
        <v>1</v>
      </c>
      <c r="M250" s="3" t="n">
        <v>36</v>
      </c>
      <c r="N250" s="7" t="n">
        <f aca="false">IF(K250="","",IF(1-_xlfn.F.DIST(K250,L250,M250,1)&lt;0.0000001,0.0000001,1-_xlfn.F.DIST(K250,L250,M250,1)))</f>
        <v>0.5161581472128</v>
      </c>
      <c r="O250" s="7" t="n">
        <f aca="false">IF(L250=1,SQRT(K250),"")</f>
        <v>0.6557438524302</v>
      </c>
      <c r="P250" s="3"/>
      <c r="Q250" s="7" t="str">
        <f aca="false">IF(P250="","",SQRT(1-P250*P250)/SQRT(I250-2))</f>
        <v/>
      </c>
      <c r="R250" s="7" t="str">
        <f aca="false">IF(P250="","",P250/Q250)</f>
        <v/>
      </c>
      <c r="S250" s="7" t="str">
        <f aca="false">IF(R250="","",I250-2)</f>
        <v/>
      </c>
      <c r="T250" s="7" t="str">
        <f aca="false">IF(P250="","",IF((1-_xlfn.T.DIST(R250,S250,1))*2&lt;0.0000001,0.0000001,(1-_xlfn.T.DIST(R250,S250,1))*2))</f>
        <v/>
      </c>
      <c r="X250" s="8"/>
      <c r="Y250" s="7" t="str">
        <f aca="false">IF(X250="","",ABS(U250-W250)/SQRT((V250^2+X250^2)/2))</f>
        <v/>
      </c>
      <c r="Z250" s="7" t="str">
        <f aca="false">IF(Y250="","",2/SQRT(I250))</f>
        <v/>
      </c>
      <c r="AA250" s="7" t="str">
        <f aca="false">IF(Y250="","",Y250/Z250)</f>
        <v/>
      </c>
      <c r="AB250" s="7" t="str">
        <f aca="false">IF(AA250="","",I250-2)</f>
        <v/>
      </c>
      <c r="AC250" s="7" t="str">
        <f aca="false">IF(AA250="","",IF((1-_xlfn.T.DIST(AA250,AB250,1))*2&lt;0.0000001,0.0000001,((1-_xlfn.T.DIST(AA250,AB250,1))*2)))</f>
        <v/>
      </c>
      <c r="AE250" s="7" t="str">
        <f aca="false">IF(AD250="","",IF((1-_xlfn.NORM.DIST(AD250,0,1,1))*2&lt;0.000000001,0.000000001,(1-_xlfn.NORM.DIST(AD250,0,1,1))*2))</f>
        <v/>
      </c>
      <c r="AH250" s="7" t="str">
        <f aca="false">IF(AG250="","",IF(1-_xlfn.CHISQ.DIST(AF250,AG250,1)&lt;0.0000001,0.0000001,1-_xlfn.CHISQ.DIST(AF250,AG250,1)))</f>
        <v/>
      </c>
      <c r="AK250" s="7" t="str">
        <f aca="false">IF(AJ250="","",AVERAGE(AI250,AJ250))</f>
        <v/>
      </c>
      <c r="AL250" s="7" t="str">
        <f aca="false">IF(AK250="","",AK250/((AK250-AI250)/2))</f>
        <v/>
      </c>
      <c r="AM250" s="7" t="str">
        <f aca="false">IF(AL250="","",(1-_xlfn.T.DIST(AL250,I250-2,1))*2)</f>
        <v/>
      </c>
      <c r="AN250" s="7" t="n">
        <f aca="false">IF(I250="","",I250)</f>
        <v>40</v>
      </c>
      <c r="AO250" s="7" t="n">
        <f aca="false">IF(N250="",IF(AC250="",IF(T250="",IF(AH250="",IF(AM250="",IF(AE250="","",AE250),AM250),AH250),T250),AC250),N250)</f>
        <v>0.5161581472128</v>
      </c>
    </row>
    <row r="251" customFormat="false" ht="13.8" hidden="false" customHeight="false" outlineLevel="0" collapsed="false">
      <c r="A251" s="1"/>
      <c r="B251" s="1"/>
      <c r="C251" s="1"/>
      <c r="D251" s="10"/>
      <c r="E251" s="4" t="n">
        <f aca="false">ROUND(D251)</f>
        <v>0</v>
      </c>
      <c r="F251" s="11"/>
      <c r="G251" s="11"/>
      <c r="H251" s="12"/>
      <c r="I251" s="1"/>
      <c r="J251" s="1"/>
      <c r="K251" s="13"/>
      <c r="L251" s="13"/>
      <c r="M251" s="1"/>
      <c r="N251" s="13"/>
      <c r="O251" s="13"/>
      <c r="P251" s="14"/>
      <c r="Q251" s="13"/>
      <c r="R251" s="13"/>
      <c r="S251" s="13"/>
      <c r="T251" s="13"/>
      <c r="U251" s="1"/>
      <c r="V251" s="1"/>
      <c r="W251" s="1"/>
      <c r="X251" s="14"/>
      <c r="Y251" s="13"/>
      <c r="Z251" s="13"/>
      <c r="AA251" s="13"/>
      <c r="AB251" s="13"/>
      <c r="AC251" s="13"/>
      <c r="AD251" s="1"/>
      <c r="AE251" s="13"/>
      <c r="AF251" s="1"/>
      <c r="AG251" s="1"/>
      <c r="AH251" s="13"/>
      <c r="AI251" s="1"/>
      <c r="AJ251" s="1"/>
      <c r="AK251" s="13"/>
      <c r="AL251" s="13"/>
      <c r="AM251" s="13"/>
      <c r="AN251" s="13"/>
      <c r="AO251" s="13"/>
    </row>
    <row r="252" customFormat="false" ht="13.8" hidden="false" customHeight="false" outlineLevel="0" collapsed="false">
      <c r="A252" s="3" t="s">
        <v>53</v>
      </c>
      <c r="B252" s="3" t="n">
        <v>7</v>
      </c>
      <c r="C252" s="3" t="n">
        <v>2011</v>
      </c>
      <c r="D252" s="4" t="n">
        <v>4</v>
      </c>
      <c r="E252" s="4" t="n">
        <f aca="false">ROUND(D252)</f>
        <v>4</v>
      </c>
      <c r="F252" s="5" t="s">
        <v>39</v>
      </c>
      <c r="G252" s="5" t="s">
        <v>43</v>
      </c>
      <c r="H252" s="6" t="n">
        <v>0.05</v>
      </c>
      <c r="I252" s="3" t="n">
        <v>79</v>
      </c>
      <c r="J252" s="3"/>
      <c r="K252" s="7" t="n">
        <v>0.19</v>
      </c>
      <c r="L252" s="7" t="n">
        <v>1</v>
      </c>
      <c r="M252" s="3" t="n">
        <v>75</v>
      </c>
      <c r="N252" s="7" t="n">
        <f aca="false">IF(K252="","",IF(1-_xlfn.F.DIST(K252,L252,M252,1)&lt;0.0000001,0.0000001,1-_xlfn.F.DIST(K252,L252,M252,1)))</f>
        <v>0.6641686786464</v>
      </c>
      <c r="O252" s="7" t="n">
        <f aca="false">IF(L252=1,SQRT(K252),"")</f>
        <v>0.435889894354067</v>
      </c>
      <c r="P252" s="3"/>
      <c r="Q252" s="7" t="str">
        <f aca="false">IF(P252="","",SQRT(1-P252*P252)/SQRT(I252-2))</f>
        <v/>
      </c>
      <c r="R252" s="7" t="str">
        <f aca="false">IF(P252="","",P252/Q252)</f>
        <v/>
      </c>
      <c r="S252" s="7" t="str">
        <f aca="false">IF(R252="","",I252-2)</f>
        <v/>
      </c>
      <c r="T252" s="7" t="str">
        <f aca="false">IF(P252="","",IF((1-_xlfn.T.DIST(R252,S252,1))*2&lt;0.0000001,0.0000001,(1-_xlfn.T.DIST(R252,S252,1))*2))</f>
        <v/>
      </c>
      <c r="U252" s="3"/>
      <c r="V252" s="3"/>
      <c r="W252" s="3"/>
      <c r="X252" s="8"/>
      <c r="Y252" s="7" t="str">
        <f aca="false">IF(X252="","",ABS(U252-W252)/SQRT((V252^2+X252^2)/2))</f>
        <v/>
      </c>
      <c r="Z252" s="7" t="str">
        <f aca="false">IF(Y252="","",2/SQRT(I252))</f>
        <v/>
      </c>
      <c r="AA252" s="7" t="str">
        <f aca="false">IF(Y252="","",Y252/Z252)</f>
        <v/>
      </c>
      <c r="AB252" s="7" t="str">
        <f aca="false">IF(AA252="","",I252-2)</f>
        <v/>
      </c>
      <c r="AC252" s="7" t="str">
        <f aca="false">IF(AA252="","",IF((1-_xlfn.T.DIST(AA252,AB252,1))*2&lt;0.0000001,0.0000001,((1-_xlfn.T.DIST(AA252,AB252,1))*2)))</f>
        <v/>
      </c>
      <c r="AD252" s="3"/>
      <c r="AE252" s="7" t="str">
        <f aca="false">IF(AD252="","",IF((1-_xlfn.NORM.DIST(AD252,0,1,1))*2&lt;0.000000001,0.000000001,(1-_xlfn.NORM.DIST(AD252,0,1,1))*2))</f>
        <v/>
      </c>
      <c r="AF252" s="3"/>
      <c r="AG252" s="3"/>
      <c r="AH252" s="7" t="str">
        <f aca="false">IF(AG252="","",IF(1-_xlfn.CHISQ.DIST(AF252,AG252,1)&lt;0.0000001,0.0000001,1-_xlfn.CHISQ.DIST(AF252,AG252,1)))</f>
        <v/>
      </c>
      <c r="AI252" s="3"/>
      <c r="AJ252" s="3"/>
      <c r="AK252" s="7" t="str">
        <f aca="false">IF(AJ252="","",AVERAGE(AI252,AJ252))</f>
        <v/>
      </c>
      <c r="AL252" s="7" t="str">
        <f aca="false">IF(AK252="","",AK252/((AK252-AI252)/2))</f>
        <v/>
      </c>
      <c r="AM252" s="7" t="str">
        <f aca="false">IF(AL252="","",(1-_xlfn.T.DIST(AL252,I252-2,1))*2)</f>
        <v/>
      </c>
      <c r="AN252" s="7" t="n">
        <f aca="false">IF(I252="","",I252)</f>
        <v>79</v>
      </c>
      <c r="AO252" s="7" t="n">
        <f aca="false">IF(N252="",IF(AC252="",IF(T252="",IF(AH252="",IF(AM252="",IF(AE252="","",AE252),AM252),AH252),T252),AC252),N252)</f>
        <v>0.6641686786464</v>
      </c>
    </row>
    <row r="253" customFormat="false" ht="13.8" hidden="false" customHeight="false" outlineLevel="0" collapsed="false">
      <c r="A253" s="3" t="s">
        <v>53</v>
      </c>
      <c r="B253" s="3" t="n">
        <v>7</v>
      </c>
      <c r="C253" s="3" t="n">
        <v>2011</v>
      </c>
      <c r="D253" s="4" t="n">
        <f aca="false">IF(B253="","",D252+0.01)</f>
        <v>4.01</v>
      </c>
      <c r="E253" s="4" t="n">
        <f aca="false">ROUND(D253)</f>
        <v>4</v>
      </c>
      <c r="F253" s="5" t="s">
        <v>39</v>
      </c>
      <c r="G253" s="5" t="s">
        <v>43</v>
      </c>
      <c r="H253" s="6" t="n">
        <v>0.05</v>
      </c>
      <c r="I253" s="3" t="n">
        <v>79</v>
      </c>
      <c r="K253" s="7" t="n">
        <v>0.55</v>
      </c>
      <c r="L253" s="7" t="n">
        <v>1</v>
      </c>
      <c r="M253" s="3" t="n">
        <v>75</v>
      </c>
      <c r="N253" s="7" t="n">
        <f aca="false">IF(K253="","",IF(1-_xlfn.F.DIST(K253,L253,M253,1)&lt;0.0000001,0.0000001,1-_xlfn.F.DIST(K253,L253,M253,1)))</f>
        <v>0.46063373069875</v>
      </c>
      <c r="O253" s="7" t="n">
        <f aca="false">IF(L253=1,SQRT(K253),"")</f>
        <v>0.741619848709566</v>
      </c>
      <c r="P253" s="3"/>
      <c r="Q253" s="7" t="str">
        <f aca="false">IF(P253="","",SQRT(1-P253*P253)/SQRT(I253-2))</f>
        <v/>
      </c>
      <c r="R253" s="7" t="str">
        <f aca="false">IF(P253="","",P253/Q253)</f>
        <v/>
      </c>
      <c r="S253" s="7" t="str">
        <f aca="false">IF(R253="","",I253-2)</f>
        <v/>
      </c>
      <c r="T253" s="7" t="str">
        <f aca="false">IF(P253="","",IF((1-_xlfn.T.DIST(R253,S253,1))*2&lt;0.0000001,0.0000001,(1-_xlfn.T.DIST(R253,S253,1))*2))</f>
        <v/>
      </c>
      <c r="X253" s="8"/>
      <c r="Y253" s="7" t="str">
        <f aca="false">IF(X253="","",ABS(U253-W253)/SQRT((V253^2+X253^2)/2))</f>
        <v/>
      </c>
      <c r="Z253" s="7" t="str">
        <f aca="false">IF(Y253="","",2/SQRT(I253))</f>
        <v/>
      </c>
      <c r="AA253" s="7" t="str">
        <f aca="false">IF(Y253="","",Y253/Z253)</f>
        <v/>
      </c>
      <c r="AB253" s="7" t="str">
        <f aca="false">IF(AA253="","",I253-2)</f>
        <v/>
      </c>
      <c r="AC253" s="7" t="str">
        <f aca="false">IF(AA253="","",IF((1-_xlfn.T.DIST(AA253,AB253,1))*2&lt;0.0000001,0.0000001,((1-_xlfn.T.DIST(AA253,AB253,1))*2)))</f>
        <v/>
      </c>
      <c r="AE253" s="7" t="str">
        <f aca="false">IF(AD253="","",IF((1-_xlfn.NORM.DIST(AD253,0,1,1))*2&lt;0.000000001,0.000000001,(1-_xlfn.NORM.DIST(AD253,0,1,1))*2))</f>
        <v/>
      </c>
      <c r="AH253" s="7" t="str">
        <f aca="false">IF(AG253="","",IF(1-_xlfn.CHISQ.DIST(AF253,AG253,1)&lt;0.0000001,0.0000001,1-_xlfn.CHISQ.DIST(AF253,AG253,1)))</f>
        <v/>
      </c>
      <c r="AK253" s="7" t="str">
        <f aca="false">IF(AJ253="","",AVERAGE(AI253,AJ253))</f>
        <v/>
      </c>
      <c r="AL253" s="7" t="str">
        <f aca="false">IF(AK253="","",AK253/((AK253-AI253)/2))</f>
        <v/>
      </c>
      <c r="AM253" s="7" t="str">
        <f aca="false">IF(AL253="","",(1-_xlfn.T.DIST(AL253,I253-2,1))*2)</f>
        <v/>
      </c>
      <c r="AN253" s="7" t="n">
        <f aca="false">IF(I253="","",I253)</f>
        <v>79</v>
      </c>
      <c r="AO253" s="7" t="n">
        <f aca="false">IF(N253="",IF(AC253="",IF(T253="",IF(AH253="",IF(AM253="",IF(AE253="","",AE253),AM253),AH253),T253),AC253),N253)</f>
        <v>0.46063373069875</v>
      </c>
    </row>
    <row r="254" customFormat="false" ht="13.8" hidden="false" customHeight="false" outlineLevel="0" collapsed="false">
      <c r="A254" s="3" t="s">
        <v>53</v>
      </c>
      <c r="B254" s="3" t="n">
        <v>7</v>
      </c>
      <c r="C254" s="3" t="n">
        <v>2011</v>
      </c>
      <c r="D254" s="4" t="n">
        <f aca="false">IF(B254="","",D253+0.01)</f>
        <v>4.02</v>
      </c>
      <c r="E254" s="4" t="n">
        <f aca="false">ROUND(D254)</f>
        <v>4</v>
      </c>
      <c r="F254" s="5" t="s">
        <v>44</v>
      </c>
      <c r="G254" s="5" t="s">
        <v>41</v>
      </c>
      <c r="H254" s="6" t="n">
        <v>0.05</v>
      </c>
      <c r="I254" s="3" t="n">
        <v>79</v>
      </c>
      <c r="K254" s="7" t="n">
        <v>45.71</v>
      </c>
      <c r="L254" s="7" t="n">
        <v>1</v>
      </c>
      <c r="M254" s="3" t="n">
        <v>75</v>
      </c>
      <c r="N254" s="7" t="n">
        <f aca="false">IF(K254="","",IF(1-_xlfn.F.DIST(K254,L254,M254,1)&lt;0.0000001,0.0000001,1-_xlfn.F.DIST(K254,L254,M254,1)))</f>
        <v>1E-007</v>
      </c>
      <c r="O254" s="7" t="n">
        <f aca="false">IF(L254=1,SQRT(K254),"")</f>
        <v>6.76091709755415</v>
      </c>
      <c r="P254" s="3"/>
      <c r="Q254" s="7" t="str">
        <f aca="false">IF(P254="","",SQRT(1-P254*P254)/SQRT(I254-2))</f>
        <v/>
      </c>
      <c r="R254" s="7" t="str">
        <f aca="false">IF(P254="","",P254/Q254)</f>
        <v/>
      </c>
      <c r="S254" s="7" t="str">
        <f aca="false">IF(R254="","",I254-2)</f>
        <v/>
      </c>
      <c r="T254" s="7" t="str">
        <f aca="false">IF(P254="","",IF((1-_xlfn.T.DIST(R254,S254,1))*2&lt;0.0000001,0.0000001,(1-_xlfn.T.DIST(R254,S254,1))*2))</f>
        <v/>
      </c>
      <c r="X254" s="8"/>
      <c r="Y254" s="7" t="str">
        <f aca="false">IF(X254="","",ABS(U254-W254)/SQRT((V254^2+X254^2)/2))</f>
        <v/>
      </c>
      <c r="Z254" s="7" t="str">
        <f aca="false">IF(Y254="","",2/SQRT(I254))</f>
        <v/>
      </c>
      <c r="AA254" s="7" t="str">
        <f aca="false">IF(Y254="","",Y254/Z254)</f>
        <v/>
      </c>
      <c r="AB254" s="7" t="str">
        <f aca="false">IF(AA254="","",I254-2)</f>
        <v/>
      </c>
      <c r="AC254" s="7" t="str">
        <f aca="false">IF(AA254="","",IF((1-_xlfn.T.DIST(AA254,AB254,1))*2&lt;0.0000001,0.0000001,((1-_xlfn.T.DIST(AA254,AB254,1))*2)))</f>
        <v/>
      </c>
      <c r="AE254" s="7" t="str">
        <f aca="false">IF(AD254="","",IF((1-_xlfn.NORM.DIST(AD254,0,1,1))*2&lt;0.000000001,0.000000001,(1-_xlfn.NORM.DIST(AD254,0,1,1))*2))</f>
        <v/>
      </c>
      <c r="AH254" s="7" t="str">
        <f aca="false">IF(AG254="","",IF(1-_xlfn.CHISQ.DIST(AF254,AG254,1)&lt;0.0000001,0.0000001,1-_xlfn.CHISQ.DIST(AF254,AG254,1)))</f>
        <v/>
      </c>
      <c r="AK254" s="7" t="str">
        <f aca="false">IF(AJ254="","",AVERAGE(AI254,AJ254))</f>
        <v/>
      </c>
      <c r="AL254" s="7" t="str">
        <f aca="false">IF(AK254="","",AK254/((AK254-AI254)/2))</f>
        <v/>
      </c>
      <c r="AM254" s="7" t="str">
        <f aca="false">IF(AL254="","",(1-_xlfn.T.DIST(AL254,I254-2,1))*2)</f>
        <v/>
      </c>
      <c r="AN254" s="7" t="n">
        <f aca="false">IF(I254="","",I254)</f>
        <v>79</v>
      </c>
      <c r="AO254" s="7" t="n">
        <f aca="false">IF(N254="",IF(AC254="",IF(T254="",IF(AH254="",IF(AM254="",IF(AE254="","",AE254),AM254),AH254),T254),AC254),N254)</f>
        <v>1E-007</v>
      </c>
    </row>
    <row r="255" customFormat="false" ht="13.8" hidden="false" customHeight="false" outlineLevel="0" collapsed="false">
      <c r="A255" s="3" t="s">
        <v>53</v>
      </c>
      <c r="B255" s="3" t="n">
        <v>7</v>
      </c>
      <c r="C255" s="3" t="n">
        <v>2011</v>
      </c>
      <c r="D255" s="4" t="n">
        <f aca="false">IF(B255="","",D254+0.01)</f>
        <v>4.03</v>
      </c>
      <c r="E255" s="4" t="n">
        <f aca="false">ROUND(D255)</f>
        <v>4</v>
      </c>
      <c r="F255" s="5" t="s">
        <v>39</v>
      </c>
      <c r="G255" s="5" t="s">
        <v>43</v>
      </c>
      <c r="H255" s="6" t="n">
        <v>0.05</v>
      </c>
      <c r="I255" s="3" t="n">
        <v>79</v>
      </c>
      <c r="K255" s="7" t="n">
        <v>0.02</v>
      </c>
      <c r="L255" s="7" t="n">
        <v>1</v>
      </c>
      <c r="M255" s="3" t="n">
        <v>75</v>
      </c>
      <c r="N255" s="7" t="n">
        <f aca="false">IF(K255="","",IF(1-_xlfn.F.DIST(K255,L255,M255,1)&lt;0.0000001,0.0000001,1-_xlfn.F.DIST(K255,L255,M255,1)))</f>
        <v>0.887916263281529</v>
      </c>
      <c r="O255" s="7" t="n">
        <f aca="false">IF(L255=1,SQRT(K255),"")</f>
        <v>0.14142135623731</v>
      </c>
      <c r="P255" s="3"/>
      <c r="Q255" s="7" t="str">
        <f aca="false">IF(P255="","",SQRT(1-P255*P255)/SQRT(I255-2))</f>
        <v/>
      </c>
      <c r="R255" s="7" t="str">
        <f aca="false">IF(P255="","",P255/Q255)</f>
        <v/>
      </c>
      <c r="S255" s="7" t="str">
        <f aca="false">IF(R255="","",I255-2)</f>
        <v/>
      </c>
      <c r="T255" s="7" t="str">
        <f aca="false">IF(P255="","",IF((1-_xlfn.T.DIST(R255,S255,1))*2&lt;0.0000001,0.0000001,(1-_xlfn.T.DIST(R255,S255,1))*2))</f>
        <v/>
      </c>
      <c r="X255" s="8"/>
      <c r="Y255" s="7" t="str">
        <f aca="false">IF(X255="","",ABS(U255-W255)/SQRT((V255^2+X255^2)/2))</f>
        <v/>
      </c>
      <c r="Z255" s="7" t="str">
        <f aca="false">IF(Y255="","",2/SQRT(I255))</f>
        <v/>
      </c>
      <c r="AA255" s="7" t="str">
        <f aca="false">IF(Y255="","",Y255/Z255)</f>
        <v/>
      </c>
      <c r="AB255" s="7" t="str">
        <f aca="false">IF(AA255="","",I255-2)</f>
        <v/>
      </c>
      <c r="AC255" s="7" t="str">
        <f aca="false">IF(AA255="","",IF((1-_xlfn.T.DIST(AA255,AB255,1))*2&lt;0.0000001,0.0000001,((1-_xlfn.T.DIST(AA255,AB255,1))*2)))</f>
        <v/>
      </c>
      <c r="AE255" s="7" t="str">
        <f aca="false">IF(AD255="","",IF((1-_xlfn.NORM.DIST(AD255,0,1,1))*2&lt;0.000000001,0.000000001,(1-_xlfn.NORM.DIST(AD255,0,1,1))*2))</f>
        <v/>
      </c>
      <c r="AH255" s="7" t="str">
        <f aca="false">IF(AG255="","",IF(1-_xlfn.CHISQ.DIST(AF255,AG255,1)&lt;0.0000001,0.0000001,1-_xlfn.CHISQ.DIST(AF255,AG255,1)))</f>
        <v/>
      </c>
      <c r="AK255" s="7" t="str">
        <f aca="false">IF(AJ255="","",AVERAGE(AI255,AJ255))</f>
        <v/>
      </c>
      <c r="AL255" s="7" t="str">
        <f aca="false">IF(AK255="","",AK255/((AK255-AI255)/2))</f>
        <v/>
      </c>
      <c r="AM255" s="7" t="str">
        <f aca="false">IF(AL255="","",(1-_xlfn.T.DIST(AL255,I255-2,1))*2)</f>
        <v/>
      </c>
      <c r="AN255" s="7" t="n">
        <f aca="false">IF(I255="","",I255)</f>
        <v>79</v>
      </c>
      <c r="AO255" s="7" t="n">
        <f aca="false">IF(N255="",IF(AC255="",IF(T255="",IF(AH255="",IF(AM255="",IF(AE255="","",AE255),AM255),AH255),T255),AC255),N255)</f>
        <v>0.887916263281529</v>
      </c>
    </row>
    <row r="256" customFormat="false" ht="13.8" hidden="false" customHeight="false" outlineLevel="0" collapsed="false">
      <c r="A256" s="1"/>
      <c r="B256" s="1"/>
      <c r="C256" s="1"/>
      <c r="D256" s="10"/>
      <c r="E256" s="4" t="n">
        <f aca="false">ROUND(D256)</f>
        <v>0</v>
      </c>
      <c r="F256" s="11"/>
      <c r="G256" s="11"/>
      <c r="H256" s="12"/>
      <c r="I256" s="1"/>
      <c r="J256" s="1"/>
      <c r="K256" s="13"/>
      <c r="L256" s="13"/>
      <c r="M256" s="1"/>
      <c r="N256" s="13"/>
      <c r="O256" s="13"/>
      <c r="P256" s="14"/>
      <c r="Q256" s="13"/>
      <c r="R256" s="13"/>
      <c r="S256" s="13"/>
      <c r="T256" s="13"/>
      <c r="U256" s="1"/>
      <c r="V256" s="1"/>
      <c r="W256" s="1"/>
      <c r="X256" s="14"/>
      <c r="Y256" s="13"/>
      <c r="Z256" s="13"/>
      <c r="AA256" s="13"/>
      <c r="AB256" s="13"/>
      <c r="AC256" s="13"/>
      <c r="AD256" s="1"/>
      <c r="AE256" s="13"/>
      <c r="AF256" s="1"/>
      <c r="AG256" s="1"/>
      <c r="AH256" s="13"/>
      <c r="AI256" s="1"/>
      <c r="AJ256" s="1"/>
      <c r="AK256" s="13"/>
      <c r="AL256" s="13"/>
      <c r="AM256" s="13"/>
      <c r="AN256" s="13"/>
      <c r="AO256" s="13"/>
    </row>
    <row r="257" customFormat="false" ht="13.8" hidden="false" customHeight="false" outlineLevel="0" collapsed="false">
      <c r="A257" s="3" t="s">
        <v>53</v>
      </c>
      <c r="B257" s="3" t="n">
        <v>7</v>
      </c>
      <c r="C257" s="3" t="n">
        <v>2011</v>
      </c>
      <c r="D257" s="4" t="n">
        <v>5</v>
      </c>
      <c r="E257" s="4" t="n">
        <f aca="false">ROUND(D257)</f>
        <v>5</v>
      </c>
      <c r="F257" s="5" t="s">
        <v>39</v>
      </c>
      <c r="G257" s="5" t="s">
        <v>43</v>
      </c>
      <c r="H257" s="6" t="n">
        <v>0.05</v>
      </c>
      <c r="I257" s="3" t="n">
        <v>155</v>
      </c>
      <c r="K257" s="7" t="n">
        <v>0.15</v>
      </c>
      <c r="L257" s="7" t="n">
        <v>1</v>
      </c>
      <c r="M257" s="3" t="n">
        <v>139</v>
      </c>
      <c r="N257" s="7" t="n">
        <f aca="false">IF(K257="","",IF(1-_xlfn.F.DIST(K257,L257,M257,1)&lt;0.0000001,0.0000001,1-_xlfn.F.DIST(K257,L257,M257,1)))</f>
        <v>0.699127727035137</v>
      </c>
      <c r="O257" s="7" t="n">
        <f aca="false">IF(L257=1,SQRT(K257),"")</f>
        <v>0.387298334620742</v>
      </c>
      <c r="P257" s="3"/>
      <c r="Q257" s="7" t="str">
        <f aca="false">IF(P257="","",SQRT(1-P257*P257)/SQRT(I257-2))</f>
        <v/>
      </c>
      <c r="R257" s="7" t="str">
        <f aca="false">IF(P257="","",P257/Q257)</f>
        <v/>
      </c>
      <c r="S257" s="7" t="str">
        <f aca="false">IF(R257="","",I257-2)</f>
        <v/>
      </c>
      <c r="T257" s="7" t="str">
        <f aca="false">IF(P257="","",IF((1-_xlfn.T.DIST(R257,S257,1))*2&lt;0.0000001,0.0000001,(1-_xlfn.T.DIST(R257,S257,1))*2))</f>
        <v/>
      </c>
      <c r="X257" s="8"/>
      <c r="Y257" s="7" t="str">
        <f aca="false">IF(X257="","",ABS(U257-W257)/SQRT((V257^2+X257^2)/2))</f>
        <v/>
      </c>
      <c r="Z257" s="7" t="str">
        <f aca="false">IF(Y257="","",2/SQRT(I257))</f>
        <v/>
      </c>
      <c r="AA257" s="7" t="str">
        <f aca="false">IF(Y257="","",Y257/Z257)</f>
        <v/>
      </c>
      <c r="AB257" s="7" t="str">
        <f aca="false">IF(AA257="","",I257-2)</f>
        <v/>
      </c>
      <c r="AC257" s="7" t="str">
        <f aca="false">IF(AA257="","",IF((1-_xlfn.T.DIST(AA257,AB257,1))*2&lt;0.0000001,0.0000001,((1-_xlfn.T.DIST(AA257,AB257,1))*2)))</f>
        <v/>
      </c>
      <c r="AE257" s="7" t="str">
        <f aca="false">IF(AD257="","",IF((1-_xlfn.NORM.DIST(AD257,0,1,1))*2&lt;0.000000001,0.000000001,(1-_xlfn.NORM.DIST(AD257,0,1,1))*2))</f>
        <v/>
      </c>
      <c r="AH257" s="7" t="str">
        <f aca="false">IF(AG257="","",IF(1-_xlfn.CHISQ.DIST(AF257,AG257,1)&lt;0.0000001,0.0000001,1-_xlfn.CHISQ.DIST(AF257,AG257,1)))</f>
        <v/>
      </c>
      <c r="AK257" s="7" t="str">
        <f aca="false">IF(AJ257="","",AVERAGE(AI257,AJ257))</f>
        <v/>
      </c>
      <c r="AL257" s="7" t="str">
        <f aca="false">IF(AK257="","",AK257/((AK257-AI257)/2))</f>
        <v/>
      </c>
      <c r="AM257" s="7" t="str">
        <f aca="false">IF(AL257="","",(1-_xlfn.T.DIST(AL257,I257-2,1))*2)</f>
        <v/>
      </c>
      <c r="AN257" s="7" t="n">
        <f aca="false">IF(I257="","",I257)</f>
        <v>155</v>
      </c>
      <c r="AO257" s="7" t="n">
        <f aca="false">IF(N257="",IF(AC257="",IF(T257="",IF(AH257="",IF(AM257="",IF(AE257="","",AE257),AM257),AH257),T257),AC257),N257)</f>
        <v>0.699127727035137</v>
      </c>
    </row>
    <row r="258" customFormat="false" ht="13.8" hidden="false" customHeight="false" outlineLevel="0" collapsed="false">
      <c r="A258" s="3" t="s">
        <v>53</v>
      </c>
      <c r="B258" s="3" t="n">
        <v>7</v>
      </c>
      <c r="C258" s="3" t="n">
        <v>2011</v>
      </c>
      <c r="D258" s="4" t="n">
        <f aca="false">IF(B258="","",D257+0.01)</f>
        <v>5.01</v>
      </c>
      <c r="E258" s="4" t="n">
        <f aca="false">ROUND(D258)</f>
        <v>5</v>
      </c>
      <c r="F258" s="5" t="s">
        <v>44</v>
      </c>
      <c r="G258" s="5" t="s">
        <v>43</v>
      </c>
      <c r="H258" s="6" t="n">
        <v>0.05</v>
      </c>
      <c r="I258" s="3" t="n">
        <v>155</v>
      </c>
      <c r="K258" s="7" t="n">
        <v>0.66</v>
      </c>
      <c r="L258" s="7" t="n">
        <v>1</v>
      </c>
      <c r="M258" s="3" t="n">
        <v>139</v>
      </c>
      <c r="N258" s="7" t="n">
        <f aca="false">IF(K258="","",IF(1-_xlfn.F.DIST(K258,L258,M258,1)&lt;0.0000001,0.0000001,1-_xlfn.F.DIST(K258,L258,M258,1)))</f>
        <v>0.417949129088013</v>
      </c>
      <c r="O258" s="7" t="n">
        <f aca="false">IF(L258=1,SQRT(K258),"")</f>
        <v>0.812403840463596</v>
      </c>
      <c r="P258" s="3"/>
      <c r="Q258" s="7" t="str">
        <f aca="false">IF(P258="","",SQRT(1-P258*P258)/SQRT(I258-2))</f>
        <v/>
      </c>
      <c r="R258" s="7" t="str">
        <f aca="false">IF(P258="","",P258/Q258)</f>
        <v/>
      </c>
      <c r="S258" s="7" t="str">
        <f aca="false">IF(R258="","",I258-2)</f>
        <v/>
      </c>
      <c r="T258" s="7" t="str">
        <f aca="false">IF(P258="","",IF((1-_xlfn.T.DIST(R258,S258,1))*2&lt;0.0000001,0.0000001,(1-_xlfn.T.DIST(R258,S258,1))*2))</f>
        <v/>
      </c>
      <c r="X258" s="8"/>
      <c r="Y258" s="7" t="str">
        <f aca="false">IF(X258="","",ABS(U258-W258)/SQRT((V258^2+X258^2)/2))</f>
        <v/>
      </c>
      <c r="Z258" s="7" t="str">
        <f aca="false">IF(Y258="","",2/SQRT(I258))</f>
        <v/>
      </c>
      <c r="AA258" s="7" t="str">
        <f aca="false">IF(Y258="","",Y258/Z258)</f>
        <v/>
      </c>
      <c r="AB258" s="7" t="str">
        <f aca="false">IF(AA258="","",I258-2)</f>
        <v/>
      </c>
      <c r="AC258" s="7" t="str">
        <f aca="false">IF(AA258="","",IF((1-_xlfn.T.DIST(AA258,AB258,1))*2&lt;0.0000001,0.0000001,((1-_xlfn.T.DIST(AA258,AB258,1))*2)))</f>
        <v/>
      </c>
      <c r="AE258" s="7" t="str">
        <f aca="false">IF(AD258="","",IF((1-_xlfn.NORM.DIST(AD258,0,1,1))*2&lt;0.000000001,0.000000001,(1-_xlfn.NORM.DIST(AD258,0,1,1))*2))</f>
        <v/>
      </c>
      <c r="AH258" s="7" t="str">
        <f aca="false">IF(AG258="","",IF(1-_xlfn.CHISQ.DIST(AF258,AG258,1)&lt;0.0000001,0.0000001,1-_xlfn.CHISQ.DIST(AF258,AG258,1)))</f>
        <v/>
      </c>
      <c r="AK258" s="7" t="str">
        <f aca="false">IF(AJ258="","",AVERAGE(AI258,AJ258))</f>
        <v/>
      </c>
      <c r="AL258" s="7" t="str">
        <f aca="false">IF(AK258="","",AK258/((AK258-AI258)/2))</f>
        <v/>
      </c>
      <c r="AM258" s="7" t="str">
        <f aca="false">IF(AL258="","",(1-_xlfn.T.DIST(AL258,I258-2,1))*2)</f>
        <v/>
      </c>
      <c r="AN258" s="7" t="n">
        <f aca="false">IF(I258="","",I258)</f>
        <v>155</v>
      </c>
      <c r="AO258" s="7" t="n">
        <f aca="false">IF(N258="",IF(AC258="",IF(T258="",IF(AH258="",IF(AM258="",IF(AE258="","",AE258),AM258),AH258),T258),AC258),N258)</f>
        <v>0.417949129088013</v>
      </c>
    </row>
    <row r="259" customFormat="false" ht="13.8" hidden="false" customHeight="false" outlineLevel="0" collapsed="false">
      <c r="A259" s="3" t="s">
        <v>53</v>
      </c>
      <c r="B259" s="3" t="n">
        <v>7</v>
      </c>
      <c r="C259" s="3" t="n">
        <v>2011</v>
      </c>
      <c r="D259" s="4" t="n">
        <f aca="false">IF(B259="","",D258+0.01)</f>
        <v>5.02</v>
      </c>
      <c r="E259" s="4" t="n">
        <f aca="false">ROUND(D259)</f>
        <v>5</v>
      </c>
      <c r="F259" s="5" t="s">
        <v>39</v>
      </c>
      <c r="G259" s="5" t="s">
        <v>43</v>
      </c>
      <c r="H259" s="6" t="n">
        <v>0.05</v>
      </c>
      <c r="I259" s="3" t="n">
        <v>155</v>
      </c>
      <c r="K259" s="7" t="n">
        <v>3.96</v>
      </c>
      <c r="L259" s="7" t="n">
        <v>3</v>
      </c>
      <c r="M259" s="3" t="n">
        <v>139</v>
      </c>
      <c r="N259" s="7" t="n">
        <f aca="false">IF(K259="","",IF(1-_xlfn.F.DIST(K259,L259,M259,1)&lt;0.0000001,0.0000001,1-_xlfn.F.DIST(K259,L259,M259,1)))</f>
        <v>0.00956920963240526</v>
      </c>
      <c r="O259" s="7" t="str">
        <f aca="false">IF(L259=1,SQRT(K259),"")</f>
        <v/>
      </c>
      <c r="P259" s="3"/>
      <c r="Q259" s="7" t="str">
        <f aca="false">IF(P259="","",SQRT(1-P259*P259)/SQRT(I259-2))</f>
        <v/>
      </c>
      <c r="R259" s="7" t="str">
        <f aca="false">IF(P259="","",P259/Q259)</f>
        <v/>
      </c>
      <c r="S259" s="7" t="str">
        <f aca="false">IF(R259="","",I259-2)</f>
        <v/>
      </c>
      <c r="T259" s="7" t="str">
        <f aca="false">IF(P259="","",IF((1-_xlfn.T.DIST(R259,S259,1))*2&lt;0.0000001,0.0000001,(1-_xlfn.T.DIST(R259,S259,1))*2))</f>
        <v/>
      </c>
      <c r="X259" s="8"/>
      <c r="Y259" s="7" t="str">
        <f aca="false">IF(X259="","",ABS(U259-W259)/SQRT((V259^2+X259^2)/2))</f>
        <v/>
      </c>
      <c r="Z259" s="7" t="str">
        <f aca="false">IF(Y259="","",2/SQRT(I259))</f>
        <v/>
      </c>
      <c r="AA259" s="7" t="str">
        <f aca="false">IF(Y259="","",Y259/Z259)</f>
        <v/>
      </c>
      <c r="AB259" s="7" t="str">
        <f aca="false">IF(AA259="","",I259-2)</f>
        <v/>
      </c>
      <c r="AC259" s="7" t="str">
        <f aca="false">IF(AA259="","",IF((1-_xlfn.T.DIST(AA259,AB259,1))*2&lt;0.0000001,0.0000001,((1-_xlfn.T.DIST(AA259,AB259,1))*2)))</f>
        <v/>
      </c>
      <c r="AE259" s="7" t="str">
        <f aca="false">IF(AD259="","",IF((1-_xlfn.NORM.DIST(AD259,0,1,1))*2&lt;0.000000001,0.000000001,(1-_xlfn.NORM.DIST(AD259,0,1,1))*2))</f>
        <v/>
      </c>
      <c r="AH259" s="7" t="str">
        <f aca="false">IF(AG259="","",IF(1-_xlfn.CHISQ.DIST(AF259,AG259,1)&lt;0.0000001,0.0000001,1-_xlfn.CHISQ.DIST(AF259,AG259,1)))</f>
        <v/>
      </c>
      <c r="AK259" s="7" t="str">
        <f aca="false">IF(AJ259="","",AVERAGE(AI259,AJ259))</f>
        <v/>
      </c>
      <c r="AL259" s="7" t="str">
        <f aca="false">IF(AK259="","",AK259/((AK259-AI259)/2))</f>
        <v/>
      </c>
      <c r="AM259" s="7" t="str">
        <f aca="false">IF(AL259="","",(1-_xlfn.T.DIST(AL259,I259-2,1))*2)</f>
        <v/>
      </c>
      <c r="AN259" s="7" t="n">
        <f aca="false">IF(I259="","",I259)</f>
        <v>155</v>
      </c>
      <c r="AO259" s="7" t="n">
        <f aca="false">IF(N259="",IF(AC259="",IF(T259="",IF(AH259="",IF(AM259="",IF(AE259="","",AE259),AM259),AH259),T259),AC259),N259)</f>
        <v>0.00956920963240526</v>
      </c>
    </row>
    <row r="260" customFormat="false" ht="13.8" hidden="false" customHeight="false" outlineLevel="0" collapsed="false">
      <c r="A260" s="3" t="s">
        <v>53</v>
      </c>
      <c r="B260" s="3" t="n">
        <v>7</v>
      </c>
      <c r="C260" s="3" t="n">
        <v>2011</v>
      </c>
      <c r="D260" s="4" t="n">
        <f aca="false">IF(B260="","",D259+0.01)</f>
        <v>5.03</v>
      </c>
      <c r="E260" s="4" t="n">
        <f aca="false">ROUND(D260)</f>
        <v>5</v>
      </c>
      <c r="F260" s="5" t="s">
        <v>44</v>
      </c>
      <c r="G260" s="5" t="s">
        <v>41</v>
      </c>
      <c r="H260" s="6" t="n">
        <v>0.05</v>
      </c>
      <c r="I260" s="3" t="n">
        <v>155</v>
      </c>
      <c r="K260" s="7" t="n">
        <v>35.62</v>
      </c>
      <c r="L260" s="7" t="n">
        <v>1</v>
      </c>
      <c r="M260" s="3" t="n">
        <v>139</v>
      </c>
      <c r="N260" s="7" t="n">
        <f aca="false">IF(K260="","",IF(1-_xlfn.F.DIST(K260,L260,M260,1)&lt;0.0000001,0.0000001,1-_xlfn.F.DIST(K260,L260,M260,1)))</f>
        <v>1E-007</v>
      </c>
      <c r="O260" s="7" t="n">
        <f aca="false">IF(L260=1,SQRT(K260),"")</f>
        <v>5.96824932455071</v>
      </c>
      <c r="P260" s="3"/>
      <c r="Q260" s="7" t="str">
        <f aca="false">IF(P260="","",SQRT(1-P260*P260)/SQRT(I260-2))</f>
        <v/>
      </c>
      <c r="R260" s="7" t="str">
        <f aca="false">IF(P260="","",P260/Q260)</f>
        <v/>
      </c>
      <c r="S260" s="7" t="str">
        <f aca="false">IF(R260="","",I260-2)</f>
        <v/>
      </c>
      <c r="T260" s="7" t="str">
        <f aca="false">IF(P260="","",IF((1-_xlfn.T.DIST(R260,S260,1))*2&lt;0.0000001,0.0000001,(1-_xlfn.T.DIST(R260,S260,1))*2))</f>
        <v/>
      </c>
      <c r="X260" s="8"/>
      <c r="Y260" s="7" t="str">
        <f aca="false">IF(X260="","",ABS(U260-W260)/SQRT((V260^2+X260^2)/2))</f>
        <v/>
      </c>
      <c r="Z260" s="7" t="str">
        <f aca="false">IF(Y260="","",2/SQRT(I260))</f>
        <v/>
      </c>
      <c r="AA260" s="7" t="str">
        <f aca="false">IF(Y260="","",Y260/Z260)</f>
        <v/>
      </c>
      <c r="AB260" s="7" t="str">
        <f aca="false">IF(AA260="","",I260-2)</f>
        <v/>
      </c>
      <c r="AC260" s="7" t="str">
        <f aca="false">IF(AA260="","",IF((1-_xlfn.T.DIST(AA260,AB260,1))*2&lt;0.0000001,0.0000001,((1-_xlfn.T.DIST(AA260,AB260,1))*2)))</f>
        <v/>
      </c>
      <c r="AE260" s="7" t="str">
        <f aca="false">IF(AD260="","",IF((1-_xlfn.NORM.DIST(AD260,0,1,1))*2&lt;0.000000001,0.000000001,(1-_xlfn.NORM.DIST(AD260,0,1,1))*2))</f>
        <v/>
      </c>
      <c r="AH260" s="7" t="str">
        <f aca="false">IF(AG260="","",IF(1-_xlfn.CHISQ.DIST(AF260,AG260,1)&lt;0.0000001,0.0000001,1-_xlfn.CHISQ.DIST(AF260,AG260,1)))</f>
        <v/>
      </c>
      <c r="AK260" s="7" t="str">
        <f aca="false">IF(AJ260="","",AVERAGE(AI260,AJ260))</f>
        <v/>
      </c>
      <c r="AL260" s="7" t="str">
        <f aca="false">IF(AK260="","",AK260/((AK260-AI260)/2))</f>
        <v/>
      </c>
      <c r="AM260" s="7" t="str">
        <f aca="false">IF(AL260="","",(1-_xlfn.T.DIST(AL260,I260-2,1))*2)</f>
        <v/>
      </c>
      <c r="AN260" s="7" t="n">
        <f aca="false">IF(I260="","",I260)</f>
        <v>155</v>
      </c>
      <c r="AO260" s="7" t="n">
        <f aca="false">IF(N260="",IF(AC260="",IF(T260="",IF(AH260="",IF(AM260="",IF(AE260="","",AE260),AM260),AH260),T260),AC260),N260)</f>
        <v>1E-007</v>
      </c>
    </row>
    <row r="261" customFormat="false" ht="13.8" hidden="false" customHeight="false" outlineLevel="0" collapsed="false">
      <c r="A261" s="3" t="s">
        <v>53</v>
      </c>
      <c r="B261" s="3" t="n">
        <v>7</v>
      </c>
      <c r="C261" s="3" t="n">
        <v>2011</v>
      </c>
      <c r="D261" s="4" t="n">
        <f aca="false">IF(B261="","",D260+0.01)</f>
        <v>5.04</v>
      </c>
      <c r="E261" s="4" t="n">
        <f aca="false">ROUND(D261)</f>
        <v>5</v>
      </c>
      <c r="F261" s="5" t="s">
        <v>44</v>
      </c>
      <c r="G261" s="5" t="s">
        <v>43</v>
      </c>
      <c r="H261" s="6" t="n">
        <v>0.05</v>
      </c>
      <c r="I261" s="3" t="n">
        <v>155</v>
      </c>
      <c r="J261" s="3"/>
      <c r="K261" s="7" t="n">
        <v>0.13</v>
      </c>
      <c r="L261" s="7" t="n">
        <v>1</v>
      </c>
      <c r="M261" s="3" t="n">
        <v>139</v>
      </c>
      <c r="N261" s="7" t="n">
        <f aca="false">IF(K261="","",IF(1-_xlfn.F.DIST(K261,L261,M261,1)&lt;0.0000001,0.0000001,1-_xlfn.F.DIST(K261,L261,M261,1)))</f>
        <v>0.718979369217805</v>
      </c>
      <c r="O261" s="7" t="n">
        <f aca="false">IF(L261=1,SQRT(K261),"")</f>
        <v>0.360555127546399</v>
      </c>
      <c r="P261" s="3"/>
      <c r="Q261" s="7" t="str">
        <f aca="false">IF(P261="","",SQRT(1-P261*P261)/SQRT(I261-2))</f>
        <v/>
      </c>
      <c r="R261" s="7" t="str">
        <f aca="false">IF(P261="","",P261/Q261)</f>
        <v/>
      </c>
      <c r="S261" s="7" t="str">
        <f aca="false">IF(R261="","",I261-2)</f>
        <v/>
      </c>
      <c r="T261" s="7" t="str">
        <f aca="false">IF(P261="","",IF((1-_xlfn.T.DIST(R261,S261,1))*2&lt;0.0000001,0.0000001,(1-_xlfn.T.DIST(R261,S261,1))*2))</f>
        <v/>
      </c>
      <c r="U261" s="3"/>
      <c r="V261" s="3"/>
      <c r="W261" s="3"/>
      <c r="X261" s="8"/>
      <c r="Y261" s="7" t="str">
        <f aca="false">IF(X261="","",ABS(U261-W261)/SQRT((V261^2+X261^2)/2))</f>
        <v/>
      </c>
      <c r="Z261" s="7" t="str">
        <f aca="false">IF(Y261="","",2/SQRT(I261))</f>
        <v/>
      </c>
      <c r="AA261" s="7" t="str">
        <f aca="false">IF(Y261="","",Y261/Z261)</f>
        <v/>
      </c>
      <c r="AB261" s="7" t="str">
        <f aca="false">IF(AA261="","",I261-2)</f>
        <v/>
      </c>
      <c r="AC261" s="7" t="str">
        <f aca="false">IF(AA261="","",IF((1-_xlfn.T.DIST(AA261,AB261,1))*2&lt;0.0000001,0.0000001,((1-_xlfn.T.DIST(AA261,AB261,1))*2)))</f>
        <v/>
      </c>
      <c r="AD261" s="3"/>
      <c r="AE261" s="7" t="str">
        <f aca="false">IF(AD261="","",IF((1-_xlfn.NORM.DIST(AD261,0,1,1))*2&lt;0.000000001,0.000000001,(1-_xlfn.NORM.DIST(AD261,0,1,1))*2))</f>
        <v/>
      </c>
      <c r="AF261" s="3"/>
      <c r="AG261" s="3"/>
      <c r="AH261" s="7" t="str">
        <f aca="false">IF(AG261="","",IF(1-_xlfn.CHISQ.DIST(AF261,AG261,1)&lt;0.0000001,0.0000001,1-_xlfn.CHISQ.DIST(AF261,AG261,1)))</f>
        <v/>
      </c>
      <c r="AI261" s="3"/>
      <c r="AJ261" s="3"/>
      <c r="AK261" s="7" t="str">
        <f aca="false">IF(AJ261="","",AVERAGE(AI261,AJ261))</f>
        <v/>
      </c>
      <c r="AL261" s="7" t="str">
        <f aca="false">IF(AK261="","",AK261/((AK261-AI261)/2))</f>
        <v/>
      </c>
      <c r="AM261" s="7" t="str">
        <f aca="false">IF(AL261="","",(1-_xlfn.T.DIST(AL261,I261-2,1))*2)</f>
        <v/>
      </c>
      <c r="AN261" s="7" t="n">
        <f aca="false">IF(I261="","",I261)</f>
        <v>155</v>
      </c>
      <c r="AO261" s="7" t="n">
        <f aca="false">IF(N261="",IF(AC261="",IF(T261="",IF(AH261="",IF(AM261="",IF(AE261="","",AE261),AM261),AH261),T261),AC261),N261)</f>
        <v>0.718979369217805</v>
      </c>
    </row>
    <row r="262" customFormat="false" ht="13.8" hidden="false" customHeight="false" outlineLevel="0" collapsed="false">
      <c r="A262" s="3" t="s">
        <v>53</v>
      </c>
      <c r="B262" s="3" t="n">
        <v>7</v>
      </c>
      <c r="C262" s="3" t="n">
        <v>2011</v>
      </c>
      <c r="D262" s="4" t="n">
        <f aca="false">IF(B262="","",D261+0.01)</f>
        <v>5.05</v>
      </c>
      <c r="E262" s="4" t="n">
        <f aca="false">ROUND(D262)</f>
        <v>5</v>
      </c>
      <c r="F262" s="5" t="s">
        <v>45</v>
      </c>
      <c r="G262" s="5" t="s">
        <v>43</v>
      </c>
      <c r="H262" s="6" t="n">
        <v>0.05</v>
      </c>
      <c r="I262" s="3" t="n">
        <v>155</v>
      </c>
      <c r="K262" s="7" t="n">
        <v>7.67</v>
      </c>
      <c r="L262" s="7" t="n">
        <v>3</v>
      </c>
      <c r="M262" s="3" t="n">
        <v>139</v>
      </c>
      <c r="N262" s="7" t="n">
        <f aca="false">IF(K262="","",IF(1-_xlfn.F.DIST(K262,L262,M262,1)&lt;0.0000001,0.0000001,1-_xlfn.F.DIST(K262,L262,M262,1)))</f>
        <v>8.82841180429583E-005</v>
      </c>
      <c r="O262" s="7" t="str">
        <f aca="false">IF(L262=1,SQRT(K262),"")</f>
        <v/>
      </c>
      <c r="P262" s="3"/>
      <c r="Q262" s="7" t="str">
        <f aca="false">IF(P262="","",SQRT(1-P262*P262)/SQRT(I262-2))</f>
        <v/>
      </c>
      <c r="R262" s="7" t="str">
        <f aca="false">IF(P262="","",P262/Q262)</f>
        <v/>
      </c>
      <c r="S262" s="7" t="str">
        <f aca="false">IF(R262="","",I262-2)</f>
        <v/>
      </c>
      <c r="T262" s="7" t="str">
        <f aca="false">IF(P262="","",IF((1-_xlfn.T.DIST(R262,S262,1))*2&lt;0.0000001,0.0000001,(1-_xlfn.T.DIST(R262,S262,1))*2))</f>
        <v/>
      </c>
      <c r="X262" s="8"/>
      <c r="Y262" s="7" t="str">
        <f aca="false">IF(X262="","",ABS(U262-W262)/SQRT((V262^2+X262^2)/2))</f>
        <v/>
      </c>
      <c r="Z262" s="7" t="str">
        <f aca="false">IF(Y262="","",2/SQRT(I262))</f>
        <v/>
      </c>
      <c r="AA262" s="7" t="str">
        <f aca="false">IF(Y262="","",Y262/Z262)</f>
        <v/>
      </c>
      <c r="AB262" s="7" t="str">
        <f aca="false">IF(AA262="","",I262-2)</f>
        <v/>
      </c>
      <c r="AC262" s="7" t="str">
        <f aca="false">IF(AA262="","",IF((1-_xlfn.T.DIST(AA262,AB262,1))*2&lt;0.0000001,0.0000001,((1-_xlfn.T.DIST(AA262,AB262,1))*2)))</f>
        <v/>
      </c>
      <c r="AE262" s="7" t="str">
        <f aca="false">IF(AD262="","",IF((1-_xlfn.NORM.DIST(AD262,0,1,1))*2&lt;0.000000001,0.000000001,(1-_xlfn.NORM.DIST(AD262,0,1,1))*2))</f>
        <v/>
      </c>
      <c r="AH262" s="7" t="str">
        <f aca="false">IF(AG262="","",IF(1-_xlfn.CHISQ.DIST(AF262,AG262,1)&lt;0.0000001,0.0000001,1-_xlfn.CHISQ.DIST(AF262,AG262,1)))</f>
        <v/>
      </c>
      <c r="AK262" s="7" t="str">
        <f aca="false">IF(AJ262="","",AVERAGE(AI262,AJ262))</f>
        <v/>
      </c>
      <c r="AL262" s="7" t="str">
        <f aca="false">IF(AK262="","",AK262/((AK262-AI262)/2))</f>
        <v/>
      </c>
      <c r="AM262" s="7" t="str">
        <f aca="false">IF(AL262="","",(1-_xlfn.T.DIST(AL262,I262-2,1))*2)</f>
        <v/>
      </c>
      <c r="AN262" s="7" t="n">
        <f aca="false">IF(I262="","",I262)</f>
        <v>155</v>
      </c>
      <c r="AO262" s="7" t="n">
        <f aca="false">IF(N262="",IF(AC262="",IF(T262="",IF(AH262="",IF(AM262="",IF(AE262="","",AE262),AM262),AH262),T262),AC262),N262)</f>
        <v>8.82841180429583E-005</v>
      </c>
    </row>
    <row r="263" customFormat="false" ht="13.8" hidden="false" customHeight="false" outlineLevel="0" collapsed="false">
      <c r="A263" s="3" t="s">
        <v>53</v>
      </c>
      <c r="B263" s="3" t="n">
        <v>7</v>
      </c>
      <c r="C263" s="3" t="n">
        <v>2011</v>
      </c>
      <c r="D263" s="4" t="n">
        <f aca="false">IF(B263="","",D262+0.01)</f>
        <v>5.06</v>
      </c>
      <c r="E263" s="4" t="n">
        <f aca="false">ROUND(D263)</f>
        <v>5</v>
      </c>
      <c r="F263" s="5" t="s">
        <v>45</v>
      </c>
      <c r="G263" s="5" t="s">
        <v>43</v>
      </c>
      <c r="H263" s="6" t="n">
        <v>0.05</v>
      </c>
      <c r="I263" s="3" t="n">
        <v>155</v>
      </c>
      <c r="J263" s="3"/>
      <c r="K263" s="7" t="n">
        <v>0.43</v>
      </c>
      <c r="L263" s="7" t="n">
        <v>1</v>
      </c>
      <c r="M263" s="3" t="n">
        <v>139</v>
      </c>
      <c r="N263" s="7" t="n">
        <f aca="false">IF(K263="","",IF(1-_xlfn.F.DIST(K263,L263,M263,1)&lt;0.0000001,0.0000001,1-_xlfn.F.DIST(K263,L263,M263,1)))</f>
        <v>0.513072861512025</v>
      </c>
      <c r="O263" s="7" t="n">
        <f aca="false">IF(L263=1,SQRT(K263),"")</f>
        <v>0.6557438524302</v>
      </c>
      <c r="P263" s="3"/>
      <c r="Q263" s="7" t="str">
        <f aca="false">IF(P263="","",SQRT(1-P263*P263)/SQRT(I263-2))</f>
        <v/>
      </c>
      <c r="R263" s="7" t="str">
        <f aca="false">IF(P263="","",P263/Q263)</f>
        <v/>
      </c>
      <c r="S263" s="7" t="str">
        <f aca="false">IF(R263="","",I263-2)</f>
        <v/>
      </c>
      <c r="T263" s="7" t="str">
        <f aca="false">IF(P263="","",IF((1-_xlfn.T.DIST(R263,S263,1))*2&lt;0.0000001,0.0000001,(1-_xlfn.T.DIST(R263,S263,1))*2))</f>
        <v/>
      </c>
      <c r="U263" s="3"/>
      <c r="V263" s="3"/>
      <c r="W263" s="3"/>
      <c r="X263" s="8"/>
      <c r="Y263" s="7" t="str">
        <f aca="false">IF(X263="","",ABS(U263-W263)/SQRT((V263^2+X263^2)/2))</f>
        <v/>
      </c>
      <c r="Z263" s="7" t="str">
        <f aca="false">IF(Y263="","",2/SQRT(I263))</f>
        <v/>
      </c>
      <c r="AA263" s="7" t="str">
        <f aca="false">IF(Y263="","",Y263/Z263)</f>
        <v/>
      </c>
      <c r="AB263" s="7" t="str">
        <f aca="false">IF(AA263="","",I263-2)</f>
        <v/>
      </c>
      <c r="AC263" s="7" t="str">
        <f aca="false">IF(AA263="","",IF((1-_xlfn.T.DIST(AA263,AB263,1))*2&lt;0.0000001,0.0000001,((1-_xlfn.T.DIST(AA263,AB263,1))*2)))</f>
        <v/>
      </c>
      <c r="AD263" s="3"/>
      <c r="AE263" s="7" t="str">
        <f aca="false">IF(AD263="","",IF((1-_xlfn.NORM.DIST(AD263,0,1,1))*2&lt;0.000000001,0.000000001,(1-_xlfn.NORM.DIST(AD263,0,1,1))*2))</f>
        <v/>
      </c>
      <c r="AF263" s="3"/>
      <c r="AG263" s="3"/>
      <c r="AH263" s="7" t="str">
        <f aca="false">IF(AG263="","",IF(1-_xlfn.CHISQ.DIST(AF263,AG263,1)&lt;0.0000001,0.0000001,1-_xlfn.CHISQ.DIST(AF263,AG263,1)))</f>
        <v/>
      </c>
      <c r="AI263" s="3"/>
      <c r="AJ263" s="3"/>
      <c r="AK263" s="7" t="str">
        <f aca="false">IF(AJ263="","",AVERAGE(AI263,AJ263))</f>
        <v/>
      </c>
      <c r="AL263" s="7" t="str">
        <f aca="false">IF(AK263="","",AK263/((AK263-AI263)/2))</f>
        <v/>
      </c>
      <c r="AM263" s="7" t="str">
        <f aca="false">IF(AL263="","",(1-_xlfn.T.DIST(AL263,I263-2,1))*2)</f>
        <v/>
      </c>
      <c r="AN263" s="7" t="n">
        <f aca="false">IF(I263="","",I263)</f>
        <v>155</v>
      </c>
      <c r="AO263" s="7" t="n">
        <f aca="false">IF(N263="",IF(AC263="",IF(T263="",IF(AH263="",IF(AM263="",IF(AE263="","",AE263),AM263),AH263),T263),AC263),N263)</f>
        <v>0.513072861512025</v>
      </c>
    </row>
    <row r="264" customFormat="false" ht="13.8" hidden="false" customHeight="false" outlineLevel="0" collapsed="false">
      <c r="A264" s="1"/>
      <c r="B264" s="1"/>
      <c r="C264" s="1"/>
      <c r="D264" s="10"/>
      <c r="E264" s="4" t="n">
        <f aca="false">ROUND(D264)</f>
        <v>0</v>
      </c>
      <c r="F264" s="11"/>
      <c r="G264" s="11"/>
      <c r="H264" s="12"/>
      <c r="I264" s="1"/>
      <c r="J264" s="1"/>
      <c r="K264" s="13"/>
      <c r="L264" s="13"/>
      <c r="M264" s="1"/>
      <c r="N264" s="13"/>
      <c r="O264" s="13"/>
      <c r="P264" s="14"/>
      <c r="Q264" s="13"/>
      <c r="R264" s="13"/>
      <c r="S264" s="13"/>
      <c r="T264" s="13"/>
      <c r="U264" s="1"/>
      <c r="V264" s="1"/>
      <c r="W264" s="1"/>
      <c r="X264" s="14"/>
      <c r="Y264" s="13"/>
      <c r="Z264" s="13"/>
      <c r="AA264" s="13"/>
      <c r="AB264" s="13"/>
      <c r="AC264" s="13"/>
      <c r="AD264" s="1"/>
      <c r="AE264" s="13"/>
      <c r="AF264" s="1"/>
      <c r="AG264" s="1"/>
      <c r="AH264" s="13"/>
      <c r="AI264" s="1"/>
      <c r="AJ264" s="1"/>
      <c r="AK264" s="13"/>
      <c r="AL264" s="13"/>
      <c r="AM264" s="13"/>
      <c r="AN264" s="13"/>
      <c r="AO264" s="13"/>
    </row>
    <row r="265" customFormat="false" ht="13.8" hidden="false" customHeight="false" outlineLevel="0" collapsed="false">
      <c r="A265" s="3" t="s">
        <v>53</v>
      </c>
      <c r="B265" s="3" t="n">
        <v>7</v>
      </c>
      <c r="C265" s="3" t="n">
        <v>2011</v>
      </c>
      <c r="D265" s="4" t="n">
        <v>6</v>
      </c>
      <c r="E265" s="4" t="n">
        <f aca="false">ROUND(D265)</f>
        <v>6</v>
      </c>
      <c r="F265" s="5" t="s">
        <v>44</v>
      </c>
      <c r="G265" s="5" t="s">
        <v>41</v>
      </c>
      <c r="H265" s="6" t="n">
        <v>0.05</v>
      </c>
      <c r="I265" s="3" t="n">
        <v>78</v>
      </c>
      <c r="K265" s="7" t="n">
        <v>6.05</v>
      </c>
      <c r="L265" s="7" t="n">
        <v>1</v>
      </c>
      <c r="M265" s="3" t="n">
        <v>74</v>
      </c>
      <c r="N265" s="7" t="n">
        <f aca="false">IF(K265="","",IF(1-_xlfn.F.DIST(K265,L265,M265,1)&lt;0.0000001,0.0000001,1-_xlfn.F.DIST(K265,L265,M265,1)))</f>
        <v>0.0162419691092582</v>
      </c>
      <c r="O265" s="7" t="n">
        <f aca="false">IF(L265=1,SQRT(K265),"")</f>
        <v>2.45967477524977</v>
      </c>
      <c r="P265" s="3"/>
      <c r="Q265" s="7" t="str">
        <f aca="false">IF(P265="","",SQRT(1-P265*P265)/SQRT(I265-2))</f>
        <v/>
      </c>
      <c r="R265" s="7" t="str">
        <f aca="false">IF(P265="","",P265/Q265)</f>
        <v/>
      </c>
      <c r="S265" s="7" t="str">
        <f aca="false">IF(R265="","",I265-2)</f>
        <v/>
      </c>
      <c r="T265" s="7" t="str">
        <f aca="false">IF(P265="","",IF((1-_xlfn.T.DIST(R265,S265,1))*2&lt;0.0000001,0.0000001,(1-_xlfn.T.DIST(R265,S265,1))*2))</f>
        <v/>
      </c>
      <c r="X265" s="8"/>
      <c r="Y265" s="7" t="str">
        <f aca="false">IF(X265="","",ABS(U265-W265)/SQRT((V265^2+X265^2)/2))</f>
        <v/>
      </c>
      <c r="Z265" s="7" t="str">
        <f aca="false">IF(Y265="","",2/SQRT(I265))</f>
        <v/>
      </c>
      <c r="AA265" s="7" t="str">
        <f aca="false">IF(Y265="","",Y265/Z265)</f>
        <v/>
      </c>
      <c r="AB265" s="7" t="str">
        <f aca="false">IF(AA265="","",I265-2)</f>
        <v/>
      </c>
      <c r="AC265" s="7" t="str">
        <f aca="false">IF(AA265="","",IF((1-_xlfn.T.DIST(AA265,AB265,1))*2&lt;0.0000001,0.0000001,((1-_xlfn.T.DIST(AA265,AB265,1))*2)))</f>
        <v/>
      </c>
      <c r="AE265" s="7" t="str">
        <f aca="false">IF(AD265="","",IF((1-_xlfn.NORM.DIST(AD265,0,1,1))*2&lt;0.000000001,0.000000001,(1-_xlfn.NORM.DIST(AD265,0,1,1))*2))</f>
        <v/>
      </c>
      <c r="AH265" s="7" t="str">
        <f aca="false">IF(AG265="","",IF(1-_xlfn.CHISQ.DIST(AF265,AG265,1)&lt;0.0000001,0.0000001,1-_xlfn.CHISQ.DIST(AF265,AG265,1)))</f>
        <v/>
      </c>
      <c r="AK265" s="7" t="str">
        <f aca="false">IF(AJ265="","",AVERAGE(AI265,AJ265))</f>
        <v/>
      </c>
      <c r="AL265" s="7" t="str">
        <f aca="false">IF(AK265="","",AK265/((AK265-AI265)/2))</f>
        <v/>
      </c>
      <c r="AM265" s="7" t="str">
        <f aca="false">IF(AL265="","",(1-_xlfn.T.DIST(AL265,I265-2,1))*2)</f>
        <v/>
      </c>
      <c r="AN265" s="7" t="n">
        <f aca="false">IF(I265="","",I265)</f>
        <v>78</v>
      </c>
      <c r="AO265" s="7" t="n">
        <f aca="false">IF(N265="",IF(AC265="",IF(T265="",IF(AH265="",IF(AM265="",IF(AE265="","",AE265),AM265),AH265),T265),AC265),N265)</f>
        <v>0.0162419691092582</v>
      </c>
    </row>
    <row r="266" customFormat="false" ht="13.8" hidden="false" customHeight="false" outlineLevel="0" collapsed="false">
      <c r="A266" s="3" t="s">
        <v>53</v>
      </c>
      <c r="B266" s="3" t="n">
        <v>7</v>
      </c>
      <c r="C266" s="3" t="n">
        <v>2011</v>
      </c>
      <c r="D266" s="4" t="n">
        <f aca="false">IF(B266="","",D265+0.01)</f>
        <v>6.01</v>
      </c>
      <c r="E266" s="4" t="n">
        <f aca="false">ROUND(D266)</f>
        <v>6</v>
      </c>
      <c r="F266" s="5" t="s">
        <v>45</v>
      </c>
      <c r="G266" s="5" t="s">
        <v>40</v>
      </c>
      <c r="H266" s="6" t="n">
        <v>0.05</v>
      </c>
      <c r="I266" s="3" t="n">
        <v>78</v>
      </c>
      <c r="K266" s="7" t="n">
        <v>9.88</v>
      </c>
      <c r="L266" s="7" t="n">
        <v>1</v>
      </c>
      <c r="M266" s="3" t="n">
        <v>74</v>
      </c>
      <c r="N266" s="7" t="n">
        <f aca="false">IF(K266="","",IF(1-_xlfn.F.DIST(K266,L266,M266,1)&lt;0.0000001,0.0000001,1-_xlfn.F.DIST(K266,L266,M266,1)))</f>
        <v>0.00240428287362671</v>
      </c>
      <c r="O266" s="7" t="n">
        <f aca="false">IF(L266=1,SQRT(K266),"")</f>
        <v>3.14324672910034</v>
      </c>
      <c r="P266" s="3"/>
      <c r="Q266" s="7" t="str">
        <f aca="false">IF(P266="","",SQRT(1-P266*P266)/SQRT(I266-2))</f>
        <v/>
      </c>
      <c r="R266" s="7" t="str">
        <f aca="false">IF(P266="","",P266/Q266)</f>
        <v/>
      </c>
      <c r="S266" s="7" t="str">
        <f aca="false">IF(R266="","",I266-2)</f>
        <v/>
      </c>
      <c r="T266" s="7" t="str">
        <f aca="false">IF(P266="","",IF((1-_xlfn.T.DIST(R266,S266,1))*2&lt;0.0000001,0.0000001,(1-_xlfn.T.DIST(R266,S266,1))*2))</f>
        <v/>
      </c>
      <c r="X266" s="8"/>
      <c r="Y266" s="7" t="str">
        <f aca="false">IF(X266="","",ABS(U266-W266)/SQRT((V266^2+X266^2)/2))</f>
        <v/>
      </c>
      <c r="Z266" s="7" t="str">
        <f aca="false">IF(Y266="","",2/SQRT(I266))</f>
        <v/>
      </c>
      <c r="AA266" s="7" t="str">
        <f aca="false">IF(Y266="","",Y266/Z266)</f>
        <v/>
      </c>
      <c r="AB266" s="7" t="str">
        <f aca="false">IF(AA266="","",I266-2)</f>
        <v/>
      </c>
      <c r="AC266" s="7" t="str">
        <f aca="false">IF(AA266="","",IF((1-_xlfn.T.DIST(AA266,AB266,1))*2&lt;0.0000001,0.0000001,((1-_xlfn.T.DIST(AA266,AB266,1))*2)))</f>
        <v/>
      </c>
      <c r="AE266" s="7" t="str">
        <f aca="false">IF(AD266="","",IF((1-_xlfn.NORM.DIST(AD266,0,1,1))*2&lt;0.000000001,0.000000001,(1-_xlfn.NORM.DIST(AD266,0,1,1))*2))</f>
        <v/>
      </c>
      <c r="AH266" s="7" t="str">
        <f aca="false">IF(AG266="","",IF(1-_xlfn.CHISQ.DIST(AF266,AG266,1)&lt;0.0000001,0.0000001,1-_xlfn.CHISQ.DIST(AF266,AG266,1)))</f>
        <v/>
      </c>
      <c r="AK266" s="7" t="str">
        <f aca="false">IF(AJ266="","",AVERAGE(AI266,AJ266))</f>
        <v/>
      </c>
      <c r="AL266" s="7" t="str">
        <f aca="false">IF(AK266="","",AK266/((AK266-AI266)/2))</f>
        <v/>
      </c>
      <c r="AM266" s="7" t="str">
        <f aca="false">IF(AL266="","",(1-_xlfn.T.DIST(AL266,I266-2,1))*2)</f>
        <v/>
      </c>
      <c r="AN266" s="7" t="n">
        <f aca="false">IF(I266="","",I266)</f>
        <v>78</v>
      </c>
      <c r="AO266" s="7" t="n">
        <f aca="false">IF(N266="",IF(AC266="",IF(T266="",IF(AH266="",IF(AM266="",IF(AE266="","",AE266),AM266),AH266),T266),AC266),N266)</f>
        <v>0.00240428287362671</v>
      </c>
    </row>
    <row r="267" customFormat="false" ht="13.8" hidden="false" customHeight="false" outlineLevel="0" collapsed="false">
      <c r="A267" s="3" t="s">
        <v>53</v>
      </c>
      <c r="B267" s="3" t="n">
        <v>7</v>
      </c>
      <c r="C267" s="3" t="n">
        <v>2011</v>
      </c>
      <c r="D267" s="4" t="n">
        <f aca="false">IF(B267="","",D266+0.01)</f>
        <v>6.02</v>
      </c>
      <c r="E267" s="4" t="n">
        <f aca="false">ROUND(D267)</f>
        <v>6</v>
      </c>
      <c r="F267" s="5" t="s">
        <v>45</v>
      </c>
      <c r="G267" s="5" t="s">
        <v>40</v>
      </c>
      <c r="H267" s="6" t="n">
        <v>0.05</v>
      </c>
      <c r="I267" s="3" t="n">
        <v>78</v>
      </c>
      <c r="K267" s="7" t="n">
        <v>3.06</v>
      </c>
      <c r="L267" s="7" t="n">
        <v>5</v>
      </c>
      <c r="M267" s="3" t="n">
        <v>185</v>
      </c>
      <c r="N267" s="7" t="n">
        <f aca="false">IF(K267="","",IF(1-_xlfn.F.DIST(K267,L267,M267,1)&lt;0.0000001,0.0000001,1-_xlfn.F.DIST(K267,L267,M267,1)))</f>
        <v>0.0111680254583639</v>
      </c>
      <c r="O267" s="7" t="str">
        <f aca="false">IF(L267=1,SQRT(K267),"")</f>
        <v/>
      </c>
      <c r="P267" s="3"/>
      <c r="Q267" s="7" t="str">
        <f aca="false">IF(P267="","",SQRT(1-P267*P267)/SQRT(I267-2))</f>
        <v/>
      </c>
      <c r="R267" s="7" t="str">
        <f aca="false">IF(P267="","",P267/Q267)</f>
        <v/>
      </c>
      <c r="S267" s="7" t="str">
        <f aca="false">IF(R267="","",I267-2)</f>
        <v/>
      </c>
      <c r="T267" s="7" t="str">
        <f aca="false">IF(P267="","",IF((1-_xlfn.T.DIST(R267,S267,1))*2&lt;0.0000001,0.0000001,(1-_xlfn.T.DIST(R267,S267,1))*2))</f>
        <v/>
      </c>
      <c r="X267" s="8"/>
      <c r="Y267" s="7" t="str">
        <f aca="false">IF(X267="","",ABS(U267-W267)/SQRT((V267^2+X267^2)/2))</f>
        <v/>
      </c>
      <c r="Z267" s="7" t="str">
        <f aca="false">IF(Y267="","",2/SQRT(I267))</f>
        <v/>
      </c>
      <c r="AA267" s="7" t="str">
        <f aca="false">IF(Y267="","",Y267/Z267)</f>
        <v/>
      </c>
      <c r="AB267" s="7" t="str">
        <f aca="false">IF(AA267="","",I267-2)</f>
        <v/>
      </c>
      <c r="AC267" s="7" t="str">
        <f aca="false">IF(AA267="","",IF((1-_xlfn.T.DIST(AA267,AB267,1))*2&lt;0.0000001,0.0000001,((1-_xlfn.T.DIST(AA267,AB267,1))*2)))</f>
        <v/>
      </c>
      <c r="AE267" s="7" t="str">
        <f aca="false">IF(AD267="","",IF((1-_xlfn.NORM.DIST(AD267,0,1,1))*2&lt;0.000000001,0.000000001,(1-_xlfn.NORM.DIST(AD267,0,1,1))*2))</f>
        <v/>
      </c>
      <c r="AH267" s="7" t="str">
        <f aca="false">IF(AG267="","",IF(1-_xlfn.CHISQ.DIST(AF267,AG267,1)&lt;0.0000001,0.0000001,1-_xlfn.CHISQ.DIST(AF267,AG267,1)))</f>
        <v/>
      </c>
      <c r="AK267" s="7" t="str">
        <f aca="false">IF(AJ267="","",AVERAGE(AI267,AJ267))</f>
        <v/>
      </c>
      <c r="AL267" s="7" t="str">
        <f aca="false">IF(AK267="","",AK267/((AK267-AI267)/2))</f>
        <v/>
      </c>
      <c r="AM267" s="7" t="str">
        <f aca="false">IF(AL267="","",(1-_xlfn.T.DIST(AL267,I267-2,1))*2)</f>
        <v/>
      </c>
      <c r="AN267" s="7" t="n">
        <f aca="false">IF(I267="","",I267)</f>
        <v>78</v>
      </c>
      <c r="AO267" s="7" t="n">
        <f aca="false">IF(N267="",IF(AC267="",IF(T267="",IF(AH267="",IF(AM267="",IF(AE267="","",AE267),AM267),AH267),T267),AC267),N267)</f>
        <v>0.0111680254583639</v>
      </c>
    </row>
    <row r="268" customFormat="false" ht="13.8" hidden="false" customHeight="false" outlineLevel="0" collapsed="false">
      <c r="A268" s="3" t="s">
        <v>53</v>
      </c>
      <c r="B268" s="3" t="n">
        <v>7</v>
      </c>
      <c r="C268" s="3" t="n">
        <v>2011</v>
      </c>
      <c r="D268" s="4" t="n">
        <f aca="false">IF(B268="","",D267+0.01)</f>
        <v>6.03</v>
      </c>
      <c r="E268" s="4" t="n">
        <f aca="false">ROUND(D268)</f>
        <v>6</v>
      </c>
      <c r="F268" s="5" t="s">
        <v>44</v>
      </c>
      <c r="G268" s="5" t="s">
        <v>40</v>
      </c>
      <c r="H268" s="6" t="n">
        <v>0.05</v>
      </c>
      <c r="I268" s="3" t="n">
        <v>78</v>
      </c>
      <c r="K268" s="7" t="n">
        <v>17.26</v>
      </c>
      <c r="L268" s="7" t="n">
        <v>1</v>
      </c>
      <c r="M268" s="3" t="n">
        <v>37</v>
      </c>
      <c r="N268" s="7" t="n">
        <f aca="false">IF(K268="","",IF(1-_xlfn.F.DIST(K268,L268,M268,1)&lt;0.0000001,0.0000001,1-_xlfn.F.DIST(K268,L268,M268,1)))</f>
        <v>0.000184555602041891</v>
      </c>
      <c r="O268" s="7" t="n">
        <f aca="false">IF(L268=1,SQRT(K268),"")</f>
        <v>4.1545156155682</v>
      </c>
      <c r="P268" s="3"/>
      <c r="Q268" s="7" t="str">
        <f aca="false">IF(P268="","",SQRT(1-P268*P268)/SQRT(I268-2))</f>
        <v/>
      </c>
      <c r="R268" s="7" t="str">
        <f aca="false">IF(P268="","",P268/Q268)</f>
        <v/>
      </c>
      <c r="S268" s="7" t="str">
        <f aca="false">IF(R268="","",I268-2)</f>
        <v/>
      </c>
      <c r="T268" s="7" t="str">
        <f aca="false">IF(P268="","",IF((1-_xlfn.T.DIST(R268,S268,1))*2&lt;0.0000001,0.0000001,(1-_xlfn.T.DIST(R268,S268,1))*2))</f>
        <v/>
      </c>
      <c r="X268" s="8"/>
      <c r="Y268" s="7" t="str">
        <f aca="false">IF(X268="","",ABS(U268-W268)/SQRT((V268^2+X268^2)/2))</f>
        <v/>
      </c>
      <c r="Z268" s="7" t="str">
        <f aca="false">IF(Y268="","",2/SQRT(I268))</f>
        <v/>
      </c>
      <c r="AA268" s="7" t="str">
        <f aca="false">IF(Y268="","",Y268/Z268)</f>
        <v/>
      </c>
      <c r="AB268" s="7" t="str">
        <f aca="false">IF(AA268="","",I268-2)</f>
        <v/>
      </c>
      <c r="AC268" s="7" t="str">
        <f aca="false">IF(AA268="","",IF((1-_xlfn.T.DIST(AA268,AB268,1))*2&lt;0.0000001,0.0000001,((1-_xlfn.T.DIST(AA268,AB268,1))*2)))</f>
        <v/>
      </c>
      <c r="AE268" s="7" t="str">
        <f aca="false">IF(AD268="","",IF((1-_xlfn.NORM.DIST(AD268,0,1,1))*2&lt;0.000000001,0.000000001,(1-_xlfn.NORM.DIST(AD268,0,1,1))*2))</f>
        <v/>
      </c>
      <c r="AH268" s="7" t="str">
        <f aca="false">IF(AG268="","",IF(1-_xlfn.CHISQ.DIST(AF268,AG268,1)&lt;0.0000001,0.0000001,1-_xlfn.CHISQ.DIST(AF268,AG268,1)))</f>
        <v/>
      </c>
      <c r="AK268" s="7" t="str">
        <f aca="false">IF(AJ268="","",AVERAGE(AI268,AJ268))</f>
        <v/>
      </c>
      <c r="AL268" s="7" t="str">
        <f aca="false">IF(AK268="","",AK268/((AK268-AI268)/2))</f>
        <v/>
      </c>
      <c r="AM268" s="7" t="str">
        <f aca="false">IF(AL268="","",(1-_xlfn.T.DIST(AL268,I268-2,1))*2)</f>
        <v/>
      </c>
      <c r="AN268" s="7" t="n">
        <f aca="false">IF(I268="","",I268)</f>
        <v>78</v>
      </c>
      <c r="AO268" s="7" t="n">
        <f aca="false">IF(N268="",IF(AC268="",IF(T268="",IF(AH268="",IF(AM268="",IF(AE268="","",AE268),AM268),AH268),T268),AC268),N268)</f>
        <v>0.000184555602041891</v>
      </c>
    </row>
    <row r="269" customFormat="false" ht="13.8" hidden="false" customHeight="false" outlineLevel="0" collapsed="false">
      <c r="A269" s="3" t="s">
        <v>53</v>
      </c>
      <c r="B269" s="3" t="n">
        <v>7</v>
      </c>
      <c r="C269" s="3" t="n">
        <v>2011</v>
      </c>
      <c r="D269" s="4" t="n">
        <f aca="false">IF(B269="","",D268+0.01)</f>
        <v>6.04</v>
      </c>
      <c r="E269" s="4" t="n">
        <f aca="false">ROUND(D269)</f>
        <v>6</v>
      </c>
      <c r="F269" s="5" t="s">
        <v>39</v>
      </c>
      <c r="G269" s="5" t="s">
        <v>43</v>
      </c>
      <c r="H269" s="6" t="n">
        <v>0.05</v>
      </c>
      <c r="I269" s="3" t="n">
        <v>78</v>
      </c>
      <c r="K269" s="7" t="n">
        <v>0.22</v>
      </c>
      <c r="L269" s="7" t="n">
        <v>1</v>
      </c>
      <c r="M269" s="3" t="n">
        <v>37</v>
      </c>
      <c r="N269" s="7" t="n">
        <f aca="false">IF(K269="","",IF(1-_xlfn.F.DIST(K269,L269,M269,1)&lt;0.0000001,0.0000001,1-_xlfn.F.DIST(K269,L269,M269,1)))</f>
        <v>0.641792028633229</v>
      </c>
      <c r="O269" s="7" t="n">
        <f aca="false">IF(L269=1,SQRT(K269),"")</f>
        <v>0.469041575982343</v>
      </c>
      <c r="P269" s="3"/>
      <c r="Q269" s="7" t="str">
        <f aca="false">IF(P269="","",SQRT(1-P269*P269)/SQRT(I269-2))</f>
        <v/>
      </c>
      <c r="R269" s="7" t="str">
        <f aca="false">IF(P269="","",P269/Q269)</f>
        <v/>
      </c>
      <c r="S269" s="7" t="str">
        <f aca="false">IF(R269="","",I269-2)</f>
        <v/>
      </c>
      <c r="T269" s="7" t="str">
        <f aca="false">IF(P269="","",IF((1-_xlfn.T.DIST(R269,S269,1))*2&lt;0.0000001,0.0000001,(1-_xlfn.T.DIST(R269,S269,1))*2))</f>
        <v/>
      </c>
      <c r="X269" s="8"/>
      <c r="Y269" s="7" t="str">
        <f aca="false">IF(X269="","",ABS(U269-W269)/SQRT((V269^2+X269^2)/2))</f>
        <v/>
      </c>
      <c r="Z269" s="7" t="str">
        <f aca="false">IF(Y269="","",2/SQRT(I269))</f>
        <v/>
      </c>
      <c r="AA269" s="7" t="str">
        <f aca="false">IF(Y269="","",Y269/Z269)</f>
        <v/>
      </c>
      <c r="AB269" s="7" t="str">
        <f aca="false">IF(AA269="","",I269-2)</f>
        <v/>
      </c>
      <c r="AC269" s="7" t="str">
        <f aca="false">IF(AA269="","",IF((1-_xlfn.T.DIST(AA269,AB269,1))*2&lt;0.0000001,0.0000001,((1-_xlfn.T.DIST(AA269,AB269,1))*2)))</f>
        <v/>
      </c>
      <c r="AE269" s="7" t="str">
        <f aca="false">IF(AD269="","",IF((1-_xlfn.NORM.DIST(AD269,0,1,1))*2&lt;0.000000001,0.000000001,(1-_xlfn.NORM.DIST(AD269,0,1,1))*2))</f>
        <v/>
      </c>
      <c r="AH269" s="7" t="str">
        <f aca="false">IF(AG269="","",IF(1-_xlfn.CHISQ.DIST(AF269,AG269,1)&lt;0.0000001,0.0000001,1-_xlfn.CHISQ.DIST(AF269,AG269,1)))</f>
        <v/>
      </c>
      <c r="AK269" s="7" t="str">
        <f aca="false">IF(AJ269="","",AVERAGE(AI269,AJ269))</f>
        <v/>
      </c>
      <c r="AL269" s="7" t="str">
        <f aca="false">IF(AK269="","",AK269/((AK269-AI269)/2))</f>
        <v/>
      </c>
      <c r="AM269" s="7" t="str">
        <f aca="false">IF(AL269="","",(1-_xlfn.T.DIST(AL269,I269-2,1))*2)</f>
        <v/>
      </c>
      <c r="AN269" s="7" t="n">
        <f aca="false">IF(I269="","",I269)</f>
        <v>78</v>
      </c>
      <c r="AO269" s="7" t="n">
        <f aca="false">IF(N269="",IF(AC269="",IF(T269="",IF(AH269="",IF(AM269="",IF(AE269="","",AE269),AM269),AH269),T269),AC269),N269)</f>
        <v>0.641792028633229</v>
      </c>
    </row>
    <row r="270" customFormat="false" ht="13.8" hidden="false" customHeight="false" outlineLevel="0" collapsed="false">
      <c r="A270" s="3" t="s">
        <v>53</v>
      </c>
      <c r="B270" s="3" t="n">
        <v>7</v>
      </c>
      <c r="C270" s="3" t="n">
        <v>2011</v>
      </c>
      <c r="D270" s="4" t="n">
        <f aca="false">IF(B270="","",D269+0.01)</f>
        <v>6.05</v>
      </c>
      <c r="E270" s="4" t="n">
        <f aca="false">ROUND(D270)</f>
        <v>6</v>
      </c>
      <c r="F270" s="5" t="s">
        <v>45</v>
      </c>
      <c r="G270" s="5" t="s">
        <v>43</v>
      </c>
      <c r="H270" s="6" t="n">
        <v>0.05</v>
      </c>
      <c r="I270" s="3" t="n">
        <v>78</v>
      </c>
      <c r="K270" s="7" t="n">
        <v>0.46</v>
      </c>
      <c r="L270" s="7" t="n">
        <v>5</v>
      </c>
      <c r="M270" s="3" t="n">
        <v>185</v>
      </c>
      <c r="N270" s="7" t="n">
        <f aca="false">IF(K270="","",IF(1-_xlfn.F.DIST(K270,L270,M270,1)&lt;0.0000001,0.0000001,1-_xlfn.F.DIST(K270,L270,M270,1)))</f>
        <v>0.805638529659158</v>
      </c>
      <c r="O270" s="7" t="str">
        <f aca="false">IF(L270=1,SQRT(K270),"")</f>
        <v/>
      </c>
      <c r="P270" s="3"/>
      <c r="Q270" s="7" t="str">
        <f aca="false">IF(P270="","",SQRT(1-P270*P270)/SQRT(I270-2))</f>
        <v/>
      </c>
      <c r="R270" s="7" t="str">
        <f aca="false">IF(P270="","",P270/Q270)</f>
        <v/>
      </c>
      <c r="S270" s="7" t="str">
        <f aca="false">IF(R270="","",I270-2)</f>
        <v/>
      </c>
      <c r="T270" s="7" t="str">
        <f aca="false">IF(P270="","",IF((1-_xlfn.T.DIST(R270,S270,1))*2&lt;0.0000001,0.0000001,(1-_xlfn.T.DIST(R270,S270,1))*2))</f>
        <v/>
      </c>
      <c r="X270" s="8"/>
      <c r="Y270" s="7" t="str">
        <f aca="false">IF(X270="","",ABS(U270-W270)/SQRT((V270^2+X270^2)/2))</f>
        <v/>
      </c>
      <c r="Z270" s="7" t="str">
        <f aca="false">IF(Y270="","",2/SQRT(I270))</f>
        <v/>
      </c>
      <c r="AA270" s="7" t="str">
        <f aca="false">IF(Y270="","",Y270/Z270)</f>
        <v/>
      </c>
      <c r="AB270" s="7" t="str">
        <f aca="false">IF(AA270="","",I270-2)</f>
        <v/>
      </c>
      <c r="AC270" s="7" t="str">
        <f aca="false">IF(AA270="","",IF((1-_xlfn.T.DIST(AA270,AB270,1))*2&lt;0.0000001,0.0000001,((1-_xlfn.T.DIST(AA270,AB270,1))*2)))</f>
        <v/>
      </c>
      <c r="AE270" s="7" t="str">
        <f aca="false">IF(AD270="","",IF((1-_xlfn.NORM.DIST(AD270,0,1,1))*2&lt;0.000000001,0.000000001,(1-_xlfn.NORM.DIST(AD270,0,1,1))*2))</f>
        <v/>
      </c>
      <c r="AH270" s="7" t="str">
        <f aca="false">IF(AG270="","",IF(1-_xlfn.CHISQ.DIST(AF270,AG270,1)&lt;0.0000001,0.0000001,1-_xlfn.CHISQ.DIST(AF270,AG270,1)))</f>
        <v/>
      </c>
      <c r="AK270" s="7" t="str">
        <f aca="false">IF(AJ270="","",AVERAGE(AI270,AJ270))</f>
        <v/>
      </c>
      <c r="AL270" s="7" t="str">
        <f aca="false">IF(AK270="","",AK270/((AK270-AI270)/2))</f>
        <v/>
      </c>
      <c r="AM270" s="7" t="str">
        <f aca="false">IF(AL270="","",(1-_xlfn.T.DIST(AL270,I270-2,1))*2)</f>
        <v/>
      </c>
      <c r="AN270" s="7" t="n">
        <f aca="false">IF(I270="","",I270)</f>
        <v>78</v>
      </c>
      <c r="AO270" s="7" t="n">
        <f aca="false">IF(N270="",IF(AC270="",IF(T270="",IF(AH270="",IF(AM270="",IF(AE270="","",AE270),AM270),AH270),T270),AC270),N270)</f>
        <v>0.805638529659158</v>
      </c>
    </row>
    <row r="271" customFormat="false" ht="13.8" hidden="false" customHeight="false" outlineLevel="0" collapsed="false">
      <c r="A271" s="1"/>
      <c r="B271" s="1"/>
      <c r="C271" s="1"/>
      <c r="D271" s="10"/>
      <c r="E271" s="4" t="n">
        <f aca="false">ROUND(D271)</f>
        <v>0</v>
      </c>
      <c r="F271" s="11"/>
      <c r="G271" s="11"/>
      <c r="H271" s="12"/>
      <c r="I271" s="1"/>
      <c r="J271" s="1"/>
      <c r="K271" s="13"/>
      <c r="L271" s="13"/>
      <c r="M271" s="1"/>
      <c r="N271" s="13"/>
      <c r="O271" s="13"/>
      <c r="P271" s="14"/>
      <c r="Q271" s="13"/>
      <c r="R271" s="13"/>
      <c r="S271" s="13"/>
      <c r="T271" s="13"/>
      <c r="U271" s="1"/>
      <c r="V271" s="1"/>
      <c r="W271" s="1"/>
      <c r="X271" s="14"/>
      <c r="Y271" s="13"/>
      <c r="Z271" s="13"/>
      <c r="AA271" s="13"/>
      <c r="AB271" s="13"/>
      <c r="AC271" s="13"/>
      <c r="AD271" s="1"/>
      <c r="AE271" s="13"/>
      <c r="AF271" s="1"/>
      <c r="AG271" s="1"/>
      <c r="AH271" s="13"/>
      <c r="AI271" s="1"/>
      <c r="AJ271" s="1"/>
      <c r="AK271" s="13"/>
      <c r="AL271" s="13"/>
      <c r="AM271" s="13"/>
      <c r="AN271" s="13"/>
      <c r="AO271" s="13"/>
    </row>
    <row r="272" customFormat="false" ht="13.8" hidden="false" customHeight="false" outlineLevel="0" collapsed="false">
      <c r="A272" s="3" t="s">
        <v>53</v>
      </c>
      <c r="B272" s="3" t="n">
        <v>7</v>
      </c>
      <c r="C272" s="3" t="n">
        <v>2011</v>
      </c>
      <c r="D272" s="4" t="n">
        <v>7</v>
      </c>
      <c r="E272" s="4" t="n">
        <f aca="false">ROUND(D272)</f>
        <v>7</v>
      </c>
      <c r="F272" s="5" t="s">
        <v>45</v>
      </c>
      <c r="G272" s="5" t="s">
        <v>41</v>
      </c>
      <c r="H272" s="6" t="n">
        <v>0.05</v>
      </c>
      <c r="I272" s="3" t="n">
        <v>141</v>
      </c>
      <c r="K272" s="7" t="n">
        <v>2.44</v>
      </c>
      <c r="L272" s="7" t="n">
        <v>5</v>
      </c>
      <c r="M272" s="3" t="n">
        <v>330</v>
      </c>
      <c r="N272" s="7" t="n">
        <f aca="false">IF(K272="","",IF(1-_xlfn.F.DIST(K272,L272,M272,1)&lt;0.0000001,0.0000001,1-_xlfn.F.DIST(K272,L272,M272,1)))</f>
        <v>0.0343236858115232</v>
      </c>
      <c r="O272" s="7" t="str">
        <f aca="false">IF(L272=1,SQRT(K272),"")</f>
        <v/>
      </c>
      <c r="P272" s="3"/>
      <c r="Q272" s="7" t="str">
        <f aca="false">IF(P272="","",SQRT(1-P272*P272)/SQRT(I272-2))</f>
        <v/>
      </c>
      <c r="R272" s="7" t="str">
        <f aca="false">IF(P272="","",P272/Q272)</f>
        <v/>
      </c>
      <c r="S272" s="7" t="str">
        <f aca="false">IF(R272="","",I272-2)</f>
        <v/>
      </c>
      <c r="T272" s="7" t="str">
        <f aca="false">IF(P272="","",IF((1-_xlfn.T.DIST(R272,S272,1))*2&lt;0.0000001,0.0000001,(1-_xlfn.T.DIST(R272,S272,1))*2))</f>
        <v/>
      </c>
      <c r="X272" s="8"/>
      <c r="Y272" s="7" t="str">
        <f aca="false">IF(X272="","",ABS(U272-W272)/SQRT((V272^2+X272^2)/2))</f>
        <v/>
      </c>
      <c r="Z272" s="7" t="str">
        <f aca="false">IF(Y272="","",2/SQRT(I272))</f>
        <v/>
      </c>
      <c r="AA272" s="7" t="str">
        <f aca="false">IF(Y272="","",Y272/Z272)</f>
        <v/>
      </c>
      <c r="AB272" s="7" t="str">
        <f aca="false">IF(AA272="","",I272-2)</f>
        <v/>
      </c>
      <c r="AC272" s="7" t="str">
        <f aca="false">IF(AA272="","",IF((1-_xlfn.T.DIST(AA272,AB272,1))*2&lt;0.0000001,0.0000001,((1-_xlfn.T.DIST(AA272,AB272,1))*2)))</f>
        <v/>
      </c>
      <c r="AE272" s="7" t="str">
        <f aca="false">IF(AD272="","",IF((1-_xlfn.NORM.DIST(AD272,0,1,1))*2&lt;0.000000001,0.000000001,(1-_xlfn.NORM.DIST(AD272,0,1,1))*2))</f>
        <v/>
      </c>
      <c r="AH272" s="7" t="str">
        <f aca="false">IF(AG272="","",IF(1-_xlfn.CHISQ.DIST(AF272,AG272,1)&lt;0.0000001,0.0000001,1-_xlfn.CHISQ.DIST(AF272,AG272,1)))</f>
        <v/>
      </c>
      <c r="AK272" s="7" t="str">
        <f aca="false">IF(AJ272="","",AVERAGE(AI272,AJ272))</f>
        <v/>
      </c>
      <c r="AL272" s="7" t="str">
        <f aca="false">IF(AK272="","",AK272/((AK272-AI272)/2))</f>
        <v/>
      </c>
      <c r="AM272" s="7" t="str">
        <f aca="false">IF(AL272="","",(1-_xlfn.T.DIST(AL272,I272-2,1))*2)</f>
        <v/>
      </c>
      <c r="AN272" s="7" t="n">
        <f aca="false">IF(I272="","",I272)</f>
        <v>141</v>
      </c>
      <c r="AO272" s="7" t="n">
        <f aca="false">IF(N272="",IF(AC272="",IF(T272="",IF(AH272="",IF(AM272="",IF(AE272="","",AE272),AM272),AH272),T272),AC272),N272)</f>
        <v>0.0343236858115232</v>
      </c>
    </row>
    <row r="273" customFormat="false" ht="13.8" hidden="false" customHeight="false" outlineLevel="0" collapsed="false">
      <c r="A273" s="3" t="s">
        <v>53</v>
      </c>
      <c r="B273" s="3" t="n">
        <v>7</v>
      </c>
      <c r="C273" s="3" t="n">
        <v>2011</v>
      </c>
      <c r="D273" s="4" t="n">
        <f aca="false">IF(B273="","",D272+0.01)</f>
        <v>7.01</v>
      </c>
      <c r="E273" s="4" t="n">
        <f aca="false">ROUND(D273)</f>
        <v>7</v>
      </c>
      <c r="F273" s="5" t="s">
        <v>45</v>
      </c>
      <c r="G273" s="5" t="s">
        <v>42</v>
      </c>
      <c r="H273" s="6" t="n">
        <v>0.05</v>
      </c>
      <c r="I273" s="3" t="n">
        <v>141</v>
      </c>
      <c r="K273" s="7" t="n">
        <v>0.85</v>
      </c>
      <c r="L273" s="7" t="n">
        <v>5</v>
      </c>
      <c r="M273" s="3" t="n">
        <v>350</v>
      </c>
      <c r="N273" s="7" t="n">
        <f aca="false">IF(K273="","",IF(1-_xlfn.F.DIST(K273,L273,M273,1)&lt;0.0000001,0.0000001,1-_xlfn.F.DIST(K273,L273,M273,1)))</f>
        <v>0.515061679778181</v>
      </c>
      <c r="O273" s="7" t="str">
        <f aca="false">IF(L273=1,SQRT(K273),"")</f>
        <v/>
      </c>
      <c r="P273" s="3"/>
      <c r="Q273" s="7" t="str">
        <f aca="false">IF(P273="","",SQRT(1-P273*P273)/SQRT(I273-2))</f>
        <v/>
      </c>
      <c r="R273" s="7" t="str">
        <f aca="false">IF(P273="","",P273/Q273)</f>
        <v/>
      </c>
      <c r="S273" s="7" t="str">
        <f aca="false">IF(R273="","",I273-2)</f>
        <v/>
      </c>
      <c r="T273" s="7" t="str">
        <f aca="false">IF(P273="","",IF((1-_xlfn.T.DIST(R273,S273,1))*2&lt;0.0000001,0.0000001,(1-_xlfn.T.DIST(R273,S273,1))*2))</f>
        <v/>
      </c>
      <c r="X273" s="8"/>
      <c r="Y273" s="7" t="str">
        <f aca="false">IF(X273="","",ABS(U273-W273)/SQRT((V273^2+X273^2)/2))</f>
        <v/>
      </c>
      <c r="Z273" s="7" t="str">
        <f aca="false">IF(Y273="","",2/SQRT(I273))</f>
        <v/>
      </c>
      <c r="AA273" s="7" t="str">
        <f aca="false">IF(Y273="","",Y273/Z273)</f>
        <v/>
      </c>
      <c r="AB273" s="7" t="str">
        <f aca="false">IF(AA273="","",I273-2)</f>
        <v/>
      </c>
      <c r="AC273" s="7" t="str">
        <f aca="false">IF(AA273="","",IF((1-_xlfn.T.DIST(AA273,AB273,1))*2&lt;0.0000001,0.0000001,((1-_xlfn.T.DIST(AA273,AB273,1))*2)))</f>
        <v/>
      </c>
      <c r="AE273" s="7" t="str">
        <f aca="false">IF(AD273="","",IF((1-_xlfn.NORM.DIST(AD273,0,1,1))*2&lt;0.000000001,0.000000001,(1-_xlfn.NORM.DIST(AD273,0,1,1))*2))</f>
        <v/>
      </c>
      <c r="AH273" s="7" t="str">
        <f aca="false">IF(AG273="","",IF(1-_xlfn.CHISQ.DIST(AF273,AG273,1)&lt;0.0000001,0.0000001,1-_xlfn.CHISQ.DIST(AF273,AG273,1)))</f>
        <v/>
      </c>
      <c r="AK273" s="7" t="str">
        <f aca="false">IF(AJ273="","",AVERAGE(AI273,AJ273))</f>
        <v/>
      </c>
      <c r="AL273" s="7" t="str">
        <f aca="false">IF(AK273="","",AK273/((AK273-AI273)/2))</f>
        <v/>
      </c>
      <c r="AM273" s="7" t="str">
        <f aca="false">IF(AL273="","",(1-_xlfn.T.DIST(AL273,I273-2,1))*2)</f>
        <v/>
      </c>
      <c r="AN273" s="7" t="n">
        <f aca="false">IF(I273="","",I273)</f>
        <v>141</v>
      </c>
      <c r="AO273" s="7" t="n">
        <f aca="false">IF(N273="",IF(AC273="",IF(T273="",IF(AH273="",IF(AM273="",IF(AE273="","",AE273),AM273),AH273),T273),AC273),N273)</f>
        <v>0.515061679778181</v>
      </c>
    </row>
    <row r="274" customFormat="false" ht="13.8" hidden="false" customHeight="false" outlineLevel="0" collapsed="false">
      <c r="A274" s="1"/>
      <c r="B274" s="1"/>
      <c r="C274" s="1"/>
      <c r="D274" s="10"/>
      <c r="E274" s="4" t="n">
        <f aca="false">ROUND(D274)</f>
        <v>0</v>
      </c>
      <c r="F274" s="11"/>
      <c r="G274" s="11"/>
      <c r="H274" s="12"/>
      <c r="I274" s="1"/>
      <c r="J274" s="1"/>
      <c r="K274" s="13"/>
      <c r="L274" s="13"/>
      <c r="M274" s="1"/>
      <c r="N274" s="13"/>
      <c r="O274" s="13"/>
      <c r="P274" s="14"/>
      <c r="Q274" s="13"/>
      <c r="R274" s="13"/>
      <c r="S274" s="13"/>
      <c r="T274" s="13"/>
      <c r="U274" s="1"/>
      <c r="V274" s="1"/>
      <c r="W274" s="1"/>
      <c r="X274" s="14"/>
      <c r="Y274" s="13"/>
      <c r="Z274" s="13"/>
      <c r="AA274" s="13"/>
      <c r="AB274" s="13"/>
      <c r="AC274" s="13"/>
      <c r="AD274" s="1"/>
      <c r="AE274" s="13"/>
      <c r="AF274" s="1"/>
      <c r="AG274" s="1"/>
      <c r="AH274" s="13"/>
      <c r="AI274" s="1"/>
      <c r="AJ274" s="1"/>
      <c r="AK274" s="13"/>
      <c r="AL274" s="13"/>
      <c r="AM274" s="13"/>
      <c r="AN274" s="13"/>
      <c r="AO274" s="13"/>
    </row>
    <row r="275" customFormat="false" ht="13.8" hidden="false" customHeight="false" outlineLevel="0" collapsed="false">
      <c r="A275" s="3" t="s">
        <v>54</v>
      </c>
      <c r="B275" s="3" t="n">
        <v>8</v>
      </c>
      <c r="C275" s="3" t="n">
        <v>2011</v>
      </c>
      <c r="D275" s="4" t="n">
        <v>1</v>
      </c>
      <c r="E275" s="4" t="n">
        <f aca="false">ROUND(D275)</f>
        <v>1</v>
      </c>
      <c r="F275" s="5" t="s">
        <v>45</v>
      </c>
      <c r="G275" s="5" t="s">
        <v>41</v>
      </c>
      <c r="H275" s="6" t="n">
        <v>0.05</v>
      </c>
      <c r="I275" s="3" t="n">
        <v>384</v>
      </c>
      <c r="J275" s="3"/>
      <c r="K275" s="7" t="str">
        <f aca="false">IF(J275="","",J275^2)</f>
        <v/>
      </c>
      <c r="L275" s="7" t="str">
        <f aca="false">IF(J275="","",1)</f>
        <v/>
      </c>
      <c r="M275" s="3"/>
      <c r="N275" s="7" t="str">
        <f aca="false">IF(K275="","",IF(1-_xlfn.F.DIST(K275,L275,M275,1)&lt;0.0000001,0.0000001,1-_xlfn.F.DIST(K275,L275,M275,1)))</f>
        <v/>
      </c>
      <c r="O275" s="7" t="str">
        <f aca="false">IF(L275=1,SQRT(K275),"")</f>
        <v/>
      </c>
      <c r="P275" s="3" t="n">
        <v>0.07</v>
      </c>
      <c r="Q275" s="7"/>
      <c r="R275" s="7" t="n">
        <v>2.31</v>
      </c>
      <c r="S275" s="7" t="n">
        <v>392</v>
      </c>
      <c r="T275" s="7" t="n">
        <f aca="false">IF(P275="","",IF((1-_xlfn.T.DIST(R275,S275,1))*2&lt;0.0000001,0.0000001,(1-_xlfn.T.DIST(R275,S275,1))*2))</f>
        <v>0.0214068912005918</v>
      </c>
      <c r="U275" s="3"/>
      <c r="V275" s="3"/>
      <c r="W275" s="3"/>
      <c r="X275" s="8"/>
      <c r="Y275" s="7" t="str">
        <f aca="false">IF(X275="","",ABS(U275-W275)/SQRT((V275^2+X275^2)/2))</f>
        <v/>
      </c>
      <c r="Z275" s="7" t="str">
        <f aca="false">IF(Y275="","",2/SQRT(I275))</f>
        <v/>
      </c>
      <c r="AA275" s="7" t="str">
        <f aca="false">IF(Y275="","",Y275/Z275)</f>
        <v/>
      </c>
      <c r="AB275" s="7" t="str">
        <f aca="false">IF(AA275="","",I275-2)</f>
        <v/>
      </c>
      <c r="AC275" s="7" t="str">
        <f aca="false">IF(AA275="","",IF((1-_xlfn.T.DIST(AA275,AB275,1))*2&lt;0.0000001,0.0000001,((1-_xlfn.T.DIST(AA275,AB275,1))*2)))</f>
        <v/>
      </c>
      <c r="AD275" s="3"/>
      <c r="AE275" s="7" t="str">
        <f aca="false">IF(AD275="","",IF((1-_xlfn.NORM.DIST(AD275,0,1,1))*2&lt;0.000000001,0.000000001,(1-_xlfn.NORM.DIST(AD275,0,1,1))*2))</f>
        <v/>
      </c>
      <c r="AF275" s="3"/>
      <c r="AG275" s="3"/>
      <c r="AH275" s="7" t="str">
        <f aca="false">IF(AG275="","",IF(1-_xlfn.CHISQ.DIST(AF275,AG275,1)&lt;0.0000001,0.0000001,1-_xlfn.CHISQ.DIST(AF275,AG275,1)))</f>
        <v/>
      </c>
      <c r="AI275" s="3"/>
      <c r="AJ275" s="3"/>
      <c r="AK275" s="7" t="str">
        <f aca="false">IF(AJ275="","",AVERAGE(AI275,AJ275))</f>
        <v/>
      </c>
      <c r="AL275" s="7" t="str">
        <f aca="false">IF(AK275="","",AK275/((AK275-AI275)/2))</f>
        <v/>
      </c>
      <c r="AM275" s="7" t="str">
        <f aca="false">IF(AL275="","",(1-_xlfn.T.DIST(AL275,I275-2,1))*2)</f>
        <v/>
      </c>
      <c r="AN275" s="7" t="n">
        <f aca="false">IF(I275="","",I275)</f>
        <v>384</v>
      </c>
      <c r="AO275" s="7" t="n">
        <f aca="false">IF(N275="",IF(AC275="",IF(T275="",IF(AH275="",IF(AM275="",IF(AE275="","",AE275),AM275),AH275),T275),AC275),N275)</f>
        <v>0.0214068912005918</v>
      </c>
    </row>
    <row r="276" customFormat="false" ht="13.8" hidden="false" customHeight="false" outlineLevel="0" collapsed="false">
      <c r="A276" s="3" t="s">
        <v>54</v>
      </c>
      <c r="B276" s="3" t="n">
        <v>8</v>
      </c>
      <c r="C276" s="3" t="n">
        <v>2011</v>
      </c>
      <c r="D276" s="4" t="n">
        <f aca="false">IF(B276="","",D275+0.01)</f>
        <v>1.01</v>
      </c>
      <c r="E276" s="4" t="n">
        <f aca="false">ROUND(D276)</f>
        <v>1</v>
      </c>
      <c r="F276" s="5" t="s">
        <v>45</v>
      </c>
      <c r="G276" s="5"/>
      <c r="H276" s="6" t="n">
        <v>0.05</v>
      </c>
      <c r="I276" s="3" t="n">
        <v>384</v>
      </c>
      <c r="J276" s="3"/>
      <c r="K276" s="7" t="str">
        <f aca="false">IF(J276="","",J276^2)</f>
        <v/>
      </c>
      <c r="L276" s="7" t="str">
        <f aca="false">IF(J276="","",1)</f>
        <v/>
      </c>
      <c r="M276" s="3"/>
      <c r="N276" s="7" t="str">
        <f aca="false">IF(K276="","",IF(1-_xlfn.F.DIST(K276,L276,M276,1)&lt;0.0000001,0.0000001,1-_xlfn.F.DIST(K276,L276,M276,1)))</f>
        <v/>
      </c>
      <c r="O276" s="7" t="str">
        <f aca="false">IF(L276=1,SQRT(K276),"")</f>
        <v/>
      </c>
      <c r="P276" s="3" t="n">
        <v>0.04</v>
      </c>
      <c r="Q276" s="7" t="n">
        <f aca="false">IF(P276="","",SQRT(1-P276*P276)/SQRT(I276-2))</f>
        <v>0.0511235030631218</v>
      </c>
      <c r="R276" s="7" t="n">
        <v>1.44</v>
      </c>
      <c r="S276" s="7" t="n">
        <v>337</v>
      </c>
      <c r="T276" s="7" t="n">
        <f aca="false">IF(P276="","",IF((1-_xlfn.T.DIST(R276,S276,1))*2&lt;0.0000001,0.0000001,(1-_xlfn.T.DIST(R276,S276,1))*2))</f>
        <v>0.150795704430456</v>
      </c>
      <c r="U276" s="3"/>
      <c r="V276" s="3"/>
      <c r="W276" s="3"/>
      <c r="X276" s="8"/>
      <c r="Y276" s="7" t="str">
        <f aca="false">IF(X276="","",ABS(U276-W276)/SQRT((V276^2+X276^2)/2))</f>
        <v/>
      </c>
      <c r="Z276" s="7" t="str">
        <f aca="false">IF(Y276="","",2/SQRT(I276))</f>
        <v/>
      </c>
      <c r="AA276" s="7" t="str">
        <f aca="false">IF(Y276="","",Y276/Z276)</f>
        <v/>
      </c>
      <c r="AB276" s="7" t="str">
        <f aca="false">IF(AA276="","",I276-2)</f>
        <v/>
      </c>
      <c r="AC276" s="7" t="str">
        <f aca="false">IF(AA276="","",IF((1-_xlfn.T.DIST(AA276,AB276,1))*2&lt;0.0000001,0.0000001,((1-_xlfn.T.DIST(AA276,AB276,1))*2)))</f>
        <v/>
      </c>
      <c r="AD276" s="3"/>
      <c r="AE276" s="7" t="str">
        <f aca="false">IF(AD276="","",IF((1-_xlfn.NORM.DIST(AD276,0,1,1))*2&lt;0.000000001,0.000000001,(1-_xlfn.NORM.DIST(AD276,0,1,1))*2))</f>
        <v/>
      </c>
      <c r="AF276" s="3"/>
      <c r="AG276" s="3"/>
      <c r="AH276" s="7" t="str">
        <f aca="false">IF(AG276="","",IF(1-_xlfn.CHISQ.DIST(AF276,AG276,1)&lt;0.0000001,0.0000001,1-_xlfn.CHISQ.DIST(AF276,AG276,1)))</f>
        <v/>
      </c>
      <c r="AI276" s="3"/>
      <c r="AJ276" s="3"/>
      <c r="AK276" s="7" t="str">
        <f aca="false">IF(AJ276="","",AVERAGE(AI276,AJ276))</f>
        <v/>
      </c>
      <c r="AL276" s="7" t="str">
        <f aca="false">IF(AK276="","",AK276/((AK276-AI276)/2))</f>
        <v/>
      </c>
      <c r="AM276" s="7" t="str">
        <f aca="false">IF(AL276="","",(1-_xlfn.T.DIST(AL276,I276-2,1))*2)</f>
        <v/>
      </c>
      <c r="AN276" s="7" t="n">
        <f aca="false">IF(I276="","",I276)</f>
        <v>384</v>
      </c>
      <c r="AO276" s="7" t="n">
        <f aca="false">IF(N276="",IF(AC276="",IF(T276="",IF(AH276="",IF(AM276="",IF(AE276="","",AE276),AM276),AH276),T276),AC276),N276)</f>
        <v>0.150795704430456</v>
      </c>
    </row>
    <row r="277" customFormat="false" ht="13.8" hidden="false" customHeight="false" outlineLevel="0" collapsed="false">
      <c r="A277" s="3" t="s">
        <v>54</v>
      </c>
      <c r="B277" s="3" t="n">
        <v>8</v>
      </c>
      <c r="C277" s="3" t="n">
        <v>2011</v>
      </c>
      <c r="D277" s="4" t="n">
        <f aca="false">IF(B277="","",D276+0.01)</f>
        <v>1.02</v>
      </c>
      <c r="E277" s="4" t="n">
        <f aca="false">ROUND(D277)</f>
        <v>1</v>
      </c>
      <c r="F277" s="5" t="s">
        <v>45</v>
      </c>
      <c r="G277" s="5"/>
      <c r="H277" s="6" t="n">
        <v>0.05</v>
      </c>
      <c r="I277" s="3" t="n">
        <v>384</v>
      </c>
      <c r="J277" s="3"/>
      <c r="K277" s="7" t="str">
        <f aca="false">IF(J277="","",J277^2)</f>
        <v/>
      </c>
      <c r="L277" s="7" t="str">
        <f aca="false">IF(J277="","",1)</f>
        <v/>
      </c>
      <c r="M277" s="3"/>
      <c r="N277" s="7" t="str">
        <f aca="false">IF(K277="","",IF(1-_xlfn.F.DIST(K277,L277,M277,1)&lt;0.0000001,0.0000001,1-_xlfn.F.DIST(K277,L277,M277,1)))</f>
        <v/>
      </c>
      <c r="O277" s="7" t="str">
        <f aca="false">IF(L277=1,SQRT(K277),"")</f>
        <v/>
      </c>
      <c r="P277" s="3"/>
      <c r="Q277" s="7" t="str">
        <f aca="false">IF(P277="","",SQRT(1-P277*P277)/SQRT(I277-2))</f>
        <v/>
      </c>
      <c r="R277" s="7" t="str">
        <f aca="false">IF(P277="","",P277/Q277)</f>
        <v/>
      </c>
      <c r="S277" s="7" t="str">
        <f aca="false">IF(R277="","",I277-2)</f>
        <v/>
      </c>
      <c r="T277" s="7" t="str">
        <f aca="false">IF(P277="","",IF((1-_xlfn.T.DIST(R277,S277,1))*2&lt;0.0000001,0.0000001,(1-_xlfn.T.DIST(R277,S277,1))*2))</f>
        <v/>
      </c>
      <c r="U277" s="3"/>
      <c r="V277" s="3"/>
      <c r="W277" s="3"/>
      <c r="X277" s="8"/>
      <c r="Y277" s="7" t="str">
        <f aca="false">IF(X277="","",ABS(U277-W277)/SQRT((V277^2+X277^2)/2))</f>
        <v/>
      </c>
      <c r="Z277" s="7" t="str">
        <f aca="false">IF(Y277="","",2/SQRT(I277))</f>
        <v/>
      </c>
      <c r="AA277" s="7" t="str">
        <f aca="false">IF(Y277="","",Y277/Z277)</f>
        <v/>
      </c>
      <c r="AB277" s="7" t="str">
        <f aca="false">IF(AA277="","",I277-2)</f>
        <v/>
      </c>
      <c r="AC277" s="7" t="str">
        <f aca="false">IF(AA277="","",IF((1-_xlfn.T.DIST(AA277,AB277,1))*2&lt;0.0000001,0.0000001,((1-_xlfn.T.DIST(AA277,AB277,1))*2)))</f>
        <v/>
      </c>
      <c r="AD277" s="3" t="n">
        <v>5.08</v>
      </c>
      <c r="AE277" s="7" t="n">
        <f aca="false">IF(AD277="","",IF((1-_xlfn.NORM.DIST(AD277,0,1,1))*2&lt;0.000000001,0.000000001,(1-_xlfn.NORM.DIST(AD277,0,1,1))*2))</f>
        <v>3.77434868248372E-007</v>
      </c>
      <c r="AF277" s="3"/>
      <c r="AG277" s="3"/>
      <c r="AH277" s="7" t="str">
        <f aca="false">IF(AG277="","",IF(1-_xlfn.CHISQ.DIST(AF277,AG277,1)&lt;0.0000001,0.0000001,1-_xlfn.CHISQ.DIST(AF277,AG277,1)))</f>
        <v/>
      </c>
      <c r="AI277" s="3"/>
      <c r="AJ277" s="3"/>
      <c r="AK277" s="7" t="str">
        <f aca="false">IF(AJ277="","",AVERAGE(AI277,AJ277))</f>
        <v/>
      </c>
      <c r="AL277" s="7" t="str">
        <f aca="false">IF(AK277="","",AK277/((AK277-AI277)/2))</f>
        <v/>
      </c>
      <c r="AM277" s="7" t="str">
        <f aca="false">IF(AL277="","",(1-_xlfn.T.DIST(AL277,I277-2,1))*2)</f>
        <v/>
      </c>
      <c r="AN277" s="7" t="n">
        <f aca="false">IF(I277="","",I277)</f>
        <v>384</v>
      </c>
      <c r="AO277" s="7" t="n">
        <f aca="false">IF(N277="",IF(AC277="",IF(T277="",IF(AH277="",IF(AM277="",IF(AE277="","",AE277),AM277),AH277),T277),AC277),N277)</f>
        <v>3.77434868248372E-007</v>
      </c>
    </row>
    <row r="278" customFormat="false" ht="13.8" hidden="false" customHeight="false" outlineLevel="0" collapsed="false">
      <c r="A278" s="3" t="s">
        <v>54</v>
      </c>
      <c r="B278" s="3" t="n">
        <v>8</v>
      </c>
      <c r="C278" s="3" t="n">
        <v>2011</v>
      </c>
      <c r="D278" s="4" t="n">
        <f aca="false">IF(B278="","",D277+0.01)</f>
        <v>1.03</v>
      </c>
      <c r="E278" s="4" t="n">
        <f aca="false">ROUND(D278)</f>
        <v>1</v>
      </c>
      <c r="F278" s="5" t="s">
        <v>45</v>
      </c>
      <c r="G278" s="5"/>
      <c r="H278" s="6" t="n">
        <v>0.05</v>
      </c>
      <c r="I278" s="3" t="n">
        <v>384</v>
      </c>
      <c r="K278" s="7" t="str">
        <f aca="false">IF(J278="","",J278^2)</f>
        <v/>
      </c>
      <c r="L278" s="7" t="str">
        <f aca="false">IF(J278="","",1)</f>
        <v/>
      </c>
      <c r="M278" s="3"/>
      <c r="N278" s="7" t="str">
        <f aca="false">IF(K278="","",IF(1-_xlfn.F.DIST(K278,L278,M278,1)&lt;0.0000001,0.0000001,1-_xlfn.F.DIST(K278,L278,M278,1)))</f>
        <v/>
      </c>
      <c r="O278" s="7" t="str">
        <f aca="false">IF(L278=1,SQRT(K278),"")</f>
        <v/>
      </c>
      <c r="P278" s="3"/>
      <c r="Q278" s="7" t="str">
        <f aca="false">IF(P278="","",SQRT(1-P278*P278)/SQRT(I278-2))</f>
        <v/>
      </c>
      <c r="R278" s="7" t="str">
        <f aca="false">IF(P278="","",P278/Q278)</f>
        <v/>
      </c>
      <c r="S278" s="7" t="str">
        <f aca="false">IF(R278="","",I278-2)</f>
        <v/>
      </c>
      <c r="T278" s="7" t="str">
        <f aca="false">IF(P278="","",IF((1-_xlfn.T.DIST(R278,S278,1))*2&lt;0.0000001,0.0000001,(1-_xlfn.T.DIST(R278,S278,1))*2))</f>
        <v/>
      </c>
      <c r="X278" s="8"/>
      <c r="Y278" s="7" t="str">
        <f aca="false">IF(X278="","",ABS(U278-W278)/SQRT((V278^2+X278^2)/2))</f>
        <v/>
      </c>
      <c r="Z278" s="7" t="str">
        <f aca="false">IF(Y278="","",2/SQRT(I278))</f>
        <v/>
      </c>
      <c r="AA278" s="7" t="str">
        <f aca="false">IF(Y278="","",Y278/Z278)</f>
        <v/>
      </c>
      <c r="AB278" s="7" t="str">
        <f aca="false">IF(AA278="","",I278-2)</f>
        <v/>
      </c>
      <c r="AC278" s="7" t="str">
        <f aca="false">IF(AA278="","",IF((1-_xlfn.T.DIST(AA278,AB278,1))*2&lt;0.0000001,0.0000001,((1-_xlfn.T.DIST(AA278,AB278,1))*2)))</f>
        <v/>
      </c>
      <c r="AD278" s="3" t="n">
        <v>2.09</v>
      </c>
      <c r="AE278" s="7" t="n">
        <f aca="false">IF(AD278="","",IF((1-_xlfn.NORM.DIST(AD278,0,1,1))*2&lt;0.000000001,0.000000001,(1-_xlfn.NORM.DIST(AD278,0,1,1))*2))</f>
        <v>0.0366177997033179</v>
      </c>
      <c r="AH278" s="7" t="str">
        <f aca="false">IF(AG278="","",IF(1-_xlfn.CHISQ.DIST(AF278,AG278,1)&lt;0.0000001,0.0000001,1-_xlfn.CHISQ.DIST(AF278,AG278,1)))</f>
        <v/>
      </c>
      <c r="AK278" s="7" t="str">
        <f aca="false">IF(AJ278="","",AVERAGE(AI278,AJ278))</f>
        <v/>
      </c>
      <c r="AL278" s="7" t="str">
        <f aca="false">IF(AK278="","",AK278/((AK278-AI278)/2))</f>
        <v/>
      </c>
      <c r="AM278" s="7" t="str">
        <f aca="false">IF(AL278="","",(1-_xlfn.T.DIST(AL278,I278-2,1))*2)</f>
        <v/>
      </c>
      <c r="AN278" s="7" t="n">
        <f aca="false">IF(I278="","",I278)</f>
        <v>384</v>
      </c>
      <c r="AO278" s="7" t="n">
        <f aca="false">IF(N278="",IF(AC278="",IF(T278="",IF(AH278="",IF(AM278="",IF(AE278="","",AE278),AM278),AH278),T278),AC278),N278)</f>
        <v>0.0366177997033179</v>
      </c>
    </row>
    <row r="279" customFormat="false" ht="13.8" hidden="false" customHeight="false" outlineLevel="0" collapsed="false">
      <c r="A279" s="3" t="s">
        <v>54</v>
      </c>
      <c r="B279" s="3" t="n">
        <v>8</v>
      </c>
      <c r="C279" s="3" t="n">
        <v>2011</v>
      </c>
      <c r="D279" s="4" t="n">
        <f aca="false">IF(B279="","",D278+0.01)</f>
        <v>1.04</v>
      </c>
      <c r="E279" s="4" t="n">
        <f aca="false">ROUND(D279)</f>
        <v>1</v>
      </c>
      <c r="F279" s="5" t="s">
        <v>45</v>
      </c>
      <c r="G279" s="5"/>
      <c r="H279" s="6" t="n">
        <v>0.05</v>
      </c>
      <c r="I279" s="3" t="n">
        <v>384</v>
      </c>
      <c r="J279" s="3" t="n">
        <v>6.62</v>
      </c>
      <c r="K279" s="7" t="n">
        <f aca="false">IF(J279="","",J279^2)</f>
        <v>43.8244</v>
      </c>
      <c r="L279" s="7" t="n">
        <f aca="false">IF(J279="","",1)</f>
        <v>1</v>
      </c>
      <c r="M279" s="3" t="n">
        <f aca="false">I279-2</f>
        <v>382</v>
      </c>
      <c r="N279" s="7" t="n">
        <f aca="false">IF(K279="","",IF(1-_xlfn.F.DIST(K279,L279,M279,1)&lt;0.0000001,0.0000001,1-_xlfn.F.DIST(K279,L279,M279,1)))</f>
        <v>1E-007</v>
      </c>
      <c r="O279" s="7" t="n">
        <f aca="false">IF(L279=1,SQRT(K279),"")</f>
        <v>6.62</v>
      </c>
      <c r="P279" s="3"/>
      <c r="Q279" s="7" t="str">
        <f aca="false">IF(P279="","",SQRT(1-P279*P279)/SQRT(I279-2))</f>
        <v/>
      </c>
      <c r="R279" s="7" t="str">
        <f aca="false">IF(P279="","",P279/Q279)</f>
        <v/>
      </c>
      <c r="S279" s="7" t="str">
        <f aca="false">IF(R279="","",I279-2)</f>
        <v/>
      </c>
      <c r="T279" s="7" t="str">
        <f aca="false">IF(P279="","",IF((1-_xlfn.T.DIST(R279,S279,1))*2&lt;0.0000001,0.0000001,(1-_xlfn.T.DIST(R279,S279,1))*2))</f>
        <v/>
      </c>
      <c r="U279" s="3"/>
      <c r="V279" s="3"/>
      <c r="W279" s="3"/>
      <c r="X279" s="8"/>
      <c r="Y279" s="7" t="str">
        <f aca="false">IF(X279="","",ABS(U279-W279)/SQRT((V279^2+X279^2)/2))</f>
        <v/>
      </c>
      <c r="Z279" s="7" t="str">
        <f aca="false">IF(Y279="","",2/SQRT(I279))</f>
        <v/>
      </c>
      <c r="AA279" s="7" t="str">
        <f aca="false">IF(Y279="","",Y279/Z279)</f>
        <v/>
      </c>
      <c r="AB279" s="7" t="str">
        <f aca="false">IF(AA279="","",I279-2)</f>
        <v/>
      </c>
      <c r="AC279" s="7" t="str">
        <f aca="false">IF(AA279="","",IF((1-_xlfn.T.DIST(AA279,AB279,1))*2&lt;0.0000001,0.0000001,((1-_xlfn.T.DIST(AA279,AB279,1))*2)))</f>
        <v/>
      </c>
      <c r="AD279" s="3"/>
      <c r="AE279" s="7" t="n">
        <f aca="false">IF(J279="","",IF((1-_xlfn.NORM.DIST(J279,0,1,1))*2&lt;0.000000001,0.000000001,(1-_xlfn.NORM.DIST(J279,0,1,1))*2))</f>
        <v>1E-009</v>
      </c>
      <c r="AF279" s="3"/>
      <c r="AG279" s="3"/>
      <c r="AH279" s="7" t="str">
        <f aca="false">IF(AG279="","",IF(1-_xlfn.CHISQ.DIST(AF279,AG279,1)&lt;0.0000001,0.0000001,1-_xlfn.CHISQ.DIST(AF279,AG279,1)))</f>
        <v/>
      </c>
      <c r="AI279" s="3"/>
      <c r="AJ279" s="3"/>
      <c r="AK279" s="7" t="str">
        <f aca="false">IF(AJ279="","",AVERAGE(AI279,AJ279))</f>
        <v/>
      </c>
      <c r="AL279" s="7" t="str">
        <f aca="false">IF(AK279="","",AK279/((AK279-AI279)/2))</f>
        <v/>
      </c>
      <c r="AM279" s="7" t="str">
        <f aca="false">IF(AL279="","",(1-_xlfn.T.DIST(AL279,I279-2,1))*2)</f>
        <v/>
      </c>
      <c r="AN279" s="7" t="n">
        <f aca="false">IF(I279="","",I279)</f>
        <v>384</v>
      </c>
      <c r="AO279" s="7" t="n">
        <f aca="false">IF(N279="",IF(AC279="",IF(T279="",IF(AH279="",IF(AM279="",IF(AE279="","",AE279),AM279),AH279),T279),AC279),N279)</f>
        <v>1E-007</v>
      </c>
    </row>
    <row r="280" customFormat="false" ht="13.8" hidden="false" customHeight="false" outlineLevel="0" collapsed="false">
      <c r="A280" s="3" t="s">
        <v>54</v>
      </c>
      <c r="B280" s="3" t="n">
        <v>8</v>
      </c>
      <c r="C280" s="3" t="n">
        <v>2011</v>
      </c>
      <c r="D280" s="4" t="n">
        <f aca="false">IF(B280="","",D279+0.01)</f>
        <v>1.05</v>
      </c>
      <c r="E280" s="4" t="n">
        <f aca="false">ROUND(D280)</f>
        <v>1</v>
      </c>
      <c r="F280" s="5" t="s">
        <v>45</v>
      </c>
      <c r="G280" s="5"/>
      <c r="H280" s="6" t="n">
        <v>0.05</v>
      </c>
      <c r="I280" s="3" t="n">
        <v>384</v>
      </c>
      <c r="J280" s="3" t="n">
        <v>0.85</v>
      </c>
      <c r="K280" s="7" t="n">
        <f aca="false">IF(J280="","",J280^2)</f>
        <v>0.7225</v>
      </c>
      <c r="L280" s="7" t="n">
        <f aca="false">IF(J280="","",1)</f>
        <v>1</v>
      </c>
      <c r="M280" s="3" t="n">
        <f aca="false">I280-2</f>
        <v>382</v>
      </c>
      <c r="N280" s="7" t="n">
        <f aca="false">IF(K280="","",IF(1-_xlfn.F.DIST(K280,L280,M280,1)&lt;0.0000001,0.0000001,1-_xlfn.F.DIST(K280,L280,M280,1)))</f>
        <v>0.395857506386173</v>
      </c>
      <c r="O280" s="7" t="n">
        <f aca="false">IF(L280=1,SQRT(K280),"")</f>
        <v>0.85</v>
      </c>
      <c r="P280" s="3"/>
      <c r="Q280" s="7" t="str">
        <f aca="false">IF(P280="","",SQRT(1-P280*P280)/SQRT(I280-2))</f>
        <v/>
      </c>
      <c r="R280" s="7" t="str">
        <f aca="false">IF(P280="","",P280/Q280)</f>
        <v/>
      </c>
      <c r="S280" s="7" t="str">
        <f aca="false">IF(R280="","",I280-2)</f>
        <v/>
      </c>
      <c r="T280" s="7" t="str">
        <f aca="false">IF(P280="","",IF((1-_xlfn.T.DIST(R280,S280,1))*2&lt;0.0000001,0.0000001,(1-_xlfn.T.DIST(R280,S280,1))*2))</f>
        <v/>
      </c>
      <c r="X280" s="8"/>
      <c r="Y280" s="7" t="str">
        <f aca="false">IF(X280="","",ABS(U280-W280)/SQRT((V280^2+X280^2)/2))</f>
        <v/>
      </c>
      <c r="Z280" s="7" t="str">
        <f aca="false">IF(Y280="","",2/SQRT(I280))</f>
        <v/>
      </c>
      <c r="AA280" s="7" t="str">
        <f aca="false">IF(Y280="","",Y280/Z280)</f>
        <v/>
      </c>
      <c r="AB280" s="7" t="str">
        <f aca="false">IF(AA280="","",I280-2)</f>
        <v/>
      </c>
      <c r="AC280" s="7" t="str">
        <f aca="false">IF(AA280="","",IF((1-_xlfn.T.DIST(AA280,AB280,1))*2&lt;0.0000001,0.0000001,((1-_xlfn.T.DIST(AA280,AB280,1))*2)))</f>
        <v/>
      </c>
      <c r="AE280" s="7" t="n">
        <f aca="false">IF(J280="","",IF((1-_xlfn.NORM.DIST(J280,0,1,1))*2&lt;0.000000001,0.000000001,(1-_xlfn.NORM.DIST(J280,0,1,1))*2))</f>
        <v>0.395325086245385</v>
      </c>
      <c r="AH280" s="7" t="str">
        <f aca="false">IF(AG280="","",IF(1-_xlfn.CHISQ.DIST(AF280,AG280,1)&lt;0.0000001,0.0000001,1-_xlfn.CHISQ.DIST(AF280,AG280,1)))</f>
        <v/>
      </c>
      <c r="AK280" s="7" t="str">
        <f aca="false">IF(AJ280="","",AVERAGE(AI280,AJ280))</f>
        <v/>
      </c>
      <c r="AL280" s="7" t="str">
        <f aca="false">IF(AK280="","",AK280/((AK280-AI280)/2))</f>
        <v/>
      </c>
      <c r="AM280" s="7" t="str">
        <f aca="false">IF(AL280="","",(1-_xlfn.T.DIST(AL280,I280-2,1))*2)</f>
        <v/>
      </c>
      <c r="AN280" s="7" t="n">
        <f aca="false">IF(I280="","",I280)</f>
        <v>384</v>
      </c>
      <c r="AO280" s="7" t="n">
        <f aca="false">IF(N280="",IF(AC280="",IF(T280="",IF(AH280="",IF(AM280="",IF(AE280="","",AE280),AM280),AH280),T280),AC280),N280)</f>
        <v>0.395857506386173</v>
      </c>
    </row>
    <row r="281" customFormat="false" ht="13.8" hidden="false" customHeight="false" outlineLevel="0" collapsed="false">
      <c r="A281" s="3" t="s">
        <v>54</v>
      </c>
      <c r="B281" s="3" t="n">
        <v>8</v>
      </c>
      <c r="C281" s="3" t="n">
        <v>2011</v>
      </c>
      <c r="D281" s="4" t="n">
        <f aca="false">IF(B281="","",D280+0.01)</f>
        <v>1.06</v>
      </c>
      <c r="E281" s="4" t="n">
        <f aca="false">ROUND(D281)</f>
        <v>1</v>
      </c>
      <c r="F281" s="5" t="s">
        <v>45</v>
      </c>
      <c r="G281" s="5"/>
      <c r="H281" s="6" t="n">
        <v>0.05</v>
      </c>
      <c r="I281" s="3" t="n">
        <v>384</v>
      </c>
      <c r="J281" s="3" t="n">
        <v>2.67</v>
      </c>
      <c r="K281" s="7" t="n">
        <f aca="false">IF(J281="","",J281^2)</f>
        <v>7.1289</v>
      </c>
      <c r="L281" s="7" t="n">
        <f aca="false">IF(J281="","",1)</f>
        <v>1</v>
      </c>
      <c r="M281" s="3" t="n">
        <f aca="false">I281-2</f>
        <v>382</v>
      </c>
      <c r="N281" s="7" t="n">
        <f aca="false">IF(K281="","",IF(1-_xlfn.F.DIST(K281,L281,M281,1)&lt;0.0000001,0.0000001,1-_xlfn.F.DIST(K281,L281,M281,1)))</f>
        <v>0.00790897035442051</v>
      </c>
      <c r="O281" s="7" t="n">
        <f aca="false">IF(L281=1,SQRT(K281),"")</f>
        <v>2.67</v>
      </c>
      <c r="P281" s="3"/>
      <c r="Q281" s="7" t="str">
        <f aca="false">IF(P281="","",SQRT(1-P281*P281)/SQRT(I281-2))</f>
        <v/>
      </c>
      <c r="R281" s="7" t="str">
        <f aca="false">IF(P281="","",P281/Q281)</f>
        <v/>
      </c>
      <c r="S281" s="7" t="str">
        <f aca="false">IF(R281="","",I281-2)</f>
        <v/>
      </c>
      <c r="T281" s="7" t="str">
        <f aca="false">IF(P281="","",IF((1-_xlfn.T.DIST(R281,S281,1))*2&lt;0.0000001,0.0000001,(1-_xlfn.T.DIST(R281,S281,1))*2))</f>
        <v/>
      </c>
      <c r="X281" s="8"/>
      <c r="Y281" s="7" t="str">
        <f aca="false">IF(X281="","",ABS(U281-W281)/SQRT((V281^2+X281^2)/2))</f>
        <v/>
      </c>
      <c r="Z281" s="7" t="str">
        <f aca="false">IF(Y281="","",2/SQRT(I281))</f>
        <v/>
      </c>
      <c r="AA281" s="7" t="str">
        <f aca="false">IF(Y281="","",Y281/Z281)</f>
        <v/>
      </c>
      <c r="AB281" s="7" t="str">
        <f aca="false">IF(AA281="","",I281-2)</f>
        <v/>
      </c>
      <c r="AC281" s="7" t="str">
        <f aca="false">IF(AA281="","",IF((1-_xlfn.T.DIST(AA281,AB281,1))*2&lt;0.0000001,0.0000001,((1-_xlfn.T.DIST(AA281,AB281,1))*2)))</f>
        <v/>
      </c>
      <c r="AE281" s="7" t="n">
        <f aca="false">IF(J281="","",IF((1-_xlfn.NORM.DIST(J281,0,1,1))*2&lt;0.000000001,0.000000001,(1-_xlfn.NORM.DIST(J281,0,1,1))*2))</f>
        <v>0.00758512469537109</v>
      </c>
      <c r="AH281" s="7" t="str">
        <f aca="false">IF(AG281="","",IF(1-_xlfn.CHISQ.DIST(AF281,AG281,1)&lt;0.0000001,0.0000001,1-_xlfn.CHISQ.DIST(AF281,AG281,1)))</f>
        <v/>
      </c>
      <c r="AK281" s="7" t="str">
        <f aca="false">IF(AJ281="","",AVERAGE(AI281,AJ281))</f>
        <v/>
      </c>
      <c r="AL281" s="7" t="str">
        <f aca="false">IF(AK281="","",AK281/((AK281-AI281)/2))</f>
        <v/>
      </c>
      <c r="AM281" s="7" t="str">
        <f aca="false">IF(AL281="","",(1-_xlfn.T.DIST(AL281,I281-2,1))*2)</f>
        <v/>
      </c>
      <c r="AN281" s="7" t="n">
        <f aca="false">IF(I281="","",I281)</f>
        <v>384</v>
      </c>
      <c r="AO281" s="7" t="n">
        <f aca="false">IF(N281="",IF(AC281="",IF(T281="",IF(AH281="",IF(AM281="",IF(AE281="","",AE281),AM281),AH281),T281),AC281),N281)</f>
        <v>0.00790897035442051</v>
      </c>
    </row>
    <row r="282" customFormat="false" ht="13.8" hidden="false" customHeight="false" outlineLevel="0" collapsed="false">
      <c r="A282" s="3" t="s">
        <v>54</v>
      </c>
      <c r="B282" s="3" t="n">
        <v>8</v>
      </c>
      <c r="C282" s="3" t="n">
        <v>2011</v>
      </c>
      <c r="D282" s="4" t="n">
        <f aca="false">IF(B282="","",D281+0.01)</f>
        <v>1.07</v>
      </c>
      <c r="E282" s="4" t="n">
        <f aca="false">ROUND(D282)</f>
        <v>1</v>
      </c>
      <c r="F282" s="5" t="s">
        <v>45</v>
      </c>
      <c r="G282" s="5"/>
      <c r="H282" s="6" t="n">
        <v>0.05</v>
      </c>
      <c r="I282" s="3" t="n">
        <v>384</v>
      </c>
      <c r="J282" s="3" t="n">
        <v>2.3</v>
      </c>
      <c r="K282" s="7" t="n">
        <f aca="false">IF(J282="","",J282^2)</f>
        <v>5.29</v>
      </c>
      <c r="L282" s="7" t="n">
        <f aca="false">IF(J282="","",1)</f>
        <v>1</v>
      </c>
      <c r="M282" s="3" t="n">
        <v>1044</v>
      </c>
      <c r="N282" s="7" t="n">
        <f aca="false">IF(K282="","",IF(1-_xlfn.F.DIST(K282,L282,M282,1)&lt;0.0000001,0.0000001,1-_xlfn.F.DIST(K282,L282,M282,1)))</f>
        <v>0.021644759653331</v>
      </c>
      <c r="O282" s="7" t="n">
        <f aca="false">IF(L282=1,SQRT(K282),"")</f>
        <v>2.3</v>
      </c>
      <c r="P282" s="3"/>
      <c r="Q282" s="7" t="str">
        <f aca="false">IF(P282="","",SQRT(1-P282*P282)/SQRT(I282-2))</f>
        <v/>
      </c>
      <c r="R282" s="7" t="str">
        <f aca="false">IF(P282="","",P282/Q282)</f>
        <v/>
      </c>
      <c r="S282" s="7" t="str">
        <f aca="false">IF(R282="","",I282-2)</f>
        <v/>
      </c>
      <c r="T282" s="7" t="str">
        <f aca="false">IF(P282="","",IF((1-_xlfn.T.DIST(R282,S282,1))*2&lt;0.0000001,0.0000001,(1-_xlfn.T.DIST(R282,S282,1))*2))</f>
        <v/>
      </c>
      <c r="X282" s="8"/>
      <c r="Y282" s="7" t="str">
        <f aca="false">IF(X282="","",ABS(U282-W282)/SQRT((V282^2+X282^2)/2))</f>
        <v/>
      </c>
      <c r="Z282" s="7" t="str">
        <f aca="false">IF(Y282="","",2/SQRT(I282))</f>
        <v/>
      </c>
      <c r="AA282" s="7" t="str">
        <f aca="false">IF(Y282="","",Y282/Z282)</f>
        <v/>
      </c>
      <c r="AB282" s="7" t="str">
        <f aca="false">IF(AA282="","",I282-2)</f>
        <v/>
      </c>
      <c r="AC282" s="7" t="str">
        <f aca="false">IF(AA282="","",IF((1-_xlfn.T.DIST(AA282,AB282,1))*2&lt;0.0000001,0.0000001,((1-_xlfn.T.DIST(AA282,AB282,1))*2)))</f>
        <v/>
      </c>
      <c r="AE282" s="7" t="str">
        <f aca="false">IF(AD282="","",IF((1-_xlfn.NORM.DIST(AD282,0,1,1))*2&lt;0.000000001,0.000000001,(1-_xlfn.NORM.DIST(AD282,0,1,1))*2))</f>
        <v/>
      </c>
      <c r="AH282" s="7" t="str">
        <f aca="false">IF(AG282="","",IF(1-_xlfn.CHISQ.DIST(AF282,AG282,1)&lt;0.0000001,0.0000001,1-_xlfn.CHISQ.DIST(AF282,AG282,1)))</f>
        <v/>
      </c>
      <c r="AK282" s="7" t="str">
        <f aca="false">IF(AJ282="","",AVERAGE(AI282,AJ282))</f>
        <v/>
      </c>
      <c r="AL282" s="7" t="str">
        <f aca="false">IF(AK282="","",AK282/((AK282-AI282)/2))</f>
        <v/>
      </c>
      <c r="AM282" s="7" t="str">
        <f aca="false">IF(AL282="","",(1-_xlfn.T.DIST(AL282,I282-2,1))*2)</f>
        <v/>
      </c>
      <c r="AN282" s="7" t="n">
        <f aca="false">IF(I282="","",I282)</f>
        <v>384</v>
      </c>
      <c r="AO282" s="7" t="n">
        <f aca="false">IF(N282="",IF(AC282="",IF(T282="",IF(AH282="",IF(AM282="",IF(AE282="","",AE282),AM282),AH282),T282),AC282),N282)</f>
        <v>0.021644759653331</v>
      </c>
    </row>
    <row r="283" customFormat="false" ht="13.8" hidden="false" customHeight="false" outlineLevel="0" collapsed="false">
      <c r="A283" s="3" t="s">
        <v>54</v>
      </c>
      <c r="B283" s="3" t="n">
        <v>8</v>
      </c>
      <c r="C283" s="3" t="n">
        <v>2011</v>
      </c>
      <c r="D283" s="4" t="n">
        <f aca="false">IF(B283="","",D282+0.01)</f>
        <v>1.08</v>
      </c>
      <c r="E283" s="4" t="n">
        <f aca="false">ROUND(D283)</f>
        <v>1</v>
      </c>
      <c r="F283" s="5" t="s">
        <v>45</v>
      </c>
      <c r="G283" s="5"/>
      <c r="H283" s="6" t="n">
        <v>0.05</v>
      </c>
      <c r="I283" s="3" t="n">
        <v>384</v>
      </c>
      <c r="J283" s="3" t="n">
        <v>4.24</v>
      </c>
      <c r="K283" s="7" t="n">
        <f aca="false">IF(J283="","",J283^2)</f>
        <v>17.9776</v>
      </c>
      <c r="L283" s="7" t="n">
        <f aca="false">IF(J283="","",1)</f>
        <v>1</v>
      </c>
      <c r="M283" s="3" t="n">
        <f aca="false">I283-2</f>
        <v>382</v>
      </c>
      <c r="N283" s="7" t="n">
        <f aca="false">IF(K283="","",IF(1-_xlfn.F.DIST(K283,L283,M283,1)&lt;0.0000001,0.0000001,1-_xlfn.F.DIST(K283,L283,M283,1)))</f>
        <v>2.80661263641901E-005</v>
      </c>
      <c r="O283" s="7" t="n">
        <f aca="false">IF(L283=1,SQRT(K283),"")</f>
        <v>4.24</v>
      </c>
      <c r="P283" s="3"/>
      <c r="Q283" s="7" t="str">
        <f aca="false">IF(P283="","",SQRT(1-P283*P283)/SQRT(I283-2))</f>
        <v/>
      </c>
      <c r="R283" s="7" t="str">
        <f aca="false">IF(P283="","",P283/Q283)</f>
        <v/>
      </c>
      <c r="S283" s="7" t="str">
        <f aca="false">IF(R283="","",I283-2)</f>
        <v/>
      </c>
      <c r="T283" s="7" t="str">
        <f aca="false">IF(P283="","",IF((1-_xlfn.T.DIST(R283,S283,1))*2&lt;0.0000001,0.0000001,(1-_xlfn.T.DIST(R283,S283,1))*2))</f>
        <v/>
      </c>
      <c r="X283" s="8"/>
      <c r="Y283" s="7" t="str">
        <f aca="false">IF(X283="","",ABS(U283-W283)/SQRT((V283^2+X283^2)/2))</f>
        <v/>
      </c>
      <c r="Z283" s="7" t="str">
        <f aca="false">IF(Y283="","",2/SQRT(I283))</f>
        <v/>
      </c>
      <c r="AA283" s="7" t="str">
        <f aca="false">IF(Y283="","",Y283/Z283)</f>
        <v/>
      </c>
      <c r="AB283" s="7" t="str">
        <f aca="false">IF(AA283="","",I283-2)</f>
        <v/>
      </c>
      <c r="AC283" s="7" t="str">
        <f aca="false">IF(AA283="","",IF((1-_xlfn.T.DIST(AA283,AB283,1))*2&lt;0.0000001,0.0000001,((1-_xlfn.T.DIST(AA283,AB283,1))*2)))</f>
        <v/>
      </c>
      <c r="AE283" s="7" t="str">
        <f aca="false">IF(AD283="","",IF((1-_xlfn.NORM.DIST(AD283,0,1,1))*2&lt;0.000000001,0.000000001,(1-_xlfn.NORM.DIST(AD283,0,1,1))*2))</f>
        <v/>
      </c>
      <c r="AH283" s="7" t="str">
        <f aca="false">IF(AG283="","",IF(1-_xlfn.CHISQ.DIST(AF283,AG283,1)&lt;0.0000001,0.0000001,1-_xlfn.CHISQ.DIST(AF283,AG283,1)))</f>
        <v/>
      </c>
      <c r="AK283" s="7" t="str">
        <f aca="false">IF(AJ283="","",AVERAGE(AI283,AJ283))</f>
        <v/>
      </c>
      <c r="AL283" s="7" t="str">
        <f aca="false">IF(AK283="","",AK283/((AK283-AI283)/2))</f>
        <v/>
      </c>
      <c r="AM283" s="7" t="str">
        <f aca="false">IF(AL283="","",(1-_xlfn.T.DIST(AL283,I283-2,1))*2)</f>
        <v/>
      </c>
      <c r="AN283" s="7" t="n">
        <f aca="false">IF(I283="","",I283)</f>
        <v>384</v>
      </c>
      <c r="AO283" s="7" t="n">
        <f aca="false">IF(N283="",IF(AC283="",IF(T283="",IF(AH283="",IF(AM283="",IF(AE283="","",AE283),AM283),AH283),T283),AC283),N283)</f>
        <v>2.80661263641901E-005</v>
      </c>
    </row>
    <row r="284" customFormat="false" ht="13.8" hidden="false" customHeight="false" outlineLevel="0" collapsed="false">
      <c r="A284" s="3" t="s">
        <v>54</v>
      </c>
      <c r="B284" s="3" t="n">
        <v>8</v>
      </c>
      <c r="C284" s="3" t="n">
        <v>2011</v>
      </c>
      <c r="D284" s="4" t="n">
        <f aca="false">IF(B284="","",D283+0.01)</f>
        <v>1.09</v>
      </c>
      <c r="E284" s="4" t="n">
        <f aca="false">ROUND(D284)</f>
        <v>1</v>
      </c>
      <c r="F284" s="5" t="s">
        <v>45</v>
      </c>
      <c r="G284" s="5"/>
      <c r="H284" s="6" t="n">
        <v>0.05</v>
      </c>
      <c r="I284" s="3" t="n">
        <v>384</v>
      </c>
      <c r="J284" s="3" t="n">
        <v>1.53</v>
      </c>
      <c r="K284" s="7" t="n">
        <f aca="false">IF(J284="","",J284^2)</f>
        <v>2.3409</v>
      </c>
      <c r="L284" s="7" t="n">
        <f aca="false">IF(J284="","",1)</f>
        <v>1</v>
      </c>
      <c r="M284" s="3" t="n">
        <f aca="false">I284-2</f>
        <v>382</v>
      </c>
      <c r="N284" s="7" t="n">
        <f aca="false">IF(K284="","",IF(1-_xlfn.F.DIST(K284,L284,M284,1)&lt;0.0000001,0.0000001,1-_xlfn.F.DIST(K284,L284,M284,1)))</f>
        <v>0.126844374153481</v>
      </c>
      <c r="O284" s="7" t="n">
        <f aca="false">IF(L284=1,SQRT(K284),"")</f>
        <v>1.53</v>
      </c>
      <c r="P284" s="3"/>
      <c r="Q284" s="7" t="str">
        <f aca="false">IF(P284="","",SQRT(1-P284*P284)/SQRT(I284-2))</f>
        <v/>
      </c>
      <c r="R284" s="7" t="str">
        <f aca="false">IF(P284="","",P284/Q284)</f>
        <v/>
      </c>
      <c r="S284" s="7" t="str">
        <f aca="false">IF(R284="","",I284-2)</f>
        <v/>
      </c>
      <c r="T284" s="7" t="str">
        <f aca="false">IF(P284="","",IF((1-_xlfn.T.DIST(R284,S284,1))*2&lt;0.0000001,0.0000001,(1-_xlfn.T.DIST(R284,S284,1))*2))</f>
        <v/>
      </c>
      <c r="X284" s="8"/>
      <c r="Y284" s="7" t="str">
        <f aca="false">IF(X284="","",ABS(U284-W284)/SQRT((V284^2+X284^2)/2))</f>
        <v/>
      </c>
      <c r="Z284" s="7" t="str">
        <f aca="false">IF(Y284="","",2/SQRT(I284))</f>
        <v/>
      </c>
      <c r="AA284" s="7" t="str">
        <f aca="false">IF(Y284="","",Y284/Z284)</f>
        <v/>
      </c>
      <c r="AB284" s="7" t="str">
        <f aca="false">IF(AA284="","",I284-2)</f>
        <v/>
      </c>
      <c r="AC284" s="7" t="str">
        <f aca="false">IF(AA284="","",IF((1-_xlfn.T.DIST(AA284,AB284,1))*2&lt;0.0000001,0.0000001,((1-_xlfn.T.DIST(AA284,AB284,1))*2)))</f>
        <v/>
      </c>
      <c r="AE284" s="7" t="str">
        <f aca="false">IF(AD284="","",IF((1-_xlfn.NORM.DIST(AD284,0,1,1))*2&lt;0.000000001,0.000000001,(1-_xlfn.NORM.DIST(AD284,0,1,1))*2))</f>
        <v/>
      </c>
      <c r="AH284" s="7" t="str">
        <f aca="false">IF(AG284="","",IF(1-_xlfn.CHISQ.DIST(AF284,AG284,1)&lt;0.0000001,0.0000001,1-_xlfn.CHISQ.DIST(AF284,AG284,1)))</f>
        <v/>
      </c>
      <c r="AK284" s="7" t="str">
        <f aca="false">IF(AJ284="","",AVERAGE(AI284,AJ284))</f>
        <v/>
      </c>
      <c r="AL284" s="7" t="str">
        <f aca="false">IF(AK284="","",AK284/((AK284-AI284)/2))</f>
        <v/>
      </c>
      <c r="AM284" s="7" t="str">
        <f aca="false">IF(AL284="","",(1-_xlfn.T.DIST(AL284,I284-2,1))*2)</f>
        <v/>
      </c>
      <c r="AN284" s="7" t="n">
        <f aca="false">IF(I284="","",I284)</f>
        <v>384</v>
      </c>
      <c r="AO284" s="7" t="n">
        <f aca="false">IF(N284="",IF(AC284="",IF(T284="",IF(AH284="",IF(AM284="",IF(AE284="","",AE284),AM284),AH284),T284),AC284),N284)</f>
        <v>0.126844374153481</v>
      </c>
    </row>
    <row r="285" customFormat="false" ht="13.8" hidden="false" customHeight="false" outlineLevel="0" collapsed="false">
      <c r="A285" s="3" t="s">
        <v>54</v>
      </c>
      <c r="B285" s="3" t="n">
        <v>8</v>
      </c>
      <c r="C285" s="3" t="n">
        <v>2011</v>
      </c>
      <c r="D285" s="4" t="n">
        <f aca="false">IF(B285="","",D284+0.01)</f>
        <v>1.1</v>
      </c>
      <c r="E285" s="4" t="n">
        <f aca="false">ROUND(D285)</f>
        <v>1</v>
      </c>
      <c r="F285" s="5" t="s">
        <v>45</v>
      </c>
      <c r="G285" s="5"/>
      <c r="H285" s="6" t="n">
        <v>0.05</v>
      </c>
      <c r="I285" s="3" t="n">
        <v>384</v>
      </c>
      <c r="J285" s="3" t="n">
        <v>4.84</v>
      </c>
      <c r="K285" s="7" t="n">
        <f aca="false">IF(J285="","",J285^2)</f>
        <v>23.4256</v>
      </c>
      <c r="L285" s="7" t="n">
        <f aca="false">IF(J285="","",1)</f>
        <v>1</v>
      </c>
      <c r="M285" s="3" t="n">
        <f aca="false">I285-2</f>
        <v>382</v>
      </c>
      <c r="N285" s="7" t="n">
        <f aca="false">IF(K285="","",IF(1-_xlfn.F.DIST(K285,L285,M285,1)&lt;0.0000001,0.0000001,1-_xlfn.F.DIST(K285,L285,M285,1)))</f>
        <v>1.88795653277563E-006</v>
      </c>
      <c r="O285" s="7" t="n">
        <f aca="false">IF(L285=1,SQRT(K285),"")</f>
        <v>4.84</v>
      </c>
      <c r="P285" s="3"/>
      <c r="Q285" s="7" t="str">
        <f aca="false">IF(P285="","",SQRT(1-P285*P285)/SQRT(I285-2))</f>
        <v/>
      </c>
      <c r="R285" s="7" t="str">
        <f aca="false">IF(P285="","",P285/Q285)</f>
        <v/>
      </c>
      <c r="S285" s="7" t="str">
        <f aca="false">IF(R285="","",I285-2)</f>
        <v/>
      </c>
      <c r="T285" s="7" t="str">
        <f aca="false">IF(P285="","",IF((1-_xlfn.T.DIST(R285,S285,1))*2&lt;0.0000001,0.0000001,(1-_xlfn.T.DIST(R285,S285,1))*2))</f>
        <v/>
      </c>
      <c r="U285" s="3"/>
      <c r="V285" s="3"/>
      <c r="W285" s="3"/>
      <c r="X285" s="8"/>
      <c r="Y285" s="7" t="str">
        <f aca="false">IF(X285="","",ABS(U285-W285)/SQRT((V285^2+X285^2)/2))</f>
        <v/>
      </c>
      <c r="Z285" s="7" t="str">
        <f aca="false">IF(Y285="","",2/SQRT(I285))</f>
        <v/>
      </c>
      <c r="AA285" s="7" t="str">
        <f aca="false">IF(Y285="","",Y285/Z285)</f>
        <v/>
      </c>
      <c r="AB285" s="7" t="str">
        <f aca="false">IF(AA285="","",I285-2)</f>
        <v/>
      </c>
      <c r="AC285" s="7" t="str">
        <f aca="false">IF(AA285="","",IF((1-_xlfn.T.DIST(AA285,AB285,1))*2&lt;0.0000001,0.0000001,((1-_xlfn.T.DIST(AA285,AB285,1))*2)))</f>
        <v/>
      </c>
      <c r="AD285" s="3"/>
      <c r="AE285" s="7" t="str">
        <f aca="false">IF(AD285="","",IF((1-_xlfn.NORM.DIST(AD285,0,1,1))*2&lt;0.000000001,0.000000001,(1-_xlfn.NORM.DIST(AD285,0,1,1))*2))</f>
        <v/>
      </c>
      <c r="AF285" s="3"/>
      <c r="AG285" s="3"/>
      <c r="AH285" s="7" t="str">
        <f aca="false">IF(AG285="","",IF(1-_xlfn.CHISQ.DIST(AF285,AG285,1)&lt;0.0000001,0.0000001,1-_xlfn.CHISQ.DIST(AF285,AG285,1)))</f>
        <v/>
      </c>
      <c r="AI285" s="3"/>
      <c r="AJ285" s="3"/>
      <c r="AK285" s="7" t="str">
        <f aca="false">IF(AJ285="","",AVERAGE(AI285,AJ285))</f>
        <v/>
      </c>
      <c r="AL285" s="7" t="str">
        <f aca="false">IF(AK285="","",AK285/((AK285-AI285)/2))</f>
        <v/>
      </c>
      <c r="AM285" s="7" t="str">
        <f aca="false">IF(AL285="","",(1-_xlfn.T.DIST(AL285,I285-2,1))*2)</f>
        <v/>
      </c>
      <c r="AN285" s="7" t="n">
        <f aca="false">IF(I285="","",I285)</f>
        <v>384</v>
      </c>
      <c r="AO285" s="7" t="n">
        <f aca="false">IF(N285="",IF(AC285="",IF(T285="",IF(AH285="",IF(AM285="",IF(AE285="","",AE285),AM285),AH285),T285),AC285),N285)</f>
        <v>1.88795653277563E-006</v>
      </c>
    </row>
    <row r="286" customFormat="false" ht="13.8" hidden="false" customHeight="false" outlineLevel="0" collapsed="false">
      <c r="A286" s="3" t="s">
        <v>54</v>
      </c>
      <c r="B286" s="3" t="n">
        <v>8</v>
      </c>
      <c r="C286" s="3" t="n">
        <v>2011</v>
      </c>
      <c r="D286" s="4" t="n">
        <f aca="false">IF(B286="","",D285+0.01)</f>
        <v>1.11</v>
      </c>
      <c r="E286" s="4" t="n">
        <f aca="false">ROUND(D286)</f>
        <v>1</v>
      </c>
      <c r="F286" s="5" t="s">
        <v>45</v>
      </c>
      <c r="G286" s="5"/>
      <c r="H286" s="6" t="n">
        <v>0.05</v>
      </c>
      <c r="I286" s="3" t="n">
        <v>384</v>
      </c>
      <c r="J286" s="3" t="n">
        <v>3.17</v>
      </c>
      <c r="K286" s="7" t="n">
        <f aca="false">IF(J286="","",J286^2)</f>
        <v>10.0489</v>
      </c>
      <c r="L286" s="7" t="n">
        <f aca="false">IF(J286="","",1)</f>
        <v>1</v>
      </c>
      <c r="M286" s="3" t="n">
        <f aca="false">I286-2</f>
        <v>382</v>
      </c>
      <c r="N286" s="7" t="n">
        <f aca="false">IF(K286="","",IF(1-_xlfn.F.DIST(K286,L286,M286,1)&lt;0.0000001,0.0000001,1-_xlfn.F.DIST(K286,L286,M286,1)))</f>
        <v>0.00164735998596588</v>
      </c>
      <c r="O286" s="7" t="n">
        <f aca="false">IF(L286=1,SQRT(K286),"")</f>
        <v>3.17</v>
      </c>
      <c r="P286" s="3"/>
      <c r="Q286" s="7" t="str">
        <f aca="false">IF(P286="","",SQRT(1-P286*P286)/SQRT(I286-2))</f>
        <v/>
      </c>
      <c r="R286" s="7" t="str">
        <f aca="false">IF(P286="","",P286/Q286)</f>
        <v/>
      </c>
      <c r="S286" s="7" t="str">
        <f aca="false">IF(R286="","",I286-2)</f>
        <v/>
      </c>
      <c r="T286" s="7" t="str">
        <f aca="false">IF(P286="","",IF((1-_xlfn.T.DIST(R286,S286,1))*2&lt;0.0000001,0.0000001,(1-_xlfn.T.DIST(R286,S286,1))*2))</f>
        <v/>
      </c>
      <c r="X286" s="8"/>
      <c r="Y286" s="7" t="str">
        <f aca="false">IF(X286="","",ABS(U286-W286)/SQRT((V286^2+X286^2)/2))</f>
        <v/>
      </c>
      <c r="Z286" s="7" t="str">
        <f aca="false">IF(Y286="","",2/SQRT(I286))</f>
        <v/>
      </c>
      <c r="AA286" s="7" t="str">
        <f aca="false">IF(Y286="","",Y286/Z286)</f>
        <v/>
      </c>
      <c r="AB286" s="7" t="str">
        <f aca="false">IF(AA286="","",I286-2)</f>
        <v/>
      </c>
      <c r="AC286" s="7" t="str">
        <f aca="false">IF(AA286="","",IF((1-_xlfn.T.DIST(AA286,AB286,1))*2&lt;0.0000001,0.0000001,((1-_xlfn.T.DIST(AA286,AB286,1))*2)))</f>
        <v/>
      </c>
      <c r="AE286" s="7" t="str">
        <f aca="false">IF(AD286="","",IF((1-_xlfn.NORM.DIST(AD286,0,1,1))*2&lt;0.000000001,0.000000001,(1-_xlfn.NORM.DIST(AD286,0,1,1))*2))</f>
        <v/>
      </c>
      <c r="AH286" s="7" t="str">
        <f aca="false">IF(AG286="","",IF(1-_xlfn.CHISQ.DIST(AF286,AG286,1)&lt;0.0000001,0.0000001,1-_xlfn.CHISQ.DIST(AF286,AG286,1)))</f>
        <v/>
      </c>
      <c r="AK286" s="7" t="str">
        <f aca="false">IF(AJ286="","",AVERAGE(AI286,AJ286))</f>
        <v/>
      </c>
      <c r="AL286" s="7" t="str">
        <f aca="false">IF(AK286="","",AK286/((AK286-AI286)/2))</f>
        <v/>
      </c>
      <c r="AM286" s="7" t="str">
        <f aca="false">IF(AL286="","",(1-_xlfn.T.DIST(AL286,I286-2,1))*2)</f>
        <v/>
      </c>
      <c r="AN286" s="7" t="n">
        <f aca="false">IF(I286="","",I286)</f>
        <v>384</v>
      </c>
      <c r="AO286" s="7" t="n">
        <f aca="false">IF(N286="",IF(AC286="",IF(T286="",IF(AH286="",IF(AM286="",IF(AE286="","",AE286),AM286),AH286),T286),AC286),N286)</f>
        <v>0.00164735998596588</v>
      </c>
    </row>
    <row r="287" customFormat="false" ht="13.8" hidden="false" customHeight="false" outlineLevel="0" collapsed="false">
      <c r="A287" s="3" t="s">
        <v>54</v>
      </c>
      <c r="B287" s="3" t="n">
        <v>8</v>
      </c>
      <c r="C287" s="3" t="n">
        <v>2011</v>
      </c>
      <c r="D287" s="4" t="n">
        <f aca="false">IF(B287="","",D286+0.01)</f>
        <v>1.12</v>
      </c>
      <c r="E287" s="4" t="n">
        <f aca="false">ROUND(D287)</f>
        <v>1</v>
      </c>
      <c r="F287" s="5" t="s">
        <v>45</v>
      </c>
      <c r="G287" s="5"/>
      <c r="H287" s="6" t="n">
        <v>0.05</v>
      </c>
      <c r="I287" s="3" t="n">
        <v>384</v>
      </c>
      <c r="J287" s="3" t="n">
        <v>1.61</v>
      </c>
      <c r="K287" s="7" t="n">
        <f aca="false">IF(J287="","",J287^2)</f>
        <v>2.5921</v>
      </c>
      <c r="L287" s="7" t="n">
        <f aca="false">IF(J287="","",1)</f>
        <v>1</v>
      </c>
      <c r="M287" s="3" t="n">
        <f aca="false">I287-2</f>
        <v>382</v>
      </c>
      <c r="N287" s="7" t="n">
        <f aca="false">IF(K287="","",IF(1-_xlfn.F.DIST(K287,L287,M287,1)&lt;0.0000001,0.0000001,1-_xlfn.F.DIST(K287,L287,M287,1)))</f>
        <v>0.108223857929039</v>
      </c>
      <c r="O287" s="7" t="n">
        <f aca="false">IF(L287=1,SQRT(K287),"")</f>
        <v>1.61</v>
      </c>
      <c r="P287" s="3"/>
      <c r="Q287" s="7" t="str">
        <f aca="false">IF(P287="","",SQRT(1-P287*P287)/SQRT(I287-2))</f>
        <v/>
      </c>
      <c r="R287" s="7" t="str">
        <f aca="false">IF(P287="","",P287/Q287)</f>
        <v/>
      </c>
      <c r="S287" s="7" t="str">
        <f aca="false">IF(R287="","",I287-2)</f>
        <v/>
      </c>
      <c r="T287" s="7" t="str">
        <f aca="false">IF(P287="","",IF((1-_xlfn.T.DIST(R287,S287,1))*2&lt;0.0000001,0.0000001,(1-_xlfn.T.DIST(R287,S287,1))*2))</f>
        <v/>
      </c>
      <c r="X287" s="8"/>
      <c r="Y287" s="7" t="str">
        <f aca="false">IF(X287="","",ABS(U287-W287)/SQRT((V287^2+X287^2)/2))</f>
        <v/>
      </c>
      <c r="Z287" s="7" t="str">
        <f aca="false">IF(Y287="","",2/SQRT(I287))</f>
        <v/>
      </c>
      <c r="AA287" s="7" t="str">
        <f aca="false">IF(Y287="","",Y287/Z287)</f>
        <v/>
      </c>
      <c r="AB287" s="7" t="str">
        <f aca="false">IF(AA287="","",I287-2)</f>
        <v/>
      </c>
      <c r="AC287" s="7" t="str">
        <f aca="false">IF(AA287="","",IF((1-_xlfn.T.DIST(AA287,AB287,1))*2&lt;0.0000001,0.0000001,((1-_xlfn.T.DIST(AA287,AB287,1))*2)))</f>
        <v/>
      </c>
      <c r="AE287" s="7" t="str">
        <f aca="false">IF(AD287="","",IF((1-_xlfn.NORM.DIST(AD287,0,1,1))*2&lt;0.000000001,0.000000001,(1-_xlfn.NORM.DIST(AD287,0,1,1))*2))</f>
        <v/>
      </c>
      <c r="AH287" s="7" t="str">
        <f aca="false">IF(AG287="","",IF(1-_xlfn.CHISQ.DIST(AF287,AG287,1)&lt;0.0000001,0.0000001,1-_xlfn.CHISQ.DIST(AF287,AG287,1)))</f>
        <v/>
      </c>
      <c r="AK287" s="7" t="str">
        <f aca="false">IF(AJ287="","",AVERAGE(AI287,AJ287))</f>
        <v/>
      </c>
      <c r="AL287" s="7" t="str">
        <f aca="false">IF(AK287="","",AK287/((AK287-AI287)/2))</f>
        <v/>
      </c>
      <c r="AM287" s="7" t="str">
        <f aca="false">IF(AL287="","",(1-_xlfn.T.DIST(AL287,I287-2,1))*2)</f>
        <v/>
      </c>
      <c r="AN287" s="7" t="n">
        <f aca="false">IF(I287="","",I287)</f>
        <v>384</v>
      </c>
      <c r="AO287" s="7" t="n">
        <f aca="false">IF(N287="",IF(AC287="",IF(T287="",IF(AH287="",IF(AM287="",IF(AE287="","",AE287),AM287),AH287),T287),AC287),N287)</f>
        <v>0.108223857929039</v>
      </c>
    </row>
    <row r="288" customFormat="false" ht="13.8" hidden="false" customHeight="false" outlineLevel="0" collapsed="false">
      <c r="A288" s="3" t="s">
        <v>54</v>
      </c>
      <c r="B288" s="3" t="n">
        <v>8</v>
      </c>
      <c r="C288" s="3" t="n">
        <v>2011</v>
      </c>
      <c r="D288" s="4" t="n">
        <f aca="false">IF(B288="","",D287+0.01)</f>
        <v>1.13</v>
      </c>
      <c r="E288" s="4" t="n">
        <f aca="false">ROUND(D288)</f>
        <v>1</v>
      </c>
      <c r="F288" s="5" t="s">
        <v>45</v>
      </c>
      <c r="G288" s="5"/>
      <c r="H288" s="6" t="n">
        <v>0.05</v>
      </c>
      <c r="I288" s="3" t="n">
        <v>384</v>
      </c>
      <c r="J288" s="3" t="n">
        <v>0.54</v>
      </c>
      <c r="K288" s="7" t="n">
        <f aca="false">IF(J288="","",J288^2)</f>
        <v>0.2916</v>
      </c>
      <c r="L288" s="7" t="n">
        <f aca="false">IF(J288="","",1)</f>
        <v>1</v>
      </c>
      <c r="M288" s="3" t="n">
        <f aca="false">I288-2</f>
        <v>382</v>
      </c>
      <c r="N288" s="7" t="n">
        <f aca="false">IF(K288="","",IF(1-_xlfn.F.DIST(K288,L288,M288,1)&lt;0.0000001,0.0000001,1-_xlfn.F.DIST(K288,L288,M288,1)))</f>
        <v>0.589511687957902</v>
      </c>
      <c r="O288" s="7" t="n">
        <f aca="false">IF(L288=1,SQRT(K288),"")</f>
        <v>0.54</v>
      </c>
      <c r="P288" s="3"/>
      <c r="Q288" s="7" t="str">
        <f aca="false">IF(P288="","",SQRT(1-P288*P288)/SQRT(I288-2))</f>
        <v/>
      </c>
      <c r="R288" s="7" t="str">
        <f aca="false">IF(P288="","",P288/Q288)</f>
        <v/>
      </c>
      <c r="S288" s="7" t="str">
        <f aca="false">IF(R288="","",I288-2)</f>
        <v/>
      </c>
      <c r="T288" s="7" t="str">
        <f aca="false">IF(P288="","",IF((1-_xlfn.T.DIST(R288,S288,1))*2&lt;0.0000001,0.0000001,(1-_xlfn.T.DIST(R288,S288,1))*2))</f>
        <v/>
      </c>
      <c r="U288" s="3"/>
      <c r="V288" s="3"/>
      <c r="W288" s="3"/>
      <c r="X288" s="8"/>
      <c r="Y288" s="7" t="str">
        <f aca="false">IF(X288="","",ABS(U288-W288)/SQRT((V288^2+X288^2)/2))</f>
        <v/>
      </c>
      <c r="Z288" s="7" t="str">
        <f aca="false">IF(Y288="","",2/SQRT(I288))</f>
        <v/>
      </c>
      <c r="AA288" s="7" t="str">
        <f aca="false">IF(Y288="","",Y288/Z288)</f>
        <v/>
      </c>
      <c r="AB288" s="7" t="str">
        <f aca="false">IF(AA288="","",I288-2)</f>
        <v/>
      </c>
      <c r="AC288" s="7" t="str">
        <f aca="false">IF(AA288="","",IF((1-_xlfn.T.DIST(AA288,AB288,1))*2&lt;0.0000001,0.0000001,((1-_xlfn.T.DIST(AA288,AB288,1))*2)))</f>
        <v/>
      </c>
      <c r="AD288" s="3"/>
      <c r="AE288" s="7" t="str">
        <f aca="false">IF(AD288="","",IF((1-_xlfn.NORM.DIST(AD288,0,1,1))*2&lt;0.000000001,0.000000001,(1-_xlfn.NORM.DIST(AD288,0,1,1))*2))</f>
        <v/>
      </c>
      <c r="AF288" s="3"/>
      <c r="AG288" s="3"/>
      <c r="AH288" s="7" t="str">
        <f aca="false">IF(AG288="","",IF(1-_xlfn.CHISQ.DIST(AF288,AG288,1)&lt;0.0000001,0.0000001,1-_xlfn.CHISQ.DIST(AF288,AG288,1)))</f>
        <v/>
      </c>
      <c r="AI288" s="3"/>
      <c r="AJ288" s="3"/>
      <c r="AK288" s="7" t="str">
        <f aca="false">IF(AJ288="","",AVERAGE(AI288,AJ288))</f>
        <v/>
      </c>
      <c r="AL288" s="7" t="str">
        <f aca="false">IF(AK288="","",AK288/((AK288-AI288)/2))</f>
        <v/>
      </c>
      <c r="AM288" s="7" t="str">
        <f aca="false">IF(AL288="","",(1-_xlfn.T.DIST(AL288,I288-2,1))*2)</f>
        <v/>
      </c>
      <c r="AN288" s="7" t="n">
        <f aca="false">IF(I288="","",I288)</f>
        <v>384</v>
      </c>
      <c r="AO288" s="7" t="n">
        <f aca="false">IF(N288="",IF(AC288="",IF(T288="",IF(AH288="",IF(AM288="",IF(AE288="","",AE288),AM288),AH288),T288),AC288),N288)</f>
        <v>0.589511687957902</v>
      </c>
    </row>
    <row r="289" customFormat="false" ht="13.8" hidden="false" customHeight="false" outlineLevel="0" collapsed="false">
      <c r="A289" s="3" t="s">
        <v>54</v>
      </c>
      <c r="B289" s="3" t="n">
        <v>8</v>
      </c>
      <c r="C289" s="3" t="n">
        <v>2011</v>
      </c>
      <c r="D289" s="4" t="n">
        <f aca="false">IF(B289="","",D288+0.01)</f>
        <v>1.14</v>
      </c>
      <c r="E289" s="4" t="n">
        <f aca="false">ROUND(D289)</f>
        <v>1</v>
      </c>
      <c r="F289" s="5" t="s">
        <v>45</v>
      </c>
      <c r="G289" s="5"/>
      <c r="H289" s="6" t="n">
        <v>0.05</v>
      </c>
      <c r="I289" s="3" t="n">
        <v>384</v>
      </c>
      <c r="J289" s="3" t="n">
        <v>0.75</v>
      </c>
      <c r="K289" s="7" t="n">
        <f aca="false">IF(J289="","",J289^2)</f>
        <v>0.5625</v>
      </c>
      <c r="L289" s="7" t="n">
        <f aca="false">IF(J289="","",1)</f>
        <v>1</v>
      </c>
      <c r="M289" s="3" t="n">
        <f aca="false">I289-2</f>
        <v>382</v>
      </c>
      <c r="N289" s="7" t="n">
        <f aca="false">IF(K289="","",IF(1-_xlfn.F.DIST(K289,L289,M289,1)&lt;0.0000001,0.0000001,1-_xlfn.F.DIST(K289,L289,M289,1)))</f>
        <v>0.453716367860786</v>
      </c>
      <c r="O289" s="7" t="n">
        <f aca="false">IF(L289=1,SQRT(K289),"")</f>
        <v>0.75</v>
      </c>
      <c r="P289" s="3"/>
      <c r="Q289" s="7" t="str">
        <f aca="false">IF(P289="","",SQRT(1-P289*P289)/SQRT(I289-2))</f>
        <v/>
      </c>
      <c r="R289" s="7" t="str">
        <f aca="false">IF(P289="","",P289/Q289)</f>
        <v/>
      </c>
      <c r="S289" s="7" t="str">
        <f aca="false">IF(R289="","",I289-2)</f>
        <v/>
      </c>
      <c r="T289" s="7" t="str">
        <f aca="false">IF(P289="","",IF((1-_xlfn.T.DIST(R289,S289,1))*2&lt;0.0000001,0.0000001,(1-_xlfn.T.DIST(R289,S289,1))*2))</f>
        <v/>
      </c>
      <c r="U289" s="3"/>
      <c r="V289" s="3"/>
      <c r="W289" s="3"/>
      <c r="X289" s="8"/>
      <c r="Y289" s="7" t="str">
        <f aca="false">IF(X289="","",ABS(U289-W289)/SQRT((V289^2+X289^2)/2))</f>
        <v/>
      </c>
      <c r="Z289" s="7" t="str">
        <f aca="false">IF(Y289="","",2/SQRT(I289))</f>
        <v/>
      </c>
      <c r="AA289" s="7" t="str">
        <f aca="false">IF(Y289="","",Y289/Z289)</f>
        <v/>
      </c>
      <c r="AB289" s="7" t="str">
        <f aca="false">IF(AA289="","",I289-2)</f>
        <v/>
      </c>
      <c r="AC289" s="7" t="str">
        <f aca="false">IF(AA289="","",IF((1-_xlfn.T.DIST(AA289,AB289,1))*2&lt;0.0000001,0.0000001,((1-_xlfn.T.DIST(AA289,AB289,1))*2)))</f>
        <v/>
      </c>
      <c r="AD289" s="3"/>
      <c r="AE289" s="7" t="str">
        <f aca="false">IF(AD289="","",IF((1-_xlfn.NORM.DIST(AD289,0,1,1))*2&lt;0.000000001,0.000000001,(1-_xlfn.NORM.DIST(AD289,0,1,1))*2))</f>
        <v/>
      </c>
      <c r="AF289" s="3"/>
      <c r="AG289" s="3"/>
      <c r="AH289" s="7" t="str">
        <f aca="false">IF(AG289="","",IF(1-_xlfn.CHISQ.DIST(AF289,AG289,1)&lt;0.0000001,0.0000001,1-_xlfn.CHISQ.DIST(AF289,AG289,1)))</f>
        <v/>
      </c>
      <c r="AI289" s="3"/>
      <c r="AJ289" s="3"/>
      <c r="AK289" s="7" t="str">
        <f aca="false">IF(AJ289="","",AVERAGE(AI289,AJ289))</f>
        <v/>
      </c>
      <c r="AL289" s="7" t="str">
        <f aca="false">IF(AK289="","",AK289/((AK289-AI289)/2))</f>
        <v/>
      </c>
      <c r="AM289" s="7" t="str">
        <f aca="false">IF(AL289="","",(1-_xlfn.T.DIST(AL289,I289-2,1))*2)</f>
        <v/>
      </c>
      <c r="AN289" s="7" t="n">
        <f aca="false">IF(I289="","",I289)</f>
        <v>384</v>
      </c>
      <c r="AO289" s="7" t="n">
        <f aca="false">IF(N289="",IF(AC289="",IF(T289="",IF(AH289="",IF(AM289="",IF(AE289="","",AE289),AM289),AH289),T289),AC289),N289)</f>
        <v>0.453716367860786</v>
      </c>
    </row>
    <row r="290" customFormat="false" ht="13.8" hidden="false" customHeight="false" outlineLevel="0" collapsed="false">
      <c r="A290" s="3" t="s">
        <v>54</v>
      </c>
      <c r="B290" s="3" t="n">
        <v>8</v>
      </c>
      <c r="C290" s="3" t="n">
        <v>2011</v>
      </c>
      <c r="D290" s="4" t="n">
        <f aca="false">IF(B290="","",D289+0.01)</f>
        <v>1.15</v>
      </c>
      <c r="E290" s="4" t="n">
        <f aca="false">ROUND(D290)</f>
        <v>1</v>
      </c>
      <c r="F290" s="5" t="s">
        <v>45</v>
      </c>
      <c r="G290" s="5"/>
      <c r="H290" s="6" t="n">
        <v>0.05</v>
      </c>
      <c r="I290" s="3" t="n">
        <v>384</v>
      </c>
      <c r="J290" s="3" t="n">
        <v>0.77</v>
      </c>
      <c r="K290" s="7" t="n">
        <f aca="false">IF(J290="","",J290^2)</f>
        <v>0.5929</v>
      </c>
      <c r="L290" s="7" t="n">
        <f aca="false">IF(J290="","",1)</f>
        <v>1</v>
      </c>
      <c r="M290" s="3" t="n">
        <f aca="false">I290-2</f>
        <v>382</v>
      </c>
      <c r="N290" s="7" t="n">
        <f aca="false">IF(K290="","",IF(1-_xlfn.F.DIST(K290,L290,M290,1)&lt;0.0000001,0.0000001,1-_xlfn.F.DIST(K290,L290,M290,1)))</f>
        <v>0.441775794181383</v>
      </c>
      <c r="O290" s="7" t="n">
        <f aca="false">IF(L290=1,SQRT(K290),"")</f>
        <v>0.77</v>
      </c>
      <c r="P290" s="3"/>
      <c r="Q290" s="7" t="str">
        <f aca="false">IF(P290="","",SQRT(1-P290*P290)/SQRT(I290-2))</f>
        <v/>
      </c>
      <c r="R290" s="7" t="str">
        <f aca="false">IF(P290="","",P290/Q290)</f>
        <v/>
      </c>
      <c r="S290" s="7" t="str">
        <f aca="false">IF(R290="","",I290-2)</f>
        <v/>
      </c>
      <c r="T290" s="7" t="str">
        <f aca="false">IF(P290="","",IF((1-_xlfn.T.DIST(R290,S290,1))*2&lt;0.0000001,0.0000001,(1-_xlfn.T.DIST(R290,S290,1))*2))</f>
        <v/>
      </c>
      <c r="X290" s="8"/>
      <c r="Y290" s="7" t="str">
        <f aca="false">IF(X290="","",ABS(U290-W290)/SQRT((V290^2+X290^2)/2))</f>
        <v/>
      </c>
      <c r="Z290" s="7" t="str">
        <f aca="false">IF(Y290="","",2/SQRT(I290))</f>
        <v/>
      </c>
      <c r="AA290" s="7" t="str">
        <f aca="false">IF(Y290="","",Y290/Z290)</f>
        <v/>
      </c>
      <c r="AB290" s="7" t="str">
        <f aca="false">IF(AA290="","",I290-2)</f>
        <v/>
      </c>
      <c r="AC290" s="7" t="str">
        <f aca="false">IF(AA290="","",IF((1-_xlfn.T.DIST(AA290,AB290,1))*2&lt;0.0000001,0.0000001,((1-_xlfn.T.DIST(AA290,AB290,1))*2)))</f>
        <v/>
      </c>
      <c r="AE290" s="7" t="str">
        <f aca="false">IF(AD290="","",IF((1-_xlfn.NORM.DIST(AD290,0,1,1))*2&lt;0.000000001,0.000000001,(1-_xlfn.NORM.DIST(AD290,0,1,1))*2))</f>
        <v/>
      </c>
      <c r="AH290" s="7" t="str">
        <f aca="false">IF(AG290="","",IF(1-_xlfn.CHISQ.DIST(AF290,AG290,1)&lt;0.0000001,0.0000001,1-_xlfn.CHISQ.DIST(AF290,AG290,1)))</f>
        <v/>
      </c>
      <c r="AK290" s="7" t="str">
        <f aca="false">IF(AJ290="","",AVERAGE(AI290,AJ290))</f>
        <v/>
      </c>
      <c r="AL290" s="7" t="str">
        <f aca="false">IF(AK290="","",AK290/((AK290-AI290)/2))</f>
        <v/>
      </c>
      <c r="AM290" s="7" t="str">
        <f aca="false">IF(AL290="","",(1-_xlfn.T.DIST(AL290,I290-2,1))*2)</f>
        <v/>
      </c>
      <c r="AN290" s="7" t="n">
        <f aca="false">IF(I290="","",I290)</f>
        <v>384</v>
      </c>
      <c r="AO290" s="7" t="n">
        <f aca="false">IF(N290="",IF(AC290="",IF(T290="",IF(AH290="",IF(AM290="",IF(AE290="","",AE290),AM290),AH290),T290),AC290),N290)</f>
        <v>0.441775794181383</v>
      </c>
    </row>
    <row r="291" customFormat="false" ht="13.8" hidden="false" customHeight="false" outlineLevel="0" collapsed="false">
      <c r="A291" s="3" t="s">
        <v>54</v>
      </c>
      <c r="B291" s="3" t="n">
        <v>8</v>
      </c>
      <c r="C291" s="3" t="n">
        <v>2011</v>
      </c>
      <c r="D291" s="4" t="n">
        <f aca="false">IF(B291="","",D290+0.01)</f>
        <v>1.16</v>
      </c>
      <c r="E291" s="4" t="n">
        <f aca="false">ROUND(D291)</f>
        <v>1</v>
      </c>
      <c r="F291" s="5" t="s">
        <v>45</v>
      </c>
      <c r="G291" s="5"/>
      <c r="H291" s="6" t="n">
        <v>0.05</v>
      </c>
      <c r="I291" s="3" t="n">
        <v>384</v>
      </c>
      <c r="J291" s="3" t="n">
        <v>2.46</v>
      </c>
      <c r="K291" s="7" t="n">
        <f aca="false">IF(J291="","",J291^2)</f>
        <v>6.0516</v>
      </c>
      <c r="L291" s="7" t="n">
        <f aca="false">IF(J291="","",1)</f>
        <v>1</v>
      </c>
      <c r="M291" s="3" t="n">
        <f aca="false">I291-2</f>
        <v>382</v>
      </c>
      <c r="N291" s="7" t="n">
        <f aca="false">IF(K291="","",IF(1-_xlfn.F.DIST(K291,L291,M291,1)&lt;0.0000001,0.0000001,1-_xlfn.F.DIST(K291,L291,M291,1)))</f>
        <v>0.0143357300093678</v>
      </c>
      <c r="O291" s="7" t="n">
        <f aca="false">IF(L291=1,SQRT(K291),"")</f>
        <v>2.46</v>
      </c>
      <c r="P291" s="3"/>
      <c r="Q291" s="7" t="str">
        <f aca="false">IF(P291="","",SQRT(1-P291*P291)/SQRT(I291-2))</f>
        <v/>
      </c>
      <c r="R291" s="7" t="str">
        <f aca="false">IF(P291="","",P291/Q291)</f>
        <v/>
      </c>
      <c r="S291" s="7" t="str">
        <f aca="false">IF(R291="","",I291-2)</f>
        <v/>
      </c>
      <c r="T291" s="7" t="str">
        <f aca="false">IF(P291="","",IF((1-_xlfn.T.DIST(R291,S291,1))*2&lt;0.0000001,0.0000001,(1-_xlfn.T.DIST(R291,S291,1))*2))</f>
        <v/>
      </c>
      <c r="X291" s="8"/>
      <c r="Y291" s="7" t="str">
        <f aca="false">IF(X291="","",ABS(U291-W291)/SQRT((V291^2+X291^2)/2))</f>
        <v/>
      </c>
      <c r="Z291" s="7" t="str">
        <f aca="false">IF(Y291="","",2/SQRT(I291))</f>
        <v/>
      </c>
      <c r="AA291" s="7" t="str">
        <f aca="false">IF(Y291="","",Y291/Z291)</f>
        <v/>
      </c>
      <c r="AB291" s="7" t="str">
        <f aca="false">IF(AA291="","",I291-2)</f>
        <v/>
      </c>
      <c r="AC291" s="7" t="str">
        <f aca="false">IF(AA291="","",IF((1-_xlfn.T.DIST(AA291,AB291,1))*2&lt;0.0000001,0.0000001,((1-_xlfn.T.DIST(AA291,AB291,1))*2)))</f>
        <v/>
      </c>
      <c r="AE291" s="7" t="str">
        <f aca="false">IF(AD291="","",IF((1-_xlfn.NORM.DIST(AD291,0,1,1))*2&lt;0.000000001,0.000000001,(1-_xlfn.NORM.DIST(AD291,0,1,1))*2))</f>
        <v/>
      </c>
      <c r="AH291" s="7" t="str">
        <f aca="false">IF(AG291="","",IF(1-_xlfn.CHISQ.DIST(AF291,AG291,1)&lt;0.0000001,0.0000001,1-_xlfn.CHISQ.DIST(AF291,AG291,1)))</f>
        <v/>
      </c>
      <c r="AK291" s="7" t="str">
        <f aca="false">IF(AJ291="","",AVERAGE(AI291,AJ291))</f>
        <v/>
      </c>
      <c r="AL291" s="7" t="str">
        <f aca="false">IF(AK291="","",AK291/((AK291-AI291)/2))</f>
        <v/>
      </c>
      <c r="AM291" s="7" t="str">
        <f aca="false">IF(AL291="","",(1-_xlfn.T.DIST(AL291,I291-2,1))*2)</f>
        <v/>
      </c>
      <c r="AN291" s="7" t="n">
        <f aca="false">IF(I291="","",I291)</f>
        <v>384</v>
      </c>
      <c r="AO291" s="7" t="n">
        <f aca="false">IF(N291="",IF(AC291="",IF(T291="",IF(AH291="",IF(AM291="",IF(AE291="","",AE291),AM291),AH291),T291),AC291),N291)</f>
        <v>0.0143357300093678</v>
      </c>
    </row>
    <row r="292" customFormat="false" ht="13.8" hidden="false" customHeight="false" outlineLevel="0" collapsed="false">
      <c r="A292" s="3" t="s">
        <v>54</v>
      </c>
      <c r="B292" s="3" t="n">
        <v>8</v>
      </c>
      <c r="C292" s="3" t="n">
        <v>2011</v>
      </c>
      <c r="D292" s="4" t="n">
        <f aca="false">IF(B292="","",D291+0.01)</f>
        <v>1.17</v>
      </c>
      <c r="E292" s="4" t="n">
        <f aca="false">ROUND(D292)</f>
        <v>1</v>
      </c>
      <c r="F292" s="5" t="s">
        <v>45</v>
      </c>
      <c r="G292" s="5"/>
      <c r="H292" s="6" t="n">
        <v>0.05</v>
      </c>
      <c r="I292" s="3" t="n">
        <v>384</v>
      </c>
      <c r="J292" s="3" t="n">
        <v>1.26</v>
      </c>
      <c r="K292" s="7" t="n">
        <f aca="false">IF(J292="","",J292^2)</f>
        <v>1.5876</v>
      </c>
      <c r="L292" s="7" t="n">
        <f aca="false">IF(J292="","",1)</f>
        <v>1</v>
      </c>
      <c r="M292" s="3" t="n">
        <f aca="false">I292-2</f>
        <v>382</v>
      </c>
      <c r="N292" s="7" t="n">
        <f aca="false">IF(K292="","",IF(1-_xlfn.F.DIST(K292,L292,M292,1)&lt;0.0000001,0.0000001,1-_xlfn.F.DIST(K292,L292,M292,1)))</f>
        <v>0.208438559558309</v>
      </c>
      <c r="O292" s="7" t="n">
        <f aca="false">IF(L292=1,SQRT(K292),"")</f>
        <v>1.26</v>
      </c>
      <c r="P292" s="3"/>
      <c r="Q292" s="7" t="str">
        <f aca="false">IF(P292="","",SQRT(1-P292*P292)/SQRT(I292-2))</f>
        <v/>
      </c>
      <c r="R292" s="7" t="str">
        <f aca="false">IF(P292="","",P292/Q292)</f>
        <v/>
      </c>
      <c r="S292" s="7" t="str">
        <f aca="false">IF(R292="","",I292-2)</f>
        <v/>
      </c>
      <c r="T292" s="7" t="str">
        <f aca="false">IF(P292="","",IF((1-_xlfn.T.DIST(R292,S292,1))*2&lt;0.0000001,0.0000001,(1-_xlfn.T.DIST(R292,S292,1))*2))</f>
        <v/>
      </c>
      <c r="X292" s="8"/>
      <c r="Y292" s="7" t="str">
        <f aca="false">IF(X292="","",ABS(U292-W292)/SQRT((V292^2+X292^2)/2))</f>
        <v/>
      </c>
      <c r="Z292" s="7" t="str">
        <f aca="false">IF(Y292="","",2/SQRT(I292))</f>
        <v/>
      </c>
      <c r="AA292" s="7" t="str">
        <f aca="false">IF(Y292="","",Y292/Z292)</f>
        <v/>
      </c>
      <c r="AB292" s="7" t="str">
        <f aca="false">IF(AA292="","",I292-2)</f>
        <v/>
      </c>
      <c r="AC292" s="7" t="str">
        <f aca="false">IF(AA292="","",IF((1-_xlfn.T.DIST(AA292,AB292,1))*2&lt;0.0000001,0.0000001,((1-_xlfn.T.DIST(AA292,AB292,1))*2)))</f>
        <v/>
      </c>
      <c r="AE292" s="7" t="str">
        <f aca="false">IF(AD292="","",IF((1-_xlfn.NORM.DIST(AD292,0,1,1))*2&lt;0.000000001,0.000000001,(1-_xlfn.NORM.DIST(AD292,0,1,1))*2))</f>
        <v/>
      </c>
      <c r="AH292" s="7" t="str">
        <f aca="false">IF(AG292="","",IF(1-_xlfn.CHISQ.DIST(AF292,AG292,1)&lt;0.0000001,0.0000001,1-_xlfn.CHISQ.DIST(AF292,AG292,1)))</f>
        <v/>
      </c>
      <c r="AK292" s="7" t="str">
        <f aca="false">IF(AJ292="","",AVERAGE(AI292,AJ292))</f>
        <v/>
      </c>
      <c r="AL292" s="7" t="str">
        <f aca="false">IF(AK292="","",AK292/((AK292-AI292)/2))</f>
        <v/>
      </c>
      <c r="AM292" s="7" t="str">
        <f aca="false">IF(AL292="","",(1-_xlfn.T.DIST(AL292,I292-2,1))*2)</f>
        <v/>
      </c>
      <c r="AN292" s="7" t="n">
        <f aca="false">IF(I292="","",I292)</f>
        <v>384</v>
      </c>
      <c r="AO292" s="7" t="n">
        <f aca="false">IF(N292="",IF(AC292="",IF(T292="",IF(AH292="",IF(AM292="",IF(AE292="","",AE292),AM292),AH292),T292),AC292),N292)</f>
        <v>0.208438559558309</v>
      </c>
    </row>
    <row r="293" customFormat="false" ht="13.8" hidden="false" customHeight="false" outlineLevel="0" collapsed="false">
      <c r="A293" s="3" t="s">
        <v>54</v>
      </c>
      <c r="B293" s="3" t="n">
        <v>8</v>
      </c>
      <c r="C293" s="3" t="n">
        <v>2011</v>
      </c>
      <c r="D293" s="4" t="n">
        <f aca="false">IF(B293="","",D292+0.01)</f>
        <v>1.18</v>
      </c>
      <c r="E293" s="4" t="n">
        <f aca="false">ROUND(D293)</f>
        <v>1</v>
      </c>
      <c r="F293" s="5" t="s">
        <v>45</v>
      </c>
      <c r="G293" s="5"/>
      <c r="H293" s="6" t="n">
        <v>0.05</v>
      </c>
      <c r="I293" s="3" t="n">
        <v>384</v>
      </c>
      <c r="J293" s="3" t="n">
        <v>0.96</v>
      </c>
      <c r="K293" s="7" t="n">
        <f aca="false">IF(J293="","",J293^2)</f>
        <v>0.9216</v>
      </c>
      <c r="L293" s="7" t="n">
        <f aca="false">IF(J293="","",1)</f>
        <v>1</v>
      </c>
      <c r="M293" s="3" t="n">
        <f aca="false">I293-2</f>
        <v>382</v>
      </c>
      <c r="N293" s="7" t="n">
        <f aca="false">IF(K293="","",IF(1-_xlfn.F.DIST(K293,L293,M293,1)&lt;0.0000001,0.0000001,1-_xlfn.F.DIST(K293,L293,M293,1)))</f>
        <v>0.337662442633323</v>
      </c>
      <c r="O293" s="7" t="n">
        <f aca="false">IF(L293=1,SQRT(K293),"")</f>
        <v>0.96</v>
      </c>
      <c r="P293" s="3"/>
      <c r="Q293" s="7" t="str">
        <f aca="false">IF(P293="","",SQRT(1-P293*P293)/SQRT(I293-2))</f>
        <v/>
      </c>
      <c r="R293" s="7" t="str">
        <f aca="false">IF(P293="","",P293/Q293)</f>
        <v/>
      </c>
      <c r="S293" s="7" t="str">
        <f aca="false">IF(R293="","",I293-2)</f>
        <v/>
      </c>
      <c r="T293" s="7" t="str">
        <f aca="false">IF(P293="","",IF((1-_xlfn.T.DIST(R293,S293,1))*2&lt;0.0000001,0.0000001,(1-_xlfn.T.DIST(R293,S293,1))*2))</f>
        <v/>
      </c>
      <c r="U293" s="3"/>
      <c r="V293" s="3"/>
      <c r="W293" s="3"/>
      <c r="X293" s="8"/>
      <c r="Y293" s="7" t="str">
        <f aca="false">IF(X293="","",ABS(U293-W293)/SQRT((V293^2+X293^2)/2))</f>
        <v/>
      </c>
      <c r="Z293" s="7" t="str">
        <f aca="false">IF(Y293="","",2/SQRT(I293))</f>
        <v/>
      </c>
      <c r="AA293" s="7" t="str">
        <f aca="false">IF(Y293="","",Y293/Z293)</f>
        <v/>
      </c>
      <c r="AB293" s="7" t="str">
        <f aca="false">IF(AA293="","",I293-2)</f>
        <v/>
      </c>
      <c r="AC293" s="7" t="str">
        <f aca="false">IF(AA293="","",IF((1-_xlfn.T.DIST(AA293,AB293,1))*2&lt;0.0000001,0.0000001,((1-_xlfn.T.DIST(AA293,AB293,1))*2)))</f>
        <v/>
      </c>
      <c r="AD293" s="3"/>
      <c r="AE293" s="7" t="str">
        <f aca="false">IF(AD293="","",IF((1-_xlfn.NORM.DIST(AD293,0,1,1))*2&lt;0.000000001,0.000000001,(1-_xlfn.NORM.DIST(AD293,0,1,1))*2))</f>
        <v/>
      </c>
      <c r="AF293" s="3"/>
      <c r="AG293" s="3"/>
      <c r="AH293" s="7" t="str">
        <f aca="false">IF(AG293="","",IF(1-_xlfn.CHISQ.DIST(AF293,AG293,1)&lt;0.0000001,0.0000001,1-_xlfn.CHISQ.DIST(AF293,AG293,1)))</f>
        <v/>
      </c>
      <c r="AI293" s="3"/>
      <c r="AJ293" s="3"/>
      <c r="AK293" s="7" t="str">
        <f aca="false">IF(AJ293="","",AVERAGE(AI293,AJ293))</f>
        <v/>
      </c>
      <c r="AL293" s="7" t="str">
        <f aca="false">IF(AK293="","",AK293/((AK293-AI293)/2))</f>
        <v/>
      </c>
      <c r="AM293" s="7" t="str">
        <f aca="false">IF(AL293="","",(1-_xlfn.T.DIST(AL293,I293-2,1))*2)</f>
        <v/>
      </c>
      <c r="AN293" s="7" t="n">
        <f aca="false">IF(I293="","",I293)</f>
        <v>384</v>
      </c>
      <c r="AO293" s="7" t="n">
        <f aca="false">IF(N293="",IF(AC293="",IF(T293="",IF(AH293="",IF(AM293="",IF(AE293="","",AE293),AM293),AH293),T293),AC293),N293)</f>
        <v>0.337662442633323</v>
      </c>
    </row>
    <row r="294" customFormat="false" ht="13.8" hidden="false" customHeight="false" outlineLevel="0" collapsed="false">
      <c r="A294" s="3" t="s">
        <v>54</v>
      </c>
      <c r="B294" s="3" t="n">
        <v>8</v>
      </c>
      <c r="C294" s="3" t="n">
        <v>2011</v>
      </c>
      <c r="D294" s="4" t="n">
        <f aca="false">IF(B294="","",D293+0.01)</f>
        <v>1.19</v>
      </c>
      <c r="E294" s="4" t="n">
        <f aca="false">ROUND(D294)</f>
        <v>1</v>
      </c>
      <c r="F294" s="5" t="s">
        <v>45</v>
      </c>
      <c r="G294" s="5"/>
      <c r="H294" s="6" t="n">
        <v>0.05</v>
      </c>
      <c r="I294" s="3" t="n">
        <v>384</v>
      </c>
      <c r="J294" s="3" t="n">
        <v>1.14</v>
      </c>
      <c r="K294" s="7" t="n">
        <f aca="false">IF(J294="","",J294^2)</f>
        <v>1.2996</v>
      </c>
      <c r="L294" s="7" t="n">
        <f aca="false">IF(J294="","",1)</f>
        <v>1</v>
      </c>
      <c r="M294" s="3" t="n">
        <f aca="false">I294-2</f>
        <v>382</v>
      </c>
      <c r="N294" s="7" t="n">
        <f aca="false">IF(K294="","",IF(1-_xlfn.F.DIST(K294,L294,M294,1)&lt;0.0000001,0.0000001,1-_xlfn.F.DIST(K294,L294,M294,1)))</f>
        <v>0.255000576323907</v>
      </c>
      <c r="O294" s="7" t="n">
        <f aca="false">IF(L294=1,SQRT(K294),"")</f>
        <v>1.14</v>
      </c>
      <c r="P294" s="3"/>
      <c r="Q294" s="7" t="str">
        <f aca="false">IF(P294="","",SQRT(1-P294*P294)/SQRT(I294-2))</f>
        <v/>
      </c>
      <c r="R294" s="7" t="str">
        <f aca="false">IF(P294="","",P294/Q294)</f>
        <v/>
      </c>
      <c r="S294" s="7" t="str">
        <f aca="false">IF(R294="","",I294-2)</f>
        <v/>
      </c>
      <c r="T294" s="7" t="str">
        <f aca="false">IF(P294="","",IF((1-_xlfn.T.DIST(R294,S294,1))*2&lt;0.0000001,0.0000001,(1-_xlfn.T.DIST(R294,S294,1))*2))</f>
        <v/>
      </c>
      <c r="X294" s="8"/>
      <c r="Y294" s="7" t="str">
        <f aca="false">IF(X294="","",ABS(U294-W294)/SQRT((V294^2+X294^2)/2))</f>
        <v/>
      </c>
      <c r="Z294" s="7" t="str">
        <f aca="false">IF(Y294="","",2/SQRT(I294))</f>
        <v/>
      </c>
      <c r="AA294" s="7" t="str">
        <f aca="false">IF(Y294="","",Y294/Z294)</f>
        <v/>
      </c>
      <c r="AB294" s="7" t="str">
        <f aca="false">IF(AA294="","",I294-2)</f>
        <v/>
      </c>
      <c r="AC294" s="7" t="str">
        <f aca="false">IF(AA294="","",IF((1-_xlfn.T.DIST(AA294,AB294,1))*2&lt;0.0000001,0.0000001,((1-_xlfn.T.DIST(AA294,AB294,1))*2)))</f>
        <v/>
      </c>
      <c r="AE294" s="7" t="str">
        <f aca="false">IF(AD294="","",IF((1-_xlfn.NORM.DIST(AD294,0,1,1))*2&lt;0.000000001,0.000000001,(1-_xlfn.NORM.DIST(AD294,0,1,1))*2))</f>
        <v/>
      </c>
      <c r="AH294" s="7" t="str">
        <f aca="false">IF(AG294="","",IF(1-_xlfn.CHISQ.DIST(AF294,AG294,1)&lt;0.0000001,0.0000001,1-_xlfn.CHISQ.DIST(AF294,AG294,1)))</f>
        <v/>
      </c>
      <c r="AK294" s="7" t="str">
        <f aca="false">IF(AJ294="","",AVERAGE(AI294,AJ294))</f>
        <v/>
      </c>
      <c r="AL294" s="7" t="str">
        <f aca="false">IF(AK294="","",AK294/((AK294-AI294)/2))</f>
        <v/>
      </c>
      <c r="AM294" s="7" t="str">
        <f aca="false">IF(AL294="","",(1-_xlfn.T.DIST(AL294,I294-2,1))*2)</f>
        <v/>
      </c>
      <c r="AN294" s="7" t="n">
        <f aca="false">IF(I294="","",I294)</f>
        <v>384</v>
      </c>
      <c r="AO294" s="7" t="n">
        <f aca="false">IF(N294="",IF(AC294="",IF(T294="",IF(AH294="",IF(AM294="",IF(AE294="","",AE294),AM294),AH294),T294),AC294),N294)</f>
        <v>0.255000576323907</v>
      </c>
    </row>
    <row r="295" customFormat="false" ht="13.8" hidden="false" customHeight="false" outlineLevel="0" collapsed="false">
      <c r="A295" s="3" t="s">
        <v>54</v>
      </c>
      <c r="B295" s="3" t="n">
        <v>8</v>
      </c>
      <c r="C295" s="3" t="n">
        <v>2011</v>
      </c>
      <c r="D295" s="4" t="n">
        <f aca="false">IF(B295="","",D294+0.01)</f>
        <v>1.2</v>
      </c>
      <c r="E295" s="4" t="n">
        <f aca="false">ROUND(D295)</f>
        <v>1</v>
      </c>
      <c r="F295" s="5" t="s">
        <v>45</v>
      </c>
      <c r="G295" s="5"/>
      <c r="H295" s="6" t="n">
        <v>0.05</v>
      </c>
      <c r="I295" s="3" t="n">
        <v>384</v>
      </c>
      <c r="J295" s="3" t="n">
        <v>4.81</v>
      </c>
      <c r="K295" s="7" t="n">
        <f aca="false">IF(J295="","",J295^2)</f>
        <v>23.1361</v>
      </c>
      <c r="L295" s="7" t="n">
        <f aca="false">IF(J295="","",1)</f>
        <v>1</v>
      </c>
      <c r="M295" s="3" t="n">
        <f aca="false">I295-2</f>
        <v>382</v>
      </c>
      <c r="N295" s="7" t="n">
        <f aca="false">IF(K295="","",IF(1-_xlfn.F.DIST(K295,L295,M295,1)&lt;0.0000001,0.0000001,1-_xlfn.F.DIST(K295,L295,M295,1)))</f>
        <v>2.17569122884509E-006</v>
      </c>
      <c r="O295" s="7" t="n">
        <f aca="false">IF(L295=1,SQRT(K295),"")</f>
        <v>4.81</v>
      </c>
      <c r="P295" s="3"/>
      <c r="Q295" s="7" t="str">
        <f aca="false">IF(P295="","",SQRT(1-P295*P295)/SQRT(I295-2))</f>
        <v/>
      </c>
      <c r="R295" s="7" t="str">
        <f aca="false">IF(P295="","",P295/Q295)</f>
        <v/>
      </c>
      <c r="S295" s="7" t="str">
        <f aca="false">IF(R295="","",I295-2)</f>
        <v/>
      </c>
      <c r="T295" s="7" t="str">
        <f aca="false">IF(P295="","",IF((1-_xlfn.T.DIST(R295,S295,1))*2&lt;0.0000001,0.0000001,(1-_xlfn.T.DIST(R295,S295,1))*2))</f>
        <v/>
      </c>
      <c r="X295" s="8"/>
      <c r="Y295" s="7" t="str">
        <f aca="false">IF(X295="","",ABS(U295-W295)/SQRT((V295^2+X295^2)/2))</f>
        <v/>
      </c>
      <c r="Z295" s="7" t="str">
        <f aca="false">IF(Y295="","",2/SQRT(I295))</f>
        <v/>
      </c>
      <c r="AA295" s="7" t="str">
        <f aca="false">IF(Y295="","",Y295/Z295)</f>
        <v/>
      </c>
      <c r="AB295" s="7" t="str">
        <f aca="false">IF(AA295="","",I295-2)</f>
        <v/>
      </c>
      <c r="AC295" s="7" t="str">
        <f aca="false">IF(AA295="","",IF((1-_xlfn.T.DIST(AA295,AB295,1))*2&lt;0.0000001,0.0000001,((1-_xlfn.T.DIST(AA295,AB295,1))*2)))</f>
        <v/>
      </c>
      <c r="AE295" s="7" t="str">
        <f aca="false">IF(AD295="","",IF((1-_xlfn.NORM.DIST(AD295,0,1,1))*2&lt;0.000000001,0.000000001,(1-_xlfn.NORM.DIST(AD295,0,1,1))*2))</f>
        <v/>
      </c>
      <c r="AH295" s="7" t="str">
        <f aca="false">IF(AG295="","",IF(1-_xlfn.CHISQ.DIST(AF295,AG295,1)&lt;0.0000001,0.0000001,1-_xlfn.CHISQ.DIST(AF295,AG295,1)))</f>
        <v/>
      </c>
      <c r="AK295" s="7" t="str">
        <f aca="false">IF(AJ295="","",AVERAGE(AI295,AJ295))</f>
        <v/>
      </c>
      <c r="AL295" s="7" t="str">
        <f aca="false">IF(AK295="","",AK295/((AK295-AI295)/2))</f>
        <v/>
      </c>
      <c r="AM295" s="7" t="str">
        <f aca="false">IF(AL295="","",(1-_xlfn.T.DIST(AL295,I295-2,1))*2)</f>
        <v/>
      </c>
      <c r="AN295" s="7" t="n">
        <f aca="false">IF(I295="","",I295)</f>
        <v>384</v>
      </c>
      <c r="AO295" s="7" t="n">
        <f aca="false">IF(N295="",IF(AC295="",IF(T295="",IF(AH295="",IF(AM295="",IF(AE295="","",AE295),AM295),AH295),T295),AC295),N295)</f>
        <v>2.17569122884509E-006</v>
      </c>
    </row>
    <row r="296" customFormat="false" ht="13.8" hidden="false" customHeight="false" outlineLevel="0" collapsed="false">
      <c r="A296" s="3" t="s">
        <v>54</v>
      </c>
      <c r="B296" s="3" t="n">
        <v>8</v>
      </c>
      <c r="C296" s="3" t="n">
        <v>2011</v>
      </c>
      <c r="D296" s="4" t="n">
        <f aca="false">IF(B296="","",D295+0.01)</f>
        <v>1.21</v>
      </c>
      <c r="E296" s="4" t="n">
        <f aca="false">ROUND(D296)</f>
        <v>1</v>
      </c>
      <c r="F296" s="5" t="s">
        <v>45</v>
      </c>
      <c r="G296" s="5"/>
      <c r="H296" s="6" t="n">
        <v>0.05</v>
      </c>
      <c r="I296" s="3" t="n">
        <v>384</v>
      </c>
      <c r="J296" s="3" t="n">
        <v>2.67</v>
      </c>
      <c r="K296" s="7" t="n">
        <f aca="false">IF(J296="","",J296^2)</f>
        <v>7.1289</v>
      </c>
      <c r="L296" s="7" t="n">
        <f aca="false">IF(J296="","",1)</f>
        <v>1</v>
      </c>
      <c r="M296" s="3" t="n">
        <f aca="false">I296-2</f>
        <v>382</v>
      </c>
      <c r="N296" s="7" t="n">
        <f aca="false">IF(K296="","",IF(1-_xlfn.F.DIST(K296,L296,M296,1)&lt;0.0000001,0.0000001,1-_xlfn.F.DIST(K296,L296,M296,1)))</f>
        <v>0.00790897035442051</v>
      </c>
      <c r="O296" s="7" t="n">
        <f aca="false">IF(L296=1,SQRT(K296),"")</f>
        <v>2.67</v>
      </c>
      <c r="P296" s="3"/>
      <c r="Q296" s="7" t="str">
        <f aca="false">IF(P296="","",SQRT(1-P296*P296)/SQRT(I296-2))</f>
        <v/>
      </c>
      <c r="R296" s="7" t="str">
        <f aca="false">IF(P296="","",P296/Q296)</f>
        <v/>
      </c>
      <c r="S296" s="7" t="str">
        <f aca="false">IF(R296="","",I296-2)</f>
        <v/>
      </c>
      <c r="T296" s="7" t="str">
        <f aca="false">IF(P296="","",IF((1-_xlfn.T.DIST(R296,S296,1))*2&lt;0.0000001,0.0000001,(1-_xlfn.T.DIST(R296,S296,1))*2))</f>
        <v/>
      </c>
      <c r="X296" s="8"/>
      <c r="Y296" s="7" t="str">
        <f aca="false">IF(X296="","",ABS(U296-W296)/SQRT((V296^2+X296^2)/2))</f>
        <v/>
      </c>
      <c r="Z296" s="7" t="str">
        <f aca="false">IF(Y296="","",2/SQRT(I296))</f>
        <v/>
      </c>
      <c r="AA296" s="7" t="str">
        <f aca="false">IF(Y296="","",Y296/Z296)</f>
        <v/>
      </c>
      <c r="AB296" s="7" t="str">
        <f aca="false">IF(AA296="","",I296-2)</f>
        <v/>
      </c>
      <c r="AC296" s="7" t="str">
        <f aca="false">IF(AA296="","",IF((1-_xlfn.T.DIST(AA296,AB296,1))*2&lt;0.0000001,0.0000001,((1-_xlfn.T.DIST(AA296,AB296,1))*2)))</f>
        <v/>
      </c>
      <c r="AE296" s="7" t="str">
        <f aca="false">IF(AD296="","",IF((1-_xlfn.NORM.DIST(AD296,0,1,1))*2&lt;0.000000001,0.000000001,(1-_xlfn.NORM.DIST(AD296,0,1,1))*2))</f>
        <v/>
      </c>
      <c r="AH296" s="7" t="str">
        <f aca="false">IF(AG296="","",IF(1-_xlfn.CHISQ.DIST(AF296,AG296,1)&lt;0.0000001,0.0000001,1-_xlfn.CHISQ.DIST(AF296,AG296,1)))</f>
        <v/>
      </c>
      <c r="AK296" s="7" t="str">
        <f aca="false">IF(AJ296="","",AVERAGE(AI296,AJ296))</f>
        <v/>
      </c>
      <c r="AL296" s="7" t="str">
        <f aca="false">IF(AK296="","",AK296/((AK296-AI296)/2))</f>
        <v/>
      </c>
      <c r="AM296" s="7" t="str">
        <f aca="false">IF(AL296="","",(1-_xlfn.T.DIST(AL296,I296-2,1))*2)</f>
        <v/>
      </c>
      <c r="AN296" s="7" t="n">
        <f aca="false">IF(I296="","",I296)</f>
        <v>384</v>
      </c>
      <c r="AO296" s="7" t="n">
        <f aca="false">IF(N296="",IF(AC296="",IF(T296="",IF(AH296="",IF(AM296="",IF(AE296="","",AE296),AM296),AH296),T296),AC296),N296)</f>
        <v>0.00790897035442051</v>
      </c>
    </row>
    <row r="297" customFormat="false" ht="13.8" hidden="false" customHeight="false" outlineLevel="0" collapsed="false">
      <c r="A297" s="3" t="s">
        <v>54</v>
      </c>
      <c r="B297" s="3" t="n">
        <v>8</v>
      </c>
      <c r="C297" s="3" t="n">
        <v>2011</v>
      </c>
      <c r="D297" s="4" t="n">
        <f aca="false">IF(B297="","",D296+0.01)</f>
        <v>1.22</v>
      </c>
      <c r="E297" s="4" t="n">
        <f aca="false">ROUND(D297)</f>
        <v>1</v>
      </c>
      <c r="F297" s="5" t="s">
        <v>45</v>
      </c>
      <c r="G297" s="5" t="s">
        <v>41</v>
      </c>
      <c r="H297" s="6" t="n">
        <v>0.05</v>
      </c>
      <c r="I297" s="3" t="n">
        <v>384</v>
      </c>
      <c r="J297" s="3" t="n">
        <v>3.95</v>
      </c>
      <c r="K297" s="7" t="n">
        <f aca="false">IF(J297="","",J297^2)</f>
        <v>15.6025</v>
      </c>
      <c r="L297" s="7" t="n">
        <f aca="false">IF(J297="","",1)</f>
        <v>1</v>
      </c>
      <c r="M297" s="3" t="n">
        <f aca="false">I297-2</f>
        <v>382</v>
      </c>
      <c r="N297" s="7" t="n">
        <f aca="false">IF(K297="","",IF(1-_xlfn.F.DIST(K297,L297,M297,1)&lt;0.0000001,0.0000001,1-_xlfn.F.DIST(K297,L297,M297,1)))</f>
        <v>9.30690910481147E-005</v>
      </c>
      <c r="O297" s="7" t="n">
        <f aca="false">IF(L297=1,SQRT(K297),"")</f>
        <v>3.95</v>
      </c>
      <c r="P297" s="3"/>
      <c r="Q297" s="7" t="str">
        <f aca="false">IF(P297="","",SQRT(1-P297*P297)/SQRT(I297-2))</f>
        <v/>
      </c>
      <c r="R297" s="7" t="str">
        <f aca="false">IF(P297="","",P297/Q297)</f>
        <v/>
      </c>
      <c r="S297" s="7" t="str">
        <f aca="false">IF(R297="","",I297-2)</f>
        <v/>
      </c>
      <c r="T297" s="7" t="str">
        <f aca="false">IF(P297="","",IF((1-_xlfn.T.DIST(R297,S297,1))*2&lt;0.0000001,0.0000001,(1-_xlfn.T.DIST(R297,S297,1))*2))</f>
        <v/>
      </c>
      <c r="X297" s="8"/>
      <c r="Y297" s="7" t="str">
        <f aca="false">IF(X297="","",ABS(U297-W297)/SQRT((V297^2+X297^2)/2))</f>
        <v/>
      </c>
      <c r="Z297" s="7" t="str">
        <f aca="false">IF(Y297="","",2/SQRT(I297))</f>
        <v/>
      </c>
      <c r="AA297" s="7" t="str">
        <f aca="false">IF(Y297="","",Y297/Z297)</f>
        <v/>
      </c>
      <c r="AB297" s="7" t="str">
        <f aca="false">IF(AA297="","",I297-2)</f>
        <v/>
      </c>
      <c r="AC297" s="7" t="str">
        <f aca="false">IF(AA297="","",IF((1-_xlfn.T.DIST(AA297,AB297,1))*2&lt;0.0000001,0.0000001,((1-_xlfn.T.DIST(AA297,AB297,1))*2)))</f>
        <v/>
      </c>
      <c r="AE297" s="7" t="str">
        <f aca="false">IF(AD297="","",IF((1-_xlfn.NORM.DIST(AD297,0,1,1))*2&lt;0.000000001,0.000000001,(1-_xlfn.NORM.DIST(AD297,0,1,1))*2))</f>
        <v/>
      </c>
      <c r="AH297" s="7" t="str">
        <f aca="false">IF(AG297="","",IF(1-_xlfn.CHISQ.DIST(AF297,AG297,1)&lt;0.0000001,0.0000001,1-_xlfn.CHISQ.DIST(AF297,AG297,1)))</f>
        <v/>
      </c>
      <c r="AK297" s="7" t="str">
        <f aca="false">IF(AJ297="","",AVERAGE(AI297,AJ297))</f>
        <v/>
      </c>
      <c r="AL297" s="7" t="str">
        <f aca="false">IF(AK297="","",AK297/((AK297-AI297)/2))</f>
        <v/>
      </c>
      <c r="AM297" s="7" t="str">
        <f aca="false">IF(AL297="","",(1-_xlfn.T.DIST(AL297,I297-2,1))*2)</f>
        <v/>
      </c>
      <c r="AN297" s="7" t="n">
        <f aca="false">IF(I297="","",I297)</f>
        <v>384</v>
      </c>
      <c r="AO297" s="7" t="n">
        <f aca="false">IF(N297="",IF(AC297="",IF(T297="",IF(AH297="",IF(AM297="",IF(AE297="","",AE297),AM297),AH297),T297),AC297),N297)</f>
        <v>9.30690910481147E-005</v>
      </c>
    </row>
    <row r="298" customFormat="false" ht="13.8" hidden="false" customHeight="false" outlineLevel="0" collapsed="false">
      <c r="A298" s="3" t="s">
        <v>54</v>
      </c>
      <c r="B298" s="3" t="n">
        <v>8</v>
      </c>
      <c r="C298" s="3" t="n">
        <v>2011</v>
      </c>
      <c r="D298" s="4" t="n">
        <f aca="false">IF(B298="","",D297+0.01)</f>
        <v>1.23</v>
      </c>
      <c r="E298" s="4" t="n">
        <f aca="false">ROUND(D298)</f>
        <v>1</v>
      </c>
      <c r="F298" s="5" t="s">
        <v>45</v>
      </c>
      <c r="G298" s="5"/>
      <c r="H298" s="6" t="n">
        <v>0.05</v>
      </c>
      <c r="I298" s="3" t="n">
        <v>384</v>
      </c>
      <c r="J298" s="3" t="n">
        <v>5.99</v>
      </c>
      <c r="K298" s="7" t="n">
        <f aca="false">IF(J298="","",J298^2)</f>
        <v>35.8801</v>
      </c>
      <c r="L298" s="7" t="n">
        <f aca="false">IF(J298="","",1)</f>
        <v>1</v>
      </c>
      <c r="M298" s="3" t="n">
        <f aca="false">I298-2</f>
        <v>382</v>
      </c>
      <c r="N298" s="7" t="n">
        <f aca="false">IF(K298="","",IF(1-_xlfn.F.DIST(K298,L298,M298,1)&lt;0.0000001,0.0000001,1-_xlfn.F.DIST(K298,L298,M298,1)))</f>
        <v>1E-007</v>
      </c>
      <c r="O298" s="7" t="n">
        <f aca="false">IF(L298=1,SQRT(K298),"")</f>
        <v>5.99</v>
      </c>
      <c r="P298" s="3"/>
      <c r="Q298" s="7" t="str">
        <f aca="false">IF(P298="","",SQRT(1-P298*P298)/SQRT(I298-2))</f>
        <v/>
      </c>
      <c r="R298" s="7" t="str">
        <f aca="false">IF(P298="","",P298/Q298)</f>
        <v/>
      </c>
      <c r="S298" s="7" t="str">
        <f aca="false">IF(R298="","",I298-2)</f>
        <v/>
      </c>
      <c r="T298" s="7" t="str">
        <f aca="false">IF(P298="","",IF((1-_xlfn.T.DIST(R298,S298,1))*2&lt;0.0000001,0.0000001,(1-_xlfn.T.DIST(R298,S298,1))*2))</f>
        <v/>
      </c>
      <c r="X298" s="8"/>
      <c r="Y298" s="7" t="str">
        <f aca="false">IF(X298="","",ABS(U298-W298)/SQRT((V298^2+X298^2)/2))</f>
        <v/>
      </c>
      <c r="Z298" s="7" t="str">
        <f aca="false">IF(Y298="","",2/SQRT(I298))</f>
        <v/>
      </c>
      <c r="AA298" s="7" t="str">
        <f aca="false">IF(Y298="","",Y298/Z298)</f>
        <v/>
      </c>
      <c r="AB298" s="7" t="str">
        <f aca="false">IF(AA298="","",I298-2)</f>
        <v/>
      </c>
      <c r="AC298" s="7" t="str">
        <f aca="false">IF(AA298="","",IF((1-_xlfn.T.DIST(AA298,AB298,1))*2&lt;0.0000001,0.0000001,((1-_xlfn.T.DIST(AA298,AB298,1))*2)))</f>
        <v/>
      </c>
      <c r="AE298" s="7" t="str">
        <f aca="false">IF(AD298="","",IF((1-_xlfn.NORM.DIST(AD298,0,1,1))*2&lt;0.000000001,0.000000001,(1-_xlfn.NORM.DIST(AD298,0,1,1))*2))</f>
        <v/>
      </c>
      <c r="AH298" s="7" t="str">
        <f aca="false">IF(AG298="","",IF(1-_xlfn.CHISQ.DIST(AF298,AG298,1)&lt;0.0000001,0.0000001,1-_xlfn.CHISQ.DIST(AF298,AG298,1)))</f>
        <v/>
      </c>
      <c r="AK298" s="7" t="str">
        <f aca="false">IF(AJ298="","",AVERAGE(AI298,AJ298))</f>
        <v/>
      </c>
      <c r="AL298" s="7" t="str">
        <f aca="false">IF(AK298="","",AK298/((AK298-AI298)/2))</f>
        <v/>
      </c>
      <c r="AM298" s="7" t="str">
        <f aca="false">IF(AL298="","",(1-_xlfn.T.DIST(AL298,I298-2,1))*2)</f>
        <v/>
      </c>
      <c r="AN298" s="7" t="n">
        <f aca="false">IF(I298="","",I298)</f>
        <v>384</v>
      </c>
      <c r="AO298" s="7" t="n">
        <f aca="false">IF(N298="",IF(AC298="",IF(T298="",IF(AH298="",IF(AM298="",IF(AE298="","",AE298),AM298),AH298),T298),AC298),N298)</f>
        <v>1E-007</v>
      </c>
    </row>
    <row r="299" customFormat="false" ht="13.8" hidden="false" customHeight="false" outlineLevel="0" collapsed="false">
      <c r="A299" s="3" t="s">
        <v>54</v>
      </c>
      <c r="B299" s="3" t="n">
        <v>8</v>
      </c>
      <c r="C299" s="3" t="n">
        <v>2011</v>
      </c>
      <c r="D299" s="4" t="n">
        <f aca="false">IF(B299="","",D298+0.01)</f>
        <v>1.24</v>
      </c>
      <c r="E299" s="4" t="n">
        <f aca="false">ROUND(D299)</f>
        <v>1</v>
      </c>
      <c r="F299" s="5" t="s">
        <v>45</v>
      </c>
      <c r="G299" s="5"/>
      <c r="H299" s="6" t="n">
        <v>0.05</v>
      </c>
      <c r="I299" s="3" t="n">
        <v>384</v>
      </c>
      <c r="J299" s="3" t="n">
        <v>1.33</v>
      </c>
      <c r="K299" s="7" t="n">
        <f aca="false">IF(J299="","",J299^2)</f>
        <v>1.7689</v>
      </c>
      <c r="L299" s="7" t="n">
        <f aca="false">IF(J299="","",1)</f>
        <v>1</v>
      </c>
      <c r="M299" s="3" t="n">
        <f aca="false">I299-2</f>
        <v>382</v>
      </c>
      <c r="N299" s="7" t="n">
        <f aca="false">IF(K299="","",IF(1-_xlfn.F.DIST(K299,L299,M299,1)&lt;0.0000001,0.0000001,1-_xlfn.F.DIST(K299,L299,M299,1)))</f>
        <v>0.184311814040677</v>
      </c>
      <c r="O299" s="7" t="n">
        <f aca="false">IF(L299=1,SQRT(K299),"")</f>
        <v>1.33</v>
      </c>
      <c r="P299" s="3"/>
      <c r="Q299" s="7" t="str">
        <f aca="false">IF(P299="","",SQRT(1-P299*P299)/SQRT(I299-2))</f>
        <v/>
      </c>
      <c r="R299" s="7" t="str">
        <f aca="false">IF(P299="","",P299/Q299)</f>
        <v/>
      </c>
      <c r="S299" s="7" t="str">
        <f aca="false">IF(R299="","",I299-2)</f>
        <v/>
      </c>
      <c r="T299" s="7" t="str">
        <f aca="false">IF(P299="","",IF((1-_xlfn.T.DIST(R299,S299,1))*2&lt;0.0000001,0.0000001,(1-_xlfn.T.DIST(R299,S299,1))*2))</f>
        <v/>
      </c>
      <c r="X299" s="8"/>
      <c r="Y299" s="7" t="str">
        <f aca="false">IF(X299="","",ABS(U299-W299)/SQRT((V299^2+X299^2)/2))</f>
        <v/>
      </c>
      <c r="Z299" s="7" t="str">
        <f aca="false">IF(Y299="","",2/SQRT(I299))</f>
        <v/>
      </c>
      <c r="AA299" s="7" t="str">
        <f aca="false">IF(Y299="","",Y299/Z299)</f>
        <v/>
      </c>
      <c r="AB299" s="7" t="str">
        <f aca="false">IF(AA299="","",I299-2)</f>
        <v/>
      </c>
      <c r="AC299" s="7" t="str">
        <f aca="false">IF(AA299="","",IF((1-_xlfn.T.DIST(AA299,AB299,1))*2&lt;0.0000001,0.0000001,((1-_xlfn.T.DIST(AA299,AB299,1))*2)))</f>
        <v/>
      </c>
      <c r="AE299" s="7" t="str">
        <f aca="false">IF(AD299="","",IF((1-_xlfn.NORM.DIST(AD299,0,1,1))*2&lt;0.000000001,0.000000001,(1-_xlfn.NORM.DIST(AD299,0,1,1))*2))</f>
        <v/>
      </c>
      <c r="AH299" s="7" t="str">
        <f aca="false">IF(AG299="","",IF(1-_xlfn.CHISQ.DIST(AF299,AG299,1)&lt;0.0000001,0.0000001,1-_xlfn.CHISQ.DIST(AF299,AG299,1)))</f>
        <v/>
      </c>
      <c r="AK299" s="7" t="str">
        <f aca="false">IF(AJ299="","",AVERAGE(AI299,AJ299))</f>
        <v/>
      </c>
      <c r="AL299" s="7" t="str">
        <f aca="false">IF(AK299="","",AK299/((AK299-AI299)/2))</f>
        <v/>
      </c>
      <c r="AM299" s="7" t="str">
        <f aca="false">IF(AL299="","",(1-_xlfn.T.DIST(AL299,I299-2,1))*2)</f>
        <v/>
      </c>
      <c r="AN299" s="7" t="n">
        <f aca="false">IF(I299="","",I299)</f>
        <v>384</v>
      </c>
      <c r="AO299" s="7" t="n">
        <f aca="false">IF(N299="",IF(AC299="",IF(T299="",IF(AH299="",IF(AM299="",IF(AE299="","",AE299),AM299),AH299),T299),AC299),N299)</f>
        <v>0.184311814040677</v>
      </c>
    </row>
    <row r="300" customFormat="false" ht="13.8" hidden="false" customHeight="false" outlineLevel="0" collapsed="false">
      <c r="A300" s="3" t="s">
        <v>54</v>
      </c>
      <c r="B300" s="3" t="n">
        <v>8</v>
      </c>
      <c r="C300" s="3" t="n">
        <v>2011</v>
      </c>
      <c r="D300" s="4" t="n">
        <f aca="false">IF(B300="","",D299+0.01)</f>
        <v>1.25</v>
      </c>
      <c r="E300" s="4" t="n">
        <f aca="false">ROUND(D300)</f>
        <v>1</v>
      </c>
      <c r="F300" s="5" t="s">
        <v>45</v>
      </c>
      <c r="G300" s="5"/>
      <c r="H300" s="6" t="n">
        <v>0.05</v>
      </c>
      <c r="I300" s="3" t="n">
        <v>384</v>
      </c>
      <c r="J300" s="3" t="n">
        <v>3.46</v>
      </c>
      <c r="K300" s="7" t="n">
        <f aca="false">IF(J300="","",J300^2)</f>
        <v>11.9716</v>
      </c>
      <c r="L300" s="7" t="n">
        <f aca="false">IF(J300="","",1)</f>
        <v>1</v>
      </c>
      <c r="M300" s="3" t="n">
        <f aca="false">I300-2</f>
        <v>382</v>
      </c>
      <c r="N300" s="7" t="n">
        <f aca="false">IF(K300="","",IF(1-_xlfn.F.DIST(K300,L300,M300,1)&lt;0.0000001,0.0000001,1-_xlfn.F.DIST(K300,L300,M300,1)))</f>
        <v>0.000601134977888163</v>
      </c>
      <c r="O300" s="7" t="n">
        <f aca="false">IF(L300=1,SQRT(K300),"")</f>
        <v>3.46</v>
      </c>
      <c r="P300" s="3"/>
      <c r="Q300" s="7" t="str">
        <f aca="false">IF(P300="","",SQRT(1-P300*P300)/SQRT(I300-2))</f>
        <v/>
      </c>
      <c r="R300" s="7" t="str">
        <f aca="false">IF(P300="","",P300/Q300)</f>
        <v/>
      </c>
      <c r="S300" s="7" t="str">
        <f aca="false">IF(R300="","",I300-2)</f>
        <v/>
      </c>
      <c r="T300" s="7" t="str">
        <f aca="false">IF(P300="","",IF((1-_xlfn.T.DIST(R300,S300,1))*2&lt;0.0000001,0.0000001,(1-_xlfn.T.DIST(R300,S300,1))*2))</f>
        <v/>
      </c>
      <c r="X300" s="8"/>
      <c r="Y300" s="7" t="str">
        <f aca="false">IF(X300="","",ABS(U300-W300)/SQRT((V300^2+X300^2)/2))</f>
        <v/>
      </c>
      <c r="Z300" s="7" t="str">
        <f aca="false">IF(Y300="","",2/SQRT(I300))</f>
        <v/>
      </c>
      <c r="AA300" s="7" t="str">
        <f aca="false">IF(Y300="","",Y300/Z300)</f>
        <v/>
      </c>
      <c r="AB300" s="7" t="str">
        <f aca="false">IF(AA300="","",I300-2)</f>
        <v/>
      </c>
      <c r="AC300" s="7" t="str">
        <f aca="false">IF(AA300="","",IF((1-_xlfn.T.DIST(AA300,AB300,1))*2&lt;0.0000001,0.0000001,((1-_xlfn.T.DIST(AA300,AB300,1))*2)))</f>
        <v/>
      </c>
      <c r="AE300" s="7" t="str">
        <f aca="false">IF(AD300="","",IF((1-_xlfn.NORM.DIST(AD300,0,1,1))*2&lt;0.000000001,0.000000001,(1-_xlfn.NORM.DIST(AD300,0,1,1))*2))</f>
        <v/>
      </c>
      <c r="AH300" s="7" t="str">
        <f aca="false">IF(AG300="","",IF(1-_xlfn.CHISQ.DIST(AF300,AG300,1)&lt;0.0000001,0.0000001,1-_xlfn.CHISQ.DIST(AF300,AG300,1)))</f>
        <v/>
      </c>
      <c r="AK300" s="7" t="str">
        <f aca="false">IF(AJ300="","",AVERAGE(AI300,AJ300))</f>
        <v/>
      </c>
      <c r="AL300" s="7" t="str">
        <f aca="false">IF(AK300="","",AK300/((AK300-AI300)/2))</f>
        <v/>
      </c>
      <c r="AM300" s="7" t="str">
        <f aca="false">IF(AL300="","",(1-_xlfn.T.DIST(AL300,I300-2,1))*2)</f>
        <v/>
      </c>
      <c r="AN300" s="7" t="n">
        <f aca="false">IF(I300="","",I300)</f>
        <v>384</v>
      </c>
      <c r="AO300" s="7" t="n">
        <f aca="false">IF(N300="",IF(AC300="",IF(T300="",IF(AH300="",IF(AM300="",IF(AE300="","",AE300),AM300),AH300),T300),AC300),N300)</f>
        <v>0.000601134977888163</v>
      </c>
    </row>
    <row r="301" customFormat="false" ht="13.8" hidden="false" customHeight="false" outlineLevel="0" collapsed="false">
      <c r="A301" s="3" t="s">
        <v>54</v>
      </c>
      <c r="B301" s="3" t="n">
        <v>8</v>
      </c>
      <c r="C301" s="3" t="n">
        <v>2011</v>
      </c>
      <c r="D301" s="4" t="n">
        <f aca="false">IF(B301="","",D300+0.01)</f>
        <v>1.26</v>
      </c>
      <c r="E301" s="4" t="n">
        <f aca="false">ROUND(D301)</f>
        <v>1</v>
      </c>
      <c r="F301" s="5" t="s">
        <v>45</v>
      </c>
      <c r="G301" s="5"/>
      <c r="H301" s="6" t="n">
        <v>0.05</v>
      </c>
      <c r="I301" s="3" t="n">
        <v>384</v>
      </c>
      <c r="J301" s="3" t="n">
        <v>5.35</v>
      </c>
      <c r="K301" s="7" t="n">
        <f aca="false">IF(J301="","",J301^2)</f>
        <v>28.6225</v>
      </c>
      <c r="L301" s="7" t="n">
        <f aca="false">IF(J301="","",1)</f>
        <v>1</v>
      </c>
      <c r="M301" s="3" t="n">
        <f aca="false">I301-2</f>
        <v>382</v>
      </c>
      <c r="N301" s="7" t="n">
        <f aca="false">IF(K301="","",IF(1-_xlfn.F.DIST(K301,L301,M301,1)&lt;0.0000001,0.0000001,1-_xlfn.F.DIST(K301,L301,M301,1)))</f>
        <v>1.51900795164472E-007</v>
      </c>
      <c r="O301" s="7" t="n">
        <f aca="false">IF(L301=1,SQRT(K301),"")</f>
        <v>5.35</v>
      </c>
      <c r="P301" s="3"/>
      <c r="Q301" s="7" t="str">
        <f aca="false">IF(P301="","",SQRT(1-P301*P301)/SQRT(I301-2))</f>
        <v/>
      </c>
      <c r="R301" s="7" t="str">
        <f aca="false">IF(P301="","",P301/Q301)</f>
        <v/>
      </c>
      <c r="S301" s="7" t="str">
        <f aca="false">IF(R301="","",I301-2)</f>
        <v/>
      </c>
      <c r="T301" s="7" t="str">
        <f aca="false">IF(P301="","",IF((1-_xlfn.T.DIST(R301,S301,1))*2&lt;0.0000001,0.0000001,(1-_xlfn.T.DIST(R301,S301,1))*2))</f>
        <v/>
      </c>
      <c r="X301" s="8"/>
      <c r="Y301" s="7" t="str">
        <f aca="false">IF(X301="","",ABS(U301-W301)/SQRT((V301^2+X301^2)/2))</f>
        <v/>
      </c>
      <c r="Z301" s="7" t="str">
        <f aca="false">IF(Y301="","",2/SQRT(I301))</f>
        <v/>
      </c>
      <c r="AA301" s="7" t="str">
        <f aca="false">IF(Y301="","",Y301/Z301)</f>
        <v/>
      </c>
      <c r="AB301" s="7" t="str">
        <f aca="false">IF(AA301="","",I301-2)</f>
        <v/>
      </c>
      <c r="AC301" s="7" t="str">
        <f aca="false">IF(AA301="","",IF((1-_xlfn.T.DIST(AA301,AB301,1))*2&lt;0.0000001,0.0000001,((1-_xlfn.T.DIST(AA301,AB301,1))*2)))</f>
        <v/>
      </c>
      <c r="AE301" s="7" t="str">
        <f aca="false">IF(AD301="","",IF((1-_xlfn.NORM.DIST(AD301,0,1,1))*2&lt;0.000000001,0.000000001,(1-_xlfn.NORM.DIST(AD301,0,1,1))*2))</f>
        <v/>
      </c>
      <c r="AH301" s="7" t="str">
        <f aca="false">IF(AG301="","",IF(1-_xlfn.CHISQ.DIST(AF301,AG301,1)&lt;0.0000001,0.0000001,1-_xlfn.CHISQ.DIST(AF301,AG301,1)))</f>
        <v/>
      </c>
      <c r="AK301" s="7" t="str">
        <f aca="false">IF(AJ301="","",AVERAGE(AI301,AJ301))</f>
        <v/>
      </c>
      <c r="AL301" s="7" t="str">
        <f aca="false">IF(AK301="","",AK301/((AK301-AI301)/2))</f>
        <v/>
      </c>
      <c r="AM301" s="7" t="str">
        <f aca="false">IF(AL301="","",(1-_xlfn.T.DIST(AL301,I301-2,1))*2)</f>
        <v/>
      </c>
      <c r="AN301" s="7" t="n">
        <f aca="false">IF(I301="","",I301)</f>
        <v>384</v>
      </c>
      <c r="AO301" s="7" t="n">
        <f aca="false">IF(N301="",IF(AC301="",IF(T301="",IF(AH301="",IF(AM301="",IF(AE301="","",AE301),AM301),AH301),T301),AC301),N301)</f>
        <v>1.51900795164472E-007</v>
      </c>
    </row>
    <row r="302" customFormat="false" ht="13.8" hidden="false" customHeight="false" outlineLevel="0" collapsed="false">
      <c r="A302" s="3" t="s">
        <v>54</v>
      </c>
      <c r="B302" s="3" t="n">
        <v>8</v>
      </c>
      <c r="C302" s="3" t="n">
        <v>2011</v>
      </c>
      <c r="D302" s="4" t="n">
        <f aca="false">IF(B302="","",D301+0.01)</f>
        <v>1.27</v>
      </c>
      <c r="E302" s="4" t="n">
        <f aca="false">ROUND(D302)</f>
        <v>1</v>
      </c>
      <c r="F302" s="5" t="s">
        <v>45</v>
      </c>
      <c r="G302" s="5"/>
      <c r="H302" s="6" t="n">
        <v>0.05</v>
      </c>
      <c r="I302" s="3" t="n">
        <v>384</v>
      </c>
      <c r="J302" s="3" t="n">
        <v>2.42</v>
      </c>
      <c r="K302" s="7" t="n">
        <f aca="false">IF(J302="","",J302^2)</f>
        <v>5.8564</v>
      </c>
      <c r="L302" s="7" t="n">
        <f aca="false">IF(J302="","",1)</f>
        <v>1</v>
      </c>
      <c r="M302" s="3" t="n">
        <f aca="false">I302-2</f>
        <v>382</v>
      </c>
      <c r="N302" s="7" t="n">
        <f aca="false">IF(K302="","",IF(1-_xlfn.F.DIST(K302,L302,M302,1)&lt;0.0000001,0.0000001,1-_xlfn.F.DIST(K302,L302,M302,1)))</f>
        <v>0.0159864029610832</v>
      </c>
      <c r="O302" s="7" t="n">
        <f aca="false">IF(L302=1,SQRT(K302),"")</f>
        <v>2.42</v>
      </c>
      <c r="P302" s="3"/>
      <c r="Q302" s="7" t="str">
        <f aca="false">IF(P302="","",SQRT(1-P302*P302)/SQRT(I302-2))</f>
        <v/>
      </c>
      <c r="R302" s="7" t="str">
        <f aca="false">IF(P302="","",P302/Q302)</f>
        <v/>
      </c>
      <c r="S302" s="7" t="str">
        <f aca="false">IF(R302="","",I302-2)</f>
        <v/>
      </c>
      <c r="T302" s="7" t="str">
        <f aca="false">IF(P302="","",IF((1-_xlfn.T.DIST(R302,S302,1))*2&lt;0.0000001,0.0000001,(1-_xlfn.T.DIST(R302,S302,1))*2))</f>
        <v/>
      </c>
      <c r="X302" s="8"/>
      <c r="Y302" s="7" t="str">
        <f aca="false">IF(X302="","",ABS(U302-W302)/SQRT((V302^2+X302^2)/2))</f>
        <v/>
      </c>
      <c r="Z302" s="7" t="str">
        <f aca="false">IF(Y302="","",2/SQRT(I302))</f>
        <v/>
      </c>
      <c r="AA302" s="7" t="str">
        <f aca="false">IF(Y302="","",Y302/Z302)</f>
        <v/>
      </c>
      <c r="AB302" s="7" t="str">
        <f aca="false">IF(AA302="","",I302-2)</f>
        <v/>
      </c>
      <c r="AC302" s="7" t="str">
        <f aca="false">IF(AA302="","",IF((1-_xlfn.T.DIST(AA302,AB302,1))*2&lt;0.0000001,0.0000001,((1-_xlfn.T.DIST(AA302,AB302,1))*2)))</f>
        <v/>
      </c>
      <c r="AE302" s="7" t="str">
        <f aca="false">IF(AD302="","",IF((1-_xlfn.NORM.DIST(AD302,0,1,1))*2&lt;0.000000001,0.000000001,(1-_xlfn.NORM.DIST(AD302,0,1,1))*2))</f>
        <v/>
      </c>
      <c r="AH302" s="7" t="str">
        <f aca="false">IF(AG302="","",IF(1-_xlfn.CHISQ.DIST(AF302,AG302,1)&lt;0.0000001,0.0000001,1-_xlfn.CHISQ.DIST(AF302,AG302,1)))</f>
        <v/>
      </c>
      <c r="AK302" s="7" t="str">
        <f aca="false">IF(AJ302="","",AVERAGE(AI302,AJ302))</f>
        <v/>
      </c>
      <c r="AL302" s="7" t="str">
        <f aca="false">IF(AK302="","",AK302/((AK302-AI302)/2))</f>
        <v/>
      </c>
      <c r="AM302" s="7" t="str">
        <f aca="false">IF(AL302="","",(1-_xlfn.T.DIST(AL302,I302-2,1))*2)</f>
        <v/>
      </c>
      <c r="AN302" s="7" t="n">
        <f aca="false">IF(I302="","",I302)</f>
        <v>384</v>
      </c>
      <c r="AO302" s="7" t="n">
        <f aca="false">IF(N302="",IF(AC302="",IF(T302="",IF(AH302="",IF(AM302="",IF(AE302="","",AE302),AM302),AH302),T302),AC302),N302)</f>
        <v>0.0159864029610832</v>
      </c>
    </row>
    <row r="303" customFormat="false" ht="13.8" hidden="false" customHeight="false" outlineLevel="0" collapsed="false">
      <c r="A303" s="3" t="s">
        <v>54</v>
      </c>
      <c r="B303" s="3" t="n">
        <v>8</v>
      </c>
      <c r="C303" s="3" t="n">
        <v>2011</v>
      </c>
      <c r="D303" s="4" t="n">
        <f aca="false">IF(B303="","",D302+0.01)</f>
        <v>1.28</v>
      </c>
      <c r="E303" s="4" t="n">
        <f aca="false">ROUND(D303)</f>
        <v>1</v>
      </c>
      <c r="F303" s="5" t="s">
        <v>45</v>
      </c>
      <c r="G303" s="5"/>
      <c r="H303" s="6" t="n">
        <v>0.05</v>
      </c>
      <c r="I303" s="3" t="n">
        <v>384</v>
      </c>
      <c r="J303" s="3" t="n">
        <v>0.77</v>
      </c>
      <c r="K303" s="7" t="n">
        <f aca="false">IF(J303="","",J303^2)</f>
        <v>0.5929</v>
      </c>
      <c r="L303" s="7" t="n">
        <f aca="false">IF(J303="","",1)</f>
        <v>1</v>
      </c>
      <c r="M303" s="3" t="n">
        <f aca="false">I303-2</f>
        <v>382</v>
      </c>
      <c r="N303" s="7" t="n">
        <f aca="false">IF(K303="","",IF(1-_xlfn.F.DIST(K303,L303,M303,1)&lt;0.0000001,0.0000001,1-_xlfn.F.DIST(K303,L303,M303,1)))</f>
        <v>0.441775794181383</v>
      </c>
      <c r="O303" s="7" t="n">
        <f aca="false">IF(L303=1,SQRT(K303),"")</f>
        <v>0.77</v>
      </c>
      <c r="P303" s="3"/>
      <c r="Q303" s="7" t="str">
        <f aca="false">IF(P303="","",SQRT(1-P303*P303)/SQRT(I303-2))</f>
        <v/>
      </c>
      <c r="R303" s="7" t="str">
        <f aca="false">IF(P303="","",P303/Q303)</f>
        <v/>
      </c>
      <c r="S303" s="7" t="str">
        <f aca="false">IF(R303="","",I303-2)</f>
        <v/>
      </c>
      <c r="T303" s="7" t="str">
        <f aca="false">IF(P303="","",IF((1-_xlfn.T.DIST(R303,S303,1))*2&lt;0.0000001,0.0000001,(1-_xlfn.T.DIST(R303,S303,1))*2))</f>
        <v/>
      </c>
      <c r="X303" s="8"/>
      <c r="Y303" s="7" t="str">
        <f aca="false">IF(X303="","",ABS(U303-W303)/SQRT((V303^2+X303^2)/2))</f>
        <v/>
      </c>
      <c r="Z303" s="7" t="str">
        <f aca="false">IF(Y303="","",2/SQRT(I303))</f>
        <v/>
      </c>
      <c r="AA303" s="7" t="str">
        <f aca="false">IF(Y303="","",Y303/Z303)</f>
        <v/>
      </c>
      <c r="AB303" s="7" t="str">
        <f aca="false">IF(AA303="","",I303-2)</f>
        <v/>
      </c>
      <c r="AC303" s="7" t="str">
        <f aca="false">IF(AA303="","",IF((1-_xlfn.T.DIST(AA303,AB303,1))*2&lt;0.0000001,0.0000001,((1-_xlfn.T.DIST(AA303,AB303,1))*2)))</f>
        <v/>
      </c>
      <c r="AE303" s="7" t="str">
        <f aca="false">IF(AD303="","",IF((1-_xlfn.NORM.DIST(AD303,0,1,1))*2&lt;0.000000001,0.000000001,(1-_xlfn.NORM.DIST(AD303,0,1,1))*2))</f>
        <v/>
      </c>
      <c r="AH303" s="7" t="str">
        <f aca="false">IF(AG303="","",IF(1-_xlfn.CHISQ.DIST(AF303,AG303,1)&lt;0.0000001,0.0000001,1-_xlfn.CHISQ.DIST(AF303,AG303,1)))</f>
        <v/>
      </c>
      <c r="AK303" s="7" t="str">
        <f aca="false">IF(AJ303="","",AVERAGE(AI303,AJ303))</f>
        <v/>
      </c>
      <c r="AL303" s="7" t="str">
        <f aca="false">IF(AK303="","",AK303/((AK303-AI303)/2))</f>
        <v/>
      </c>
      <c r="AM303" s="7" t="str">
        <f aca="false">IF(AL303="","",(1-_xlfn.T.DIST(AL303,I303-2,1))*2)</f>
        <v/>
      </c>
      <c r="AN303" s="7" t="n">
        <f aca="false">IF(I303="","",I303)</f>
        <v>384</v>
      </c>
      <c r="AO303" s="7" t="n">
        <f aca="false">IF(N303="",IF(AC303="",IF(T303="",IF(AH303="",IF(AM303="",IF(AE303="","",AE303),AM303),AH303),T303),AC303),N303)</f>
        <v>0.441775794181383</v>
      </c>
    </row>
    <row r="304" customFormat="false" ht="13.8" hidden="false" customHeight="false" outlineLevel="0" collapsed="false">
      <c r="A304" s="3" t="s">
        <v>54</v>
      </c>
      <c r="B304" s="3" t="n">
        <v>8</v>
      </c>
      <c r="C304" s="3" t="n">
        <v>2011</v>
      </c>
      <c r="D304" s="4" t="n">
        <f aca="false">IF(B304="","",D303+0.01)</f>
        <v>1.29</v>
      </c>
      <c r="E304" s="4" t="n">
        <f aca="false">ROUND(D304)</f>
        <v>1</v>
      </c>
      <c r="F304" s="5" t="s">
        <v>45</v>
      </c>
      <c r="G304" s="5"/>
      <c r="H304" s="6" t="n">
        <v>0.05</v>
      </c>
      <c r="I304" s="3" t="n">
        <v>384</v>
      </c>
      <c r="J304" s="3" t="n">
        <v>0.16</v>
      </c>
      <c r="K304" s="7" t="n">
        <f aca="false">IF(J304="","",J304^2)</f>
        <v>0.0256</v>
      </c>
      <c r="L304" s="7" t="n">
        <f aca="false">IF(J304="","",1)</f>
        <v>1</v>
      </c>
      <c r="M304" s="3" t="n">
        <f aca="false">I304-2</f>
        <v>382</v>
      </c>
      <c r="N304" s="7" t="n">
        <f aca="false">IF(K304="","",IF(1-_xlfn.F.DIST(K304,L304,M304,1)&lt;0.0000001,0.0000001,1-_xlfn.F.DIST(K304,L304,M304,1)))</f>
        <v>0.872965643094739</v>
      </c>
      <c r="O304" s="7" t="n">
        <f aca="false">IF(L304=1,SQRT(K304),"")</f>
        <v>0.16</v>
      </c>
      <c r="P304" s="3"/>
      <c r="Q304" s="7" t="str">
        <f aca="false">IF(P304="","",SQRT(1-P304*P304)/SQRT(I304-2))</f>
        <v/>
      </c>
      <c r="R304" s="7" t="str">
        <f aca="false">IF(P304="","",P304/Q304)</f>
        <v/>
      </c>
      <c r="S304" s="7" t="str">
        <f aca="false">IF(R304="","",I304-2)</f>
        <v/>
      </c>
      <c r="T304" s="7" t="str">
        <f aca="false">IF(P304="","",IF((1-_xlfn.T.DIST(R304,S304,1))*2&lt;0.0000001,0.0000001,(1-_xlfn.T.DIST(R304,S304,1))*2))</f>
        <v/>
      </c>
      <c r="X304" s="8"/>
      <c r="Y304" s="7" t="str">
        <f aca="false">IF(X304="","",ABS(U304-W304)/SQRT((V304^2+X304^2)/2))</f>
        <v/>
      </c>
      <c r="Z304" s="7" t="str">
        <f aca="false">IF(Y304="","",2/SQRT(I304))</f>
        <v/>
      </c>
      <c r="AA304" s="7" t="str">
        <f aca="false">IF(Y304="","",Y304/Z304)</f>
        <v/>
      </c>
      <c r="AB304" s="7" t="str">
        <f aca="false">IF(AA304="","",I304-2)</f>
        <v/>
      </c>
      <c r="AC304" s="7" t="str">
        <f aca="false">IF(AA304="","",IF((1-_xlfn.T.DIST(AA304,AB304,1))*2&lt;0.0000001,0.0000001,((1-_xlfn.T.DIST(AA304,AB304,1))*2)))</f>
        <v/>
      </c>
      <c r="AE304" s="7" t="str">
        <f aca="false">IF(AD304="","",IF((1-_xlfn.NORM.DIST(AD304,0,1,1))*2&lt;0.000000001,0.000000001,(1-_xlfn.NORM.DIST(AD304,0,1,1))*2))</f>
        <v/>
      </c>
      <c r="AH304" s="7" t="str">
        <f aca="false">IF(AG304="","",IF(1-_xlfn.CHISQ.DIST(AF304,AG304,1)&lt;0.0000001,0.0000001,1-_xlfn.CHISQ.DIST(AF304,AG304,1)))</f>
        <v/>
      </c>
      <c r="AK304" s="7" t="str">
        <f aca="false">IF(AJ304="","",AVERAGE(AI304,AJ304))</f>
        <v/>
      </c>
      <c r="AL304" s="7" t="str">
        <f aca="false">IF(AK304="","",AK304/((AK304-AI304)/2))</f>
        <v/>
      </c>
      <c r="AM304" s="7" t="str">
        <f aca="false">IF(AL304="","",(1-_xlfn.T.DIST(AL304,I304-2,1))*2)</f>
        <v/>
      </c>
      <c r="AN304" s="7" t="n">
        <f aca="false">IF(I304="","",I304)</f>
        <v>384</v>
      </c>
      <c r="AO304" s="7" t="n">
        <f aca="false">IF(N304="",IF(AC304="",IF(T304="",IF(AH304="",IF(AM304="",IF(AE304="","",AE304),AM304),AH304),T304),AC304),N304)</f>
        <v>0.872965643094739</v>
      </c>
    </row>
    <row r="305" customFormat="false" ht="13.8" hidden="false" customHeight="false" outlineLevel="0" collapsed="false">
      <c r="A305" s="3" t="s">
        <v>54</v>
      </c>
      <c r="B305" s="3" t="n">
        <v>8</v>
      </c>
      <c r="C305" s="3" t="n">
        <v>2011</v>
      </c>
      <c r="D305" s="4" t="n">
        <f aca="false">IF(B305="","",D304+0.01)</f>
        <v>1.3</v>
      </c>
      <c r="E305" s="4" t="n">
        <f aca="false">ROUND(D305)</f>
        <v>1</v>
      </c>
      <c r="F305" s="5" t="s">
        <v>45</v>
      </c>
      <c r="G305" s="5"/>
      <c r="H305" s="6" t="n">
        <v>0.05</v>
      </c>
      <c r="I305" s="3" t="n">
        <v>384</v>
      </c>
      <c r="J305" s="3" t="n">
        <v>1.34</v>
      </c>
      <c r="K305" s="7" t="n">
        <f aca="false">IF(J305="","",J305^2)</f>
        <v>1.7956</v>
      </c>
      <c r="L305" s="7" t="n">
        <f aca="false">IF(J305="","",1)</f>
        <v>1</v>
      </c>
      <c r="M305" s="3" t="n">
        <f aca="false">I305-2</f>
        <v>382</v>
      </c>
      <c r="N305" s="7" t="n">
        <f aca="false">IF(K305="","",IF(1-_xlfn.F.DIST(K305,L305,M305,1)&lt;0.0000001,0.0000001,1-_xlfn.F.DIST(K305,L305,M305,1)))</f>
        <v>0.181041862907322</v>
      </c>
      <c r="O305" s="7" t="n">
        <f aca="false">IF(L305=1,SQRT(K305),"")</f>
        <v>1.34</v>
      </c>
      <c r="P305" s="3"/>
      <c r="Q305" s="7" t="str">
        <f aca="false">IF(P305="","",SQRT(1-P305*P305)/SQRT(I305-2))</f>
        <v/>
      </c>
      <c r="R305" s="7" t="str">
        <f aca="false">IF(P305="","",P305/Q305)</f>
        <v/>
      </c>
      <c r="S305" s="7" t="str">
        <f aca="false">IF(R305="","",I305-2)</f>
        <v/>
      </c>
      <c r="T305" s="7" t="str">
        <f aca="false">IF(P305="","",IF((1-_xlfn.T.DIST(R305,S305,1))*2&lt;0.0000001,0.0000001,(1-_xlfn.T.DIST(R305,S305,1))*2))</f>
        <v/>
      </c>
      <c r="U305" s="3"/>
      <c r="V305" s="3"/>
      <c r="W305" s="3"/>
      <c r="X305" s="8"/>
      <c r="Y305" s="7" t="str">
        <f aca="false">IF(X305="","",ABS(U305-W305)/SQRT((V305^2+X305^2)/2))</f>
        <v/>
      </c>
      <c r="Z305" s="7" t="str">
        <f aca="false">IF(Y305="","",2/SQRT(I305))</f>
        <v/>
      </c>
      <c r="AA305" s="7" t="str">
        <f aca="false">IF(Y305="","",Y305/Z305)</f>
        <v/>
      </c>
      <c r="AB305" s="7" t="str">
        <f aca="false">IF(AA305="","",I305-2)</f>
        <v/>
      </c>
      <c r="AC305" s="7" t="str">
        <f aca="false">IF(AA305="","",IF((1-_xlfn.T.DIST(AA305,AB305,1))*2&lt;0.0000001,0.0000001,((1-_xlfn.T.DIST(AA305,AB305,1))*2)))</f>
        <v/>
      </c>
      <c r="AD305" s="3"/>
      <c r="AE305" s="7" t="str">
        <f aca="false">IF(AD305="","",IF((1-_xlfn.NORM.DIST(AD305,0,1,1))*2&lt;0.000000001,0.000000001,(1-_xlfn.NORM.DIST(AD305,0,1,1))*2))</f>
        <v/>
      </c>
      <c r="AF305" s="3"/>
      <c r="AG305" s="3"/>
      <c r="AH305" s="7" t="str">
        <f aca="false">IF(AG305="","",IF(1-_xlfn.CHISQ.DIST(AF305,AG305,1)&lt;0.0000001,0.0000001,1-_xlfn.CHISQ.DIST(AF305,AG305,1)))</f>
        <v/>
      </c>
      <c r="AI305" s="3"/>
      <c r="AJ305" s="3"/>
      <c r="AK305" s="7" t="str">
        <f aca="false">IF(AJ305="","",AVERAGE(AI305,AJ305))</f>
        <v/>
      </c>
      <c r="AL305" s="7" t="str">
        <f aca="false">IF(AK305="","",AK305/((AK305-AI305)/2))</f>
        <v/>
      </c>
      <c r="AM305" s="7" t="str">
        <f aca="false">IF(AL305="","",(1-_xlfn.T.DIST(AL305,I305-2,1))*2)</f>
        <v/>
      </c>
      <c r="AN305" s="7" t="n">
        <f aca="false">IF(I305="","",I305)</f>
        <v>384</v>
      </c>
      <c r="AO305" s="7" t="n">
        <f aca="false">IF(N305="",IF(AC305="",IF(T305="",IF(AH305="",IF(AM305="",IF(AE305="","",AE305),AM305),AH305),T305),AC305),N305)</f>
        <v>0.181041862907322</v>
      </c>
    </row>
    <row r="306" customFormat="false" ht="13.8" hidden="false" customHeight="false" outlineLevel="0" collapsed="false">
      <c r="A306" s="3" t="s">
        <v>54</v>
      </c>
      <c r="B306" s="3" t="n">
        <v>8</v>
      </c>
      <c r="C306" s="3" t="n">
        <v>2011</v>
      </c>
      <c r="D306" s="4" t="n">
        <f aca="false">IF(B306="","",D305+0.01)</f>
        <v>1.31</v>
      </c>
      <c r="E306" s="4" t="n">
        <f aca="false">ROUND(D306)</f>
        <v>1</v>
      </c>
      <c r="F306" s="5" t="s">
        <v>45</v>
      </c>
      <c r="G306" s="5"/>
      <c r="H306" s="6" t="n">
        <v>0.05</v>
      </c>
      <c r="I306" s="3" t="n">
        <v>384</v>
      </c>
      <c r="J306" s="3" t="n">
        <v>1.9</v>
      </c>
      <c r="K306" s="7" t="n">
        <f aca="false">IF(J306="","",J306^2)</f>
        <v>3.61</v>
      </c>
      <c r="L306" s="7" t="n">
        <f aca="false">IF(J306="","",1)</f>
        <v>1</v>
      </c>
      <c r="M306" s="3" t="n">
        <f aca="false">I306-2</f>
        <v>382</v>
      </c>
      <c r="N306" s="7" t="n">
        <f aca="false">IF(K306="","",IF(1-_xlfn.F.DIST(K306,L306,M306,1)&lt;0.0000001,0.0000001,1-_xlfn.F.DIST(K306,L306,M306,1)))</f>
        <v>0.0581858900418107</v>
      </c>
      <c r="O306" s="7" t="n">
        <f aca="false">IF(L306=1,SQRT(K306),"")</f>
        <v>1.9</v>
      </c>
      <c r="P306" s="3"/>
      <c r="Q306" s="7" t="str">
        <f aca="false">IF(P306="","",SQRT(1-P306*P306)/SQRT(I306-2))</f>
        <v/>
      </c>
      <c r="R306" s="7" t="str">
        <f aca="false">IF(P306="","",P306/Q306)</f>
        <v/>
      </c>
      <c r="S306" s="7" t="str">
        <f aca="false">IF(R306="","",I306-2)</f>
        <v/>
      </c>
      <c r="T306" s="7" t="str">
        <f aca="false">IF(P306="","",IF((1-_xlfn.T.DIST(R306,S306,1))*2&lt;0.0000001,0.0000001,(1-_xlfn.T.DIST(R306,S306,1))*2))</f>
        <v/>
      </c>
      <c r="X306" s="8"/>
      <c r="Y306" s="7" t="str">
        <f aca="false">IF(X306="","",ABS(U306-W306)/SQRT((V306^2+X306^2)/2))</f>
        <v/>
      </c>
      <c r="Z306" s="7" t="str">
        <f aca="false">IF(Y306="","",2/SQRT(I306))</f>
        <v/>
      </c>
      <c r="AA306" s="7" t="str">
        <f aca="false">IF(Y306="","",Y306/Z306)</f>
        <v/>
      </c>
      <c r="AB306" s="7" t="str">
        <f aca="false">IF(AA306="","",I306-2)</f>
        <v/>
      </c>
      <c r="AC306" s="7" t="str">
        <f aca="false">IF(AA306="","",IF((1-_xlfn.T.DIST(AA306,AB306,1))*2&lt;0.0000001,0.0000001,((1-_xlfn.T.DIST(AA306,AB306,1))*2)))</f>
        <v/>
      </c>
      <c r="AE306" s="7" t="str">
        <f aca="false">IF(AD306="","",IF((1-_xlfn.NORM.DIST(AD306,0,1,1))*2&lt;0.000000001,0.000000001,(1-_xlfn.NORM.DIST(AD306,0,1,1))*2))</f>
        <v/>
      </c>
      <c r="AH306" s="7" t="str">
        <f aca="false">IF(AG306="","",IF(1-_xlfn.CHISQ.DIST(AF306,AG306,1)&lt;0.0000001,0.0000001,1-_xlfn.CHISQ.DIST(AF306,AG306,1)))</f>
        <v/>
      </c>
      <c r="AK306" s="7" t="str">
        <f aca="false">IF(AJ306="","",AVERAGE(AI306,AJ306))</f>
        <v/>
      </c>
      <c r="AL306" s="7" t="str">
        <f aca="false">IF(AK306="","",AK306/((AK306-AI306)/2))</f>
        <v/>
      </c>
      <c r="AM306" s="7" t="str">
        <f aca="false">IF(AL306="","",(1-_xlfn.T.DIST(AL306,I306-2,1))*2)</f>
        <v/>
      </c>
      <c r="AN306" s="7" t="n">
        <f aca="false">IF(I306="","",I306)</f>
        <v>384</v>
      </c>
      <c r="AO306" s="7" t="n">
        <f aca="false">IF(N306="",IF(AC306="",IF(T306="",IF(AH306="",IF(AM306="",IF(AE306="","",AE306),AM306),AH306),T306),AC306),N306)</f>
        <v>0.0581858900418107</v>
      </c>
    </row>
    <row r="307" customFormat="false" ht="13.8" hidden="false" customHeight="false" outlineLevel="0" collapsed="false">
      <c r="A307" s="3" t="s">
        <v>54</v>
      </c>
      <c r="B307" s="3" t="n">
        <v>8</v>
      </c>
      <c r="C307" s="3" t="n">
        <v>2011</v>
      </c>
      <c r="D307" s="4" t="n">
        <f aca="false">IF(B307="","",D306+0.01)</f>
        <v>1.32</v>
      </c>
      <c r="E307" s="4" t="n">
        <f aca="false">ROUND(D307)</f>
        <v>1</v>
      </c>
      <c r="F307" s="5" t="s">
        <v>45</v>
      </c>
      <c r="G307" s="5"/>
      <c r="H307" s="6" t="n">
        <v>0.05</v>
      </c>
      <c r="I307" s="3" t="n">
        <v>384</v>
      </c>
      <c r="J307" s="3" t="n">
        <v>1.02</v>
      </c>
      <c r="K307" s="7" t="n">
        <f aca="false">IF(J307="","",J307^2)</f>
        <v>1.0404</v>
      </c>
      <c r="L307" s="7" t="n">
        <f aca="false">IF(J307="","",1)</f>
        <v>1</v>
      </c>
      <c r="M307" s="3" t="n">
        <f aca="false">I307-2</f>
        <v>382</v>
      </c>
      <c r="N307" s="7" t="n">
        <f aca="false">IF(K307="","",IF(1-_xlfn.F.DIST(K307,L307,M307,1)&lt;0.0000001,0.0000001,1-_xlfn.F.DIST(K307,L307,M307,1)))</f>
        <v>0.308374002144311</v>
      </c>
      <c r="O307" s="7" t="n">
        <f aca="false">IF(L307=1,SQRT(K307),"")</f>
        <v>1.02</v>
      </c>
      <c r="P307" s="3"/>
      <c r="Q307" s="7" t="str">
        <f aca="false">IF(P307="","",SQRT(1-P307*P307)/SQRT(I307-2))</f>
        <v/>
      </c>
      <c r="R307" s="7" t="str">
        <f aca="false">IF(P307="","",P307/Q307)</f>
        <v/>
      </c>
      <c r="S307" s="7" t="str">
        <f aca="false">IF(R307="","",I307-2)</f>
        <v/>
      </c>
      <c r="T307" s="7" t="str">
        <f aca="false">IF(P307="","",IF((1-_xlfn.T.DIST(R307,S307,1))*2&lt;0.0000001,0.0000001,(1-_xlfn.T.DIST(R307,S307,1))*2))</f>
        <v/>
      </c>
      <c r="X307" s="8"/>
      <c r="Y307" s="7" t="str">
        <f aca="false">IF(X307="","",ABS(U307-W307)/SQRT((V307^2+X307^2)/2))</f>
        <v/>
      </c>
      <c r="Z307" s="7" t="str">
        <f aca="false">IF(Y307="","",2/SQRT(I307))</f>
        <v/>
      </c>
      <c r="AA307" s="7" t="str">
        <f aca="false">IF(Y307="","",Y307/Z307)</f>
        <v/>
      </c>
      <c r="AB307" s="7" t="str">
        <f aca="false">IF(AA307="","",I307-2)</f>
        <v/>
      </c>
      <c r="AC307" s="7" t="str">
        <f aca="false">IF(AA307="","",IF((1-_xlfn.T.DIST(AA307,AB307,1))*2&lt;0.0000001,0.0000001,((1-_xlfn.T.DIST(AA307,AB307,1))*2)))</f>
        <v/>
      </c>
      <c r="AE307" s="7" t="str">
        <f aca="false">IF(AD307="","",IF((1-_xlfn.NORM.DIST(AD307,0,1,1))*2&lt;0.000000001,0.000000001,(1-_xlfn.NORM.DIST(AD307,0,1,1))*2))</f>
        <v/>
      </c>
      <c r="AH307" s="7" t="str">
        <f aca="false">IF(AG307="","",IF(1-_xlfn.CHISQ.DIST(AF307,AG307,1)&lt;0.0000001,0.0000001,1-_xlfn.CHISQ.DIST(AF307,AG307,1)))</f>
        <v/>
      </c>
      <c r="AK307" s="7" t="str">
        <f aca="false">IF(AJ307="","",AVERAGE(AI307,AJ307))</f>
        <v/>
      </c>
      <c r="AL307" s="7" t="str">
        <f aca="false">IF(AK307="","",AK307/((AK307-AI307)/2))</f>
        <v/>
      </c>
      <c r="AM307" s="7" t="str">
        <f aca="false">IF(AL307="","",(1-_xlfn.T.DIST(AL307,I307-2,1))*2)</f>
        <v/>
      </c>
      <c r="AN307" s="7" t="n">
        <f aca="false">IF(I307="","",I307)</f>
        <v>384</v>
      </c>
      <c r="AO307" s="7" t="n">
        <f aca="false">IF(N307="",IF(AC307="",IF(T307="",IF(AH307="",IF(AM307="",IF(AE307="","",AE307),AM307),AH307),T307),AC307),N307)</f>
        <v>0.308374002144311</v>
      </c>
    </row>
    <row r="308" customFormat="false" ht="13.8" hidden="false" customHeight="false" outlineLevel="0" collapsed="false">
      <c r="A308" s="3" t="s">
        <v>54</v>
      </c>
      <c r="B308" s="3" t="n">
        <v>8</v>
      </c>
      <c r="C308" s="3" t="n">
        <v>2011</v>
      </c>
      <c r="D308" s="4" t="n">
        <f aca="false">IF(B308="","",D307+0.01)</f>
        <v>1.33</v>
      </c>
      <c r="E308" s="4" t="n">
        <f aca="false">ROUND(D308)</f>
        <v>1</v>
      </c>
      <c r="F308" s="5" t="s">
        <v>45</v>
      </c>
      <c r="G308" s="5"/>
      <c r="H308" s="6" t="n">
        <v>0.05</v>
      </c>
      <c r="I308" s="3" t="n">
        <v>384</v>
      </c>
      <c r="J308" s="3" t="n">
        <v>0.73</v>
      </c>
      <c r="K308" s="7" t="n">
        <f aca="false">IF(J308="","",J308^2)</f>
        <v>0.5329</v>
      </c>
      <c r="L308" s="7" t="n">
        <f aca="false">IF(J308="","",1)</f>
        <v>1</v>
      </c>
      <c r="M308" s="3" t="n">
        <f aca="false">I308-2</f>
        <v>382</v>
      </c>
      <c r="N308" s="7" t="n">
        <f aca="false">IF(K308="","",IF(1-_xlfn.F.DIST(K308,L308,M308,1)&lt;0.0000001,0.0000001,1-_xlfn.F.DIST(K308,L308,M308,1)))</f>
        <v>0.465837601976961</v>
      </c>
      <c r="O308" s="7" t="n">
        <f aca="false">IF(L308=1,SQRT(K308),"")</f>
        <v>0.73</v>
      </c>
      <c r="P308" s="3"/>
      <c r="Q308" s="7" t="str">
        <f aca="false">IF(P308="","",SQRT(1-P308*P308)/SQRT(I308-2))</f>
        <v/>
      </c>
      <c r="R308" s="7" t="str">
        <f aca="false">IF(P308="","",P308/Q308)</f>
        <v/>
      </c>
      <c r="S308" s="7" t="str">
        <f aca="false">IF(R308="","",I308-2)</f>
        <v/>
      </c>
      <c r="T308" s="7" t="str">
        <f aca="false">IF(P308="","",IF((1-_xlfn.T.DIST(R308,S308,1))*2&lt;0.0000001,0.0000001,(1-_xlfn.T.DIST(R308,S308,1))*2))</f>
        <v/>
      </c>
      <c r="X308" s="8"/>
      <c r="Y308" s="7" t="str">
        <f aca="false">IF(X308="","",ABS(U308-W308)/SQRT((V308^2+X308^2)/2))</f>
        <v/>
      </c>
      <c r="Z308" s="7" t="str">
        <f aca="false">IF(Y308="","",2/SQRT(I308))</f>
        <v/>
      </c>
      <c r="AA308" s="7" t="str">
        <f aca="false">IF(Y308="","",Y308/Z308)</f>
        <v/>
      </c>
      <c r="AB308" s="7" t="str">
        <f aca="false">IF(AA308="","",I308-2)</f>
        <v/>
      </c>
      <c r="AC308" s="7" t="str">
        <f aca="false">IF(AA308="","",IF((1-_xlfn.T.DIST(AA308,AB308,1))*2&lt;0.0000001,0.0000001,((1-_xlfn.T.DIST(AA308,AB308,1))*2)))</f>
        <v/>
      </c>
      <c r="AE308" s="7" t="str">
        <f aca="false">IF(AD308="","",IF((1-_xlfn.NORM.DIST(AD308,0,1,1))*2&lt;0.000000001,0.000000001,(1-_xlfn.NORM.DIST(AD308,0,1,1))*2))</f>
        <v/>
      </c>
      <c r="AH308" s="7" t="str">
        <f aca="false">IF(AG308="","",IF(1-_xlfn.CHISQ.DIST(AF308,AG308,1)&lt;0.0000001,0.0000001,1-_xlfn.CHISQ.DIST(AF308,AG308,1)))</f>
        <v/>
      </c>
      <c r="AK308" s="7" t="str">
        <f aca="false">IF(AJ308="","",AVERAGE(AI308,AJ308))</f>
        <v/>
      </c>
      <c r="AL308" s="7" t="str">
        <f aca="false">IF(AK308="","",AK308/((AK308-AI308)/2))</f>
        <v/>
      </c>
      <c r="AM308" s="7" t="str">
        <f aca="false">IF(AL308="","",(1-_xlfn.T.DIST(AL308,I308-2,1))*2)</f>
        <v/>
      </c>
      <c r="AN308" s="7" t="n">
        <f aca="false">IF(I308="","",I308)</f>
        <v>384</v>
      </c>
      <c r="AO308" s="7" t="n">
        <f aca="false">IF(N308="",IF(AC308="",IF(T308="",IF(AH308="",IF(AM308="",IF(AE308="","",AE308),AM308),AH308),T308),AC308),N308)</f>
        <v>0.465837601976961</v>
      </c>
    </row>
    <row r="309" customFormat="false" ht="13.8" hidden="false" customHeight="false" outlineLevel="0" collapsed="false">
      <c r="A309" s="3" t="s">
        <v>54</v>
      </c>
      <c r="B309" s="3" t="n">
        <v>8</v>
      </c>
      <c r="C309" s="3" t="n">
        <v>2011</v>
      </c>
      <c r="D309" s="4" t="n">
        <f aca="false">IF(B309="","",D308+0.01)</f>
        <v>1.34</v>
      </c>
      <c r="E309" s="4" t="n">
        <f aca="false">ROUND(D309)</f>
        <v>1</v>
      </c>
      <c r="F309" s="5" t="s">
        <v>45</v>
      </c>
      <c r="G309" s="5"/>
      <c r="H309" s="6" t="n">
        <v>0.05</v>
      </c>
      <c r="I309" s="3" t="n">
        <v>384</v>
      </c>
      <c r="J309" s="3" t="n">
        <v>0.45</v>
      </c>
      <c r="K309" s="7" t="n">
        <f aca="false">IF(J309="","",J309^2)</f>
        <v>0.2025</v>
      </c>
      <c r="L309" s="7" t="n">
        <f aca="false">IF(J309="","",1)</f>
        <v>1</v>
      </c>
      <c r="M309" s="3" t="n">
        <f aca="false">I309-2</f>
        <v>382</v>
      </c>
      <c r="N309" s="7" t="n">
        <f aca="false">IF(K309="","",IF(1-_xlfn.F.DIST(K309,L309,M309,1)&lt;0.0000001,0.0000001,1-_xlfn.F.DIST(K309,L309,M309,1)))</f>
        <v>0.652965694937019</v>
      </c>
      <c r="O309" s="7" t="n">
        <f aca="false">IF(L309=1,SQRT(K309),"")</f>
        <v>0.45</v>
      </c>
      <c r="P309" s="3"/>
      <c r="Q309" s="7" t="str">
        <f aca="false">IF(P309="","",SQRT(1-P309*P309)/SQRT(I309-2))</f>
        <v/>
      </c>
      <c r="R309" s="7" t="str">
        <f aca="false">IF(P309="","",P309/Q309)</f>
        <v/>
      </c>
      <c r="S309" s="7" t="str">
        <f aca="false">IF(R309="","",I309-2)</f>
        <v/>
      </c>
      <c r="T309" s="7" t="str">
        <f aca="false">IF(P309="","",IF((1-_xlfn.T.DIST(R309,S309,1))*2&lt;0.0000001,0.0000001,(1-_xlfn.T.DIST(R309,S309,1))*2))</f>
        <v/>
      </c>
      <c r="U309" s="3"/>
      <c r="V309" s="3"/>
      <c r="W309" s="3"/>
      <c r="X309" s="8"/>
      <c r="Y309" s="7" t="str">
        <f aca="false">IF(X309="","",ABS(U309-W309)/SQRT((V309^2+X309^2)/2))</f>
        <v/>
      </c>
      <c r="Z309" s="7" t="str">
        <f aca="false">IF(Y309="","",2/SQRT(I309))</f>
        <v/>
      </c>
      <c r="AA309" s="7" t="str">
        <f aca="false">IF(Y309="","",Y309/Z309)</f>
        <v/>
      </c>
      <c r="AB309" s="7" t="str">
        <f aca="false">IF(AA309="","",I309-2)</f>
        <v/>
      </c>
      <c r="AC309" s="7" t="str">
        <f aca="false">IF(AA309="","",IF((1-_xlfn.T.DIST(AA309,AB309,1))*2&lt;0.0000001,0.0000001,((1-_xlfn.T.DIST(AA309,AB309,1))*2)))</f>
        <v/>
      </c>
      <c r="AD309" s="3"/>
      <c r="AE309" s="7" t="str">
        <f aca="false">IF(AD309="","",IF((1-_xlfn.NORM.DIST(AD309,0,1,1))*2&lt;0.000000001,0.000000001,(1-_xlfn.NORM.DIST(AD309,0,1,1))*2))</f>
        <v/>
      </c>
      <c r="AF309" s="3"/>
      <c r="AG309" s="3"/>
      <c r="AH309" s="7" t="str">
        <f aca="false">IF(AG309="","",IF(1-_xlfn.CHISQ.DIST(AF309,AG309,1)&lt;0.0000001,0.0000001,1-_xlfn.CHISQ.DIST(AF309,AG309,1)))</f>
        <v/>
      </c>
      <c r="AI309" s="3"/>
      <c r="AJ309" s="3"/>
      <c r="AK309" s="7" t="str">
        <f aca="false">IF(AJ309="","",AVERAGE(AI309,AJ309))</f>
        <v/>
      </c>
      <c r="AL309" s="7" t="str">
        <f aca="false">IF(AK309="","",AK309/((AK309-AI309)/2))</f>
        <v/>
      </c>
      <c r="AM309" s="7" t="str">
        <f aca="false">IF(AL309="","",(1-_xlfn.T.DIST(AL309,I309-2,1))*2)</f>
        <v/>
      </c>
      <c r="AN309" s="7" t="n">
        <f aca="false">IF(I309="","",I309)</f>
        <v>384</v>
      </c>
      <c r="AO309" s="7" t="n">
        <f aca="false">IF(N309="",IF(AC309="",IF(T309="",IF(AH309="",IF(AM309="",IF(AE309="","",AE309),AM309),AH309),T309),AC309),N309)</f>
        <v>0.652965694937019</v>
      </c>
    </row>
    <row r="310" customFormat="false" ht="13.8" hidden="false" customHeight="false" outlineLevel="0" collapsed="false">
      <c r="A310" s="3" t="s">
        <v>54</v>
      </c>
      <c r="B310" s="3" t="n">
        <v>8</v>
      </c>
      <c r="C310" s="3" t="n">
        <v>2011</v>
      </c>
      <c r="D310" s="4" t="n">
        <f aca="false">IF(B310="","",D309+0.01)</f>
        <v>1.35</v>
      </c>
      <c r="E310" s="4" t="n">
        <f aca="false">ROUND(D310)</f>
        <v>1</v>
      </c>
      <c r="F310" s="5" t="s">
        <v>45</v>
      </c>
      <c r="G310" s="5"/>
      <c r="H310" s="6" t="n">
        <v>0.05</v>
      </c>
      <c r="I310" s="3" t="n">
        <v>384</v>
      </c>
      <c r="J310" s="3" t="n">
        <v>1.73</v>
      </c>
      <c r="K310" s="7" t="n">
        <f aca="false">IF(J310="","",J310^2)</f>
        <v>2.9929</v>
      </c>
      <c r="L310" s="7" t="n">
        <f aca="false">IF(J310="","",1)</f>
        <v>1</v>
      </c>
      <c r="M310" s="3" t="n">
        <f aca="false">I310-2</f>
        <v>382</v>
      </c>
      <c r="N310" s="7" t="n">
        <f aca="false">IF(K310="","",IF(1-_xlfn.F.DIST(K310,L310,M310,1)&lt;0.0000001,0.0000001,1-_xlfn.F.DIST(K310,L310,M310,1)))</f>
        <v>0.0844379687129665</v>
      </c>
      <c r="O310" s="7" t="n">
        <f aca="false">IF(L310=1,SQRT(K310),"")</f>
        <v>1.73</v>
      </c>
      <c r="P310" s="3"/>
      <c r="Q310" s="7" t="str">
        <f aca="false">IF(P310="","",SQRT(1-P310*P310)/SQRT(I310-2))</f>
        <v/>
      </c>
      <c r="R310" s="7" t="str">
        <f aca="false">IF(P310="","",P310/Q310)</f>
        <v/>
      </c>
      <c r="S310" s="7" t="str">
        <f aca="false">IF(R310="","",I310-2)</f>
        <v/>
      </c>
      <c r="T310" s="7" t="str">
        <f aca="false">IF(P310="","",IF((1-_xlfn.T.DIST(R310,S310,1))*2&lt;0.0000001,0.0000001,(1-_xlfn.T.DIST(R310,S310,1))*2))</f>
        <v/>
      </c>
      <c r="X310" s="8"/>
      <c r="Y310" s="7" t="str">
        <f aca="false">IF(X310="","",ABS(U310-W310)/SQRT((V310^2+X310^2)/2))</f>
        <v/>
      </c>
      <c r="Z310" s="7" t="str">
        <f aca="false">IF(Y310="","",2/SQRT(I310))</f>
        <v/>
      </c>
      <c r="AA310" s="7" t="str">
        <f aca="false">IF(Y310="","",Y310/Z310)</f>
        <v/>
      </c>
      <c r="AB310" s="7" t="str">
        <f aca="false">IF(AA310="","",I310-2)</f>
        <v/>
      </c>
      <c r="AC310" s="7" t="str">
        <f aca="false">IF(AA310="","",IF((1-_xlfn.T.DIST(AA310,AB310,1))*2&lt;0.0000001,0.0000001,((1-_xlfn.T.DIST(AA310,AB310,1))*2)))</f>
        <v/>
      </c>
      <c r="AE310" s="7" t="str">
        <f aca="false">IF(AD310="","",IF((1-_xlfn.NORM.DIST(AD310,0,1,1))*2&lt;0.000000001,0.000000001,(1-_xlfn.NORM.DIST(AD310,0,1,1))*2))</f>
        <v/>
      </c>
      <c r="AH310" s="7" t="str">
        <f aca="false">IF(AG310="","",IF(1-_xlfn.CHISQ.DIST(AF310,AG310,1)&lt;0.0000001,0.0000001,1-_xlfn.CHISQ.DIST(AF310,AG310,1)))</f>
        <v/>
      </c>
      <c r="AK310" s="7" t="str">
        <f aca="false">IF(AJ310="","",AVERAGE(AI310,AJ310))</f>
        <v/>
      </c>
      <c r="AL310" s="7" t="str">
        <f aca="false">IF(AK310="","",AK310/((AK310-AI310)/2))</f>
        <v/>
      </c>
      <c r="AM310" s="7" t="str">
        <f aca="false">IF(AL310="","",(1-_xlfn.T.DIST(AL310,I310-2,1))*2)</f>
        <v/>
      </c>
      <c r="AN310" s="7" t="n">
        <f aca="false">IF(I310="","",I310)</f>
        <v>384</v>
      </c>
      <c r="AO310" s="7" t="n">
        <f aca="false">IF(N310="",IF(AC310="",IF(T310="",IF(AH310="",IF(AM310="",IF(AE310="","",AE310),AM310),AH310),T310),AC310),N310)</f>
        <v>0.0844379687129665</v>
      </c>
    </row>
    <row r="311" customFormat="false" ht="13.8" hidden="false" customHeight="false" outlineLevel="0" collapsed="false">
      <c r="A311" s="3" t="s">
        <v>54</v>
      </c>
      <c r="B311" s="3" t="n">
        <v>8</v>
      </c>
      <c r="C311" s="3" t="n">
        <v>2011</v>
      </c>
      <c r="D311" s="4" t="n">
        <f aca="false">IF(B311="","",D310+0.01)</f>
        <v>1.36</v>
      </c>
      <c r="E311" s="4" t="n">
        <f aca="false">ROUND(D311)</f>
        <v>1</v>
      </c>
      <c r="F311" s="5" t="s">
        <v>45</v>
      </c>
      <c r="G311" s="5"/>
      <c r="H311" s="6" t="n">
        <v>0.05</v>
      </c>
      <c r="I311" s="3" t="n">
        <v>384</v>
      </c>
      <c r="J311" s="3" t="n">
        <v>0.66</v>
      </c>
      <c r="K311" s="7" t="n">
        <f aca="false">IF(J311="","",J311^2)</f>
        <v>0.4356</v>
      </c>
      <c r="L311" s="7" t="n">
        <f aca="false">IF(J311="","",1)</f>
        <v>1</v>
      </c>
      <c r="M311" s="3" t="n">
        <f aca="false">I311-2</f>
        <v>382</v>
      </c>
      <c r="N311" s="7" t="n">
        <f aca="false">IF(K311="","",IF(1-_xlfn.F.DIST(K311,L311,M311,1)&lt;0.0000001,0.0000001,1-_xlfn.F.DIST(K311,L311,M311,1)))</f>
        <v>0.509651568078943</v>
      </c>
      <c r="O311" s="7" t="n">
        <f aca="false">IF(L311=1,SQRT(K311),"")</f>
        <v>0.66</v>
      </c>
      <c r="P311" s="3"/>
      <c r="Q311" s="7" t="str">
        <f aca="false">IF(P311="","",SQRT(1-P311*P311)/SQRT(I311-2))</f>
        <v/>
      </c>
      <c r="R311" s="7" t="str">
        <f aca="false">IF(P311="","",P311/Q311)</f>
        <v/>
      </c>
      <c r="S311" s="7" t="str">
        <f aca="false">IF(R311="","",I311-2)</f>
        <v/>
      </c>
      <c r="T311" s="7" t="str">
        <f aca="false">IF(P311="","",IF((1-_xlfn.T.DIST(R311,S311,1))*2&lt;0.0000001,0.0000001,(1-_xlfn.T.DIST(R311,S311,1))*2))</f>
        <v/>
      </c>
      <c r="X311" s="8"/>
      <c r="Y311" s="7" t="str">
        <f aca="false">IF(X311="","",ABS(U311-W311)/SQRT((V311^2+X311^2)/2))</f>
        <v/>
      </c>
      <c r="Z311" s="7" t="str">
        <f aca="false">IF(Y311="","",2/SQRT(I311))</f>
        <v/>
      </c>
      <c r="AA311" s="7" t="str">
        <f aca="false">IF(Y311="","",Y311/Z311)</f>
        <v/>
      </c>
      <c r="AB311" s="7" t="str">
        <f aca="false">IF(AA311="","",I311-2)</f>
        <v/>
      </c>
      <c r="AC311" s="7" t="str">
        <f aca="false">IF(AA311="","",IF((1-_xlfn.T.DIST(AA311,AB311,1))*2&lt;0.0000001,0.0000001,((1-_xlfn.T.DIST(AA311,AB311,1))*2)))</f>
        <v/>
      </c>
      <c r="AE311" s="7" t="str">
        <f aca="false">IF(AD311="","",IF((1-_xlfn.NORM.DIST(AD311,0,1,1))*2&lt;0.000000001,0.000000001,(1-_xlfn.NORM.DIST(AD311,0,1,1))*2))</f>
        <v/>
      </c>
      <c r="AH311" s="7" t="str">
        <f aca="false">IF(AG311="","",IF(1-_xlfn.CHISQ.DIST(AF311,AG311,1)&lt;0.0000001,0.0000001,1-_xlfn.CHISQ.DIST(AF311,AG311,1)))</f>
        <v/>
      </c>
      <c r="AK311" s="7" t="str">
        <f aca="false">IF(AJ311="","",AVERAGE(AI311,AJ311))</f>
        <v/>
      </c>
      <c r="AL311" s="7" t="str">
        <f aca="false">IF(AK311="","",AK311/((AK311-AI311)/2))</f>
        <v/>
      </c>
      <c r="AM311" s="7" t="str">
        <f aca="false">IF(AL311="","",(1-_xlfn.T.DIST(AL311,I311-2,1))*2)</f>
        <v/>
      </c>
      <c r="AN311" s="7" t="n">
        <f aca="false">IF(I311="","",I311)</f>
        <v>384</v>
      </c>
      <c r="AO311" s="7" t="n">
        <f aca="false">IF(N311="",IF(AC311="",IF(T311="",IF(AH311="",IF(AM311="",IF(AE311="","",AE311),AM311),AH311),T311),AC311),N311)</f>
        <v>0.509651568078943</v>
      </c>
    </row>
    <row r="312" customFormat="false" ht="13.8" hidden="false" customHeight="false" outlineLevel="0" collapsed="false">
      <c r="A312" s="3" t="s">
        <v>54</v>
      </c>
      <c r="B312" s="3" t="n">
        <v>8</v>
      </c>
      <c r="C312" s="3" t="n">
        <v>2011</v>
      </c>
      <c r="D312" s="4" t="n">
        <f aca="false">IF(B312="","",D311+0.01)</f>
        <v>1.37</v>
      </c>
      <c r="E312" s="4" t="n">
        <f aca="false">ROUND(D312)</f>
        <v>1</v>
      </c>
      <c r="F312" s="5" t="s">
        <v>45</v>
      </c>
      <c r="G312" s="5" t="s">
        <v>41</v>
      </c>
      <c r="H312" s="6" t="n">
        <v>0.05</v>
      </c>
      <c r="I312" s="3" t="n">
        <v>384</v>
      </c>
      <c r="J312" s="3" t="n">
        <v>2.61</v>
      </c>
      <c r="K312" s="7" t="n">
        <f aca="false">IF(J312="","",J312^2)</f>
        <v>6.8121</v>
      </c>
      <c r="L312" s="7" t="n">
        <f aca="false">IF(J312="","",1)</f>
        <v>1</v>
      </c>
      <c r="M312" s="3" t="n">
        <f aca="false">I312-2</f>
        <v>382</v>
      </c>
      <c r="N312" s="7" t="n">
        <f aca="false">IF(K312="","",IF(1-_xlfn.F.DIST(K312,L312,M312,1)&lt;0.0000001,0.0000001,1-_xlfn.F.DIST(K312,L312,M312,1)))</f>
        <v>0.00941028029318558</v>
      </c>
      <c r="O312" s="7" t="n">
        <f aca="false">IF(L312=1,SQRT(K312),"")</f>
        <v>2.61</v>
      </c>
      <c r="P312" s="3"/>
      <c r="Q312" s="7" t="str">
        <f aca="false">IF(P312="","",SQRT(1-P312*P312)/SQRT(I312-2))</f>
        <v/>
      </c>
      <c r="R312" s="7" t="str">
        <f aca="false">IF(P312="","",P312/Q312)</f>
        <v/>
      </c>
      <c r="S312" s="7" t="str">
        <f aca="false">IF(R312="","",I312-2)</f>
        <v/>
      </c>
      <c r="T312" s="7" t="str">
        <f aca="false">IF(P312="","",IF((1-_xlfn.T.DIST(R312,S312,1))*2&lt;0.0000001,0.0000001,(1-_xlfn.T.DIST(R312,S312,1))*2))</f>
        <v/>
      </c>
      <c r="X312" s="8"/>
      <c r="Y312" s="7" t="str">
        <f aca="false">IF(X312="","",ABS(U312-W312)/SQRT((V312^2+X312^2)/2))</f>
        <v/>
      </c>
      <c r="Z312" s="7" t="str">
        <f aca="false">IF(Y312="","",2/SQRT(I312))</f>
        <v/>
      </c>
      <c r="AA312" s="7" t="str">
        <f aca="false">IF(Y312="","",Y312/Z312)</f>
        <v/>
      </c>
      <c r="AB312" s="7" t="str">
        <f aca="false">IF(AA312="","",I312-2)</f>
        <v/>
      </c>
      <c r="AC312" s="7" t="str">
        <f aca="false">IF(AA312="","",IF((1-_xlfn.T.DIST(AA312,AB312,1))*2&lt;0.0000001,0.0000001,((1-_xlfn.T.DIST(AA312,AB312,1))*2)))</f>
        <v/>
      </c>
      <c r="AE312" s="7" t="str">
        <f aca="false">IF(AD312="","",IF((1-_xlfn.NORM.DIST(AD312,0,1,1))*2&lt;0.000000001,0.000000001,(1-_xlfn.NORM.DIST(AD312,0,1,1))*2))</f>
        <v/>
      </c>
      <c r="AH312" s="7" t="str">
        <f aca="false">IF(AG312="","",IF(1-_xlfn.CHISQ.DIST(AF312,AG312,1)&lt;0.0000001,0.0000001,1-_xlfn.CHISQ.DIST(AF312,AG312,1)))</f>
        <v/>
      </c>
      <c r="AK312" s="7" t="str">
        <f aca="false">IF(AJ312="","",AVERAGE(AI312,AJ312))</f>
        <v/>
      </c>
      <c r="AL312" s="7" t="str">
        <f aca="false">IF(AK312="","",AK312/((AK312-AI312)/2))</f>
        <v/>
      </c>
      <c r="AM312" s="7" t="str">
        <f aca="false">IF(AL312="","",(1-_xlfn.T.DIST(AL312,I312-2,1))*2)</f>
        <v/>
      </c>
      <c r="AN312" s="7" t="n">
        <f aca="false">IF(I312="","",I312)</f>
        <v>384</v>
      </c>
      <c r="AO312" s="7" t="n">
        <f aca="false">IF(N312="",IF(AC312="",IF(T312="",IF(AH312="",IF(AM312="",IF(AE312="","",AE312),AM312),AH312),T312),AC312),N312)</f>
        <v>0.00941028029318558</v>
      </c>
    </row>
    <row r="313" customFormat="false" ht="13.8" hidden="false" customHeight="false" outlineLevel="0" collapsed="false">
      <c r="A313" s="3" t="s">
        <v>54</v>
      </c>
      <c r="B313" s="3" t="n">
        <v>8</v>
      </c>
      <c r="C313" s="3" t="n">
        <v>2011</v>
      </c>
      <c r="D313" s="4" t="n">
        <f aca="false">IF(B313="","",D312+0.01)</f>
        <v>1.38</v>
      </c>
      <c r="E313" s="4" t="n">
        <f aca="false">ROUND(D313)</f>
        <v>1</v>
      </c>
      <c r="F313" s="5" t="s">
        <v>45</v>
      </c>
      <c r="G313" s="5"/>
      <c r="H313" s="6" t="n">
        <v>0.05</v>
      </c>
      <c r="I313" s="3" t="n">
        <v>384</v>
      </c>
      <c r="J313" s="3" t="n">
        <v>11.96</v>
      </c>
      <c r="K313" s="7" t="n">
        <f aca="false">IF(J313="","",J313^2)</f>
        <v>143.0416</v>
      </c>
      <c r="L313" s="7" t="n">
        <f aca="false">IF(J313="","",1)</f>
        <v>1</v>
      </c>
      <c r="M313" s="3" t="n">
        <f aca="false">I313-2</f>
        <v>382</v>
      </c>
      <c r="N313" s="7" t="n">
        <f aca="false">IF(K313="","",IF(1-_xlfn.F.DIST(K313,L313,M313,1)&lt;0.0000001,0.0000001,1-_xlfn.F.DIST(K313,L313,M313,1)))</f>
        <v>1E-007</v>
      </c>
      <c r="O313" s="7" t="n">
        <f aca="false">IF(L313=1,SQRT(K313),"")</f>
        <v>11.96</v>
      </c>
      <c r="P313" s="3"/>
      <c r="Q313" s="7" t="str">
        <f aca="false">IF(P313="","",SQRT(1-P313*P313)/SQRT(I313-2))</f>
        <v/>
      </c>
      <c r="R313" s="7" t="str">
        <f aca="false">IF(P313="","",P313/Q313)</f>
        <v/>
      </c>
      <c r="S313" s="7" t="str">
        <f aca="false">IF(R313="","",I313-2)</f>
        <v/>
      </c>
      <c r="T313" s="7" t="str">
        <f aca="false">IF(P313="","",IF((1-_xlfn.T.DIST(R313,S313,1))*2&lt;0.0000001,0.0000001,(1-_xlfn.T.DIST(R313,S313,1))*2))</f>
        <v/>
      </c>
      <c r="X313" s="8"/>
      <c r="Y313" s="7" t="str">
        <f aca="false">IF(X313="","",ABS(U313-W313)/SQRT((V313^2+X313^2)/2))</f>
        <v/>
      </c>
      <c r="Z313" s="7" t="str">
        <f aca="false">IF(Y313="","",2/SQRT(I313))</f>
        <v/>
      </c>
      <c r="AA313" s="7" t="str">
        <f aca="false">IF(Y313="","",Y313/Z313)</f>
        <v/>
      </c>
      <c r="AB313" s="7" t="str">
        <f aca="false">IF(AA313="","",I313-2)</f>
        <v/>
      </c>
      <c r="AC313" s="7" t="str">
        <f aca="false">IF(AA313="","",IF((1-_xlfn.T.DIST(AA313,AB313,1))*2&lt;0.0000001,0.0000001,((1-_xlfn.T.DIST(AA313,AB313,1))*2)))</f>
        <v/>
      </c>
      <c r="AE313" s="7" t="str">
        <f aca="false">IF(AD313="","",IF((1-_xlfn.NORM.DIST(AD313,0,1,1))*2&lt;0.000000001,0.000000001,(1-_xlfn.NORM.DIST(AD313,0,1,1))*2))</f>
        <v/>
      </c>
      <c r="AH313" s="7" t="str">
        <f aca="false">IF(AG313="","",IF(1-_xlfn.CHISQ.DIST(AF313,AG313,1)&lt;0.0000001,0.0000001,1-_xlfn.CHISQ.DIST(AF313,AG313,1)))</f>
        <v/>
      </c>
      <c r="AK313" s="7" t="str">
        <f aca="false">IF(AJ313="","",AVERAGE(AI313,AJ313))</f>
        <v/>
      </c>
      <c r="AL313" s="7" t="str">
        <f aca="false">IF(AK313="","",AK313/((AK313-AI313)/2))</f>
        <v/>
      </c>
      <c r="AM313" s="7" t="str">
        <f aca="false">IF(AL313="","",(1-_xlfn.T.DIST(AL313,I313-2,1))*2)</f>
        <v/>
      </c>
      <c r="AN313" s="7" t="n">
        <f aca="false">IF(I313="","",I313)</f>
        <v>384</v>
      </c>
      <c r="AO313" s="7" t="n">
        <f aca="false">IF(N313="",IF(AC313="",IF(T313="",IF(AH313="",IF(AM313="",IF(AE313="","",AE313),AM313),AH313),T313),AC313),N313)</f>
        <v>1E-007</v>
      </c>
    </row>
    <row r="314" customFormat="false" ht="13.8" hidden="false" customHeight="false" outlineLevel="0" collapsed="false">
      <c r="A314" s="3" t="s">
        <v>54</v>
      </c>
      <c r="B314" s="3" t="n">
        <v>8</v>
      </c>
      <c r="C314" s="3" t="n">
        <v>2011</v>
      </c>
      <c r="D314" s="4" t="n">
        <f aca="false">IF(B314="","",D313+0.01)</f>
        <v>1.39</v>
      </c>
      <c r="E314" s="4" t="n">
        <f aca="false">ROUND(D314)</f>
        <v>1</v>
      </c>
      <c r="F314" s="5" t="s">
        <v>45</v>
      </c>
      <c r="G314" s="5"/>
      <c r="H314" s="6" t="n">
        <v>0.05</v>
      </c>
      <c r="I314" s="3" t="n">
        <v>384</v>
      </c>
      <c r="J314" s="3" t="n">
        <v>2.3</v>
      </c>
      <c r="K314" s="7" t="n">
        <f aca="false">IF(J314="","",J314^2)</f>
        <v>5.29</v>
      </c>
      <c r="L314" s="7" t="n">
        <f aca="false">IF(J314="","",1)</f>
        <v>1</v>
      </c>
      <c r="M314" s="3" t="n">
        <f aca="false">I314-2</f>
        <v>382</v>
      </c>
      <c r="N314" s="7" t="n">
        <f aca="false">IF(K314="","",IF(1-_xlfn.F.DIST(K314,L314,M314,1)&lt;0.0000001,0.0000001,1-_xlfn.F.DIST(K314,L314,M314,1)))</f>
        <v>0.0219866381822534</v>
      </c>
      <c r="O314" s="7" t="n">
        <f aca="false">IF(L314=1,SQRT(K314),"")</f>
        <v>2.3</v>
      </c>
      <c r="P314" s="3"/>
      <c r="Q314" s="7" t="str">
        <f aca="false">IF(P314="","",SQRT(1-P314*P314)/SQRT(I314-2))</f>
        <v/>
      </c>
      <c r="R314" s="7" t="str">
        <f aca="false">IF(P314="","",P314/Q314)</f>
        <v/>
      </c>
      <c r="S314" s="7" t="str">
        <f aca="false">IF(R314="","",I314-2)</f>
        <v/>
      </c>
      <c r="T314" s="7" t="str">
        <f aca="false">IF(P314="","",IF((1-_xlfn.T.DIST(R314,S314,1))*2&lt;0.0000001,0.0000001,(1-_xlfn.T.DIST(R314,S314,1))*2))</f>
        <v/>
      </c>
      <c r="X314" s="8"/>
      <c r="Y314" s="7" t="str">
        <f aca="false">IF(X314="","",ABS(U314-W314)/SQRT((V314^2+X314^2)/2))</f>
        <v/>
      </c>
      <c r="Z314" s="7" t="str">
        <f aca="false">IF(Y314="","",2/SQRT(I314))</f>
        <v/>
      </c>
      <c r="AA314" s="7" t="str">
        <f aca="false">IF(Y314="","",Y314/Z314)</f>
        <v/>
      </c>
      <c r="AB314" s="7" t="str">
        <f aca="false">IF(AA314="","",I314-2)</f>
        <v/>
      </c>
      <c r="AC314" s="7" t="str">
        <f aca="false">IF(AA314="","",IF((1-_xlfn.T.DIST(AA314,AB314,1))*2&lt;0.0000001,0.0000001,((1-_xlfn.T.DIST(AA314,AB314,1))*2)))</f>
        <v/>
      </c>
      <c r="AE314" s="7" t="str">
        <f aca="false">IF(AD314="","",IF((1-_xlfn.NORM.DIST(AD314,0,1,1))*2&lt;0.000000001,0.000000001,(1-_xlfn.NORM.DIST(AD314,0,1,1))*2))</f>
        <v/>
      </c>
      <c r="AH314" s="7" t="str">
        <f aca="false">IF(AG314="","",IF(1-_xlfn.CHISQ.DIST(AF314,AG314,1)&lt;0.0000001,0.0000001,1-_xlfn.CHISQ.DIST(AF314,AG314,1)))</f>
        <v/>
      </c>
      <c r="AK314" s="7" t="str">
        <f aca="false">IF(AJ314="","",AVERAGE(AI314,AJ314))</f>
        <v/>
      </c>
      <c r="AL314" s="7" t="str">
        <f aca="false">IF(AK314="","",AK314/((AK314-AI314)/2))</f>
        <v/>
      </c>
      <c r="AM314" s="7" t="str">
        <f aca="false">IF(AL314="","",(1-_xlfn.T.DIST(AL314,I314-2,1))*2)</f>
        <v/>
      </c>
      <c r="AN314" s="7" t="n">
        <f aca="false">IF(I314="","",I314)</f>
        <v>384</v>
      </c>
      <c r="AO314" s="7" t="n">
        <f aca="false">IF(N314="",IF(AC314="",IF(T314="",IF(AH314="",IF(AM314="",IF(AE314="","",AE314),AM314),AH314),T314),AC314),N314)</f>
        <v>0.0219866381822534</v>
      </c>
    </row>
    <row r="315" customFormat="false" ht="13.8" hidden="false" customHeight="false" outlineLevel="0" collapsed="false">
      <c r="A315" s="3" t="s">
        <v>54</v>
      </c>
      <c r="B315" s="3" t="n">
        <v>8</v>
      </c>
      <c r="C315" s="3" t="n">
        <v>2011</v>
      </c>
      <c r="D315" s="4" t="n">
        <f aca="false">IF(B315="","",D314+0.01)</f>
        <v>1.4</v>
      </c>
      <c r="E315" s="4" t="n">
        <f aca="false">ROUND(D315)</f>
        <v>1</v>
      </c>
      <c r="F315" s="5" t="s">
        <v>45</v>
      </c>
      <c r="G315" s="5"/>
      <c r="H315" s="6" t="n">
        <v>0.05</v>
      </c>
      <c r="I315" s="3" t="n">
        <v>384</v>
      </c>
      <c r="J315" s="3" t="n">
        <v>6.53</v>
      </c>
      <c r="K315" s="7" t="n">
        <f aca="false">IF(J315="","",J315^2)</f>
        <v>42.6409</v>
      </c>
      <c r="L315" s="7" t="n">
        <f aca="false">IF(J315="","",1)</f>
        <v>1</v>
      </c>
      <c r="M315" s="3" t="n">
        <f aca="false">I315-2</f>
        <v>382</v>
      </c>
      <c r="N315" s="7" t="n">
        <f aca="false">IF(K315="","",IF(1-_xlfn.F.DIST(K315,L315,M315,1)&lt;0.0000001,0.0000001,1-_xlfn.F.DIST(K315,L315,M315,1)))</f>
        <v>1E-007</v>
      </c>
      <c r="O315" s="7" t="n">
        <f aca="false">IF(L315=1,SQRT(K315),"")</f>
        <v>6.53</v>
      </c>
      <c r="P315" s="3"/>
      <c r="Q315" s="7" t="str">
        <f aca="false">IF(P315="","",SQRT(1-P315*P315)/SQRT(I315-2))</f>
        <v/>
      </c>
      <c r="R315" s="7" t="str">
        <f aca="false">IF(P315="","",P315/Q315)</f>
        <v/>
      </c>
      <c r="S315" s="7" t="str">
        <f aca="false">IF(R315="","",I315-2)</f>
        <v/>
      </c>
      <c r="T315" s="7" t="str">
        <f aca="false">IF(P315="","",IF((1-_xlfn.T.DIST(R315,S315,1))*2&lt;0.0000001,0.0000001,(1-_xlfn.T.DIST(R315,S315,1))*2))</f>
        <v/>
      </c>
      <c r="X315" s="8"/>
      <c r="Y315" s="7" t="str">
        <f aca="false">IF(X315="","",ABS(U315-W315)/SQRT((V315^2+X315^2)/2))</f>
        <v/>
      </c>
      <c r="Z315" s="7" t="str">
        <f aca="false">IF(Y315="","",2/SQRT(I315))</f>
        <v/>
      </c>
      <c r="AA315" s="7" t="str">
        <f aca="false">IF(Y315="","",Y315/Z315)</f>
        <v/>
      </c>
      <c r="AB315" s="7" t="str">
        <f aca="false">IF(AA315="","",I315-2)</f>
        <v/>
      </c>
      <c r="AC315" s="7" t="str">
        <f aca="false">IF(AA315="","",IF((1-_xlfn.T.DIST(AA315,AB315,1))*2&lt;0.0000001,0.0000001,((1-_xlfn.T.DIST(AA315,AB315,1))*2)))</f>
        <v/>
      </c>
      <c r="AE315" s="7" t="str">
        <f aca="false">IF(AD315="","",IF((1-_xlfn.NORM.DIST(AD315,0,1,1))*2&lt;0.000000001,0.000000001,(1-_xlfn.NORM.DIST(AD315,0,1,1))*2))</f>
        <v/>
      </c>
      <c r="AH315" s="7" t="str">
        <f aca="false">IF(AG315="","",IF(1-_xlfn.CHISQ.DIST(AF315,AG315,1)&lt;0.0000001,0.0000001,1-_xlfn.CHISQ.DIST(AF315,AG315,1)))</f>
        <v/>
      </c>
      <c r="AK315" s="7" t="str">
        <f aca="false">IF(AJ315="","",AVERAGE(AI315,AJ315))</f>
        <v/>
      </c>
      <c r="AL315" s="7" t="str">
        <f aca="false">IF(AK315="","",AK315/((AK315-AI315)/2))</f>
        <v/>
      </c>
      <c r="AM315" s="7" t="str">
        <f aca="false">IF(AL315="","",(1-_xlfn.T.DIST(AL315,I315-2,1))*2)</f>
        <v/>
      </c>
      <c r="AN315" s="7" t="n">
        <f aca="false">IF(I315="","",I315)</f>
        <v>384</v>
      </c>
      <c r="AO315" s="7" t="n">
        <f aca="false">IF(N315="",IF(AC315="",IF(T315="",IF(AH315="",IF(AM315="",IF(AE315="","",AE315),AM315),AH315),T315),AC315),N315)</f>
        <v>1E-007</v>
      </c>
    </row>
    <row r="316" customFormat="false" ht="13.8" hidden="false" customHeight="false" outlineLevel="0" collapsed="false">
      <c r="A316" s="3" t="s">
        <v>54</v>
      </c>
      <c r="B316" s="3" t="n">
        <v>8</v>
      </c>
      <c r="C316" s="3" t="n">
        <v>2011</v>
      </c>
      <c r="D316" s="4" t="n">
        <f aca="false">IF(B316="","",D315+0.01)</f>
        <v>1.41</v>
      </c>
      <c r="E316" s="4" t="n">
        <f aca="false">ROUND(D316)</f>
        <v>1</v>
      </c>
      <c r="F316" s="5" t="s">
        <v>45</v>
      </c>
      <c r="G316" s="5"/>
      <c r="H316" s="6" t="n">
        <v>0.05</v>
      </c>
      <c r="I316" s="3" t="n">
        <v>384</v>
      </c>
      <c r="J316" s="3" t="n">
        <v>0.47</v>
      </c>
      <c r="K316" s="7" t="n">
        <f aca="false">IF(J316="","",J316^2)</f>
        <v>0.2209</v>
      </c>
      <c r="L316" s="7" t="n">
        <f aca="false">IF(J316="","",1)</f>
        <v>1</v>
      </c>
      <c r="M316" s="3" t="n">
        <f aca="false">I316-2</f>
        <v>382</v>
      </c>
      <c r="N316" s="7" t="n">
        <f aca="false">IF(K316="","",IF(1-_xlfn.F.DIST(K316,L316,M316,1)&lt;0.0000001,0.0000001,1-_xlfn.F.DIST(K316,L316,M316,1)))</f>
        <v>0.638623215333844</v>
      </c>
      <c r="O316" s="7" t="n">
        <f aca="false">IF(L316=1,SQRT(K316),"")</f>
        <v>0.47</v>
      </c>
      <c r="P316" s="3"/>
      <c r="Q316" s="7" t="str">
        <f aca="false">IF(P316="","",SQRT(1-P316*P316)/SQRT(I316-2))</f>
        <v/>
      </c>
      <c r="R316" s="7" t="str">
        <f aca="false">IF(P316="","",P316/Q316)</f>
        <v/>
      </c>
      <c r="S316" s="7" t="str">
        <f aca="false">IF(R316="","",I316-2)</f>
        <v/>
      </c>
      <c r="T316" s="7" t="str">
        <f aca="false">IF(P316="","",IF((1-_xlfn.T.DIST(R316,S316,1))*2&lt;0.0000001,0.0000001,(1-_xlfn.T.DIST(R316,S316,1))*2))</f>
        <v/>
      </c>
      <c r="X316" s="8"/>
      <c r="Y316" s="7" t="str">
        <f aca="false">IF(X316="","",ABS(U316-W316)/SQRT((V316^2+X316^2)/2))</f>
        <v/>
      </c>
      <c r="Z316" s="7" t="str">
        <f aca="false">IF(Y316="","",2/SQRT(I316))</f>
        <v/>
      </c>
      <c r="AA316" s="7" t="str">
        <f aca="false">IF(Y316="","",Y316/Z316)</f>
        <v/>
      </c>
      <c r="AB316" s="7" t="str">
        <f aca="false">IF(AA316="","",I316-2)</f>
        <v/>
      </c>
      <c r="AC316" s="7" t="str">
        <f aca="false">IF(AA316="","",IF((1-_xlfn.T.DIST(AA316,AB316,1))*2&lt;0.0000001,0.0000001,((1-_xlfn.T.DIST(AA316,AB316,1))*2)))</f>
        <v/>
      </c>
      <c r="AE316" s="7" t="str">
        <f aca="false">IF(AD316="","",IF((1-_xlfn.NORM.DIST(AD316,0,1,1))*2&lt;0.000000001,0.000000001,(1-_xlfn.NORM.DIST(AD316,0,1,1))*2))</f>
        <v/>
      </c>
      <c r="AH316" s="7" t="str">
        <f aca="false">IF(AG316="","",IF(1-_xlfn.CHISQ.DIST(AF316,AG316,1)&lt;0.0000001,0.0000001,1-_xlfn.CHISQ.DIST(AF316,AG316,1)))</f>
        <v/>
      </c>
      <c r="AK316" s="7" t="str">
        <f aca="false">IF(AJ316="","",AVERAGE(AI316,AJ316))</f>
        <v/>
      </c>
      <c r="AL316" s="7" t="str">
        <f aca="false">IF(AK316="","",AK316/((AK316-AI316)/2))</f>
        <v/>
      </c>
      <c r="AM316" s="7" t="str">
        <f aca="false">IF(AL316="","",(1-_xlfn.T.DIST(AL316,I316-2,1))*2)</f>
        <v/>
      </c>
      <c r="AN316" s="7" t="n">
        <f aca="false">IF(I316="","",I316)</f>
        <v>384</v>
      </c>
      <c r="AO316" s="7" t="n">
        <f aca="false">IF(N316="",IF(AC316="",IF(T316="",IF(AH316="",IF(AM316="",IF(AE316="","",AE316),AM316),AH316),T316),AC316),N316)</f>
        <v>0.638623215333844</v>
      </c>
    </row>
    <row r="317" customFormat="false" ht="13.8" hidden="false" customHeight="false" outlineLevel="0" collapsed="false">
      <c r="A317" s="3" t="s">
        <v>54</v>
      </c>
      <c r="B317" s="3" t="n">
        <v>8</v>
      </c>
      <c r="C317" s="3" t="n">
        <v>2011</v>
      </c>
      <c r="D317" s="4" t="n">
        <f aca="false">IF(B317="","",D316+0.01)</f>
        <v>1.42</v>
      </c>
      <c r="E317" s="4" t="n">
        <f aca="false">ROUND(D317)</f>
        <v>1</v>
      </c>
      <c r="F317" s="5" t="s">
        <v>45</v>
      </c>
      <c r="G317" s="5"/>
      <c r="H317" s="6" t="n">
        <v>0.05</v>
      </c>
      <c r="I317" s="3" t="n">
        <v>384</v>
      </c>
      <c r="J317" s="3" t="n">
        <v>5.36</v>
      </c>
      <c r="K317" s="7" t="n">
        <f aca="false">IF(J317="","",J317^2)</f>
        <v>28.7296</v>
      </c>
      <c r="L317" s="7" t="n">
        <f aca="false">IF(J317="","",1)</f>
        <v>1</v>
      </c>
      <c r="M317" s="3" t="n">
        <f aca="false">I317-2</f>
        <v>382</v>
      </c>
      <c r="N317" s="7" t="n">
        <f aca="false">IF(K317="","",IF(1-_xlfn.F.DIST(K317,L317,M317,1)&lt;0.0000001,0.0000001,1-_xlfn.F.DIST(K317,L317,M317,1)))</f>
        <v>1.44285126624233E-007</v>
      </c>
      <c r="O317" s="7" t="n">
        <f aca="false">IF(L317=1,SQRT(K317),"")</f>
        <v>5.36</v>
      </c>
      <c r="P317" s="3"/>
      <c r="Q317" s="7" t="str">
        <f aca="false">IF(P317="","",SQRT(1-P317*P317)/SQRT(I317-2))</f>
        <v/>
      </c>
      <c r="R317" s="7" t="str">
        <f aca="false">IF(P317="","",P317/Q317)</f>
        <v/>
      </c>
      <c r="S317" s="7" t="str">
        <f aca="false">IF(R317="","",I317-2)</f>
        <v/>
      </c>
      <c r="T317" s="7" t="str">
        <f aca="false">IF(P317="","",IF((1-_xlfn.T.DIST(R317,S317,1))*2&lt;0.0000001,0.0000001,(1-_xlfn.T.DIST(R317,S317,1))*2))</f>
        <v/>
      </c>
      <c r="U317" s="3"/>
      <c r="V317" s="3"/>
      <c r="W317" s="3"/>
      <c r="X317" s="8"/>
      <c r="Y317" s="7" t="str">
        <f aca="false">IF(X317="","",ABS(U317-W317)/SQRT((V317^2+X317^2)/2))</f>
        <v/>
      </c>
      <c r="Z317" s="7" t="str">
        <f aca="false">IF(Y317="","",2/SQRT(I317))</f>
        <v/>
      </c>
      <c r="AA317" s="7" t="str">
        <f aca="false">IF(Y317="","",Y317/Z317)</f>
        <v/>
      </c>
      <c r="AB317" s="7" t="str">
        <f aca="false">IF(AA317="","",I317-2)</f>
        <v/>
      </c>
      <c r="AC317" s="7" t="str">
        <f aca="false">IF(AA317="","",IF((1-_xlfn.T.DIST(AA317,AB317,1))*2&lt;0.0000001,0.0000001,((1-_xlfn.T.DIST(AA317,AB317,1))*2)))</f>
        <v/>
      </c>
      <c r="AD317" s="3"/>
      <c r="AE317" s="7" t="str">
        <f aca="false">IF(AD317="","",IF((1-_xlfn.NORM.DIST(AD317,0,1,1))*2&lt;0.000000001,0.000000001,(1-_xlfn.NORM.DIST(AD317,0,1,1))*2))</f>
        <v/>
      </c>
      <c r="AF317" s="3"/>
      <c r="AG317" s="3"/>
      <c r="AH317" s="7" t="str">
        <f aca="false">IF(AG317="","",IF(1-_xlfn.CHISQ.DIST(AF317,AG317,1)&lt;0.0000001,0.0000001,1-_xlfn.CHISQ.DIST(AF317,AG317,1)))</f>
        <v/>
      </c>
      <c r="AI317" s="3"/>
      <c r="AJ317" s="3"/>
      <c r="AK317" s="7" t="str">
        <f aca="false">IF(AJ317="","",AVERAGE(AI317,AJ317))</f>
        <v/>
      </c>
      <c r="AL317" s="7" t="str">
        <f aca="false">IF(AK317="","",AK317/((AK317-AI317)/2))</f>
        <v/>
      </c>
      <c r="AM317" s="7" t="str">
        <f aca="false">IF(AL317="","",(1-_xlfn.T.DIST(AL317,I317-2,1))*2)</f>
        <v/>
      </c>
      <c r="AN317" s="7" t="n">
        <f aca="false">IF(I317="","",I317)</f>
        <v>384</v>
      </c>
      <c r="AO317" s="7" t="n">
        <f aca="false">IF(N317="",IF(AC317="",IF(T317="",IF(AH317="",IF(AM317="",IF(AE317="","",AE317),AM317),AH317),T317),AC317),N317)</f>
        <v>1.44285126624233E-007</v>
      </c>
    </row>
    <row r="318" customFormat="false" ht="13.8" hidden="false" customHeight="false" outlineLevel="0" collapsed="false">
      <c r="A318" s="3" t="s">
        <v>54</v>
      </c>
      <c r="B318" s="3" t="n">
        <v>8</v>
      </c>
      <c r="C318" s="3" t="n">
        <v>2011</v>
      </c>
      <c r="D318" s="4" t="n">
        <f aca="false">IF(B318="","",D317+0.01)</f>
        <v>1.43</v>
      </c>
      <c r="E318" s="4" t="n">
        <f aca="false">ROUND(D318)</f>
        <v>1</v>
      </c>
      <c r="F318" s="5" t="s">
        <v>45</v>
      </c>
      <c r="G318" s="5"/>
      <c r="H318" s="6" t="n">
        <v>0.05</v>
      </c>
      <c r="I318" s="3" t="n">
        <v>384</v>
      </c>
      <c r="J318" s="3" t="n">
        <v>1.28</v>
      </c>
      <c r="K318" s="7" t="n">
        <f aca="false">IF(J318="","",J318^2)</f>
        <v>1.6384</v>
      </c>
      <c r="L318" s="7" t="n">
        <f aca="false">IF(J318="","",1)</f>
        <v>1</v>
      </c>
      <c r="M318" s="3" t="n">
        <f aca="false">I318-2</f>
        <v>382</v>
      </c>
      <c r="N318" s="7" t="n">
        <f aca="false">IF(K318="","",IF(1-_xlfn.F.DIST(K318,L318,M318,1)&lt;0.0000001,0.0000001,1-_xlfn.F.DIST(K318,L318,M318,1)))</f>
        <v>0.201321904459681</v>
      </c>
      <c r="O318" s="7" t="n">
        <f aca="false">IF(L318=1,SQRT(K318),"")</f>
        <v>1.28</v>
      </c>
      <c r="P318" s="3"/>
      <c r="Q318" s="7" t="str">
        <f aca="false">IF(P318="","",SQRT(1-P318*P318)/SQRT(I318-2))</f>
        <v/>
      </c>
      <c r="R318" s="7" t="str">
        <f aca="false">IF(P318="","",P318/Q318)</f>
        <v/>
      </c>
      <c r="S318" s="7" t="str">
        <f aca="false">IF(R318="","",I318-2)</f>
        <v/>
      </c>
      <c r="T318" s="7" t="str">
        <f aca="false">IF(P318="","",IF((1-_xlfn.T.DIST(R318,S318,1))*2&lt;0.0000001,0.0000001,(1-_xlfn.T.DIST(R318,S318,1))*2))</f>
        <v/>
      </c>
      <c r="X318" s="8"/>
      <c r="Y318" s="7" t="str">
        <f aca="false">IF(X318="","",ABS(U318-W318)/SQRT((V318^2+X318^2)/2))</f>
        <v/>
      </c>
      <c r="Z318" s="7" t="str">
        <f aca="false">IF(Y318="","",2/SQRT(I318))</f>
        <v/>
      </c>
      <c r="AA318" s="7" t="str">
        <f aca="false">IF(Y318="","",Y318/Z318)</f>
        <v/>
      </c>
      <c r="AB318" s="7" t="str">
        <f aca="false">IF(AA318="","",I318-2)</f>
        <v/>
      </c>
      <c r="AC318" s="7" t="str">
        <f aca="false">IF(AA318="","",IF((1-_xlfn.T.DIST(AA318,AB318,1))*2&lt;0.0000001,0.0000001,((1-_xlfn.T.DIST(AA318,AB318,1))*2)))</f>
        <v/>
      </c>
      <c r="AE318" s="7" t="str">
        <f aca="false">IF(AD318="","",IF((1-_xlfn.NORM.DIST(AD318,0,1,1))*2&lt;0.000000001,0.000000001,(1-_xlfn.NORM.DIST(AD318,0,1,1))*2))</f>
        <v/>
      </c>
      <c r="AH318" s="7" t="str">
        <f aca="false">IF(AG318="","",IF(1-_xlfn.CHISQ.DIST(AF318,AG318,1)&lt;0.0000001,0.0000001,1-_xlfn.CHISQ.DIST(AF318,AG318,1)))</f>
        <v/>
      </c>
      <c r="AK318" s="7" t="str">
        <f aca="false">IF(AJ318="","",AVERAGE(AI318,AJ318))</f>
        <v/>
      </c>
      <c r="AL318" s="7" t="str">
        <f aca="false">IF(AK318="","",AK318/((AK318-AI318)/2))</f>
        <v/>
      </c>
      <c r="AM318" s="7" t="str">
        <f aca="false">IF(AL318="","",(1-_xlfn.T.DIST(AL318,I318-2,1))*2)</f>
        <v/>
      </c>
      <c r="AN318" s="7" t="n">
        <f aca="false">IF(I318="","",I318)</f>
        <v>384</v>
      </c>
      <c r="AO318" s="7" t="n">
        <f aca="false">IF(N318="",IF(AC318="",IF(T318="",IF(AH318="",IF(AM318="",IF(AE318="","",AE318),AM318),AH318),T318),AC318),N318)</f>
        <v>0.201321904459681</v>
      </c>
    </row>
    <row r="319" customFormat="false" ht="13.8" hidden="false" customHeight="false" outlineLevel="0" collapsed="false">
      <c r="A319" s="3" t="s">
        <v>54</v>
      </c>
      <c r="B319" s="3" t="n">
        <v>8</v>
      </c>
      <c r="C319" s="3" t="n">
        <v>2011</v>
      </c>
      <c r="D319" s="4" t="n">
        <f aca="false">IF(B319="","",D318+0.01)</f>
        <v>1.44</v>
      </c>
      <c r="E319" s="4" t="n">
        <f aca="false">ROUND(D319)</f>
        <v>1</v>
      </c>
      <c r="F319" s="5" t="s">
        <v>45</v>
      </c>
      <c r="G319" s="5"/>
      <c r="H319" s="6" t="n">
        <v>0.05</v>
      </c>
      <c r="I319" s="3" t="n">
        <v>384</v>
      </c>
      <c r="J319" s="3" t="n">
        <v>10.61</v>
      </c>
      <c r="K319" s="7" t="n">
        <f aca="false">IF(J319="","",J319^2)</f>
        <v>112.5721</v>
      </c>
      <c r="L319" s="7" t="n">
        <f aca="false">IF(J319="","",1)</f>
        <v>1</v>
      </c>
      <c r="M319" s="3" t="n">
        <f aca="false">I319-2</f>
        <v>382</v>
      </c>
      <c r="N319" s="7" t="n">
        <f aca="false">IF(K319="","",IF(1-_xlfn.F.DIST(K319,L319,M319,1)&lt;0.0000001,0.0000001,1-_xlfn.F.DIST(K319,L319,M319,1)))</f>
        <v>1E-007</v>
      </c>
      <c r="O319" s="7" t="n">
        <f aca="false">IF(L319=1,SQRT(K319),"")</f>
        <v>10.61</v>
      </c>
      <c r="P319" s="3"/>
      <c r="Q319" s="7" t="str">
        <f aca="false">IF(P319="","",SQRT(1-P319*P319)/SQRT(I319-2))</f>
        <v/>
      </c>
      <c r="R319" s="7" t="str">
        <f aca="false">IF(P319="","",P319/Q319)</f>
        <v/>
      </c>
      <c r="S319" s="7" t="str">
        <f aca="false">IF(R319="","",I319-2)</f>
        <v/>
      </c>
      <c r="T319" s="7" t="str">
        <f aca="false">IF(P319="","",IF((1-_xlfn.T.DIST(R319,S319,1))*2&lt;0.0000001,0.0000001,(1-_xlfn.T.DIST(R319,S319,1))*2))</f>
        <v/>
      </c>
      <c r="X319" s="8"/>
      <c r="Y319" s="7" t="str">
        <f aca="false">IF(X319="","",ABS(U319-W319)/SQRT((V319^2+X319^2)/2))</f>
        <v/>
      </c>
      <c r="Z319" s="7" t="str">
        <f aca="false">IF(Y319="","",2/SQRT(I319))</f>
        <v/>
      </c>
      <c r="AA319" s="7" t="str">
        <f aca="false">IF(Y319="","",Y319/Z319)</f>
        <v/>
      </c>
      <c r="AB319" s="7" t="str">
        <f aca="false">IF(AA319="","",I319-2)</f>
        <v/>
      </c>
      <c r="AC319" s="7" t="str">
        <f aca="false">IF(AA319="","",IF((1-_xlfn.T.DIST(AA319,AB319,1))*2&lt;0.0000001,0.0000001,((1-_xlfn.T.DIST(AA319,AB319,1))*2)))</f>
        <v/>
      </c>
      <c r="AE319" s="7" t="str">
        <f aca="false">IF(AD319="","",IF((1-_xlfn.NORM.DIST(AD319,0,1,1))*2&lt;0.000000001,0.000000001,(1-_xlfn.NORM.DIST(AD319,0,1,1))*2))</f>
        <v/>
      </c>
      <c r="AH319" s="7" t="str">
        <f aca="false">IF(AG319="","",IF(1-_xlfn.CHISQ.DIST(AF319,AG319,1)&lt;0.0000001,0.0000001,1-_xlfn.CHISQ.DIST(AF319,AG319,1)))</f>
        <v/>
      </c>
      <c r="AK319" s="7" t="str">
        <f aca="false">IF(AJ319="","",AVERAGE(AI319,AJ319))</f>
        <v/>
      </c>
      <c r="AL319" s="7" t="str">
        <f aca="false">IF(AK319="","",AK319/((AK319-AI319)/2))</f>
        <v/>
      </c>
      <c r="AM319" s="7" t="str">
        <f aca="false">IF(AL319="","",(1-_xlfn.T.DIST(AL319,I319-2,1))*2)</f>
        <v/>
      </c>
      <c r="AN319" s="7" t="n">
        <f aca="false">IF(I319="","",I319)</f>
        <v>384</v>
      </c>
      <c r="AO319" s="7" t="n">
        <f aca="false">IF(N319="",IF(AC319="",IF(T319="",IF(AH319="",IF(AM319="",IF(AE319="","",AE319),AM319),AH319),T319),AC319),N319)</f>
        <v>1E-007</v>
      </c>
    </row>
    <row r="320" customFormat="false" ht="13.8" hidden="false" customHeight="false" outlineLevel="0" collapsed="false">
      <c r="A320" s="3" t="s">
        <v>54</v>
      </c>
      <c r="B320" s="3" t="n">
        <v>8</v>
      </c>
      <c r="C320" s="3" t="n">
        <v>2011</v>
      </c>
      <c r="D320" s="4" t="n">
        <f aca="false">IF(B320="","",D319+0.01)</f>
        <v>1.45</v>
      </c>
      <c r="E320" s="4" t="n">
        <f aca="false">ROUND(D320)</f>
        <v>1</v>
      </c>
      <c r="F320" s="5" t="s">
        <v>45</v>
      </c>
      <c r="G320" s="5"/>
      <c r="H320" s="6" t="n">
        <v>0.05</v>
      </c>
      <c r="I320" s="3" t="n">
        <v>384</v>
      </c>
      <c r="J320" s="3" t="n">
        <v>2.8</v>
      </c>
      <c r="K320" s="7" t="n">
        <f aca="false">IF(J320="","",J320^2)</f>
        <v>7.84</v>
      </c>
      <c r="L320" s="7" t="n">
        <f aca="false">IF(J320="","",1)</f>
        <v>1</v>
      </c>
      <c r="M320" s="3" t="n">
        <f aca="false">I320-2</f>
        <v>382</v>
      </c>
      <c r="N320" s="7" t="n">
        <f aca="false">IF(K320="","",IF(1-_xlfn.F.DIST(K320,L320,M320,1)&lt;0.0000001,0.0000001,1-_xlfn.F.DIST(K320,L320,M320,1)))</f>
        <v>0.00536977404366545</v>
      </c>
      <c r="O320" s="7" t="n">
        <f aca="false">IF(L320=1,SQRT(K320),"")</f>
        <v>2.8</v>
      </c>
      <c r="P320" s="3"/>
      <c r="Q320" s="7" t="str">
        <f aca="false">IF(P320="","",SQRT(1-P320*P320)/SQRT(I320-2))</f>
        <v/>
      </c>
      <c r="R320" s="7" t="str">
        <f aca="false">IF(P320="","",P320/Q320)</f>
        <v/>
      </c>
      <c r="S320" s="7" t="str">
        <f aca="false">IF(R320="","",I320-2)</f>
        <v/>
      </c>
      <c r="T320" s="7" t="str">
        <f aca="false">IF(P320="","",IF((1-_xlfn.T.DIST(R320,S320,1))*2&lt;0.0000001,0.0000001,(1-_xlfn.T.DIST(R320,S320,1))*2))</f>
        <v/>
      </c>
      <c r="X320" s="8"/>
      <c r="Y320" s="7" t="str">
        <f aca="false">IF(X320="","",ABS(U320-W320)/SQRT((V320^2+X320^2)/2))</f>
        <v/>
      </c>
      <c r="Z320" s="7" t="str">
        <f aca="false">IF(Y320="","",2/SQRT(I320))</f>
        <v/>
      </c>
      <c r="AA320" s="7" t="str">
        <f aca="false">IF(Y320="","",Y320/Z320)</f>
        <v/>
      </c>
      <c r="AB320" s="7" t="str">
        <f aca="false">IF(AA320="","",I320-2)</f>
        <v/>
      </c>
      <c r="AC320" s="7" t="str">
        <f aca="false">IF(AA320="","",IF((1-_xlfn.T.DIST(AA320,AB320,1))*2&lt;0.0000001,0.0000001,((1-_xlfn.T.DIST(AA320,AB320,1))*2)))</f>
        <v/>
      </c>
      <c r="AE320" s="7" t="str">
        <f aca="false">IF(AD320="","",IF((1-_xlfn.NORM.DIST(AD320,0,1,1))*2&lt;0.000000001,0.000000001,(1-_xlfn.NORM.DIST(AD320,0,1,1))*2))</f>
        <v/>
      </c>
      <c r="AH320" s="7" t="str">
        <f aca="false">IF(AG320="","",IF(1-_xlfn.CHISQ.DIST(AF320,AG320,1)&lt;0.0000001,0.0000001,1-_xlfn.CHISQ.DIST(AF320,AG320,1)))</f>
        <v/>
      </c>
      <c r="AK320" s="7" t="str">
        <f aca="false">IF(AJ320="","",AVERAGE(AI320,AJ320))</f>
        <v/>
      </c>
      <c r="AL320" s="7" t="str">
        <f aca="false">IF(AK320="","",AK320/((AK320-AI320)/2))</f>
        <v/>
      </c>
      <c r="AM320" s="7" t="str">
        <f aca="false">IF(AL320="","",(1-_xlfn.T.DIST(AL320,I320-2,1))*2)</f>
        <v/>
      </c>
      <c r="AN320" s="7" t="n">
        <f aca="false">IF(I320="","",I320)</f>
        <v>384</v>
      </c>
      <c r="AO320" s="7" t="n">
        <f aca="false">IF(N320="",IF(AC320="",IF(T320="",IF(AH320="",IF(AM320="",IF(AE320="","",AE320),AM320),AH320),T320),AC320),N320)</f>
        <v>0.00536977404366545</v>
      </c>
    </row>
    <row r="321" customFormat="false" ht="13.8" hidden="false" customHeight="false" outlineLevel="0" collapsed="false">
      <c r="A321" s="3" t="s">
        <v>54</v>
      </c>
      <c r="B321" s="3" t="n">
        <v>8</v>
      </c>
      <c r="C321" s="3" t="n">
        <v>2011</v>
      </c>
      <c r="D321" s="4" t="n">
        <f aca="false">IF(B321="","",D320+0.01)</f>
        <v>1.46</v>
      </c>
      <c r="E321" s="4" t="n">
        <f aca="false">ROUND(D321)</f>
        <v>1</v>
      </c>
      <c r="F321" s="5" t="s">
        <v>45</v>
      </c>
      <c r="G321" s="5"/>
      <c r="H321" s="6" t="n">
        <v>0.05</v>
      </c>
      <c r="I321" s="3" t="n">
        <v>384</v>
      </c>
      <c r="J321" s="3" t="n">
        <v>5.84</v>
      </c>
      <c r="K321" s="7" t="n">
        <f aca="false">IF(J321="","",J321^2)</f>
        <v>34.1056</v>
      </c>
      <c r="L321" s="7" t="n">
        <f aca="false">IF(J321="","",1)</f>
        <v>1</v>
      </c>
      <c r="M321" s="3" t="n">
        <f aca="false">I321-2</f>
        <v>382</v>
      </c>
      <c r="N321" s="7" t="n">
        <f aca="false">IF(K321="","",IF(1-_xlfn.F.DIST(K321,L321,M321,1)&lt;0.0000001,0.0000001,1-_xlfn.F.DIST(K321,L321,M321,1)))</f>
        <v>1E-007</v>
      </c>
      <c r="O321" s="7" t="n">
        <f aca="false">IF(L321=1,SQRT(K321),"")</f>
        <v>5.84</v>
      </c>
      <c r="P321" s="3"/>
      <c r="Q321" s="7" t="str">
        <f aca="false">IF(P321="","",SQRT(1-P321*P321)/SQRT(I321-2))</f>
        <v/>
      </c>
      <c r="R321" s="7" t="str">
        <f aca="false">IF(P321="","",P321/Q321)</f>
        <v/>
      </c>
      <c r="S321" s="7" t="str">
        <f aca="false">IF(R321="","",I321-2)</f>
        <v/>
      </c>
      <c r="T321" s="7" t="str">
        <f aca="false">IF(P321="","",IF((1-_xlfn.T.DIST(R321,S321,1))*2&lt;0.0000001,0.0000001,(1-_xlfn.T.DIST(R321,S321,1))*2))</f>
        <v/>
      </c>
      <c r="U321" s="3"/>
      <c r="V321" s="3"/>
      <c r="W321" s="3"/>
      <c r="X321" s="8"/>
      <c r="Y321" s="7" t="str">
        <f aca="false">IF(X321="","",ABS(U321-W321)/SQRT((V321^2+X321^2)/2))</f>
        <v/>
      </c>
      <c r="Z321" s="7" t="str">
        <f aca="false">IF(Y321="","",2/SQRT(I321))</f>
        <v/>
      </c>
      <c r="AA321" s="7" t="str">
        <f aca="false">IF(Y321="","",Y321/Z321)</f>
        <v/>
      </c>
      <c r="AB321" s="7" t="str">
        <f aca="false">IF(AA321="","",I321-2)</f>
        <v/>
      </c>
      <c r="AC321" s="7" t="str">
        <f aca="false">IF(AA321="","",IF((1-_xlfn.T.DIST(AA321,AB321,1))*2&lt;0.0000001,0.0000001,((1-_xlfn.T.DIST(AA321,AB321,1))*2)))</f>
        <v/>
      </c>
      <c r="AD321" s="3"/>
      <c r="AE321" s="7" t="str">
        <f aca="false">IF(AD321="","",IF((1-_xlfn.NORM.DIST(AD321,0,1,1))*2&lt;0.000000001,0.000000001,(1-_xlfn.NORM.DIST(AD321,0,1,1))*2))</f>
        <v/>
      </c>
      <c r="AF321" s="3"/>
      <c r="AG321" s="3"/>
      <c r="AH321" s="7" t="str">
        <f aca="false">IF(AG321="","",IF(1-_xlfn.CHISQ.DIST(AF321,AG321,1)&lt;0.0000001,0.0000001,1-_xlfn.CHISQ.DIST(AF321,AG321,1)))</f>
        <v/>
      </c>
      <c r="AI321" s="3"/>
      <c r="AJ321" s="3"/>
      <c r="AK321" s="7" t="str">
        <f aca="false">IF(AJ321="","",AVERAGE(AI321,AJ321))</f>
        <v/>
      </c>
      <c r="AL321" s="7" t="str">
        <f aca="false">IF(AK321="","",AK321/((AK321-AI321)/2))</f>
        <v/>
      </c>
      <c r="AM321" s="7" t="str">
        <f aca="false">IF(AL321="","",(1-_xlfn.T.DIST(AL321,I321-2,1))*2)</f>
        <v/>
      </c>
      <c r="AN321" s="7" t="n">
        <f aca="false">IF(I321="","",I321)</f>
        <v>384</v>
      </c>
      <c r="AO321" s="7" t="n">
        <f aca="false">IF(N321="",IF(AC321="",IF(T321="",IF(AH321="",IF(AM321="",IF(AE321="","",AE321),AM321),AH321),T321),AC321),N321)</f>
        <v>1E-007</v>
      </c>
    </row>
    <row r="322" customFormat="false" ht="13.8" hidden="false" customHeight="false" outlineLevel="0" collapsed="false">
      <c r="A322" s="3" t="s">
        <v>54</v>
      </c>
      <c r="B322" s="3" t="n">
        <v>8</v>
      </c>
      <c r="C322" s="3" t="n">
        <v>2011</v>
      </c>
      <c r="D322" s="4" t="n">
        <f aca="false">IF(B322="","",D321+0.01)</f>
        <v>1.47</v>
      </c>
      <c r="E322" s="4" t="n">
        <f aca="false">ROUND(D322)</f>
        <v>1</v>
      </c>
      <c r="F322" s="5" t="s">
        <v>45</v>
      </c>
      <c r="G322" s="5"/>
      <c r="H322" s="6" t="n">
        <v>0.05</v>
      </c>
      <c r="I322" s="3" t="n">
        <v>384</v>
      </c>
      <c r="J322" s="3" t="n">
        <v>0.21</v>
      </c>
      <c r="K322" s="7" t="n">
        <f aca="false">IF(J322="","",J322^2)</f>
        <v>0.0441</v>
      </c>
      <c r="L322" s="7" t="n">
        <f aca="false">IF(J322="","",1)</f>
        <v>1</v>
      </c>
      <c r="M322" s="3" t="n">
        <f aca="false">I322-2</f>
        <v>382</v>
      </c>
      <c r="N322" s="7" t="n">
        <f aca="false">IF(K322="","",IF(1-_xlfn.F.DIST(K322,L322,M322,1)&lt;0.0000001,0.0000001,1-_xlfn.F.DIST(K322,L322,M322,1)))</f>
        <v>0.833779630926708</v>
      </c>
      <c r="O322" s="7" t="n">
        <f aca="false">IF(L322=1,SQRT(K322),"")</f>
        <v>0.21</v>
      </c>
      <c r="P322" s="3"/>
      <c r="Q322" s="7" t="str">
        <f aca="false">IF(P322="","",SQRT(1-P322*P322)/SQRT(I322-2))</f>
        <v/>
      </c>
      <c r="R322" s="7" t="str">
        <f aca="false">IF(P322="","",P322/Q322)</f>
        <v/>
      </c>
      <c r="S322" s="7" t="str">
        <f aca="false">IF(R322="","",I322-2)</f>
        <v/>
      </c>
      <c r="T322" s="7" t="str">
        <f aca="false">IF(P322="","",IF((1-_xlfn.T.DIST(R322,S322,1))*2&lt;0.0000001,0.0000001,(1-_xlfn.T.DIST(R322,S322,1))*2))</f>
        <v/>
      </c>
      <c r="U322" s="3"/>
      <c r="V322" s="3"/>
      <c r="W322" s="3"/>
      <c r="X322" s="8"/>
      <c r="Y322" s="7" t="str">
        <f aca="false">IF(X322="","",ABS(U322-W322)/SQRT((V322^2+X322^2)/2))</f>
        <v/>
      </c>
      <c r="Z322" s="7" t="str">
        <f aca="false">IF(Y322="","",2/SQRT(I322))</f>
        <v/>
      </c>
      <c r="AA322" s="7" t="str">
        <f aca="false">IF(Y322="","",Y322/Z322)</f>
        <v/>
      </c>
      <c r="AB322" s="7" t="str">
        <f aca="false">IF(AA322="","",I322-2)</f>
        <v/>
      </c>
      <c r="AC322" s="7" t="str">
        <f aca="false">IF(AA322="","",IF((1-_xlfn.T.DIST(AA322,AB322,1))*2&lt;0.0000001,0.0000001,((1-_xlfn.T.DIST(AA322,AB322,1))*2)))</f>
        <v/>
      </c>
      <c r="AD322" s="3"/>
      <c r="AE322" s="7" t="str">
        <f aca="false">IF(AD322="","",IF((1-_xlfn.NORM.DIST(AD322,0,1,1))*2&lt;0.000000001,0.000000001,(1-_xlfn.NORM.DIST(AD322,0,1,1))*2))</f>
        <v/>
      </c>
      <c r="AF322" s="3"/>
      <c r="AG322" s="3"/>
      <c r="AH322" s="7" t="str">
        <f aca="false">IF(AG322="","",IF(1-_xlfn.CHISQ.DIST(AF322,AG322,1)&lt;0.0000001,0.0000001,1-_xlfn.CHISQ.DIST(AF322,AG322,1)))</f>
        <v/>
      </c>
      <c r="AI322" s="3"/>
      <c r="AJ322" s="3"/>
      <c r="AK322" s="7" t="str">
        <f aca="false">IF(AJ322="","",AVERAGE(AI322,AJ322))</f>
        <v/>
      </c>
      <c r="AL322" s="7" t="str">
        <f aca="false">IF(AK322="","",AK322/((AK322-AI322)/2))</f>
        <v/>
      </c>
      <c r="AM322" s="7" t="str">
        <f aca="false">IF(AL322="","",(1-_xlfn.T.DIST(AL322,I322-2,1))*2)</f>
        <v/>
      </c>
      <c r="AN322" s="7" t="n">
        <f aca="false">IF(I322="","",I322)</f>
        <v>384</v>
      </c>
      <c r="AO322" s="7" t="n">
        <f aca="false">IF(N322="",IF(AC322="",IF(T322="",IF(AH322="",IF(AM322="",IF(AE322="","",AE322),AM322),AH322),T322),AC322),N322)</f>
        <v>0.833779630926708</v>
      </c>
    </row>
    <row r="323" customFormat="false" ht="13.8" hidden="false" customHeight="false" outlineLevel="0" collapsed="false">
      <c r="A323" s="3" t="s">
        <v>54</v>
      </c>
      <c r="B323" s="3" t="n">
        <v>8</v>
      </c>
      <c r="C323" s="3" t="n">
        <v>2011</v>
      </c>
      <c r="D323" s="4" t="n">
        <f aca="false">IF(B323="","",D322+0.01)</f>
        <v>1.48</v>
      </c>
      <c r="E323" s="4" t="n">
        <f aca="false">ROUND(D323)</f>
        <v>1</v>
      </c>
      <c r="F323" s="5" t="s">
        <v>45</v>
      </c>
      <c r="G323" s="5"/>
      <c r="H323" s="6" t="n">
        <v>0.05</v>
      </c>
      <c r="I323" s="3" t="n">
        <v>384</v>
      </c>
      <c r="J323" s="3" t="n">
        <v>9.98</v>
      </c>
      <c r="K323" s="7" t="n">
        <f aca="false">IF(J323="","",J323^2)</f>
        <v>99.6004</v>
      </c>
      <c r="L323" s="7" t="n">
        <f aca="false">IF(J323="","",1)</f>
        <v>1</v>
      </c>
      <c r="M323" s="3" t="n">
        <f aca="false">I323-2</f>
        <v>382</v>
      </c>
      <c r="N323" s="7" t="n">
        <f aca="false">IF(K323="","",IF(1-_xlfn.F.DIST(K323,L323,M323,1)&lt;0.0000001,0.0000001,1-_xlfn.F.DIST(K323,L323,M323,1)))</f>
        <v>1E-007</v>
      </c>
      <c r="O323" s="7" t="n">
        <f aca="false">IF(L323=1,SQRT(K323),"")</f>
        <v>9.98</v>
      </c>
      <c r="P323" s="3"/>
      <c r="Q323" s="7" t="str">
        <f aca="false">IF(P323="","",SQRT(1-P323*P323)/SQRT(I323-2))</f>
        <v/>
      </c>
      <c r="R323" s="7" t="str">
        <f aca="false">IF(P323="","",P323/Q323)</f>
        <v/>
      </c>
      <c r="S323" s="7" t="str">
        <f aca="false">IF(R323="","",I323-2)</f>
        <v/>
      </c>
      <c r="T323" s="7" t="str">
        <f aca="false">IF(P323="","",IF((1-_xlfn.T.DIST(R323,S323,1))*2&lt;0.0000001,0.0000001,(1-_xlfn.T.DIST(R323,S323,1))*2))</f>
        <v/>
      </c>
      <c r="X323" s="8"/>
      <c r="Y323" s="7" t="str">
        <f aca="false">IF(X323="","",ABS(U323-W323)/SQRT((V323^2+X323^2)/2))</f>
        <v/>
      </c>
      <c r="Z323" s="7" t="str">
        <f aca="false">IF(Y323="","",2/SQRT(I323))</f>
        <v/>
      </c>
      <c r="AA323" s="7" t="str">
        <f aca="false">IF(Y323="","",Y323/Z323)</f>
        <v/>
      </c>
      <c r="AB323" s="7" t="str">
        <f aca="false">IF(AA323="","",I323-2)</f>
        <v/>
      </c>
      <c r="AC323" s="7" t="str">
        <f aca="false">IF(AA323="","",IF((1-_xlfn.T.DIST(AA323,AB323,1))*2&lt;0.0000001,0.0000001,((1-_xlfn.T.DIST(AA323,AB323,1))*2)))</f>
        <v/>
      </c>
      <c r="AE323" s="7" t="str">
        <f aca="false">IF(AD323="","",IF((1-_xlfn.NORM.DIST(AD323,0,1,1))*2&lt;0.000000001,0.000000001,(1-_xlfn.NORM.DIST(AD323,0,1,1))*2))</f>
        <v/>
      </c>
      <c r="AH323" s="7" t="str">
        <f aca="false">IF(AG323="","",IF(1-_xlfn.CHISQ.DIST(AF323,AG323,1)&lt;0.0000001,0.0000001,1-_xlfn.CHISQ.DIST(AF323,AG323,1)))</f>
        <v/>
      </c>
      <c r="AK323" s="7" t="str">
        <f aca="false">IF(AJ323="","",AVERAGE(AI323,AJ323))</f>
        <v/>
      </c>
      <c r="AL323" s="7" t="str">
        <f aca="false">IF(AK323="","",AK323/((AK323-AI323)/2))</f>
        <v/>
      </c>
      <c r="AM323" s="7" t="str">
        <f aca="false">IF(AL323="","",(1-_xlfn.T.DIST(AL323,I323-2,1))*2)</f>
        <v/>
      </c>
      <c r="AN323" s="7" t="n">
        <f aca="false">IF(I323="","",I323)</f>
        <v>384</v>
      </c>
      <c r="AO323" s="7" t="n">
        <f aca="false">IF(N323="",IF(AC323="",IF(T323="",IF(AH323="",IF(AM323="",IF(AE323="","",AE323),AM323),AH323),T323),AC323),N323)</f>
        <v>1E-007</v>
      </c>
    </row>
    <row r="324" customFormat="false" ht="13.8" hidden="false" customHeight="false" outlineLevel="0" collapsed="false">
      <c r="A324" s="3" t="s">
        <v>54</v>
      </c>
      <c r="B324" s="3" t="n">
        <v>8</v>
      </c>
      <c r="C324" s="3" t="n">
        <v>2011</v>
      </c>
      <c r="D324" s="4" t="n">
        <f aca="false">IF(B324="","",D323+0.01)</f>
        <v>1.49</v>
      </c>
      <c r="E324" s="4" t="n">
        <f aca="false">ROUND(D324)</f>
        <v>1</v>
      </c>
      <c r="F324" s="5" t="s">
        <v>45</v>
      </c>
      <c r="G324" s="5"/>
      <c r="H324" s="6" t="n">
        <v>0.05</v>
      </c>
      <c r="I324" s="3" t="n">
        <v>384</v>
      </c>
      <c r="J324" s="3" t="n">
        <v>3.13</v>
      </c>
      <c r="K324" s="7" t="n">
        <f aca="false">IF(J324="","",J324^2)</f>
        <v>9.7969</v>
      </c>
      <c r="L324" s="7" t="n">
        <f aca="false">IF(J324="","",1)</f>
        <v>1</v>
      </c>
      <c r="M324" s="3" t="n">
        <f aca="false">I324-2</f>
        <v>382</v>
      </c>
      <c r="N324" s="7" t="n">
        <f aca="false">IF(K324="","",IF(1-_xlfn.F.DIST(K324,L324,M324,1)&lt;0.0000001,0.0000001,1-_xlfn.F.DIST(K324,L324,M324,1)))</f>
        <v>0.00188246375734569</v>
      </c>
      <c r="O324" s="7" t="n">
        <f aca="false">IF(L324=1,SQRT(K324),"")</f>
        <v>3.13</v>
      </c>
      <c r="P324" s="3"/>
      <c r="Q324" s="7" t="str">
        <f aca="false">IF(P324="","",SQRT(1-P324*P324)/SQRT(I324-2))</f>
        <v/>
      </c>
      <c r="R324" s="7" t="str">
        <f aca="false">IF(P324="","",P324/Q324)</f>
        <v/>
      </c>
      <c r="S324" s="7" t="str">
        <f aca="false">IF(R324="","",I324-2)</f>
        <v/>
      </c>
      <c r="T324" s="7" t="str">
        <f aca="false">IF(P324="","",IF((1-_xlfn.T.DIST(R324,S324,1))*2&lt;0.0000001,0.0000001,(1-_xlfn.T.DIST(R324,S324,1))*2))</f>
        <v/>
      </c>
      <c r="X324" s="8"/>
      <c r="Y324" s="7" t="str">
        <f aca="false">IF(X324="","",ABS(U324-W324)/SQRT((V324^2+X324^2)/2))</f>
        <v/>
      </c>
      <c r="Z324" s="7" t="str">
        <f aca="false">IF(Y324="","",2/SQRT(I324))</f>
        <v/>
      </c>
      <c r="AA324" s="7" t="str">
        <f aca="false">IF(Y324="","",Y324/Z324)</f>
        <v/>
      </c>
      <c r="AB324" s="7" t="str">
        <f aca="false">IF(AA324="","",I324-2)</f>
        <v/>
      </c>
      <c r="AC324" s="7" t="str">
        <f aca="false">IF(AA324="","",IF((1-_xlfn.T.DIST(AA324,AB324,1))*2&lt;0.0000001,0.0000001,((1-_xlfn.T.DIST(AA324,AB324,1))*2)))</f>
        <v/>
      </c>
      <c r="AE324" s="7" t="str">
        <f aca="false">IF(AD324="","",IF((1-_xlfn.NORM.DIST(AD324,0,1,1))*2&lt;0.000000001,0.000000001,(1-_xlfn.NORM.DIST(AD324,0,1,1))*2))</f>
        <v/>
      </c>
      <c r="AH324" s="7" t="str">
        <f aca="false">IF(AG324="","",IF(1-_xlfn.CHISQ.DIST(AF324,AG324,1)&lt;0.0000001,0.0000001,1-_xlfn.CHISQ.DIST(AF324,AG324,1)))</f>
        <v/>
      </c>
      <c r="AK324" s="7" t="str">
        <f aca="false">IF(AJ324="","",AVERAGE(AI324,AJ324))</f>
        <v/>
      </c>
      <c r="AL324" s="7" t="str">
        <f aca="false">IF(AK324="","",AK324/((AK324-AI324)/2))</f>
        <v/>
      </c>
      <c r="AM324" s="7" t="str">
        <f aca="false">IF(AL324="","",(1-_xlfn.T.DIST(AL324,I324-2,1))*2)</f>
        <v/>
      </c>
      <c r="AN324" s="7" t="n">
        <f aca="false">IF(I324="","",I324)</f>
        <v>384</v>
      </c>
      <c r="AO324" s="7" t="n">
        <f aca="false">IF(N324="",IF(AC324="",IF(T324="",IF(AH324="",IF(AM324="",IF(AE324="","",AE324),AM324),AH324),T324),AC324),N324)</f>
        <v>0.00188246375734569</v>
      </c>
    </row>
    <row r="325" customFormat="false" ht="13.8" hidden="false" customHeight="false" outlineLevel="0" collapsed="false">
      <c r="A325" s="3" t="s">
        <v>54</v>
      </c>
      <c r="B325" s="3" t="n">
        <v>8</v>
      </c>
      <c r="C325" s="3" t="n">
        <v>2011</v>
      </c>
      <c r="D325" s="4" t="n">
        <f aca="false">IF(B325="","",D324+0.01)</f>
        <v>1.5</v>
      </c>
      <c r="E325" s="4" t="n">
        <f aca="false">ROUND(D325)</f>
        <v>2</v>
      </c>
      <c r="F325" s="5" t="s">
        <v>45</v>
      </c>
      <c r="G325" s="5"/>
      <c r="H325" s="6" t="n">
        <v>0.05</v>
      </c>
      <c r="I325" s="3" t="n">
        <v>384</v>
      </c>
      <c r="J325" s="3" t="n">
        <v>11.7</v>
      </c>
      <c r="K325" s="7" t="n">
        <f aca="false">IF(J325="","",J325^2)</f>
        <v>136.89</v>
      </c>
      <c r="L325" s="7" t="n">
        <f aca="false">IF(J325="","",1)</f>
        <v>1</v>
      </c>
      <c r="M325" s="3" t="n">
        <f aca="false">I325-2</f>
        <v>382</v>
      </c>
      <c r="N325" s="7" t="n">
        <f aca="false">IF(K325="","",IF(1-_xlfn.F.DIST(K325,L325,M325,1)&lt;0.0000001,0.0000001,1-_xlfn.F.DIST(K325,L325,M325,1)))</f>
        <v>1E-007</v>
      </c>
      <c r="O325" s="7" t="n">
        <f aca="false">IF(L325=1,SQRT(K325),"")</f>
        <v>11.7</v>
      </c>
      <c r="P325" s="3"/>
      <c r="Q325" s="7" t="str">
        <f aca="false">IF(P325="","",SQRT(1-P325*P325)/SQRT(I325-2))</f>
        <v/>
      </c>
      <c r="R325" s="7" t="str">
        <f aca="false">IF(P325="","",P325/Q325)</f>
        <v/>
      </c>
      <c r="S325" s="7" t="str">
        <f aca="false">IF(R325="","",I325-2)</f>
        <v/>
      </c>
      <c r="T325" s="7" t="str">
        <f aca="false">IF(P325="","",IF((1-_xlfn.T.DIST(R325,S325,1))*2&lt;0.0000001,0.0000001,(1-_xlfn.T.DIST(R325,S325,1))*2))</f>
        <v/>
      </c>
      <c r="X325" s="8"/>
      <c r="Y325" s="7" t="str">
        <f aca="false">IF(X325="","",ABS(U325-W325)/SQRT((V325^2+X325^2)/2))</f>
        <v/>
      </c>
      <c r="Z325" s="7" t="str">
        <f aca="false">IF(Y325="","",2/SQRT(I325))</f>
        <v/>
      </c>
      <c r="AA325" s="7" t="str">
        <f aca="false">IF(Y325="","",Y325/Z325)</f>
        <v/>
      </c>
      <c r="AB325" s="7" t="str">
        <f aca="false">IF(AA325="","",I325-2)</f>
        <v/>
      </c>
      <c r="AC325" s="7" t="str">
        <f aca="false">IF(AA325="","",IF((1-_xlfn.T.DIST(AA325,AB325,1))*2&lt;0.0000001,0.0000001,((1-_xlfn.T.DIST(AA325,AB325,1))*2)))</f>
        <v/>
      </c>
      <c r="AE325" s="7" t="str">
        <f aca="false">IF(AD325="","",IF((1-_xlfn.NORM.DIST(AD325,0,1,1))*2&lt;0.000000001,0.000000001,(1-_xlfn.NORM.DIST(AD325,0,1,1))*2))</f>
        <v/>
      </c>
      <c r="AH325" s="7" t="str">
        <f aca="false">IF(AG325="","",IF(1-_xlfn.CHISQ.DIST(AF325,AG325,1)&lt;0.0000001,0.0000001,1-_xlfn.CHISQ.DIST(AF325,AG325,1)))</f>
        <v/>
      </c>
      <c r="AK325" s="7" t="str">
        <f aca="false">IF(AJ325="","",AVERAGE(AI325,AJ325))</f>
        <v/>
      </c>
      <c r="AL325" s="7" t="str">
        <f aca="false">IF(AK325="","",AK325/((AK325-AI325)/2))</f>
        <v/>
      </c>
      <c r="AM325" s="7" t="str">
        <f aca="false">IF(AL325="","",(1-_xlfn.T.DIST(AL325,I325-2,1))*2)</f>
        <v/>
      </c>
      <c r="AN325" s="7" t="n">
        <f aca="false">IF(I325="","",I325)</f>
        <v>384</v>
      </c>
      <c r="AO325" s="7" t="n">
        <f aca="false">IF(N325="",IF(AC325="",IF(T325="",IF(AH325="",IF(AM325="",IF(AE325="","",AE325),AM325),AH325),T325),AC325),N325)</f>
        <v>1E-007</v>
      </c>
    </row>
    <row r="326" customFormat="false" ht="13.8" hidden="false" customHeight="false" outlineLevel="0" collapsed="false">
      <c r="A326" s="3" t="s">
        <v>54</v>
      </c>
      <c r="B326" s="3" t="n">
        <v>8</v>
      </c>
      <c r="C326" s="3" t="n">
        <v>2011</v>
      </c>
      <c r="D326" s="4" t="n">
        <f aca="false">IF(B326="","",D325+0.01)</f>
        <v>1.51</v>
      </c>
      <c r="E326" s="4" t="n">
        <f aca="false">ROUND(D326)</f>
        <v>2</v>
      </c>
      <c r="F326" s="5" t="s">
        <v>45</v>
      </c>
      <c r="G326" s="5"/>
      <c r="H326" s="6" t="n">
        <v>0.05</v>
      </c>
      <c r="I326" s="3" t="n">
        <v>384</v>
      </c>
      <c r="J326" s="3" t="n">
        <v>0.92</v>
      </c>
      <c r="K326" s="7" t="n">
        <f aca="false">IF(J326="","",J326^2)</f>
        <v>0.8464</v>
      </c>
      <c r="L326" s="7" t="n">
        <f aca="false">IF(J326="","",1)</f>
        <v>1</v>
      </c>
      <c r="M326" s="3" t="n">
        <f aca="false">I326-2</f>
        <v>382</v>
      </c>
      <c r="N326" s="7" t="n">
        <f aca="false">IF(K326="","",IF(1-_xlfn.F.DIST(K326,L326,M326,1)&lt;0.0000001,0.0000001,1-_xlfn.F.DIST(K326,L326,M326,1)))</f>
        <v>0.358153348654834</v>
      </c>
      <c r="O326" s="7" t="n">
        <f aca="false">IF(L326=1,SQRT(K326),"")</f>
        <v>0.92</v>
      </c>
      <c r="P326" s="3"/>
      <c r="Q326" s="7" t="str">
        <f aca="false">IF(P326="","",SQRT(1-P326*P326)/SQRT(I326-2))</f>
        <v/>
      </c>
      <c r="R326" s="7" t="str">
        <f aca="false">IF(P326="","",P326/Q326)</f>
        <v/>
      </c>
      <c r="S326" s="7" t="str">
        <f aca="false">IF(R326="","",I326-2)</f>
        <v/>
      </c>
      <c r="T326" s="7" t="str">
        <f aca="false">IF(P326="","",IF((1-_xlfn.T.DIST(R326,S326,1))*2&lt;0.0000001,0.0000001,(1-_xlfn.T.DIST(R326,S326,1))*2))</f>
        <v/>
      </c>
      <c r="X326" s="8"/>
      <c r="Y326" s="7" t="str">
        <f aca="false">IF(X326="","",ABS(U326-W326)/SQRT((V326^2+X326^2)/2))</f>
        <v/>
      </c>
      <c r="Z326" s="7" t="str">
        <f aca="false">IF(Y326="","",2/SQRT(I326))</f>
        <v/>
      </c>
      <c r="AA326" s="7" t="str">
        <f aca="false">IF(Y326="","",Y326/Z326)</f>
        <v/>
      </c>
      <c r="AB326" s="7" t="str">
        <f aca="false">IF(AA326="","",I326-2)</f>
        <v/>
      </c>
      <c r="AC326" s="7" t="str">
        <f aca="false">IF(AA326="","",IF((1-_xlfn.T.DIST(AA326,AB326,1))*2&lt;0.0000001,0.0000001,((1-_xlfn.T.DIST(AA326,AB326,1))*2)))</f>
        <v/>
      </c>
      <c r="AE326" s="7" t="str">
        <f aca="false">IF(AD326="","",IF((1-_xlfn.NORM.DIST(AD326,0,1,1))*2&lt;0.000000001,0.000000001,(1-_xlfn.NORM.DIST(AD326,0,1,1))*2))</f>
        <v/>
      </c>
      <c r="AH326" s="7" t="str">
        <f aca="false">IF(AG326="","",IF(1-_xlfn.CHISQ.DIST(AF326,AG326,1)&lt;0.0000001,0.0000001,1-_xlfn.CHISQ.DIST(AF326,AG326,1)))</f>
        <v/>
      </c>
      <c r="AK326" s="7" t="str">
        <f aca="false">IF(AJ326="","",AVERAGE(AI326,AJ326))</f>
        <v/>
      </c>
      <c r="AL326" s="7" t="str">
        <f aca="false">IF(AK326="","",AK326/((AK326-AI326)/2))</f>
        <v/>
      </c>
      <c r="AM326" s="7" t="str">
        <f aca="false">IF(AL326="","",(1-_xlfn.T.DIST(AL326,I326-2,1))*2)</f>
        <v/>
      </c>
      <c r="AN326" s="7" t="n">
        <f aca="false">IF(I326="","",I326)</f>
        <v>384</v>
      </c>
      <c r="AO326" s="7" t="n">
        <f aca="false">IF(N326="",IF(AC326="",IF(T326="",IF(AH326="",IF(AM326="",IF(AE326="","",AE326),AM326),AH326),T326),AC326),N326)</f>
        <v>0.358153348654834</v>
      </c>
    </row>
    <row r="327" customFormat="false" ht="13.8" hidden="false" customHeight="false" outlineLevel="0" collapsed="false">
      <c r="A327" s="3" t="s">
        <v>54</v>
      </c>
      <c r="B327" s="3" t="n">
        <v>8</v>
      </c>
      <c r="C327" s="3" t="n">
        <v>2011</v>
      </c>
      <c r="D327" s="4" t="n">
        <f aca="false">IF(B327="","",D326+0.01)</f>
        <v>1.52</v>
      </c>
      <c r="E327" s="4" t="n">
        <f aca="false">ROUND(D327)</f>
        <v>2</v>
      </c>
      <c r="F327" s="5" t="s">
        <v>45</v>
      </c>
      <c r="G327" s="5"/>
      <c r="H327" s="6" t="n">
        <v>0.05</v>
      </c>
      <c r="I327" s="3" t="n">
        <v>384</v>
      </c>
      <c r="J327" s="3" t="n">
        <v>7.07</v>
      </c>
      <c r="K327" s="7" t="n">
        <f aca="false">IF(J327="","",J327^2)</f>
        <v>49.9849</v>
      </c>
      <c r="L327" s="7" t="n">
        <f aca="false">IF(J327="","",1)</f>
        <v>1</v>
      </c>
      <c r="M327" s="3" t="n">
        <f aca="false">I327-2</f>
        <v>382</v>
      </c>
      <c r="N327" s="7" t="n">
        <f aca="false">IF(K327="","",IF(1-_xlfn.F.DIST(K327,L327,M327,1)&lt;0.0000001,0.0000001,1-_xlfn.F.DIST(K327,L327,M327,1)))</f>
        <v>1E-007</v>
      </c>
      <c r="O327" s="7" t="n">
        <f aca="false">IF(L327=1,SQRT(K327),"")</f>
        <v>7.07</v>
      </c>
      <c r="P327" s="3"/>
      <c r="Q327" s="7" t="str">
        <f aca="false">IF(P327="","",SQRT(1-P327*P327)/SQRT(I327-2))</f>
        <v/>
      </c>
      <c r="R327" s="7" t="str">
        <f aca="false">IF(P327="","",P327/Q327)</f>
        <v/>
      </c>
      <c r="S327" s="7" t="str">
        <f aca="false">IF(R327="","",I327-2)</f>
        <v/>
      </c>
      <c r="T327" s="7" t="str">
        <f aca="false">IF(P327="","",IF((1-_xlfn.T.DIST(R327,S327,1))*2&lt;0.0000001,0.0000001,(1-_xlfn.T.DIST(R327,S327,1))*2))</f>
        <v/>
      </c>
      <c r="U327" s="3"/>
      <c r="V327" s="3"/>
      <c r="W327" s="3"/>
      <c r="X327" s="8"/>
      <c r="Y327" s="7" t="str">
        <f aca="false">IF(X327="","",ABS(U327-W327)/SQRT((V327^2+X327^2)/2))</f>
        <v/>
      </c>
      <c r="Z327" s="7" t="str">
        <f aca="false">IF(Y327="","",2/SQRT(I327))</f>
        <v/>
      </c>
      <c r="AA327" s="7" t="str">
        <f aca="false">IF(Y327="","",Y327/Z327)</f>
        <v/>
      </c>
      <c r="AB327" s="7" t="str">
        <f aca="false">IF(AA327="","",I327-2)</f>
        <v/>
      </c>
      <c r="AC327" s="7" t="str">
        <f aca="false">IF(AA327="","",IF((1-_xlfn.T.DIST(AA327,AB327,1))*2&lt;0.0000001,0.0000001,((1-_xlfn.T.DIST(AA327,AB327,1))*2)))</f>
        <v/>
      </c>
      <c r="AD327" s="3"/>
      <c r="AE327" s="7" t="str">
        <f aca="false">IF(AD327="","",IF((1-_xlfn.NORM.DIST(AD327,0,1,1))*2&lt;0.000000001,0.000000001,(1-_xlfn.NORM.DIST(AD327,0,1,1))*2))</f>
        <v/>
      </c>
      <c r="AF327" s="3"/>
      <c r="AG327" s="3"/>
      <c r="AH327" s="7" t="str">
        <f aca="false">IF(AG327="","",IF(1-_xlfn.CHISQ.DIST(AF327,AG327,1)&lt;0.0000001,0.0000001,1-_xlfn.CHISQ.DIST(AF327,AG327,1)))</f>
        <v/>
      </c>
      <c r="AI327" s="3"/>
      <c r="AJ327" s="3"/>
      <c r="AK327" s="7" t="str">
        <f aca="false">IF(AJ327="","",AVERAGE(AI327,AJ327))</f>
        <v/>
      </c>
      <c r="AL327" s="7" t="str">
        <f aca="false">IF(AK327="","",AK327/((AK327-AI327)/2))</f>
        <v/>
      </c>
      <c r="AM327" s="7" t="str">
        <f aca="false">IF(AL327="","",(1-_xlfn.T.DIST(AL327,I327-2,1))*2)</f>
        <v/>
      </c>
      <c r="AN327" s="7" t="n">
        <f aca="false">IF(I327="","",I327)</f>
        <v>384</v>
      </c>
      <c r="AO327" s="7" t="n">
        <f aca="false">IF(N327="",IF(AC327="",IF(T327="",IF(AH327="",IF(AM327="",IF(AE327="","",AE327),AM327),AH327),T327),AC327),N327)</f>
        <v>1E-007</v>
      </c>
    </row>
    <row r="328" customFormat="false" ht="13.8" hidden="false" customHeight="false" outlineLevel="0" collapsed="false">
      <c r="A328" s="3" t="s">
        <v>54</v>
      </c>
      <c r="B328" s="3" t="n">
        <v>8</v>
      </c>
      <c r="C328" s="3" t="n">
        <v>2011</v>
      </c>
      <c r="D328" s="4" t="n">
        <f aca="false">IF(B328="","",D327+0.01)</f>
        <v>1.53</v>
      </c>
      <c r="E328" s="4" t="n">
        <f aca="false">ROUND(D328)</f>
        <v>2</v>
      </c>
      <c r="F328" s="5" t="s">
        <v>45</v>
      </c>
      <c r="G328" s="5"/>
      <c r="H328" s="6" t="n">
        <v>0.05</v>
      </c>
      <c r="I328" s="3" t="n">
        <v>384</v>
      </c>
      <c r="J328" s="3" t="n">
        <v>0</v>
      </c>
      <c r="K328" s="7" t="n">
        <f aca="false">IF(J328="","",J328^2)</f>
        <v>0</v>
      </c>
      <c r="L328" s="7" t="n">
        <f aca="false">IF(J328="","",1)</f>
        <v>1</v>
      </c>
      <c r="M328" s="3" t="n">
        <f aca="false">I328-2</f>
        <v>382</v>
      </c>
      <c r="N328" s="7" t="n">
        <f aca="false">IF(K328="","",IF(1-_xlfn.F.DIST(K328,L328,M328,1)&lt;0.0000001,0.0000001,1-_xlfn.F.DIST(K328,L328,M328,1)))</f>
        <v>1</v>
      </c>
      <c r="O328" s="7" t="n">
        <f aca="false">IF(L328=1,SQRT(K328),"")</f>
        <v>0</v>
      </c>
      <c r="P328" s="3"/>
      <c r="Q328" s="7" t="str">
        <f aca="false">IF(P328="","",SQRT(1-P328*P328)/SQRT(I328-2))</f>
        <v/>
      </c>
      <c r="R328" s="7" t="str">
        <f aca="false">IF(P328="","",P328/Q328)</f>
        <v/>
      </c>
      <c r="S328" s="7" t="str">
        <f aca="false">IF(R328="","",I328-2)</f>
        <v/>
      </c>
      <c r="T328" s="7" t="str">
        <f aca="false">IF(P328="","",IF((1-_xlfn.T.DIST(R328,S328,1))*2&lt;0.0000001,0.0000001,(1-_xlfn.T.DIST(R328,S328,1))*2))</f>
        <v/>
      </c>
      <c r="X328" s="8"/>
      <c r="Y328" s="7" t="str">
        <f aca="false">IF(X328="","",ABS(U328-W328)/SQRT((V328^2+X328^2)/2))</f>
        <v/>
      </c>
      <c r="Z328" s="7" t="str">
        <f aca="false">IF(Y328="","",2/SQRT(I328))</f>
        <v/>
      </c>
      <c r="AA328" s="7" t="str">
        <f aca="false">IF(Y328="","",Y328/Z328)</f>
        <v/>
      </c>
      <c r="AB328" s="7" t="str">
        <f aca="false">IF(AA328="","",I328-2)</f>
        <v/>
      </c>
      <c r="AC328" s="7" t="str">
        <f aca="false">IF(AA328="","",IF((1-_xlfn.T.DIST(AA328,AB328,1))*2&lt;0.0000001,0.0000001,((1-_xlfn.T.DIST(AA328,AB328,1))*2)))</f>
        <v/>
      </c>
      <c r="AE328" s="7" t="str">
        <f aca="false">IF(AD328="","",IF((1-_xlfn.NORM.DIST(AD328,0,1,1))*2&lt;0.000000001,0.000000001,(1-_xlfn.NORM.DIST(AD328,0,1,1))*2))</f>
        <v/>
      </c>
      <c r="AH328" s="7" t="str">
        <f aca="false">IF(AG328="","",IF(1-_xlfn.CHISQ.DIST(AF328,AG328,1)&lt;0.0000001,0.0000001,1-_xlfn.CHISQ.DIST(AF328,AG328,1)))</f>
        <v/>
      </c>
      <c r="AK328" s="7" t="str">
        <f aca="false">IF(AJ328="","",AVERAGE(AI328,AJ328))</f>
        <v/>
      </c>
      <c r="AL328" s="7" t="str">
        <f aca="false">IF(AK328="","",AK328/((AK328-AI328)/2))</f>
        <v/>
      </c>
      <c r="AM328" s="7" t="str">
        <f aca="false">IF(AL328="","",(1-_xlfn.T.DIST(AL328,I328-2,1))*2)</f>
        <v/>
      </c>
      <c r="AN328" s="7" t="n">
        <f aca="false">IF(I328="","",I328)</f>
        <v>384</v>
      </c>
      <c r="AO328" s="7" t="n">
        <f aca="false">IF(N328="",IF(AC328="",IF(T328="",IF(AH328="",IF(AM328="",IF(AE328="","",AE328),AM328),AH328),T328),AC328),N328)</f>
        <v>1</v>
      </c>
    </row>
    <row r="329" customFormat="false" ht="13.8" hidden="false" customHeight="false" outlineLevel="0" collapsed="false">
      <c r="A329" s="3" t="s">
        <v>54</v>
      </c>
      <c r="B329" s="3" t="n">
        <v>8</v>
      </c>
      <c r="C329" s="3" t="n">
        <v>2011</v>
      </c>
      <c r="D329" s="4" t="n">
        <f aca="false">IF(B329="","",D328+0.01)</f>
        <v>1.54</v>
      </c>
      <c r="E329" s="4" t="n">
        <f aca="false">ROUND(D329)</f>
        <v>2</v>
      </c>
      <c r="F329" s="5" t="s">
        <v>45</v>
      </c>
      <c r="G329" s="5"/>
      <c r="H329" s="6" t="n">
        <v>0.05</v>
      </c>
      <c r="I329" s="3" t="n">
        <v>384</v>
      </c>
      <c r="J329" s="3" t="n">
        <v>13.4</v>
      </c>
      <c r="K329" s="7" t="n">
        <f aca="false">IF(J329="","",J329^2)</f>
        <v>179.56</v>
      </c>
      <c r="L329" s="7" t="n">
        <f aca="false">IF(J329="","",1)</f>
        <v>1</v>
      </c>
      <c r="M329" s="3" t="n">
        <f aca="false">I329-2</f>
        <v>382</v>
      </c>
      <c r="N329" s="7" t="n">
        <f aca="false">IF(K329="","",IF(1-_xlfn.F.DIST(K329,L329,M329,1)&lt;0.0000001,0.0000001,1-_xlfn.F.DIST(K329,L329,M329,1)))</f>
        <v>1E-007</v>
      </c>
      <c r="O329" s="7" t="n">
        <f aca="false">IF(L329=1,SQRT(K329),"")</f>
        <v>13.4</v>
      </c>
      <c r="P329" s="3"/>
      <c r="Q329" s="7" t="str">
        <f aca="false">IF(P329="","",SQRT(1-P329*P329)/SQRT(I329-2))</f>
        <v/>
      </c>
      <c r="R329" s="7" t="str">
        <f aca="false">IF(P329="","",P329/Q329)</f>
        <v/>
      </c>
      <c r="S329" s="7" t="str">
        <f aca="false">IF(R329="","",I329-2)</f>
        <v/>
      </c>
      <c r="T329" s="7" t="str">
        <f aca="false">IF(P329="","",IF((1-_xlfn.T.DIST(R329,S329,1))*2&lt;0.0000001,0.0000001,(1-_xlfn.T.DIST(R329,S329,1))*2))</f>
        <v/>
      </c>
      <c r="X329" s="8"/>
      <c r="Y329" s="7" t="str">
        <f aca="false">IF(X329="","",ABS(U329-W329)/SQRT((V329^2+X329^2)/2))</f>
        <v/>
      </c>
      <c r="Z329" s="7" t="str">
        <f aca="false">IF(Y329="","",2/SQRT(I329))</f>
        <v/>
      </c>
      <c r="AA329" s="7" t="str">
        <f aca="false">IF(Y329="","",Y329/Z329)</f>
        <v/>
      </c>
      <c r="AB329" s="7" t="str">
        <f aca="false">IF(AA329="","",I329-2)</f>
        <v/>
      </c>
      <c r="AC329" s="7" t="str">
        <f aca="false">IF(AA329="","",IF((1-_xlfn.T.DIST(AA329,AB329,1))*2&lt;0.0000001,0.0000001,((1-_xlfn.T.DIST(AA329,AB329,1))*2)))</f>
        <v/>
      </c>
      <c r="AE329" s="7" t="str">
        <f aca="false">IF(AD329="","",IF((1-_xlfn.NORM.DIST(AD329,0,1,1))*2&lt;0.000000001,0.000000001,(1-_xlfn.NORM.DIST(AD329,0,1,1))*2))</f>
        <v/>
      </c>
      <c r="AH329" s="7" t="str">
        <f aca="false">IF(AG329="","",IF(1-_xlfn.CHISQ.DIST(AF329,AG329,1)&lt;0.0000001,0.0000001,1-_xlfn.CHISQ.DIST(AF329,AG329,1)))</f>
        <v/>
      </c>
      <c r="AK329" s="7" t="str">
        <f aca="false">IF(AJ329="","",AVERAGE(AI329,AJ329))</f>
        <v/>
      </c>
      <c r="AL329" s="7" t="str">
        <f aca="false">IF(AK329="","",AK329/((AK329-AI329)/2))</f>
        <v/>
      </c>
      <c r="AM329" s="7" t="str">
        <f aca="false">IF(AL329="","",(1-_xlfn.T.DIST(AL329,I329-2,1))*2)</f>
        <v/>
      </c>
      <c r="AN329" s="7" t="n">
        <f aca="false">IF(I329="","",I329)</f>
        <v>384</v>
      </c>
      <c r="AO329" s="7" t="n">
        <f aca="false">IF(N329="",IF(AC329="",IF(T329="",IF(AH329="",IF(AM329="",IF(AE329="","",AE329),AM329),AH329),T329),AC329),N329)</f>
        <v>1E-007</v>
      </c>
    </row>
    <row r="330" customFormat="false" ht="13.8" hidden="false" customHeight="false" outlineLevel="0" collapsed="false">
      <c r="A330" s="3" t="s">
        <v>54</v>
      </c>
      <c r="B330" s="3" t="n">
        <v>8</v>
      </c>
      <c r="C330" s="3" t="n">
        <v>2011</v>
      </c>
      <c r="D330" s="4" t="n">
        <f aca="false">IF(B330="","",D329+0.01)</f>
        <v>1.55</v>
      </c>
      <c r="E330" s="4" t="n">
        <f aca="false">ROUND(D330)</f>
        <v>2</v>
      </c>
      <c r="F330" s="5" t="s">
        <v>45</v>
      </c>
      <c r="G330" s="5"/>
      <c r="H330" s="6" t="n">
        <v>0.05</v>
      </c>
      <c r="I330" s="3" t="n">
        <v>384</v>
      </c>
      <c r="J330" s="3" t="n">
        <v>4.07</v>
      </c>
      <c r="K330" s="7" t="n">
        <f aca="false">IF(J330="","",J330^2)</f>
        <v>16.5649</v>
      </c>
      <c r="L330" s="7" t="n">
        <f aca="false">IF(J330="","",1)</f>
        <v>1</v>
      </c>
      <c r="M330" s="3" t="n">
        <f aca="false">I330-2</f>
        <v>382</v>
      </c>
      <c r="N330" s="7" t="n">
        <f aca="false">IF(K330="","",IF(1-_xlfn.F.DIST(K330,L330,M330,1)&lt;0.0000001,0.0000001,1-_xlfn.F.DIST(K330,L330,M330,1)))</f>
        <v>5.71548931250776E-005</v>
      </c>
      <c r="O330" s="7" t="n">
        <f aca="false">IF(L330=1,SQRT(K330),"")</f>
        <v>4.07</v>
      </c>
      <c r="P330" s="3"/>
      <c r="Q330" s="7" t="str">
        <f aca="false">IF(P330="","",SQRT(1-P330*P330)/SQRT(I330-2))</f>
        <v/>
      </c>
      <c r="R330" s="7" t="str">
        <f aca="false">IF(P330="","",P330/Q330)</f>
        <v/>
      </c>
      <c r="S330" s="7" t="str">
        <f aca="false">IF(R330="","",I330-2)</f>
        <v/>
      </c>
      <c r="T330" s="7" t="str">
        <f aca="false">IF(P330="","",IF((1-_xlfn.T.DIST(R330,S330,1))*2&lt;0.0000001,0.0000001,(1-_xlfn.T.DIST(R330,S330,1))*2))</f>
        <v/>
      </c>
      <c r="X330" s="8"/>
      <c r="Y330" s="7" t="str">
        <f aca="false">IF(X330="","",ABS(U330-W330)/SQRT((V330^2+X330^2)/2))</f>
        <v/>
      </c>
      <c r="Z330" s="7" t="str">
        <f aca="false">IF(Y330="","",2/SQRT(I330))</f>
        <v/>
      </c>
      <c r="AA330" s="7" t="str">
        <f aca="false">IF(Y330="","",Y330/Z330)</f>
        <v/>
      </c>
      <c r="AB330" s="7" t="str">
        <f aca="false">IF(AA330="","",I330-2)</f>
        <v/>
      </c>
      <c r="AC330" s="7" t="str">
        <f aca="false">IF(AA330="","",IF((1-_xlfn.T.DIST(AA330,AB330,1))*2&lt;0.0000001,0.0000001,((1-_xlfn.T.DIST(AA330,AB330,1))*2)))</f>
        <v/>
      </c>
      <c r="AE330" s="7" t="str">
        <f aca="false">IF(AD330="","",IF((1-_xlfn.NORM.DIST(AD330,0,1,1))*2&lt;0.000000001,0.000000001,(1-_xlfn.NORM.DIST(AD330,0,1,1))*2))</f>
        <v/>
      </c>
      <c r="AH330" s="7" t="str">
        <f aca="false">IF(AG330="","",IF(1-_xlfn.CHISQ.DIST(AF330,AG330,1)&lt;0.0000001,0.0000001,1-_xlfn.CHISQ.DIST(AF330,AG330,1)))</f>
        <v/>
      </c>
      <c r="AK330" s="7" t="str">
        <f aca="false">IF(AJ330="","",AVERAGE(AI330,AJ330))</f>
        <v/>
      </c>
      <c r="AL330" s="7" t="str">
        <f aca="false">IF(AK330="","",AK330/((AK330-AI330)/2))</f>
        <v/>
      </c>
      <c r="AM330" s="7" t="str">
        <f aca="false">IF(AL330="","",(1-_xlfn.T.DIST(AL330,I330-2,1))*2)</f>
        <v/>
      </c>
      <c r="AN330" s="7" t="n">
        <f aca="false">IF(I330="","",I330)</f>
        <v>384</v>
      </c>
      <c r="AO330" s="7" t="n">
        <f aca="false">IF(N330="",IF(AC330="",IF(T330="",IF(AH330="",IF(AM330="",IF(AE330="","",AE330),AM330),AH330),T330),AC330),N330)</f>
        <v>5.71548931250776E-005</v>
      </c>
    </row>
    <row r="331" customFormat="false" ht="13.8" hidden="false" customHeight="false" outlineLevel="0" collapsed="false">
      <c r="A331" s="3" t="s">
        <v>54</v>
      </c>
      <c r="B331" s="3" t="n">
        <v>8</v>
      </c>
      <c r="C331" s="3" t="n">
        <v>2011</v>
      </c>
      <c r="D331" s="4" t="n">
        <f aca="false">IF(B331="","",D330+0.01)</f>
        <v>1.56</v>
      </c>
      <c r="E331" s="4" t="n">
        <f aca="false">ROUND(D331)</f>
        <v>2</v>
      </c>
      <c r="F331" s="5" t="s">
        <v>45</v>
      </c>
      <c r="G331" s="5"/>
      <c r="H331" s="6" t="n">
        <v>0.05</v>
      </c>
      <c r="I331" s="3" t="n">
        <v>384</v>
      </c>
      <c r="J331" s="3" t="n">
        <v>18.39</v>
      </c>
      <c r="K331" s="7" t="n">
        <f aca="false">IF(J331="","",J331^2)</f>
        <v>338.1921</v>
      </c>
      <c r="L331" s="7" t="n">
        <f aca="false">IF(J331="","",1)</f>
        <v>1</v>
      </c>
      <c r="M331" s="3" t="n">
        <f aca="false">I331-2</f>
        <v>382</v>
      </c>
      <c r="N331" s="7" t="n">
        <f aca="false">IF(K331="","",IF(1-_xlfn.F.DIST(K331,L331,M331,1)&lt;0.0000001,0.0000001,1-_xlfn.F.DIST(K331,L331,M331,1)))</f>
        <v>1E-007</v>
      </c>
      <c r="O331" s="7" t="n">
        <f aca="false">IF(L331=1,SQRT(K331),"")</f>
        <v>18.39</v>
      </c>
      <c r="P331" s="3"/>
      <c r="Q331" s="7" t="str">
        <f aca="false">IF(P331="","",SQRT(1-P331*P331)/SQRT(I331-2))</f>
        <v/>
      </c>
      <c r="R331" s="7" t="str">
        <f aca="false">IF(P331="","",P331/Q331)</f>
        <v/>
      </c>
      <c r="S331" s="7" t="str">
        <f aca="false">IF(R331="","",I331-2)</f>
        <v/>
      </c>
      <c r="T331" s="7" t="str">
        <f aca="false">IF(P331="","",IF((1-_xlfn.T.DIST(R331,S331,1))*2&lt;0.0000001,0.0000001,(1-_xlfn.T.DIST(R331,S331,1))*2))</f>
        <v/>
      </c>
      <c r="X331" s="8"/>
      <c r="Y331" s="7" t="str">
        <f aca="false">IF(X331="","",ABS(U331-W331)/SQRT((V331^2+X331^2)/2))</f>
        <v/>
      </c>
      <c r="Z331" s="7" t="str">
        <f aca="false">IF(Y331="","",2/SQRT(I331))</f>
        <v/>
      </c>
      <c r="AA331" s="7" t="str">
        <f aca="false">IF(Y331="","",Y331/Z331)</f>
        <v/>
      </c>
      <c r="AB331" s="7" t="str">
        <f aca="false">IF(AA331="","",I331-2)</f>
        <v/>
      </c>
      <c r="AC331" s="7" t="str">
        <f aca="false">IF(AA331="","",IF((1-_xlfn.T.DIST(AA331,AB331,1))*2&lt;0.0000001,0.0000001,((1-_xlfn.T.DIST(AA331,AB331,1))*2)))</f>
        <v/>
      </c>
      <c r="AE331" s="7" t="str">
        <f aca="false">IF(AD331="","",IF((1-_xlfn.NORM.DIST(AD331,0,1,1))*2&lt;0.000000001,0.000000001,(1-_xlfn.NORM.DIST(AD331,0,1,1))*2))</f>
        <v/>
      </c>
      <c r="AH331" s="7" t="str">
        <f aca="false">IF(AG331="","",IF(1-_xlfn.CHISQ.DIST(AF331,AG331,1)&lt;0.0000001,0.0000001,1-_xlfn.CHISQ.DIST(AF331,AG331,1)))</f>
        <v/>
      </c>
      <c r="AK331" s="7" t="str">
        <f aca="false">IF(AJ331="","",AVERAGE(AI331,AJ331))</f>
        <v/>
      </c>
      <c r="AL331" s="7" t="str">
        <f aca="false">IF(AK331="","",AK331/((AK331-AI331)/2))</f>
        <v/>
      </c>
      <c r="AM331" s="7" t="str">
        <f aca="false">IF(AL331="","",(1-_xlfn.T.DIST(AL331,I331-2,1))*2)</f>
        <v/>
      </c>
      <c r="AN331" s="7" t="n">
        <f aca="false">IF(I331="","",I331)</f>
        <v>384</v>
      </c>
      <c r="AO331" s="7" t="n">
        <f aca="false">IF(N331="",IF(AC331="",IF(T331="",IF(AH331="",IF(AM331="",IF(AE331="","",AE331),AM331),AH331),T331),AC331),N331)</f>
        <v>1E-007</v>
      </c>
    </row>
    <row r="332" customFormat="false" ht="13.8" hidden="false" customHeight="false" outlineLevel="0" collapsed="false">
      <c r="A332" s="3" t="s">
        <v>54</v>
      </c>
      <c r="B332" s="3" t="n">
        <v>8</v>
      </c>
      <c r="C332" s="3" t="n">
        <v>2011</v>
      </c>
      <c r="D332" s="4" t="n">
        <f aca="false">IF(B332="","",D331+0.01)</f>
        <v>1.57</v>
      </c>
      <c r="E332" s="4" t="n">
        <f aca="false">ROUND(D332)</f>
        <v>2</v>
      </c>
      <c r="F332" s="5" t="s">
        <v>45</v>
      </c>
      <c r="G332" s="5"/>
      <c r="H332" s="6" t="n">
        <v>0.05</v>
      </c>
      <c r="I332" s="3" t="n">
        <v>384</v>
      </c>
      <c r="J332" s="3" t="n">
        <v>0.32</v>
      </c>
      <c r="K332" s="7" t="n">
        <f aca="false">IF(J332="","",J332^2)</f>
        <v>0.1024</v>
      </c>
      <c r="L332" s="7" t="n">
        <f aca="false">IF(J332="","",1)</f>
        <v>1</v>
      </c>
      <c r="M332" s="3" t="n">
        <f aca="false">I332-2</f>
        <v>382</v>
      </c>
      <c r="N332" s="7" t="n">
        <f aca="false">IF(K332="","",IF(1-_xlfn.F.DIST(K332,L332,M332,1)&lt;0.0000001,0.0000001,1-_xlfn.F.DIST(K332,L332,M332,1)))</f>
        <v>0.749143281231109</v>
      </c>
      <c r="O332" s="7" t="n">
        <f aca="false">IF(L332=1,SQRT(K332),"")</f>
        <v>0.32</v>
      </c>
      <c r="P332" s="3"/>
      <c r="Q332" s="7" t="str">
        <f aca="false">IF(P332="","",SQRT(1-P332*P332)/SQRT(I332-2))</f>
        <v/>
      </c>
      <c r="R332" s="7" t="str">
        <f aca="false">IF(P332="","",P332/Q332)</f>
        <v/>
      </c>
      <c r="S332" s="7" t="str">
        <f aca="false">IF(R332="","",I332-2)</f>
        <v/>
      </c>
      <c r="T332" s="7" t="str">
        <f aca="false">IF(P332="","",IF((1-_xlfn.T.DIST(R332,S332,1))*2&lt;0.0000001,0.0000001,(1-_xlfn.T.DIST(R332,S332,1))*2))</f>
        <v/>
      </c>
      <c r="X332" s="8"/>
      <c r="Y332" s="7" t="str">
        <f aca="false">IF(X332="","",ABS(U332-W332)/SQRT((V332^2+X332^2)/2))</f>
        <v/>
      </c>
      <c r="Z332" s="7" t="str">
        <f aca="false">IF(Y332="","",2/SQRT(I332))</f>
        <v/>
      </c>
      <c r="AA332" s="7" t="str">
        <f aca="false">IF(Y332="","",Y332/Z332)</f>
        <v/>
      </c>
      <c r="AB332" s="7" t="str">
        <f aca="false">IF(AA332="","",I332-2)</f>
        <v/>
      </c>
      <c r="AC332" s="7" t="str">
        <f aca="false">IF(AA332="","",IF((1-_xlfn.T.DIST(AA332,AB332,1))*2&lt;0.0000001,0.0000001,((1-_xlfn.T.DIST(AA332,AB332,1))*2)))</f>
        <v/>
      </c>
      <c r="AE332" s="7" t="str">
        <f aca="false">IF(AD332="","",IF((1-_xlfn.NORM.DIST(AD332,0,1,1))*2&lt;0.000000001,0.000000001,(1-_xlfn.NORM.DIST(AD332,0,1,1))*2))</f>
        <v/>
      </c>
      <c r="AH332" s="7" t="str">
        <f aca="false">IF(AG332="","",IF(1-_xlfn.CHISQ.DIST(AF332,AG332,1)&lt;0.0000001,0.0000001,1-_xlfn.CHISQ.DIST(AF332,AG332,1)))</f>
        <v/>
      </c>
      <c r="AK332" s="7" t="str">
        <f aca="false">IF(AJ332="","",AVERAGE(AI332,AJ332))</f>
        <v/>
      </c>
      <c r="AL332" s="7" t="str">
        <f aca="false">IF(AK332="","",AK332/((AK332-AI332)/2))</f>
        <v/>
      </c>
      <c r="AM332" s="7" t="str">
        <f aca="false">IF(AL332="","",(1-_xlfn.T.DIST(AL332,I332-2,1))*2)</f>
        <v/>
      </c>
      <c r="AN332" s="7" t="n">
        <f aca="false">IF(I332="","",I332)</f>
        <v>384</v>
      </c>
      <c r="AO332" s="7" t="n">
        <f aca="false">IF(N332="",IF(AC332="",IF(T332="",IF(AH332="",IF(AM332="",IF(AE332="","",AE332),AM332),AH332),T332),AC332),N332)</f>
        <v>0.749143281231109</v>
      </c>
    </row>
    <row r="333" customFormat="false" ht="13.8" hidden="false" customHeight="false" outlineLevel="0" collapsed="false">
      <c r="A333" s="3" t="s">
        <v>54</v>
      </c>
      <c r="B333" s="3" t="n">
        <v>8</v>
      </c>
      <c r="C333" s="3" t="n">
        <v>2011</v>
      </c>
      <c r="D333" s="4" t="n">
        <f aca="false">IF(B333="","",D332+0.01)</f>
        <v>1.58</v>
      </c>
      <c r="E333" s="4" t="n">
        <f aca="false">ROUND(D333)</f>
        <v>2</v>
      </c>
      <c r="F333" s="5" t="s">
        <v>45</v>
      </c>
      <c r="G333" s="5"/>
      <c r="H333" s="6" t="n">
        <v>0.05</v>
      </c>
      <c r="I333" s="3" t="n">
        <v>384</v>
      </c>
      <c r="J333" s="3" t="n">
        <v>11.37</v>
      </c>
      <c r="K333" s="7" t="n">
        <f aca="false">IF(J333="","",J333^2)</f>
        <v>129.2769</v>
      </c>
      <c r="L333" s="7" t="n">
        <f aca="false">IF(J333="","",1)</f>
        <v>1</v>
      </c>
      <c r="M333" s="3" t="n">
        <f aca="false">I333-2</f>
        <v>382</v>
      </c>
      <c r="N333" s="7" t="n">
        <f aca="false">IF(K333="","",IF(1-_xlfn.F.DIST(K333,L333,M333,1)&lt;0.0000001,0.0000001,1-_xlfn.F.DIST(K333,L333,M333,1)))</f>
        <v>1E-007</v>
      </c>
      <c r="O333" s="7" t="n">
        <f aca="false">IF(L333=1,SQRT(K333),"")</f>
        <v>11.37</v>
      </c>
      <c r="P333" s="3"/>
      <c r="Q333" s="7" t="str">
        <f aca="false">IF(P333="","",SQRT(1-P333*P333)/SQRT(I333-2))</f>
        <v/>
      </c>
      <c r="R333" s="7" t="str">
        <f aca="false">IF(P333="","",P333/Q333)</f>
        <v/>
      </c>
      <c r="S333" s="7" t="str">
        <f aca="false">IF(R333="","",I333-2)</f>
        <v/>
      </c>
      <c r="T333" s="7" t="str">
        <f aca="false">IF(P333="","",IF((1-_xlfn.T.DIST(R333,S333,1))*2&lt;0.0000001,0.0000001,(1-_xlfn.T.DIST(R333,S333,1))*2))</f>
        <v/>
      </c>
      <c r="X333" s="8"/>
      <c r="Y333" s="7" t="str">
        <f aca="false">IF(X333="","",ABS(U333-W333)/SQRT((V333^2+X333^2)/2))</f>
        <v/>
      </c>
      <c r="Z333" s="7" t="str">
        <f aca="false">IF(Y333="","",2/SQRT(I333))</f>
        <v/>
      </c>
      <c r="AA333" s="7" t="str">
        <f aca="false">IF(Y333="","",Y333/Z333)</f>
        <v/>
      </c>
      <c r="AB333" s="7" t="str">
        <f aca="false">IF(AA333="","",I333-2)</f>
        <v/>
      </c>
      <c r="AC333" s="7" t="str">
        <f aca="false">IF(AA333="","",IF((1-_xlfn.T.DIST(AA333,AB333,1))*2&lt;0.0000001,0.0000001,((1-_xlfn.T.DIST(AA333,AB333,1))*2)))</f>
        <v/>
      </c>
      <c r="AE333" s="7" t="str">
        <f aca="false">IF(AD333="","",IF((1-_xlfn.NORM.DIST(AD333,0,1,1))*2&lt;0.000000001,0.000000001,(1-_xlfn.NORM.DIST(AD333,0,1,1))*2))</f>
        <v/>
      </c>
      <c r="AH333" s="7" t="str">
        <f aca="false">IF(AG333="","",IF(1-_xlfn.CHISQ.DIST(AF333,AG333,1)&lt;0.0000001,0.0000001,1-_xlfn.CHISQ.DIST(AF333,AG333,1)))</f>
        <v/>
      </c>
      <c r="AK333" s="7" t="str">
        <f aca="false">IF(AJ333="","",AVERAGE(AI333,AJ333))</f>
        <v/>
      </c>
      <c r="AL333" s="7" t="str">
        <f aca="false">IF(AK333="","",AK333/((AK333-AI333)/2))</f>
        <v/>
      </c>
      <c r="AM333" s="7" t="str">
        <f aca="false">IF(AL333="","",(1-_xlfn.T.DIST(AL333,I333-2,1))*2)</f>
        <v/>
      </c>
      <c r="AN333" s="7" t="n">
        <f aca="false">IF(I333="","",I333)</f>
        <v>384</v>
      </c>
      <c r="AO333" s="7" t="n">
        <f aca="false">IF(N333="",IF(AC333="",IF(T333="",IF(AH333="",IF(AM333="",IF(AE333="","",AE333),AM333),AH333),T333),AC333),N333)</f>
        <v>1E-007</v>
      </c>
    </row>
    <row r="334" customFormat="false" ht="13.8" hidden="false" customHeight="false" outlineLevel="0" collapsed="false">
      <c r="A334" s="3" t="s">
        <v>54</v>
      </c>
      <c r="B334" s="3" t="n">
        <v>8</v>
      </c>
      <c r="C334" s="3" t="n">
        <v>2011</v>
      </c>
      <c r="D334" s="4" t="n">
        <f aca="false">IF(B334="","",D333+0.01)</f>
        <v>1.59</v>
      </c>
      <c r="E334" s="4" t="n">
        <f aca="false">ROUND(D334)</f>
        <v>2</v>
      </c>
      <c r="F334" s="5" t="s">
        <v>45</v>
      </c>
      <c r="G334" s="5"/>
      <c r="H334" s="6" t="n">
        <v>0.05</v>
      </c>
      <c r="I334" s="3" t="n">
        <v>384</v>
      </c>
      <c r="J334" s="3" t="n">
        <v>1.49</v>
      </c>
      <c r="K334" s="7" t="n">
        <f aca="false">IF(J334="","",J334^2)</f>
        <v>2.2201</v>
      </c>
      <c r="L334" s="7" t="n">
        <f aca="false">IF(J334="","",1)</f>
        <v>1</v>
      </c>
      <c r="M334" s="3" t="n">
        <f aca="false">I334-2</f>
        <v>382</v>
      </c>
      <c r="N334" s="7" t="n">
        <f aca="false">IF(K334="","",IF(1-_xlfn.F.DIST(K334,L334,M334,1)&lt;0.0000001,0.0000001,1-_xlfn.F.DIST(K334,L334,M334,1)))</f>
        <v>0.137049420543491</v>
      </c>
      <c r="O334" s="7" t="n">
        <f aca="false">IF(L334=1,SQRT(K334),"")</f>
        <v>1.49</v>
      </c>
      <c r="P334" s="3"/>
      <c r="Q334" s="7" t="str">
        <f aca="false">IF(P334="","",SQRT(1-P334*P334)/SQRT(I334-2))</f>
        <v/>
      </c>
      <c r="R334" s="7" t="str">
        <f aca="false">IF(P334="","",P334/Q334)</f>
        <v/>
      </c>
      <c r="S334" s="7" t="str">
        <f aca="false">IF(R334="","",I334-2)</f>
        <v/>
      </c>
      <c r="T334" s="7" t="str">
        <f aca="false">IF(P334="","",IF((1-_xlfn.T.DIST(R334,S334,1))*2&lt;0.0000001,0.0000001,(1-_xlfn.T.DIST(R334,S334,1))*2))</f>
        <v/>
      </c>
      <c r="U334" s="3"/>
      <c r="V334" s="3"/>
      <c r="W334" s="3"/>
      <c r="X334" s="8"/>
      <c r="Y334" s="7" t="str">
        <f aca="false">IF(X334="","",ABS(U334-W334)/SQRT((V334^2+X334^2)/2))</f>
        <v/>
      </c>
      <c r="Z334" s="7" t="str">
        <f aca="false">IF(Y334="","",2/SQRT(I334))</f>
        <v/>
      </c>
      <c r="AA334" s="7" t="str">
        <f aca="false">IF(Y334="","",Y334/Z334)</f>
        <v/>
      </c>
      <c r="AB334" s="7" t="str">
        <f aca="false">IF(AA334="","",I334-2)</f>
        <v/>
      </c>
      <c r="AC334" s="7" t="str">
        <f aca="false">IF(AA334="","",IF((1-_xlfn.T.DIST(AA334,AB334,1))*2&lt;0.0000001,0.0000001,((1-_xlfn.T.DIST(AA334,AB334,1))*2)))</f>
        <v/>
      </c>
      <c r="AD334" s="3"/>
      <c r="AE334" s="7" t="str">
        <f aca="false">IF(AD334="","",IF((1-_xlfn.NORM.DIST(AD334,0,1,1))*2&lt;0.000000001,0.000000001,(1-_xlfn.NORM.DIST(AD334,0,1,1))*2))</f>
        <v/>
      </c>
      <c r="AF334" s="3"/>
      <c r="AG334" s="3"/>
      <c r="AH334" s="7" t="str">
        <f aca="false">IF(AG334="","",IF(1-_xlfn.CHISQ.DIST(AF334,AG334,1)&lt;0.0000001,0.0000001,1-_xlfn.CHISQ.DIST(AF334,AG334,1)))</f>
        <v/>
      </c>
      <c r="AI334" s="3"/>
      <c r="AJ334" s="3"/>
      <c r="AK334" s="7" t="str">
        <f aca="false">IF(AJ334="","",AVERAGE(AI334,AJ334))</f>
        <v/>
      </c>
      <c r="AL334" s="7" t="str">
        <f aca="false">IF(AK334="","",AK334/((AK334-AI334)/2))</f>
        <v/>
      </c>
      <c r="AM334" s="7" t="str">
        <f aca="false">IF(AL334="","",(1-_xlfn.T.DIST(AL334,I334-2,1))*2)</f>
        <v/>
      </c>
      <c r="AN334" s="7" t="n">
        <f aca="false">IF(I334="","",I334)</f>
        <v>384</v>
      </c>
      <c r="AO334" s="7" t="n">
        <f aca="false">IF(N334="",IF(AC334="",IF(T334="",IF(AH334="",IF(AM334="",IF(AE334="","",AE334),AM334),AH334),T334),AC334),N334)</f>
        <v>0.137049420543491</v>
      </c>
    </row>
    <row r="335" customFormat="false" ht="13.8" hidden="false" customHeight="false" outlineLevel="0" collapsed="false">
      <c r="A335" s="3" t="s">
        <v>54</v>
      </c>
      <c r="B335" s="3" t="n">
        <v>8</v>
      </c>
      <c r="C335" s="3" t="n">
        <v>2011</v>
      </c>
      <c r="D335" s="4" t="n">
        <f aca="false">IF(B335="","",D334+0.01)</f>
        <v>1.6</v>
      </c>
      <c r="E335" s="4" t="n">
        <f aca="false">ROUND(D335)</f>
        <v>2</v>
      </c>
      <c r="F335" s="5" t="s">
        <v>45</v>
      </c>
      <c r="G335" s="5"/>
      <c r="H335" s="6" t="n">
        <v>0.05</v>
      </c>
      <c r="I335" s="3" t="n">
        <v>384</v>
      </c>
      <c r="J335" s="3" t="n">
        <v>14.09</v>
      </c>
      <c r="K335" s="7" t="n">
        <f aca="false">IF(J335="","",J335^2)</f>
        <v>198.5281</v>
      </c>
      <c r="L335" s="7" t="n">
        <f aca="false">IF(J335="","",1)</f>
        <v>1</v>
      </c>
      <c r="M335" s="3" t="n">
        <f aca="false">I335-2</f>
        <v>382</v>
      </c>
      <c r="N335" s="7" t="n">
        <f aca="false">IF(K335="","",IF(1-_xlfn.F.DIST(K335,L335,M335,1)&lt;0.0000001,0.0000001,1-_xlfn.F.DIST(K335,L335,M335,1)))</f>
        <v>1E-007</v>
      </c>
      <c r="O335" s="7" t="n">
        <f aca="false">IF(L335=1,SQRT(K335),"")</f>
        <v>14.09</v>
      </c>
      <c r="Q335" s="7" t="str">
        <f aca="false">IF(P335="","",SQRT(1-P335*P335)/SQRT(I335-2))</f>
        <v/>
      </c>
      <c r="R335" s="7" t="str">
        <f aca="false">IF(P335="","",P335/Q335)</f>
        <v/>
      </c>
      <c r="S335" s="7" t="str">
        <f aca="false">IF(R335="","",I335-2)</f>
        <v/>
      </c>
      <c r="T335" s="7" t="str">
        <f aca="false">IF(P335="","",IF((1-_xlfn.T.DIST(R335,S335,1))*2&lt;0.0000001,0.0000001,(1-_xlfn.T.DIST(R335,S335,1))*2))</f>
        <v/>
      </c>
      <c r="X335" s="8"/>
      <c r="Y335" s="7" t="str">
        <f aca="false">IF(X335="","",ABS(U335-W335)/SQRT((V335^2+X335^2)/2))</f>
        <v/>
      </c>
      <c r="Z335" s="7" t="str">
        <f aca="false">IF(Y335="","",2/SQRT(I335))</f>
        <v/>
      </c>
      <c r="AA335" s="7" t="str">
        <f aca="false">IF(Y335="","",Y335/Z335)</f>
        <v/>
      </c>
      <c r="AB335" s="7" t="str">
        <f aca="false">IF(AA335="","",I335-2)</f>
        <v/>
      </c>
      <c r="AC335" s="7" t="str">
        <f aca="false">IF(AA335="","",IF((1-_xlfn.T.DIST(AA335,AB335,1))*2&lt;0.0000001,0.0000001,((1-_xlfn.T.DIST(AA335,AB335,1))*2)))</f>
        <v/>
      </c>
      <c r="AE335" s="7" t="str">
        <f aca="false">IF(AD335="","",IF((1-_xlfn.NORM.DIST(AD335,0,1,1))*2&lt;0.000000001,0.000000001,(1-_xlfn.NORM.DIST(AD335,0,1,1))*2))</f>
        <v/>
      </c>
      <c r="AH335" s="7" t="str">
        <f aca="false">IF(AG335="","",IF(1-_xlfn.CHISQ.DIST(AF335,AG335,1)&lt;0.0000001,0.0000001,1-_xlfn.CHISQ.DIST(AF335,AG335,1)))</f>
        <v/>
      </c>
      <c r="AK335" s="7" t="str">
        <f aca="false">IF(AJ335="","",AVERAGE(AI335,AJ335))</f>
        <v/>
      </c>
      <c r="AL335" s="7" t="str">
        <f aca="false">IF(AK335="","",AK335/((AK335-AI335)/2))</f>
        <v/>
      </c>
      <c r="AM335" s="7" t="str">
        <f aca="false">IF(AL335="","",(1-_xlfn.T.DIST(AL335,I335-2,1))*2)</f>
        <v/>
      </c>
      <c r="AN335" s="7" t="n">
        <f aca="false">IF(I335="","",I335)</f>
        <v>384</v>
      </c>
      <c r="AO335" s="7" t="n">
        <f aca="false">IF(N335="",IF(AC335="",IF(T335="",IF(AH335="",IF(AM335="",IF(AE335="","",AE335),AM335),AH335),T335),AC335),N335)</f>
        <v>1E-007</v>
      </c>
    </row>
    <row r="336" customFormat="false" ht="13.8" hidden="false" customHeight="false" outlineLevel="0" collapsed="false">
      <c r="A336" s="3" t="s">
        <v>54</v>
      </c>
      <c r="B336" s="3" t="n">
        <v>8</v>
      </c>
      <c r="C336" s="3" t="n">
        <v>2011</v>
      </c>
      <c r="D336" s="4" t="n">
        <f aca="false">IF(B336="","",D335+0.01)</f>
        <v>1.61</v>
      </c>
      <c r="E336" s="4" t="n">
        <f aca="false">ROUND(D336)</f>
        <v>2</v>
      </c>
      <c r="F336" s="5" t="s">
        <v>45</v>
      </c>
      <c r="G336" s="5"/>
      <c r="H336" s="6" t="n">
        <v>0.05</v>
      </c>
      <c r="I336" s="3" t="n">
        <v>384</v>
      </c>
      <c r="J336" s="3" t="n">
        <v>2.5</v>
      </c>
      <c r="K336" s="7" t="n">
        <f aca="false">IF(J336="","",J336^2)</f>
        <v>6.25</v>
      </c>
      <c r="L336" s="7" t="n">
        <f aca="false">IF(J336="","",1)</f>
        <v>1</v>
      </c>
      <c r="M336" s="3" t="n">
        <f aca="false">I336-2</f>
        <v>382</v>
      </c>
      <c r="N336" s="7" t="n">
        <f aca="false">IF(K336="","",IF(1-_xlfn.F.DIST(K336,L336,M336,1)&lt;0.0000001,0.0000001,1-_xlfn.F.DIST(K336,L336,M336,1)))</f>
        <v>0.0128378113459928</v>
      </c>
      <c r="O336" s="7" t="n">
        <f aca="false">IF(L336=1,SQRT(K336),"")</f>
        <v>2.5</v>
      </c>
      <c r="Q336" s="7" t="str">
        <f aca="false">IF(P336="","",SQRT(1-P336*P336)/SQRT(I336-2))</f>
        <v/>
      </c>
      <c r="R336" s="7" t="str">
        <f aca="false">IF(P336="","",P336/Q336)</f>
        <v/>
      </c>
      <c r="S336" s="7" t="str">
        <f aca="false">IF(R336="","",I336-2)</f>
        <v/>
      </c>
      <c r="T336" s="7" t="str">
        <f aca="false">IF(P336="","",IF((1-_xlfn.T.DIST(R336,S336,1))*2&lt;0.0000001,0.0000001,(1-_xlfn.T.DIST(R336,S336,1))*2))</f>
        <v/>
      </c>
      <c r="X336" s="8"/>
      <c r="Y336" s="7" t="str">
        <f aca="false">IF(X336="","",ABS(U336-W336)/SQRT((V336^2+X336^2)/2))</f>
        <v/>
      </c>
      <c r="Z336" s="7" t="str">
        <f aca="false">IF(Y336="","",2/SQRT(I336))</f>
        <v/>
      </c>
      <c r="AA336" s="7" t="str">
        <f aca="false">IF(Y336="","",Y336/Z336)</f>
        <v/>
      </c>
      <c r="AB336" s="7" t="str">
        <f aca="false">IF(AA336="","",I336-2)</f>
        <v/>
      </c>
      <c r="AC336" s="7" t="str">
        <f aca="false">IF(AA336="","",IF((1-_xlfn.T.DIST(AA336,AB336,1))*2&lt;0.0000001,0.0000001,((1-_xlfn.T.DIST(AA336,AB336,1))*2)))</f>
        <v/>
      </c>
      <c r="AE336" s="7" t="str">
        <f aca="false">IF(AD336="","",IF((1-_xlfn.NORM.DIST(AD336,0,1,1))*2&lt;0.000000001,0.000000001,(1-_xlfn.NORM.DIST(AD336,0,1,1))*2))</f>
        <v/>
      </c>
      <c r="AH336" s="7" t="str">
        <f aca="false">IF(AG336="","",IF(1-_xlfn.CHISQ.DIST(AF336,AG336,1)&lt;0.0000001,0.0000001,1-_xlfn.CHISQ.DIST(AF336,AG336,1)))</f>
        <v/>
      </c>
      <c r="AK336" s="7" t="str">
        <f aca="false">IF(AJ336="","",AVERAGE(AI336,AJ336))</f>
        <v/>
      </c>
      <c r="AL336" s="7" t="str">
        <f aca="false">IF(AK336="","",AK336/((AK336-AI336)/2))</f>
        <v/>
      </c>
      <c r="AM336" s="7" t="str">
        <f aca="false">IF(AL336="","",(1-_xlfn.T.DIST(AL336,I336-2,1))*2)</f>
        <v/>
      </c>
      <c r="AN336" s="7" t="n">
        <f aca="false">IF(I336="","",I336)</f>
        <v>384</v>
      </c>
      <c r="AO336" s="7" t="n">
        <f aca="false">IF(N336="",IF(AC336="",IF(T336="",IF(AH336="",IF(AM336="",IF(AE336="","",AE336),AM336),AH336),T336),AC336),N336)</f>
        <v>0.0128378113459928</v>
      </c>
    </row>
    <row r="337" customFormat="false" ht="13.8" hidden="false" customHeight="false" outlineLevel="0" collapsed="false">
      <c r="A337" s="3" t="s">
        <v>54</v>
      </c>
      <c r="B337" s="3" t="n">
        <v>8</v>
      </c>
      <c r="C337" s="3" t="n">
        <v>2011</v>
      </c>
      <c r="D337" s="4" t="n">
        <f aca="false">IF(B337="","",D336+0.01)</f>
        <v>1.62</v>
      </c>
      <c r="E337" s="4" t="n">
        <f aca="false">ROUND(D337)</f>
        <v>2</v>
      </c>
      <c r="F337" s="5" t="s">
        <v>45</v>
      </c>
      <c r="G337" s="5"/>
      <c r="H337" s="6" t="n">
        <v>0.05</v>
      </c>
      <c r="I337" s="3" t="n">
        <v>384</v>
      </c>
      <c r="J337" s="3" t="n">
        <v>7.15</v>
      </c>
      <c r="K337" s="7" t="n">
        <f aca="false">IF(J337="","",J337^2)</f>
        <v>51.1225</v>
      </c>
      <c r="L337" s="7" t="n">
        <f aca="false">IF(J337="","",1)</f>
        <v>1</v>
      </c>
      <c r="M337" s="3" t="n">
        <f aca="false">I337-2</f>
        <v>382</v>
      </c>
      <c r="N337" s="7" t="n">
        <f aca="false">IF(K337="","",IF(1-_xlfn.F.DIST(K337,L337,M337,1)&lt;0.0000001,0.0000001,1-_xlfn.F.DIST(K337,L337,M337,1)))</f>
        <v>1E-007</v>
      </c>
      <c r="O337" s="7" t="n">
        <f aca="false">IF(L337=1,SQRT(K337),"")</f>
        <v>7.15</v>
      </c>
      <c r="P337" s="3"/>
      <c r="Q337" s="7" t="str">
        <f aca="false">IF(P337="","",SQRT(1-P337*P337)/SQRT(I337-2))</f>
        <v/>
      </c>
      <c r="R337" s="7" t="str">
        <f aca="false">IF(P337="","",P337/Q337)</f>
        <v/>
      </c>
      <c r="S337" s="7" t="str">
        <f aca="false">IF(R337="","",I337-2)</f>
        <v/>
      </c>
      <c r="T337" s="7" t="str">
        <f aca="false">IF(P337="","",IF((1-_xlfn.T.DIST(R337,S337,1))*2&lt;0.0000001,0.0000001,(1-_xlfn.T.DIST(R337,S337,1))*2))</f>
        <v/>
      </c>
      <c r="X337" s="8"/>
      <c r="Y337" s="7" t="str">
        <f aca="false">IF(X337="","",ABS(U337-W337)/SQRT((V337^2+X337^2)/2))</f>
        <v/>
      </c>
      <c r="Z337" s="7" t="str">
        <f aca="false">IF(Y337="","",2/SQRT(I337))</f>
        <v/>
      </c>
      <c r="AA337" s="7" t="str">
        <f aca="false">IF(Y337="","",Y337/Z337)</f>
        <v/>
      </c>
      <c r="AB337" s="7" t="str">
        <f aca="false">IF(AA337="","",I337-2)</f>
        <v/>
      </c>
      <c r="AC337" s="7" t="str">
        <f aca="false">IF(AA337="","",IF((1-_xlfn.T.DIST(AA337,AB337,1))*2&lt;0.0000001,0.0000001,((1-_xlfn.T.DIST(AA337,AB337,1))*2)))</f>
        <v/>
      </c>
      <c r="AE337" s="7" t="str">
        <f aca="false">IF(AD337="","",IF((1-_xlfn.NORM.DIST(AD337,0,1,1))*2&lt;0.000000001,0.000000001,(1-_xlfn.NORM.DIST(AD337,0,1,1))*2))</f>
        <v/>
      </c>
      <c r="AH337" s="7" t="str">
        <f aca="false">IF(AG337="","",IF(1-_xlfn.CHISQ.DIST(AF337,AG337,1)&lt;0.0000001,0.0000001,1-_xlfn.CHISQ.DIST(AF337,AG337,1)))</f>
        <v/>
      </c>
      <c r="AK337" s="7" t="str">
        <f aca="false">IF(AJ337="","",AVERAGE(AI337,AJ337))</f>
        <v/>
      </c>
      <c r="AL337" s="7" t="str">
        <f aca="false">IF(AK337="","",AK337/((AK337-AI337)/2))</f>
        <v/>
      </c>
      <c r="AM337" s="7" t="str">
        <f aca="false">IF(AL337="","",(1-_xlfn.T.DIST(AL337,I337-2,1))*2)</f>
        <v/>
      </c>
      <c r="AN337" s="7" t="n">
        <f aca="false">IF(I337="","",I337)</f>
        <v>384</v>
      </c>
      <c r="AO337" s="7" t="n">
        <f aca="false">IF(N337="",IF(AC337="",IF(T337="",IF(AH337="",IF(AM337="",IF(AE337="","",AE337),AM337),AH337),T337),AC337),N337)</f>
        <v>1E-007</v>
      </c>
    </row>
    <row r="338" customFormat="false" ht="13.8" hidden="false" customHeight="false" outlineLevel="0" collapsed="false">
      <c r="A338" s="3" t="s">
        <v>54</v>
      </c>
      <c r="B338" s="3" t="n">
        <v>8</v>
      </c>
      <c r="C338" s="3" t="n">
        <v>2011</v>
      </c>
      <c r="D338" s="4" t="n">
        <f aca="false">IF(B338="","",D337+0.01)</f>
        <v>1.63</v>
      </c>
      <c r="E338" s="4" t="n">
        <f aca="false">ROUND(D338)</f>
        <v>2</v>
      </c>
      <c r="F338" s="5" t="s">
        <v>45</v>
      </c>
      <c r="G338" s="5"/>
      <c r="H338" s="6" t="n">
        <v>0.05</v>
      </c>
      <c r="I338" s="3" t="n">
        <v>384</v>
      </c>
      <c r="J338" s="3" t="n">
        <v>0.4</v>
      </c>
      <c r="K338" s="7" t="n">
        <f aca="false">IF(J338="","",J338^2)</f>
        <v>0.16</v>
      </c>
      <c r="L338" s="7" t="n">
        <f aca="false">IF(J338="","",1)</f>
        <v>1</v>
      </c>
      <c r="M338" s="3" t="n">
        <f aca="false">I338-2</f>
        <v>382</v>
      </c>
      <c r="N338" s="7" t="n">
        <f aca="false">IF(K338="","",IF(1-_xlfn.F.DIST(K338,L338,M338,1)&lt;0.0000001,0.0000001,1-_xlfn.F.DIST(K338,L338,M338,1)))</f>
        <v>0.689380094587856</v>
      </c>
      <c r="O338" s="7" t="n">
        <f aca="false">IF(L338=1,SQRT(K338),"")</f>
        <v>0.4</v>
      </c>
      <c r="P338" s="3"/>
      <c r="Q338" s="7" t="str">
        <f aca="false">IF(P338="","",SQRT(1-P338*P338)/SQRT(I338-2))</f>
        <v/>
      </c>
      <c r="R338" s="7" t="str">
        <f aca="false">IF(P338="","",P338/Q338)</f>
        <v/>
      </c>
      <c r="S338" s="7" t="str">
        <f aca="false">IF(R338="","",I338-2)</f>
        <v/>
      </c>
      <c r="T338" s="7" t="str">
        <f aca="false">IF(P338="","",IF((1-_xlfn.T.DIST(R338,S338,1))*2&lt;0.0000001,0.0000001,(1-_xlfn.T.DIST(R338,S338,1))*2))</f>
        <v/>
      </c>
      <c r="X338" s="8"/>
      <c r="Y338" s="7" t="str">
        <f aca="false">IF(X338="","",ABS(U338-W338)/SQRT((V338^2+X338^2)/2))</f>
        <v/>
      </c>
      <c r="Z338" s="7" t="str">
        <f aca="false">IF(Y338="","",2/SQRT(I338))</f>
        <v/>
      </c>
      <c r="AA338" s="7" t="str">
        <f aca="false">IF(Y338="","",Y338/Z338)</f>
        <v/>
      </c>
      <c r="AB338" s="7" t="str">
        <f aca="false">IF(AA338="","",I338-2)</f>
        <v/>
      </c>
      <c r="AC338" s="7" t="str">
        <f aca="false">IF(AA338="","",IF((1-_xlfn.T.DIST(AA338,AB338,1))*2&lt;0.0000001,0.0000001,((1-_xlfn.T.DIST(AA338,AB338,1))*2)))</f>
        <v/>
      </c>
      <c r="AE338" s="7" t="str">
        <f aca="false">IF(AD338="","",IF((1-_xlfn.NORM.DIST(AD338,0,1,1))*2&lt;0.000000001,0.000000001,(1-_xlfn.NORM.DIST(AD338,0,1,1))*2))</f>
        <v/>
      </c>
      <c r="AH338" s="7" t="str">
        <f aca="false">IF(AG338="","",IF(1-_xlfn.CHISQ.DIST(AF338,AG338,1)&lt;0.0000001,0.0000001,1-_xlfn.CHISQ.DIST(AF338,AG338,1)))</f>
        <v/>
      </c>
      <c r="AK338" s="7" t="str">
        <f aca="false">IF(AJ338="","",AVERAGE(AI338,AJ338))</f>
        <v/>
      </c>
      <c r="AL338" s="7" t="str">
        <f aca="false">IF(AK338="","",AK338/((AK338-AI338)/2))</f>
        <v/>
      </c>
      <c r="AM338" s="7" t="str">
        <f aca="false">IF(AL338="","",(1-_xlfn.T.DIST(AL338,I338-2,1))*2)</f>
        <v/>
      </c>
      <c r="AN338" s="7" t="n">
        <f aca="false">IF(I338="","",I338)</f>
        <v>384</v>
      </c>
      <c r="AO338" s="7" t="n">
        <f aca="false">IF(N338="",IF(AC338="",IF(T338="",IF(AH338="",IF(AM338="",IF(AE338="","",AE338),AM338),AH338),T338),AC338),N338)</f>
        <v>0.689380094587856</v>
      </c>
    </row>
    <row r="339" customFormat="false" ht="13.8" hidden="false" customHeight="false" outlineLevel="0" collapsed="false">
      <c r="A339" s="3" t="s">
        <v>54</v>
      </c>
      <c r="B339" s="3" t="n">
        <v>8</v>
      </c>
      <c r="C339" s="3" t="n">
        <v>2011</v>
      </c>
      <c r="D339" s="4" t="n">
        <f aca="false">IF(B339="","",D338+0.01)</f>
        <v>1.64</v>
      </c>
      <c r="E339" s="4" t="n">
        <f aca="false">ROUND(D339)</f>
        <v>2</v>
      </c>
      <c r="F339" s="5" t="s">
        <v>45</v>
      </c>
      <c r="G339" s="5"/>
      <c r="H339" s="6" t="n">
        <v>0.05</v>
      </c>
      <c r="I339" s="3" t="n">
        <v>384</v>
      </c>
      <c r="J339" s="3" t="n">
        <v>12.53</v>
      </c>
      <c r="K339" s="7" t="n">
        <f aca="false">IF(J339="","",J339^2)</f>
        <v>157.0009</v>
      </c>
      <c r="L339" s="7" t="n">
        <f aca="false">IF(J339="","",1)</f>
        <v>1</v>
      </c>
      <c r="M339" s="3" t="n">
        <f aca="false">I339-2</f>
        <v>382</v>
      </c>
      <c r="N339" s="7" t="n">
        <f aca="false">IF(K339="","",IF(1-_xlfn.F.DIST(K339,L339,M339,1)&lt;0.0000001,0.0000001,1-_xlfn.F.DIST(K339,L339,M339,1)))</f>
        <v>1E-007</v>
      </c>
      <c r="O339" s="7" t="n">
        <f aca="false">IF(L339=1,SQRT(K339),"")</f>
        <v>12.53</v>
      </c>
      <c r="P339" s="3"/>
      <c r="Q339" s="7" t="str">
        <f aca="false">IF(P339="","",SQRT(1-P339*P339)/SQRT(I339-2))</f>
        <v/>
      </c>
      <c r="R339" s="7" t="str">
        <f aca="false">IF(P339="","",P339/Q339)</f>
        <v/>
      </c>
      <c r="S339" s="7" t="str">
        <f aca="false">IF(R339="","",I339-2)</f>
        <v/>
      </c>
      <c r="T339" s="7" t="str">
        <f aca="false">IF(P339="","",IF((1-_xlfn.T.DIST(R339,S339,1))*2&lt;0.0000001,0.0000001,(1-_xlfn.T.DIST(R339,S339,1))*2))</f>
        <v/>
      </c>
      <c r="X339" s="8"/>
      <c r="Y339" s="7" t="str">
        <f aca="false">IF(X339="","",ABS(U339-W339)/SQRT((V339^2+X339^2)/2))</f>
        <v/>
      </c>
      <c r="Z339" s="7" t="str">
        <f aca="false">IF(Y339="","",2/SQRT(I339))</f>
        <v/>
      </c>
      <c r="AA339" s="7" t="str">
        <f aca="false">IF(Y339="","",Y339/Z339)</f>
        <v/>
      </c>
      <c r="AB339" s="7" t="str">
        <f aca="false">IF(AA339="","",I339-2)</f>
        <v/>
      </c>
      <c r="AC339" s="7" t="str">
        <f aca="false">IF(AA339="","",IF((1-_xlfn.T.DIST(AA339,AB339,1))*2&lt;0.0000001,0.0000001,((1-_xlfn.T.DIST(AA339,AB339,1))*2)))</f>
        <v/>
      </c>
      <c r="AE339" s="7" t="str">
        <f aca="false">IF(AD339="","",IF((1-_xlfn.NORM.DIST(AD339,0,1,1))*2&lt;0.000000001,0.000000001,(1-_xlfn.NORM.DIST(AD339,0,1,1))*2))</f>
        <v/>
      </c>
      <c r="AH339" s="7" t="str">
        <f aca="false">IF(AG339="","",IF(1-_xlfn.CHISQ.DIST(AF339,AG339,1)&lt;0.0000001,0.0000001,1-_xlfn.CHISQ.DIST(AF339,AG339,1)))</f>
        <v/>
      </c>
      <c r="AK339" s="7" t="str">
        <f aca="false">IF(AJ339="","",AVERAGE(AI339,AJ339))</f>
        <v/>
      </c>
      <c r="AL339" s="7" t="str">
        <f aca="false">IF(AK339="","",AK339/((AK339-AI339)/2))</f>
        <v/>
      </c>
      <c r="AM339" s="7" t="str">
        <f aca="false">IF(AL339="","",(1-_xlfn.T.DIST(AL339,I339-2,1))*2)</f>
        <v/>
      </c>
      <c r="AN339" s="7" t="n">
        <f aca="false">IF(I339="","",I339)</f>
        <v>384</v>
      </c>
      <c r="AO339" s="7" t="n">
        <f aca="false">IF(N339="",IF(AC339="",IF(T339="",IF(AH339="",IF(AM339="",IF(AE339="","",AE339),AM339),AH339),T339),AC339),N339)</f>
        <v>1E-007</v>
      </c>
    </row>
    <row r="340" customFormat="false" ht="13.8" hidden="false" customHeight="false" outlineLevel="0" collapsed="false">
      <c r="A340" s="3" t="s">
        <v>54</v>
      </c>
      <c r="B340" s="3" t="n">
        <v>8</v>
      </c>
      <c r="C340" s="3" t="n">
        <v>2011</v>
      </c>
      <c r="D340" s="4" t="n">
        <f aca="false">IF(B340="","",D339+0.01)</f>
        <v>1.65</v>
      </c>
      <c r="E340" s="4" t="n">
        <f aca="false">ROUND(D340)</f>
        <v>2</v>
      </c>
      <c r="F340" s="5" t="s">
        <v>45</v>
      </c>
      <c r="G340" s="5"/>
      <c r="H340" s="6" t="n">
        <v>0.05</v>
      </c>
      <c r="I340" s="3" t="n">
        <v>384</v>
      </c>
      <c r="J340" s="3" t="n">
        <v>1.71</v>
      </c>
      <c r="K340" s="7" t="n">
        <f aca="false">IF(J340="","",J340^2)</f>
        <v>2.9241</v>
      </c>
      <c r="L340" s="7" t="n">
        <f aca="false">IF(J340="","",1)</f>
        <v>1</v>
      </c>
      <c r="M340" s="3" t="n">
        <f aca="false">I340-2</f>
        <v>382</v>
      </c>
      <c r="N340" s="7" t="n">
        <f aca="false">IF(K340="","",IF(1-_xlfn.F.DIST(K340,L340,M340,1)&lt;0.0000001,0.0000001,1-_xlfn.F.DIST(K340,L340,M340,1)))</f>
        <v>0.0880778826864488</v>
      </c>
      <c r="O340" s="7" t="n">
        <f aca="false">IF(L340=1,SQRT(K340),"")</f>
        <v>1.71</v>
      </c>
      <c r="P340" s="3"/>
      <c r="Q340" s="7" t="str">
        <f aca="false">IF(P340="","",SQRT(1-P340*P340)/SQRT(I340-2))</f>
        <v/>
      </c>
      <c r="R340" s="7" t="str">
        <f aca="false">IF(P340="","",P340/Q340)</f>
        <v/>
      </c>
      <c r="S340" s="7" t="str">
        <f aca="false">IF(R340="","",I340-2)</f>
        <v/>
      </c>
      <c r="T340" s="7" t="str">
        <f aca="false">IF(P340="","",IF((1-_xlfn.T.DIST(R340,S340,1))*2&lt;0.0000001,0.0000001,(1-_xlfn.T.DIST(R340,S340,1))*2))</f>
        <v/>
      </c>
      <c r="X340" s="8"/>
      <c r="Y340" s="7" t="str">
        <f aca="false">IF(X340="","",ABS(U340-W340)/SQRT((V340^2+X340^2)/2))</f>
        <v/>
      </c>
      <c r="Z340" s="7" t="str">
        <f aca="false">IF(Y340="","",2/SQRT(I340))</f>
        <v/>
      </c>
      <c r="AA340" s="7" t="str">
        <f aca="false">IF(Y340="","",Y340/Z340)</f>
        <v/>
      </c>
      <c r="AB340" s="7" t="str">
        <f aca="false">IF(AA340="","",I340-2)</f>
        <v/>
      </c>
      <c r="AC340" s="7" t="str">
        <f aca="false">IF(AA340="","",IF((1-_xlfn.T.DIST(AA340,AB340,1))*2&lt;0.0000001,0.0000001,((1-_xlfn.T.DIST(AA340,AB340,1))*2)))</f>
        <v/>
      </c>
      <c r="AE340" s="7" t="str">
        <f aca="false">IF(AD340="","",IF((1-_xlfn.NORM.DIST(AD340,0,1,1))*2&lt;0.000000001,0.000000001,(1-_xlfn.NORM.DIST(AD340,0,1,1))*2))</f>
        <v/>
      </c>
      <c r="AH340" s="7" t="str">
        <f aca="false">IF(AG340="","",IF(1-_xlfn.CHISQ.DIST(AF340,AG340,1)&lt;0.0000001,0.0000001,1-_xlfn.CHISQ.DIST(AF340,AG340,1)))</f>
        <v/>
      </c>
      <c r="AK340" s="7" t="str">
        <f aca="false">IF(AJ340="","",AVERAGE(AI340,AJ340))</f>
        <v/>
      </c>
      <c r="AL340" s="7" t="str">
        <f aca="false">IF(AK340="","",AK340/((AK340-AI340)/2))</f>
        <v/>
      </c>
      <c r="AM340" s="7" t="str">
        <f aca="false">IF(AL340="","",(1-_xlfn.T.DIST(AL340,I340-2,1))*2)</f>
        <v/>
      </c>
      <c r="AN340" s="7" t="n">
        <f aca="false">IF(I340="","",I340)</f>
        <v>384</v>
      </c>
      <c r="AO340" s="7" t="n">
        <f aca="false">IF(N340="",IF(AC340="",IF(T340="",IF(AH340="",IF(AM340="",IF(AE340="","",AE340),AM340),AH340),T340),AC340),N340)</f>
        <v>0.0880778826864488</v>
      </c>
    </row>
    <row r="341" customFormat="false" ht="13.8" hidden="false" customHeight="false" outlineLevel="0" collapsed="false">
      <c r="A341" s="3" t="s">
        <v>54</v>
      </c>
      <c r="B341" s="3" t="n">
        <v>8</v>
      </c>
      <c r="C341" s="3" t="n">
        <v>2011</v>
      </c>
      <c r="D341" s="4" t="n">
        <f aca="false">IF(B341="","",D340+0.01)</f>
        <v>1.66</v>
      </c>
      <c r="E341" s="4" t="n">
        <f aca="false">ROUND(D341)</f>
        <v>2</v>
      </c>
      <c r="F341" s="5" t="s">
        <v>45</v>
      </c>
      <c r="G341" s="5"/>
      <c r="H341" s="6" t="n">
        <v>0.05</v>
      </c>
      <c r="I341" s="3" t="n">
        <v>384</v>
      </c>
      <c r="J341" s="3" t="n">
        <v>15.6</v>
      </c>
      <c r="K341" s="7" t="n">
        <f aca="false">IF(J341="","",J341^2)</f>
        <v>243.36</v>
      </c>
      <c r="L341" s="7" t="n">
        <f aca="false">IF(J341="","",1)</f>
        <v>1</v>
      </c>
      <c r="M341" s="3" t="n">
        <f aca="false">I341-2</f>
        <v>382</v>
      </c>
      <c r="N341" s="7" t="n">
        <f aca="false">IF(K341="","",IF(1-_xlfn.F.DIST(K341,L341,M341,1)&lt;0.0000001,0.0000001,1-_xlfn.F.DIST(K341,L341,M341,1)))</f>
        <v>1E-007</v>
      </c>
      <c r="O341" s="7" t="n">
        <f aca="false">IF(L341=1,SQRT(K341),"")</f>
        <v>15.6</v>
      </c>
      <c r="P341" s="3"/>
      <c r="Q341" s="7" t="str">
        <f aca="false">IF(P341="","",SQRT(1-P341*P341)/SQRT(I341-2))</f>
        <v/>
      </c>
      <c r="R341" s="7" t="str">
        <f aca="false">IF(P341="","",P341/Q341)</f>
        <v/>
      </c>
      <c r="S341" s="7" t="str">
        <f aca="false">IF(R341="","",I341-2)</f>
        <v/>
      </c>
      <c r="T341" s="7" t="str">
        <f aca="false">IF(P341="","",IF((1-_xlfn.T.DIST(R341,S341,1))*2&lt;0.0000001,0.0000001,(1-_xlfn.T.DIST(R341,S341,1))*2))</f>
        <v/>
      </c>
      <c r="X341" s="8"/>
      <c r="Y341" s="7" t="str">
        <f aca="false">IF(X341="","",ABS(U341-W341)/SQRT((V341^2+X341^2)/2))</f>
        <v/>
      </c>
      <c r="Z341" s="7" t="str">
        <f aca="false">IF(Y341="","",2/SQRT(I341))</f>
        <v/>
      </c>
      <c r="AA341" s="7" t="str">
        <f aca="false">IF(Y341="","",Y341/Z341)</f>
        <v/>
      </c>
      <c r="AB341" s="7" t="str">
        <f aca="false">IF(AA341="","",I341-2)</f>
        <v/>
      </c>
      <c r="AC341" s="7" t="str">
        <f aca="false">IF(AA341="","",IF((1-_xlfn.T.DIST(AA341,AB341,1))*2&lt;0.0000001,0.0000001,((1-_xlfn.T.DIST(AA341,AB341,1))*2)))</f>
        <v/>
      </c>
      <c r="AE341" s="7" t="str">
        <f aca="false">IF(AD341="","",IF((1-_xlfn.NORM.DIST(AD341,0,1,1))*2&lt;0.000000001,0.000000001,(1-_xlfn.NORM.DIST(AD341,0,1,1))*2))</f>
        <v/>
      </c>
      <c r="AH341" s="7" t="str">
        <f aca="false">IF(AG341="","",IF(1-_xlfn.CHISQ.DIST(AF341,AG341,1)&lt;0.0000001,0.0000001,1-_xlfn.CHISQ.DIST(AF341,AG341,1)))</f>
        <v/>
      </c>
      <c r="AK341" s="7" t="str">
        <f aca="false">IF(AJ341="","",AVERAGE(AI341,AJ341))</f>
        <v/>
      </c>
      <c r="AL341" s="7" t="str">
        <f aca="false">IF(AK341="","",AK341/((AK341-AI341)/2))</f>
        <v/>
      </c>
      <c r="AM341" s="7" t="str">
        <f aca="false">IF(AL341="","",(1-_xlfn.T.DIST(AL341,I341-2,1))*2)</f>
        <v/>
      </c>
      <c r="AN341" s="7" t="n">
        <f aca="false">IF(I341="","",I341)</f>
        <v>384</v>
      </c>
      <c r="AO341" s="7" t="n">
        <f aca="false">IF(N341="",IF(AC341="",IF(T341="",IF(AH341="",IF(AM341="",IF(AE341="","",AE341),AM341),AH341),T341),AC341),N341)</f>
        <v>1E-007</v>
      </c>
    </row>
    <row r="342" customFormat="false" ht="13.8" hidden="false" customHeight="false" outlineLevel="0" collapsed="false">
      <c r="A342" s="3" t="s">
        <v>54</v>
      </c>
      <c r="B342" s="3" t="n">
        <v>8</v>
      </c>
      <c r="C342" s="3" t="n">
        <v>2011</v>
      </c>
      <c r="D342" s="4" t="n">
        <f aca="false">IF(B342="","",D341+0.01)</f>
        <v>1.67</v>
      </c>
      <c r="E342" s="4" t="n">
        <f aca="false">ROUND(D342)</f>
        <v>2</v>
      </c>
      <c r="F342" s="5" t="s">
        <v>45</v>
      </c>
      <c r="G342" s="5"/>
      <c r="H342" s="6" t="n">
        <v>0.05</v>
      </c>
      <c r="I342" s="3" t="n">
        <v>384</v>
      </c>
      <c r="J342" s="3" t="n">
        <v>3.76</v>
      </c>
      <c r="K342" s="7" t="n">
        <f aca="false">IF(J342="","",J342^2)</f>
        <v>14.1376</v>
      </c>
      <c r="L342" s="7" t="n">
        <f aca="false">IF(J342="","",1)</f>
        <v>1</v>
      </c>
      <c r="M342" s="3" t="n">
        <f aca="false">I342-2</f>
        <v>382</v>
      </c>
      <c r="N342" s="7" t="n">
        <f aca="false">IF(K342="","",IF(1-_xlfn.F.DIST(K342,L342,M342,1)&lt;0.0000001,0.0000001,1-_xlfn.F.DIST(K342,L342,M342,1)))</f>
        <v>0.000196509902640751</v>
      </c>
      <c r="O342" s="7" t="n">
        <f aca="false">IF(L342=1,SQRT(K342),"")</f>
        <v>3.76</v>
      </c>
      <c r="P342" s="3"/>
      <c r="Q342" s="7" t="str">
        <f aca="false">IF(P342="","",SQRT(1-P342*P342)/SQRT(I342-2))</f>
        <v/>
      </c>
      <c r="R342" s="7" t="str">
        <f aca="false">IF(P342="","",P342/Q342)</f>
        <v/>
      </c>
      <c r="S342" s="7" t="str">
        <f aca="false">IF(R342="","",I342-2)</f>
        <v/>
      </c>
      <c r="T342" s="7" t="str">
        <f aca="false">IF(P342="","",IF((1-_xlfn.T.DIST(R342,S342,1))*2&lt;0.0000001,0.0000001,(1-_xlfn.T.DIST(R342,S342,1))*2))</f>
        <v/>
      </c>
      <c r="X342" s="8"/>
      <c r="Y342" s="7" t="str">
        <f aca="false">IF(X342="","",ABS(U342-W342)/SQRT((V342^2+X342^2)/2))</f>
        <v/>
      </c>
      <c r="Z342" s="7" t="str">
        <f aca="false">IF(Y342="","",2/SQRT(I342))</f>
        <v/>
      </c>
      <c r="AA342" s="7" t="str">
        <f aca="false">IF(Y342="","",Y342/Z342)</f>
        <v/>
      </c>
      <c r="AB342" s="7" t="str">
        <f aca="false">IF(AA342="","",I342-2)</f>
        <v/>
      </c>
      <c r="AC342" s="7" t="str">
        <f aca="false">IF(AA342="","",IF((1-_xlfn.T.DIST(AA342,AB342,1))*2&lt;0.0000001,0.0000001,((1-_xlfn.T.DIST(AA342,AB342,1))*2)))</f>
        <v/>
      </c>
      <c r="AE342" s="7" t="str">
        <f aca="false">IF(AD342="","",IF((1-_xlfn.NORM.DIST(AD342,0,1,1))*2&lt;0.000000001,0.000000001,(1-_xlfn.NORM.DIST(AD342,0,1,1))*2))</f>
        <v/>
      </c>
      <c r="AH342" s="7" t="str">
        <f aca="false">IF(AG342="","",IF(1-_xlfn.CHISQ.DIST(AF342,AG342,1)&lt;0.0000001,0.0000001,1-_xlfn.CHISQ.DIST(AF342,AG342,1)))</f>
        <v/>
      </c>
      <c r="AK342" s="7" t="str">
        <f aca="false">IF(AJ342="","",AVERAGE(AI342,AJ342))</f>
        <v/>
      </c>
      <c r="AL342" s="7" t="str">
        <f aca="false">IF(AK342="","",AK342/((AK342-AI342)/2))</f>
        <v/>
      </c>
      <c r="AM342" s="7" t="str">
        <f aca="false">IF(AL342="","",(1-_xlfn.T.DIST(AL342,I342-2,1))*2)</f>
        <v/>
      </c>
      <c r="AN342" s="7" t="n">
        <f aca="false">IF(I342="","",I342)</f>
        <v>384</v>
      </c>
      <c r="AO342" s="7" t="n">
        <f aca="false">IF(N342="",IF(AC342="",IF(T342="",IF(AH342="",IF(AM342="",IF(AE342="","",AE342),AM342),AH342),T342),AC342),N342)</f>
        <v>0.000196509902640751</v>
      </c>
    </row>
    <row r="343" customFormat="false" ht="13.8" hidden="false" customHeight="false" outlineLevel="0" collapsed="false">
      <c r="A343" s="3" t="s">
        <v>54</v>
      </c>
      <c r="B343" s="3" t="n">
        <v>8</v>
      </c>
      <c r="C343" s="3" t="n">
        <v>2011</v>
      </c>
      <c r="D343" s="4" t="n">
        <f aca="false">IF(B343="","",D342+0.01)</f>
        <v>1.68</v>
      </c>
      <c r="E343" s="4" t="n">
        <f aca="false">ROUND(D343)</f>
        <v>2</v>
      </c>
      <c r="F343" s="5" t="s">
        <v>45</v>
      </c>
      <c r="G343" s="5"/>
      <c r="H343" s="6" t="n">
        <v>0.05</v>
      </c>
      <c r="I343" s="3" t="n">
        <v>384</v>
      </c>
      <c r="J343" s="3" t="n">
        <v>18.51</v>
      </c>
      <c r="K343" s="7" t="n">
        <f aca="false">IF(J343="","",J343^2)</f>
        <v>342.6201</v>
      </c>
      <c r="L343" s="7" t="n">
        <f aca="false">IF(J343="","",1)</f>
        <v>1</v>
      </c>
      <c r="M343" s="3" t="n">
        <f aca="false">I343-2</f>
        <v>382</v>
      </c>
      <c r="N343" s="7" t="n">
        <f aca="false">IF(K343="","",IF(1-_xlfn.F.DIST(K343,L343,M343,1)&lt;0.0000001,0.0000001,1-_xlfn.F.DIST(K343,L343,M343,1)))</f>
        <v>1E-007</v>
      </c>
      <c r="O343" s="7" t="n">
        <f aca="false">IF(L343=1,SQRT(K343),"")</f>
        <v>18.51</v>
      </c>
      <c r="P343" s="3"/>
      <c r="Q343" s="7" t="str">
        <f aca="false">IF(P343="","",SQRT(1-P343*P343)/SQRT(I343-2))</f>
        <v/>
      </c>
      <c r="R343" s="7" t="str">
        <f aca="false">IF(P343="","",P343/Q343)</f>
        <v/>
      </c>
      <c r="S343" s="7" t="str">
        <f aca="false">IF(R343="","",I343-2)</f>
        <v/>
      </c>
      <c r="T343" s="7" t="str">
        <f aca="false">IF(P343="","",IF((1-_xlfn.T.DIST(R343,S343,1))*2&lt;0.0000001,0.0000001,(1-_xlfn.T.DIST(R343,S343,1))*2))</f>
        <v/>
      </c>
      <c r="X343" s="8"/>
      <c r="Y343" s="7" t="str">
        <f aca="false">IF(X343="","",ABS(U343-W343)/SQRT((V343^2+X343^2)/2))</f>
        <v/>
      </c>
      <c r="Z343" s="7" t="str">
        <f aca="false">IF(Y343="","",2/SQRT(I343))</f>
        <v/>
      </c>
      <c r="AA343" s="7" t="str">
        <f aca="false">IF(Y343="","",Y343/Z343)</f>
        <v/>
      </c>
      <c r="AB343" s="7" t="str">
        <f aca="false">IF(AA343="","",I343-2)</f>
        <v/>
      </c>
      <c r="AC343" s="7" t="str">
        <f aca="false">IF(AA343="","",IF((1-_xlfn.T.DIST(AA343,AB343,1))*2&lt;0.0000001,0.0000001,((1-_xlfn.T.DIST(AA343,AB343,1))*2)))</f>
        <v/>
      </c>
      <c r="AE343" s="7" t="str">
        <f aca="false">IF(AD343="","",IF((1-_xlfn.NORM.DIST(AD343,0,1,1))*2&lt;0.000000001,0.000000001,(1-_xlfn.NORM.DIST(AD343,0,1,1))*2))</f>
        <v/>
      </c>
      <c r="AH343" s="7" t="str">
        <f aca="false">IF(AG343="","",IF(1-_xlfn.CHISQ.DIST(AF343,AG343,1)&lt;0.0000001,0.0000001,1-_xlfn.CHISQ.DIST(AF343,AG343,1)))</f>
        <v/>
      </c>
      <c r="AK343" s="7" t="str">
        <f aca="false">IF(AJ343="","",AVERAGE(AI343,AJ343))</f>
        <v/>
      </c>
      <c r="AL343" s="7" t="str">
        <f aca="false">IF(AK343="","",AK343/((AK343-AI343)/2))</f>
        <v/>
      </c>
      <c r="AM343" s="7" t="str">
        <f aca="false">IF(AL343="","",(1-_xlfn.T.DIST(AL343,I343-2,1))*2)</f>
        <v/>
      </c>
      <c r="AN343" s="7" t="n">
        <f aca="false">IF(I343="","",I343)</f>
        <v>384</v>
      </c>
      <c r="AO343" s="7" t="n">
        <f aca="false">IF(N343="",IF(AC343="",IF(T343="",IF(AH343="",IF(AM343="",IF(AE343="","",AE343),AM343),AH343),T343),AC343),N343)</f>
        <v>1E-007</v>
      </c>
    </row>
    <row r="344" customFormat="false" ht="13.8" hidden="false" customHeight="false" outlineLevel="0" collapsed="false">
      <c r="A344" s="3" t="s">
        <v>54</v>
      </c>
      <c r="B344" s="3" t="n">
        <v>8</v>
      </c>
      <c r="C344" s="3" t="n">
        <v>2011</v>
      </c>
      <c r="D344" s="4" t="n">
        <f aca="false">IF(B344="","",D343+0.01)</f>
        <v>1.69</v>
      </c>
      <c r="E344" s="4" t="n">
        <f aca="false">ROUND(D344)</f>
        <v>2</v>
      </c>
      <c r="F344" s="5" t="s">
        <v>45</v>
      </c>
      <c r="G344" s="5"/>
      <c r="H344" s="6" t="n">
        <v>0.05</v>
      </c>
      <c r="I344" s="3" t="n">
        <v>384</v>
      </c>
      <c r="J344" s="3" t="n">
        <v>0.88</v>
      </c>
      <c r="K344" s="7" t="n">
        <f aca="false">IF(J344="","",J344^2)</f>
        <v>0.7744</v>
      </c>
      <c r="L344" s="7" t="n">
        <f aca="false">IF(J344="","",1)</f>
        <v>1</v>
      </c>
      <c r="M344" s="3" t="n">
        <f aca="false">I344-2</f>
        <v>382</v>
      </c>
      <c r="N344" s="7" t="n">
        <f aca="false">IF(K344="","",IF(1-_xlfn.F.DIST(K344,L344,M344,1)&lt;0.0000001,0.0000001,1-_xlfn.F.DIST(K344,L344,M344,1)))</f>
        <v>0.379412574916704</v>
      </c>
      <c r="O344" s="7" t="n">
        <f aca="false">IF(L344=1,SQRT(K344),"")</f>
        <v>0.88</v>
      </c>
      <c r="P344" s="3"/>
      <c r="Q344" s="7" t="str">
        <f aca="false">IF(P344="","",SQRT(1-P344*P344)/SQRT(I344-2))</f>
        <v/>
      </c>
      <c r="R344" s="7" t="str">
        <f aca="false">IF(P344="","",P344/Q344)</f>
        <v/>
      </c>
      <c r="S344" s="7" t="str">
        <f aca="false">IF(R344="","",I344-2)</f>
        <v/>
      </c>
      <c r="T344" s="7" t="str">
        <f aca="false">IF(P344="","",IF((1-_xlfn.T.DIST(R344,S344,1))*2&lt;0.0000001,0.0000001,(1-_xlfn.T.DIST(R344,S344,1))*2))</f>
        <v/>
      </c>
      <c r="U344" s="3"/>
      <c r="V344" s="3"/>
      <c r="W344" s="3"/>
      <c r="X344" s="8"/>
      <c r="Y344" s="7" t="str">
        <f aca="false">IF(X344="","",ABS(U344-W344)/SQRT((V344^2+X344^2)/2))</f>
        <v/>
      </c>
      <c r="Z344" s="7" t="str">
        <f aca="false">IF(Y344="","",2/SQRT(I344))</f>
        <v/>
      </c>
      <c r="AA344" s="7" t="str">
        <f aca="false">IF(Y344="","",Y344/Z344)</f>
        <v/>
      </c>
      <c r="AB344" s="7" t="str">
        <f aca="false">IF(AA344="","",I344-2)</f>
        <v/>
      </c>
      <c r="AC344" s="7" t="str">
        <f aca="false">IF(AA344="","",IF((1-_xlfn.T.DIST(AA344,AB344,1))*2&lt;0.0000001,0.0000001,((1-_xlfn.T.DIST(AA344,AB344,1))*2)))</f>
        <v/>
      </c>
      <c r="AD344" s="3"/>
      <c r="AE344" s="7" t="str">
        <f aca="false">IF(AD344="","",IF((1-_xlfn.NORM.DIST(AD344,0,1,1))*2&lt;0.000000001,0.000000001,(1-_xlfn.NORM.DIST(AD344,0,1,1))*2))</f>
        <v/>
      </c>
      <c r="AF344" s="3"/>
      <c r="AG344" s="3"/>
      <c r="AH344" s="7" t="str">
        <f aca="false">IF(AG344="","",IF(1-_xlfn.CHISQ.DIST(AF344,AG344,1)&lt;0.0000001,0.0000001,1-_xlfn.CHISQ.DIST(AF344,AG344,1)))</f>
        <v/>
      </c>
      <c r="AI344" s="3"/>
      <c r="AJ344" s="3"/>
      <c r="AK344" s="7" t="str">
        <f aca="false">IF(AJ344="","",AVERAGE(AI344,AJ344))</f>
        <v/>
      </c>
      <c r="AL344" s="7" t="str">
        <f aca="false">IF(AK344="","",AK344/((AK344-AI344)/2))</f>
        <v/>
      </c>
      <c r="AM344" s="7" t="str">
        <f aca="false">IF(AL344="","",(1-_xlfn.T.DIST(AL344,I344-2,1))*2)</f>
        <v/>
      </c>
      <c r="AN344" s="7" t="n">
        <f aca="false">IF(I344="","",I344)</f>
        <v>384</v>
      </c>
      <c r="AO344" s="7" t="n">
        <f aca="false">IF(N344="",IF(AC344="",IF(T344="",IF(AH344="",IF(AM344="",IF(AE344="","",AE344),AM344),AH344),T344),AC344),N344)</f>
        <v>0.379412574916704</v>
      </c>
    </row>
    <row r="345" customFormat="false" ht="13.8" hidden="false" customHeight="false" outlineLevel="0" collapsed="false">
      <c r="A345" s="3" t="s">
        <v>54</v>
      </c>
      <c r="B345" s="3" t="n">
        <v>8</v>
      </c>
      <c r="C345" s="3" t="n">
        <v>2011</v>
      </c>
      <c r="D345" s="4" t="n">
        <f aca="false">IF(B345="","",D344+0.01)</f>
        <v>1.7</v>
      </c>
      <c r="E345" s="4" t="n">
        <f aca="false">ROUND(D345)</f>
        <v>2</v>
      </c>
      <c r="F345" s="5" t="s">
        <v>45</v>
      </c>
      <c r="G345" s="5"/>
      <c r="H345" s="6" t="n">
        <v>0.05</v>
      </c>
      <c r="I345" s="3" t="n">
        <v>384</v>
      </c>
      <c r="J345" s="3" t="n">
        <v>5.3</v>
      </c>
      <c r="K345" s="7" t="n">
        <f aca="false">IF(J345="","",J345^2)</f>
        <v>28.09</v>
      </c>
      <c r="L345" s="7" t="n">
        <v>1</v>
      </c>
      <c r="M345" s="3" t="n">
        <v>955</v>
      </c>
      <c r="N345" s="7" t="n">
        <f aca="false">IF(K345="","",IF(1-_xlfn.F.DIST(K345,L345,M345,1)&lt;0.0000001,0.0000001,1-_xlfn.F.DIST(K345,L345,M345,1)))</f>
        <v>1.43850298006676E-007</v>
      </c>
      <c r="O345" s="7" t="n">
        <f aca="false">IF(L345=1,SQRT(K345),"")</f>
        <v>5.3</v>
      </c>
      <c r="P345" s="3"/>
      <c r="Q345" s="7" t="str">
        <f aca="false">IF(P345="","",SQRT(1-P345*P345)/SQRT(I345-2))</f>
        <v/>
      </c>
      <c r="R345" s="7" t="str">
        <f aca="false">IF(P345="","",P345/Q345)</f>
        <v/>
      </c>
      <c r="S345" s="7" t="str">
        <f aca="false">IF(R345="","",I345-2)</f>
        <v/>
      </c>
      <c r="T345" s="7" t="str">
        <f aca="false">IF(P345="","",IF((1-_xlfn.T.DIST(R345,S345,1))*2&lt;0.0000001,0.0000001,(1-_xlfn.T.DIST(R345,S345,1))*2))</f>
        <v/>
      </c>
      <c r="X345" s="8"/>
      <c r="Y345" s="7" t="str">
        <f aca="false">IF(X345="","",ABS(U345-W345)/SQRT((V345^2+X345^2)/2))</f>
        <v/>
      </c>
      <c r="Z345" s="7" t="str">
        <f aca="false">IF(Y345="","",2/SQRT(I345))</f>
        <v/>
      </c>
      <c r="AA345" s="7" t="str">
        <f aca="false">IF(Y345="","",Y345/Z345)</f>
        <v/>
      </c>
      <c r="AB345" s="7" t="str">
        <f aca="false">IF(AA345="","",I345-2)</f>
        <v/>
      </c>
      <c r="AC345" s="7" t="str">
        <f aca="false">IF(AA345="","",IF((1-_xlfn.T.DIST(AA345,AB345,1))*2&lt;0.0000001,0.0000001,((1-_xlfn.T.DIST(AA345,AB345,1))*2)))</f>
        <v/>
      </c>
      <c r="AE345" s="7" t="str">
        <f aca="false">IF(AD345="","",IF((1-_xlfn.NORM.DIST(AD345,0,1,1))*2&lt;0.000000001,0.000000001,(1-_xlfn.NORM.DIST(AD345,0,1,1))*2))</f>
        <v/>
      </c>
      <c r="AH345" s="7" t="str">
        <f aca="false">IF(AG345="","",IF(1-_xlfn.CHISQ.DIST(AF345,AG345,1)&lt;0.0000001,0.0000001,1-_xlfn.CHISQ.DIST(AF345,AG345,1)))</f>
        <v/>
      </c>
      <c r="AK345" s="7" t="str">
        <f aca="false">IF(AJ345="","",AVERAGE(AI345,AJ345))</f>
        <v/>
      </c>
      <c r="AL345" s="7" t="str">
        <f aca="false">IF(AK345="","",AK345/((AK345-AI345)/2))</f>
        <v/>
      </c>
      <c r="AM345" s="7" t="str">
        <f aca="false">IF(AL345="","",(1-_xlfn.T.DIST(AL345,I345-2,1))*2)</f>
        <v/>
      </c>
      <c r="AN345" s="7" t="n">
        <f aca="false">IF(I345="","",I345)</f>
        <v>384</v>
      </c>
      <c r="AO345" s="7" t="n">
        <f aca="false">IF(N345="",IF(AC345="",IF(T345="",IF(AH345="",IF(AM345="",IF(AE345="","",AE345),AM345),AH345),T345),AC345),N345)</f>
        <v>1.43850298006676E-007</v>
      </c>
    </row>
    <row r="346" customFormat="false" ht="13.8" hidden="false" customHeight="false" outlineLevel="0" collapsed="false">
      <c r="A346" s="3" t="s">
        <v>54</v>
      </c>
      <c r="B346" s="3" t="n">
        <v>8</v>
      </c>
      <c r="C346" s="3" t="n">
        <v>2011</v>
      </c>
      <c r="D346" s="4" t="n">
        <f aca="false">IF(B346="","",D345+0.01)</f>
        <v>1.71</v>
      </c>
      <c r="E346" s="4" t="n">
        <f aca="false">ROUND(D346)</f>
        <v>2</v>
      </c>
      <c r="F346" s="5" t="s">
        <v>45</v>
      </c>
      <c r="G346" s="5"/>
      <c r="H346" s="6" t="n">
        <v>0.05</v>
      </c>
      <c r="I346" s="3" t="n">
        <v>384</v>
      </c>
      <c r="J346" s="3" t="n">
        <v>1.37</v>
      </c>
      <c r="K346" s="7" t="n">
        <f aca="false">IF(J346="","",J346^2)</f>
        <v>1.8769</v>
      </c>
      <c r="L346" s="7" t="n">
        <v>1</v>
      </c>
      <c r="M346" s="3" t="n">
        <v>1123</v>
      </c>
      <c r="N346" s="7" t="n">
        <f aca="false">IF(K346="","",IF(1-_xlfn.F.DIST(K346,L346,M346,1)&lt;0.0000001,0.0000001,1-_xlfn.F.DIST(K346,L346,M346,1)))</f>
        <v>0.170960734509456</v>
      </c>
      <c r="O346" s="7" t="n">
        <f aca="false">IF(L346=1,SQRT(K346),"")</f>
        <v>1.37</v>
      </c>
      <c r="P346" s="3"/>
      <c r="Q346" s="7" t="str">
        <f aca="false">IF(P346="","",SQRT(1-P346*P346)/SQRT(I346-2))</f>
        <v/>
      </c>
      <c r="R346" s="7" t="str">
        <f aca="false">IF(P346="","",P346/Q346)</f>
        <v/>
      </c>
      <c r="S346" s="7" t="str">
        <f aca="false">IF(R346="","",I346-2)</f>
        <v/>
      </c>
      <c r="T346" s="7" t="str">
        <f aca="false">IF(P346="","",IF((1-_xlfn.T.DIST(R346,S346,1))*2&lt;0.0000001,0.0000001,(1-_xlfn.T.DIST(R346,S346,1))*2))</f>
        <v/>
      </c>
      <c r="X346" s="8"/>
      <c r="Y346" s="7" t="str">
        <f aca="false">IF(X346="","",ABS(U346-W346)/SQRT((V346^2+X346^2)/2))</f>
        <v/>
      </c>
      <c r="Z346" s="7" t="str">
        <f aca="false">IF(Y346="","",2/SQRT(I346))</f>
        <v/>
      </c>
      <c r="AA346" s="7" t="str">
        <f aca="false">IF(Y346="","",Y346/Z346)</f>
        <v/>
      </c>
      <c r="AB346" s="7" t="str">
        <f aca="false">IF(AA346="","",I346-2)</f>
        <v/>
      </c>
      <c r="AC346" s="7" t="str">
        <f aca="false">IF(AA346="","",IF((1-_xlfn.T.DIST(AA346,AB346,1))*2&lt;0.0000001,0.0000001,((1-_xlfn.T.DIST(AA346,AB346,1))*2)))</f>
        <v/>
      </c>
      <c r="AE346" s="7" t="str">
        <f aca="false">IF(AD346="","",IF((1-_xlfn.NORM.DIST(AD346,0,1,1))*2&lt;0.000000001,0.000000001,(1-_xlfn.NORM.DIST(AD346,0,1,1))*2))</f>
        <v/>
      </c>
      <c r="AH346" s="7" t="str">
        <f aca="false">IF(AG346="","",IF(1-_xlfn.CHISQ.DIST(AF346,AG346,1)&lt;0.0000001,0.0000001,1-_xlfn.CHISQ.DIST(AF346,AG346,1)))</f>
        <v/>
      </c>
      <c r="AK346" s="7" t="str">
        <f aca="false">IF(AJ346="","",AVERAGE(AI346,AJ346))</f>
        <v/>
      </c>
      <c r="AL346" s="7" t="str">
        <f aca="false">IF(AK346="","",AK346/((AK346-AI346)/2))</f>
        <v/>
      </c>
      <c r="AM346" s="7" t="str">
        <f aca="false">IF(AL346="","",(1-_xlfn.T.DIST(AL346,I346-2,1))*2)</f>
        <v/>
      </c>
      <c r="AN346" s="7" t="n">
        <f aca="false">IF(I346="","",I346)</f>
        <v>384</v>
      </c>
      <c r="AO346" s="7" t="n">
        <f aca="false">IF(N346="",IF(AC346="",IF(T346="",IF(AH346="",IF(AM346="",IF(AE346="","",AE346),AM346),AH346),T346),AC346),N346)</f>
        <v>0.170960734509456</v>
      </c>
    </row>
    <row r="347" customFormat="false" ht="13.8" hidden="false" customHeight="false" outlineLevel="0" collapsed="false">
      <c r="A347" s="3" t="s">
        <v>54</v>
      </c>
      <c r="B347" s="3" t="n">
        <v>8</v>
      </c>
      <c r="C347" s="3" t="n">
        <v>2011</v>
      </c>
      <c r="D347" s="4" t="n">
        <f aca="false">IF(B347="","",D346+0.01)</f>
        <v>1.72</v>
      </c>
      <c r="E347" s="4" t="n">
        <f aca="false">ROUND(D347)</f>
        <v>2</v>
      </c>
      <c r="F347" s="5" t="s">
        <v>45</v>
      </c>
      <c r="G347" s="5"/>
      <c r="H347" s="6" t="n">
        <v>0.05</v>
      </c>
      <c r="I347" s="3" t="n">
        <v>384</v>
      </c>
      <c r="J347" s="3" t="n">
        <v>5.12</v>
      </c>
      <c r="K347" s="7" t="n">
        <f aca="false">IF(J347="","",J347^2)</f>
        <v>26.2144</v>
      </c>
      <c r="L347" s="7" t="n">
        <f aca="false">IF(J347="","",1)</f>
        <v>1</v>
      </c>
      <c r="M347" s="3" t="n">
        <f aca="false">I347-2</f>
        <v>382</v>
      </c>
      <c r="N347" s="7" t="n">
        <f aca="false">IF(K347="","",IF(1-_xlfn.F.DIST(K347,L347,M347,1)&lt;0.0000001,0.0000001,1-_xlfn.F.DIST(K347,L347,M347,1)))</f>
        <v>4.85372155467623E-007</v>
      </c>
      <c r="O347" s="7" t="n">
        <f aca="false">IF(L347=1,SQRT(K347),"")</f>
        <v>5.12</v>
      </c>
      <c r="P347" s="3"/>
      <c r="Q347" s="7" t="str">
        <f aca="false">IF(P347="","",SQRT(1-P347*P347)/SQRT(I347-2))</f>
        <v/>
      </c>
      <c r="R347" s="7" t="str">
        <f aca="false">IF(P347="","",P347/Q347)</f>
        <v/>
      </c>
      <c r="S347" s="7" t="str">
        <f aca="false">IF(R347="","",I347-2)</f>
        <v/>
      </c>
      <c r="T347" s="7" t="str">
        <f aca="false">IF(P347="","",IF((1-_xlfn.T.DIST(R347,S347,1))*2&lt;0.0000001,0.0000001,(1-_xlfn.T.DIST(R347,S347,1))*2))</f>
        <v/>
      </c>
      <c r="X347" s="8"/>
      <c r="Y347" s="7" t="str">
        <f aca="false">IF(X347="","",ABS(U347-W347)/SQRT((V347^2+X347^2)/2))</f>
        <v/>
      </c>
      <c r="Z347" s="7" t="str">
        <f aca="false">IF(Y347="","",2/SQRT(I347))</f>
        <v/>
      </c>
      <c r="AA347" s="7" t="str">
        <f aca="false">IF(Y347="","",Y347/Z347)</f>
        <v/>
      </c>
      <c r="AB347" s="7" t="str">
        <f aca="false">IF(AA347="","",I347-2)</f>
        <v/>
      </c>
      <c r="AC347" s="7" t="str">
        <f aca="false">IF(AA347="","",IF((1-_xlfn.T.DIST(AA347,AB347,1))*2&lt;0.0000001,0.0000001,((1-_xlfn.T.DIST(AA347,AB347,1))*2)))</f>
        <v/>
      </c>
      <c r="AE347" s="7" t="str">
        <f aca="false">IF(AD347="","",IF((1-_xlfn.NORM.DIST(AD347,0,1,1))*2&lt;0.000000001,0.000000001,(1-_xlfn.NORM.DIST(AD347,0,1,1))*2))</f>
        <v/>
      </c>
      <c r="AH347" s="7" t="str">
        <f aca="false">IF(AG347="","",IF(1-_xlfn.CHISQ.DIST(AF347,AG347,1)&lt;0.0000001,0.0000001,1-_xlfn.CHISQ.DIST(AF347,AG347,1)))</f>
        <v/>
      </c>
      <c r="AK347" s="7" t="str">
        <f aca="false">IF(AJ347="","",AVERAGE(AI347,AJ347))</f>
        <v/>
      </c>
      <c r="AL347" s="7" t="str">
        <f aca="false">IF(AK347="","",AK347/((AK347-AI347)/2))</f>
        <v/>
      </c>
      <c r="AM347" s="7" t="str">
        <f aca="false">IF(AL347="","",(1-_xlfn.T.DIST(AL347,I347-2,1))*2)</f>
        <v/>
      </c>
      <c r="AN347" s="7" t="n">
        <f aca="false">IF(I347="","",I347)</f>
        <v>384</v>
      </c>
      <c r="AO347" s="7" t="n">
        <f aca="false">IF(N347="",IF(AC347="",IF(T347="",IF(AH347="",IF(AM347="",IF(AE347="","",AE347),AM347),AH347),T347),AC347),N347)</f>
        <v>4.85372155467623E-007</v>
      </c>
    </row>
    <row r="348" customFormat="false" ht="13.8" hidden="false" customHeight="false" outlineLevel="0" collapsed="false">
      <c r="A348" s="3" t="s">
        <v>54</v>
      </c>
      <c r="B348" s="3" t="n">
        <v>8</v>
      </c>
      <c r="C348" s="3" t="n">
        <v>2011</v>
      </c>
      <c r="D348" s="4" t="n">
        <f aca="false">IF(B348="","",D347+0.01)</f>
        <v>1.73</v>
      </c>
      <c r="E348" s="4" t="n">
        <f aca="false">ROUND(D348)</f>
        <v>2</v>
      </c>
      <c r="F348" s="5" t="s">
        <v>45</v>
      </c>
      <c r="G348" s="5"/>
      <c r="H348" s="6" t="n">
        <v>0.05</v>
      </c>
      <c r="I348" s="3" t="n">
        <v>384</v>
      </c>
      <c r="J348" s="3" t="n">
        <v>1.82</v>
      </c>
      <c r="K348" s="7" t="n">
        <f aca="false">IF(J348="","",J348^2)</f>
        <v>3.3124</v>
      </c>
      <c r="L348" s="7" t="n">
        <f aca="false">IF(J348="","",1)</f>
        <v>1</v>
      </c>
      <c r="M348" s="3" t="n">
        <f aca="false">I348-2</f>
        <v>382</v>
      </c>
      <c r="N348" s="7" t="n">
        <f aca="false">IF(K348="","",IF(1-_xlfn.F.DIST(K348,L348,M348,1)&lt;0.0000001,0.0000001,1-_xlfn.F.DIST(K348,L348,M348,1)))</f>
        <v>0.0695414700770538</v>
      </c>
      <c r="O348" s="7" t="n">
        <f aca="false">IF(L348=1,SQRT(K348),"")</f>
        <v>1.82</v>
      </c>
      <c r="P348" s="3"/>
      <c r="Q348" s="7" t="str">
        <f aca="false">IF(P348="","",SQRT(1-P348*P348)/SQRT(I348-2))</f>
        <v/>
      </c>
      <c r="R348" s="7" t="str">
        <f aca="false">IF(P348="","",P348/Q348)</f>
        <v/>
      </c>
      <c r="S348" s="7" t="str">
        <f aca="false">IF(R348="","",I348-2)</f>
        <v/>
      </c>
      <c r="T348" s="7" t="str">
        <f aca="false">IF(P348="","",IF((1-_xlfn.T.DIST(R348,S348,1))*2&lt;0.0000001,0.0000001,(1-_xlfn.T.DIST(R348,S348,1))*2))</f>
        <v/>
      </c>
      <c r="X348" s="8"/>
      <c r="Y348" s="7" t="str">
        <f aca="false">IF(X348="","",ABS(U348-W348)/SQRT((V348^2+X348^2)/2))</f>
        <v/>
      </c>
      <c r="Z348" s="7" t="str">
        <f aca="false">IF(Y348="","",2/SQRT(I348))</f>
        <v/>
      </c>
      <c r="AA348" s="7" t="str">
        <f aca="false">IF(Y348="","",Y348/Z348)</f>
        <v/>
      </c>
      <c r="AB348" s="7" t="str">
        <f aca="false">IF(AA348="","",I348-2)</f>
        <v/>
      </c>
      <c r="AC348" s="7" t="str">
        <f aca="false">IF(AA348="","",IF((1-_xlfn.T.DIST(AA348,AB348,1))*2&lt;0.0000001,0.0000001,((1-_xlfn.T.DIST(AA348,AB348,1))*2)))</f>
        <v/>
      </c>
      <c r="AE348" s="7" t="str">
        <f aca="false">IF(AD348="","",IF((1-_xlfn.NORM.DIST(AD348,0,1,1))*2&lt;0.000000001,0.000000001,(1-_xlfn.NORM.DIST(AD348,0,1,1))*2))</f>
        <v/>
      </c>
      <c r="AH348" s="7" t="str">
        <f aca="false">IF(AG348="","",IF(1-_xlfn.CHISQ.DIST(AF348,AG348,1)&lt;0.0000001,0.0000001,1-_xlfn.CHISQ.DIST(AF348,AG348,1)))</f>
        <v/>
      </c>
      <c r="AK348" s="7" t="str">
        <f aca="false">IF(AJ348="","",AVERAGE(AI348,AJ348))</f>
        <v/>
      </c>
      <c r="AL348" s="7" t="str">
        <f aca="false">IF(AK348="","",AK348/((AK348-AI348)/2))</f>
        <v/>
      </c>
      <c r="AM348" s="7" t="str">
        <f aca="false">IF(AL348="","",(1-_xlfn.T.DIST(AL348,I348-2,1))*2)</f>
        <v/>
      </c>
      <c r="AN348" s="7" t="n">
        <f aca="false">IF(I348="","",I348)</f>
        <v>384</v>
      </c>
      <c r="AO348" s="7" t="n">
        <f aca="false">IF(N348="",IF(AC348="",IF(T348="",IF(AH348="",IF(AM348="",IF(AE348="","",AE348),AM348),AH348),T348),AC348),N348)</f>
        <v>0.0695414700770538</v>
      </c>
    </row>
    <row r="349" customFormat="false" ht="13.8" hidden="false" customHeight="false" outlineLevel="0" collapsed="false">
      <c r="A349" s="3" t="s">
        <v>54</v>
      </c>
      <c r="B349" s="3" t="n">
        <v>8</v>
      </c>
      <c r="C349" s="3" t="n">
        <v>2011</v>
      </c>
      <c r="D349" s="4" t="n">
        <f aca="false">IF(B349="","",D348+0.01)</f>
        <v>1.74</v>
      </c>
      <c r="E349" s="4" t="n">
        <f aca="false">ROUND(D349)</f>
        <v>2</v>
      </c>
      <c r="F349" s="5" t="s">
        <v>45</v>
      </c>
      <c r="G349" s="5"/>
      <c r="H349" s="6" t="n">
        <v>0.05</v>
      </c>
      <c r="I349" s="3" t="n">
        <v>384</v>
      </c>
      <c r="J349" s="3" t="n">
        <v>1.44</v>
      </c>
      <c r="K349" s="7" t="n">
        <f aca="false">IF(J349="","",J349^2)</f>
        <v>2.0736</v>
      </c>
      <c r="L349" s="7" t="n">
        <f aca="false">IF(J349="","",1)</f>
        <v>1</v>
      </c>
      <c r="M349" s="3" t="n">
        <f aca="false">I349-2</f>
        <v>382</v>
      </c>
      <c r="N349" s="7" t="n">
        <f aca="false">IF(K349="","",IF(1-_xlfn.F.DIST(K349,L349,M349,1)&lt;0.0000001,0.0000001,1-_xlfn.F.DIST(K349,L349,M349,1)))</f>
        <v>0.150686414202967</v>
      </c>
      <c r="O349" s="7" t="n">
        <f aca="false">IF(L349=1,SQRT(K349),"")</f>
        <v>1.44</v>
      </c>
      <c r="P349" s="3"/>
      <c r="Q349" s="7" t="str">
        <f aca="false">IF(P349="","",SQRT(1-P349*P349)/SQRT(I349-2))</f>
        <v/>
      </c>
      <c r="R349" s="7" t="str">
        <f aca="false">IF(P349="","",P349/Q349)</f>
        <v/>
      </c>
      <c r="S349" s="7" t="str">
        <f aca="false">IF(R349="","",I349-2)</f>
        <v/>
      </c>
      <c r="T349" s="7" t="str">
        <f aca="false">IF(P349="","",IF((1-_xlfn.T.DIST(R349,S349,1))*2&lt;0.0000001,0.0000001,(1-_xlfn.T.DIST(R349,S349,1))*2))</f>
        <v/>
      </c>
      <c r="X349" s="8"/>
      <c r="Y349" s="7" t="str">
        <f aca="false">IF(X349="","",ABS(U349-W349)/SQRT((V349^2+X349^2)/2))</f>
        <v/>
      </c>
      <c r="Z349" s="7" t="str">
        <f aca="false">IF(Y349="","",2/SQRT(I349))</f>
        <v/>
      </c>
      <c r="AA349" s="7" t="str">
        <f aca="false">IF(Y349="","",Y349/Z349)</f>
        <v/>
      </c>
      <c r="AB349" s="7" t="str">
        <f aca="false">IF(AA349="","",I349-2)</f>
        <v/>
      </c>
      <c r="AC349" s="7" t="str">
        <f aca="false">IF(AA349="","",IF((1-_xlfn.T.DIST(AA349,AB349,1))*2&lt;0.0000001,0.0000001,((1-_xlfn.T.DIST(AA349,AB349,1))*2)))</f>
        <v/>
      </c>
      <c r="AE349" s="7" t="str">
        <f aca="false">IF(AD349="","",IF((1-_xlfn.NORM.DIST(AD349,0,1,1))*2&lt;0.000000001,0.000000001,(1-_xlfn.NORM.DIST(AD349,0,1,1))*2))</f>
        <v/>
      </c>
      <c r="AH349" s="7" t="str">
        <f aca="false">IF(AG349="","",IF(1-_xlfn.CHISQ.DIST(AF349,AG349,1)&lt;0.0000001,0.0000001,1-_xlfn.CHISQ.DIST(AF349,AG349,1)))</f>
        <v/>
      </c>
      <c r="AK349" s="7" t="str">
        <f aca="false">IF(AJ349="","",AVERAGE(AI349,AJ349))</f>
        <v/>
      </c>
      <c r="AL349" s="7" t="str">
        <f aca="false">IF(AK349="","",AK349/((AK349-AI349)/2))</f>
        <v/>
      </c>
      <c r="AM349" s="7" t="str">
        <f aca="false">IF(AL349="","",(1-_xlfn.T.DIST(AL349,I349-2,1))*2)</f>
        <v/>
      </c>
      <c r="AN349" s="7" t="n">
        <f aca="false">IF(I349="","",I349)</f>
        <v>384</v>
      </c>
      <c r="AO349" s="7" t="n">
        <f aca="false">IF(N349="",IF(AC349="",IF(T349="",IF(AH349="",IF(AM349="",IF(AE349="","",AE349),AM349),AH349),T349),AC349),N349)</f>
        <v>0.150686414202967</v>
      </c>
    </row>
    <row r="350" customFormat="false" ht="13.8" hidden="false" customHeight="false" outlineLevel="0" collapsed="false">
      <c r="A350" s="3" t="s">
        <v>54</v>
      </c>
      <c r="B350" s="3" t="n">
        <v>8</v>
      </c>
      <c r="C350" s="3" t="n">
        <v>2011</v>
      </c>
      <c r="D350" s="4" t="n">
        <f aca="false">IF(B350="","",D349+0.01)</f>
        <v>1.75</v>
      </c>
      <c r="E350" s="4" t="n">
        <f aca="false">ROUND(D350)</f>
        <v>2</v>
      </c>
      <c r="F350" s="5" t="s">
        <v>45</v>
      </c>
      <c r="G350" s="5"/>
      <c r="H350" s="6" t="n">
        <v>0.05</v>
      </c>
      <c r="I350" s="3" t="n">
        <v>384</v>
      </c>
      <c r="J350" s="3" t="n">
        <v>4.14</v>
      </c>
      <c r="K350" s="7" t="n">
        <f aca="false">IF(J350="","",J350^2)</f>
        <v>17.1396</v>
      </c>
      <c r="L350" s="7" t="n">
        <f aca="false">IF(J350="","",1)</f>
        <v>1</v>
      </c>
      <c r="M350" s="3" t="n">
        <f aca="false">I350-2</f>
        <v>382</v>
      </c>
      <c r="N350" s="7" t="n">
        <f aca="false">IF(K350="","",IF(1-_xlfn.F.DIST(K350,L350,M350,1)&lt;0.0000001,0.0000001,1-_xlfn.F.DIST(K350,L350,M350,1)))</f>
        <v>4.27690549578141E-005</v>
      </c>
      <c r="O350" s="7" t="n">
        <f aca="false">IF(L350=1,SQRT(K350),"")</f>
        <v>4.14</v>
      </c>
      <c r="P350" s="3"/>
      <c r="Q350" s="7" t="str">
        <f aca="false">IF(P350="","",SQRT(1-P350*P350)/SQRT(I350-2))</f>
        <v/>
      </c>
      <c r="R350" s="7" t="str">
        <f aca="false">IF(P350="","",P350/Q350)</f>
        <v/>
      </c>
      <c r="S350" s="7" t="str">
        <f aca="false">IF(R350="","",I350-2)</f>
        <v/>
      </c>
      <c r="T350" s="7" t="str">
        <f aca="false">IF(P350="","",IF((1-_xlfn.T.DIST(R350,S350,1))*2&lt;0.0000001,0.0000001,(1-_xlfn.T.DIST(R350,S350,1))*2))</f>
        <v/>
      </c>
      <c r="U350" s="3"/>
      <c r="V350" s="3"/>
      <c r="W350" s="3"/>
      <c r="X350" s="8"/>
      <c r="Y350" s="7" t="str">
        <f aca="false">IF(X350="","",ABS(U350-W350)/SQRT((V350^2+X350^2)/2))</f>
        <v/>
      </c>
      <c r="Z350" s="7" t="str">
        <f aca="false">IF(Y350="","",2/SQRT(I350))</f>
        <v/>
      </c>
      <c r="AA350" s="7" t="str">
        <f aca="false">IF(Y350="","",Y350/Z350)</f>
        <v/>
      </c>
      <c r="AB350" s="7" t="str">
        <f aca="false">IF(AA350="","",I350-2)</f>
        <v/>
      </c>
      <c r="AC350" s="7" t="str">
        <f aca="false">IF(AA350="","",IF((1-_xlfn.T.DIST(AA350,AB350,1))*2&lt;0.0000001,0.0000001,((1-_xlfn.T.DIST(AA350,AB350,1))*2)))</f>
        <v/>
      </c>
      <c r="AD350" s="3"/>
      <c r="AE350" s="7" t="str">
        <f aca="false">IF(AD350="","",IF((1-_xlfn.NORM.DIST(AD350,0,1,1))*2&lt;0.000000001,0.000000001,(1-_xlfn.NORM.DIST(AD350,0,1,1))*2))</f>
        <v/>
      </c>
      <c r="AF350" s="3"/>
      <c r="AG350" s="3"/>
      <c r="AH350" s="7" t="str">
        <f aca="false">IF(AG350="","",IF(1-_xlfn.CHISQ.DIST(AF350,AG350,1)&lt;0.0000001,0.0000001,1-_xlfn.CHISQ.DIST(AF350,AG350,1)))</f>
        <v/>
      </c>
      <c r="AI350" s="3"/>
      <c r="AJ350" s="3"/>
      <c r="AK350" s="7" t="str">
        <f aca="false">IF(AJ350="","",AVERAGE(AI350,AJ350))</f>
        <v/>
      </c>
      <c r="AL350" s="7" t="str">
        <f aca="false">IF(AK350="","",AK350/((AK350-AI350)/2))</f>
        <v/>
      </c>
      <c r="AM350" s="7" t="str">
        <f aca="false">IF(AL350="","",(1-_xlfn.T.DIST(AL350,I350-2,1))*2)</f>
        <v/>
      </c>
      <c r="AN350" s="7" t="n">
        <f aca="false">IF(I350="","",I350)</f>
        <v>384</v>
      </c>
      <c r="AO350" s="7" t="n">
        <f aca="false">IF(N350="",IF(AC350="",IF(T350="",IF(AH350="",IF(AM350="",IF(AE350="","",AE350),AM350),AH350),T350),AC350),N350)</f>
        <v>4.27690549578141E-005</v>
      </c>
    </row>
    <row r="351" customFormat="false" ht="13.8" hidden="false" customHeight="false" outlineLevel="0" collapsed="false">
      <c r="A351" s="3" t="s">
        <v>54</v>
      </c>
      <c r="B351" s="3" t="n">
        <v>8</v>
      </c>
      <c r="C351" s="3" t="n">
        <v>2011</v>
      </c>
      <c r="D351" s="4" t="n">
        <f aca="false">IF(B351="","",D350+0.01)</f>
        <v>1.76</v>
      </c>
      <c r="E351" s="4" t="n">
        <f aca="false">ROUND(D351)</f>
        <v>2</v>
      </c>
      <c r="F351" s="5" t="s">
        <v>45</v>
      </c>
      <c r="G351" s="5"/>
      <c r="H351" s="6" t="n">
        <v>0.05</v>
      </c>
      <c r="I351" s="3" t="n">
        <v>384</v>
      </c>
      <c r="J351" s="3" t="n">
        <v>2.37</v>
      </c>
      <c r="K351" s="7" t="n">
        <f aca="false">IF(J351="","",J351^2)</f>
        <v>5.6169</v>
      </c>
      <c r="L351" s="7" t="n">
        <f aca="false">IF(J351="","",1)</f>
        <v>1</v>
      </c>
      <c r="M351" s="3" t="n">
        <f aca="false">I351-2</f>
        <v>382</v>
      </c>
      <c r="N351" s="7" t="n">
        <f aca="false">IF(K351="","",IF(1-_xlfn.F.DIST(K351,L351,M351,1)&lt;0.0000001,0.0000001,1-_xlfn.F.DIST(K351,L351,M351,1)))</f>
        <v>0.0182841181146954</v>
      </c>
      <c r="O351" s="7" t="n">
        <f aca="false">IF(L351=1,SQRT(K351),"")</f>
        <v>2.37</v>
      </c>
      <c r="P351" s="3"/>
      <c r="Q351" s="7" t="str">
        <f aca="false">IF(P351="","",SQRT(1-P351*P351)/SQRT(I351-2))</f>
        <v/>
      </c>
      <c r="R351" s="7" t="str">
        <f aca="false">IF(P351="","",P351/Q351)</f>
        <v/>
      </c>
      <c r="S351" s="7" t="str">
        <f aca="false">IF(R351="","",I351-2)</f>
        <v/>
      </c>
      <c r="T351" s="7" t="str">
        <f aca="false">IF(P351="","",IF((1-_xlfn.T.DIST(R351,S351,1))*2&lt;0.0000001,0.0000001,(1-_xlfn.T.DIST(R351,S351,1))*2))</f>
        <v/>
      </c>
      <c r="X351" s="8"/>
      <c r="Y351" s="7" t="str">
        <f aca="false">IF(X351="","",ABS(U351-W351)/SQRT((V351^2+X351^2)/2))</f>
        <v/>
      </c>
      <c r="Z351" s="7" t="str">
        <f aca="false">IF(Y351="","",2/SQRT(I351))</f>
        <v/>
      </c>
      <c r="AA351" s="7" t="str">
        <f aca="false">IF(Y351="","",Y351/Z351)</f>
        <v/>
      </c>
      <c r="AB351" s="7" t="str">
        <f aca="false">IF(AA351="","",I351-2)</f>
        <v/>
      </c>
      <c r="AC351" s="7" t="str">
        <f aca="false">IF(AA351="","",IF((1-_xlfn.T.DIST(AA351,AB351,1))*2&lt;0.0000001,0.0000001,((1-_xlfn.T.DIST(AA351,AB351,1))*2)))</f>
        <v/>
      </c>
      <c r="AE351" s="7" t="str">
        <f aca="false">IF(AD351="","",IF((1-_xlfn.NORM.DIST(AD351,0,1,1))*2&lt;0.000000001,0.000000001,(1-_xlfn.NORM.DIST(AD351,0,1,1))*2))</f>
        <v/>
      </c>
      <c r="AH351" s="7" t="str">
        <f aca="false">IF(AG351="","",IF(1-_xlfn.CHISQ.DIST(AF351,AG351,1)&lt;0.0000001,0.0000001,1-_xlfn.CHISQ.DIST(AF351,AG351,1)))</f>
        <v/>
      </c>
      <c r="AK351" s="7" t="str">
        <f aca="false">IF(AJ351="","",AVERAGE(AI351,AJ351))</f>
        <v/>
      </c>
      <c r="AL351" s="7" t="str">
        <f aca="false">IF(AK351="","",AK351/((AK351-AI351)/2))</f>
        <v/>
      </c>
      <c r="AM351" s="7" t="str">
        <f aca="false">IF(AL351="","",(1-_xlfn.T.DIST(AL351,I351-2,1))*2)</f>
        <v/>
      </c>
      <c r="AN351" s="7" t="n">
        <f aca="false">IF(I351="","",I351)</f>
        <v>384</v>
      </c>
      <c r="AO351" s="7" t="n">
        <f aca="false">IF(N351="",IF(AC351="",IF(T351="",IF(AH351="",IF(AM351="",IF(AE351="","",AE351),AM351),AH351),T351),AC351),N351)</f>
        <v>0.0182841181146954</v>
      </c>
    </row>
    <row r="352" customFormat="false" ht="13.8" hidden="false" customHeight="false" outlineLevel="0" collapsed="false">
      <c r="A352" s="3" t="s">
        <v>54</v>
      </c>
      <c r="B352" s="3" t="n">
        <v>8</v>
      </c>
      <c r="C352" s="3" t="n">
        <v>2011</v>
      </c>
      <c r="D352" s="4" t="n">
        <f aca="false">IF(B352="","",D351+0.01)</f>
        <v>1.77</v>
      </c>
      <c r="E352" s="4" t="n">
        <f aca="false">ROUND(D352)</f>
        <v>2</v>
      </c>
      <c r="F352" s="5" t="s">
        <v>45</v>
      </c>
      <c r="G352" s="5"/>
      <c r="H352" s="6" t="n">
        <v>0.05</v>
      </c>
      <c r="I352" s="3" t="n">
        <v>384</v>
      </c>
      <c r="J352" s="3" t="n">
        <v>3.66</v>
      </c>
      <c r="K352" s="7" t="n">
        <f aca="false">IF(J352="","",J352^2)</f>
        <v>13.3956</v>
      </c>
      <c r="L352" s="7" t="n">
        <f aca="false">IF(J352="","",1)</f>
        <v>1</v>
      </c>
      <c r="M352" s="3" t="n">
        <f aca="false">I352-2</f>
        <v>382</v>
      </c>
      <c r="N352" s="7" t="n">
        <f aca="false">IF(K352="","",IF(1-_xlfn.F.DIST(K352,L352,M352,1)&lt;0.0000001,0.0000001,1-_xlfn.F.DIST(K352,L352,M352,1)))</f>
        <v>0.00028768713314542</v>
      </c>
      <c r="O352" s="7" t="n">
        <f aca="false">IF(L352=1,SQRT(K352),"")</f>
        <v>3.66</v>
      </c>
      <c r="P352" s="3"/>
      <c r="Q352" s="7" t="str">
        <f aca="false">IF(P352="","",SQRT(1-P352*P352)/SQRT(I352-2))</f>
        <v/>
      </c>
      <c r="R352" s="7" t="str">
        <f aca="false">IF(P352="","",P352/Q352)</f>
        <v/>
      </c>
      <c r="S352" s="7" t="str">
        <f aca="false">IF(R352="","",I352-2)</f>
        <v/>
      </c>
      <c r="T352" s="7" t="str">
        <f aca="false">IF(P352="","",IF((1-_xlfn.T.DIST(R352,S352,1))*2&lt;0.0000001,0.0000001,(1-_xlfn.T.DIST(R352,S352,1))*2))</f>
        <v/>
      </c>
      <c r="X352" s="8"/>
      <c r="Y352" s="7" t="str">
        <f aca="false">IF(X352="","",ABS(U352-W352)/SQRT((V352^2+X352^2)/2))</f>
        <v/>
      </c>
      <c r="Z352" s="7" t="str">
        <f aca="false">IF(Y352="","",2/SQRT(I352))</f>
        <v/>
      </c>
      <c r="AA352" s="7" t="str">
        <f aca="false">IF(Y352="","",Y352/Z352)</f>
        <v/>
      </c>
      <c r="AB352" s="7" t="str">
        <f aca="false">IF(AA352="","",I352-2)</f>
        <v/>
      </c>
      <c r="AC352" s="7" t="str">
        <f aca="false">IF(AA352="","",IF((1-_xlfn.T.DIST(AA352,AB352,1))*2&lt;0.0000001,0.0000001,((1-_xlfn.T.DIST(AA352,AB352,1))*2)))</f>
        <v/>
      </c>
      <c r="AE352" s="7" t="str">
        <f aca="false">IF(AD352="","",IF((1-_xlfn.NORM.DIST(AD352,0,1,1))*2&lt;0.000000001,0.000000001,(1-_xlfn.NORM.DIST(AD352,0,1,1))*2))</f>
        <v/>
      </c>
      <c r="AH352" s="7" t="str">
        <f aca="false">IF(AG352="","",IF(1-_xlfn.CHISQ.DIST(AF352,AG352,1)&lt;0.0000001,0.0000001,1-_xlfn.CHISQ.DIST(AF352,AG352,1)))</f>
        <v/>
      </c>
      <c r="AK352" s="7" t="str">
        <f aca="false">IF(AJ352="","",AVERAGE(AI352,AJ352))</f>
        <v/>
      </c>
      <c r="AL352" s="7" t="str">
        <f aca="false">IF(AK352="","",AK352/((AK352-AI352)/2))</f>
        <v/>
      </c>
      <c r="AM352" s="7" t="str">
        <f aca="false">IF(AL352="","",(1-_xlfn.T.DIST(AL352,I352-2,1))*2)</f>
        <v/>
      </c>
      <c r="AN352" s="7" t="n">
        <f aca="false">IF(I352="","",I352)</f>
        <v>384</v>
      </c>
      <c r="AO352" s="7" t="n">
        <f aca="false">IF(N352="",IF(AC352="",IF(T352="",IF(AH352="",IF(AM352="",IF(AE352="","",AE352),AM352),AH352),T352),AC352),N352)</f>
        <v>0.00028768713314542</v>
      </c>
    </row>
    <row r="353" customFormat="false" ht="13.8" hidden="false" customHeight="false" outlineLevel="0" collapsed="false">
      <c r="A353" s="3" t="s">
        <v>54</v>
      </c>
      <c r="B353" s="3" t="n">
        <v>8</v>
      </c>
      <c r="C353" s="3" t="n">
        <v>2011</v>
      </c>
      <c r="D353" s="4" t="n">
        <f aca="false">IF(B353="","",D352+0.01)</f>
        <v>1.78</v>
      </c>
      <c r="E353" s="4" t="n">
        <f aca="false">ROUND(D353)</f>
        <v>2</v>
      </c>
      <c r="F353" s="5" t="s">
        <v>45</v>
      </c>
      <c r="G353" s="5"/>
      <c r="H353" s="6" t="n">
        <v>0.05</v>
      </c>
      <c r="I353" s="3" t="n">
        <v>384</v>
      </c>
      <c r="J353" s="3" t="n">
        <v>2.88</v>
      </c>
      <c r="K353" s="7" t="n">
        <f aca="false">IF(J353="","",J353^2)</f>
        <v>8.2944</v>
      </c>
      <c r="L353" s="7" t="n">
        <f aca="false">IF(J353="","",1)</f>
        <v>1</v>
      </c>
      <c r="M353" s="3" t="n">
        <f aca="false">I353-2</f>
        <v>382</v>
      </c>
      <c r="N353" s="7" t="n">
        <f aca="false">IF(K353="","",IF(1-_xlfn.F.DIST(K353,L353,M353,1)&lt;0.0000001,0.0000001,1-_xlfn.F.DIST(K353,L353,M353,1)))</f>
        <v>0.00420078464900797</v>
      </c>
      <c r="O353" s="7" t="n">
        <f aca="false">IF(L353=1,SQRT(K353),"")</f>
        <v>2.88</v>
      </c>
      <c r="P353" s="3"/>
      <c r="Q353" s="7" t="str">
        <f aca="false">IF(P353="","",SQRT(1-P353*P353)/SQRT(I353-2))</f>
        <v/>
      </c>
      <c r="R353" s="7" t="str">
        <f aca="false">IF(P353="","",P353/Q353)</f>
        <v/>
      </c>
      <c r="S353" s="7" t="str">
        <f aca="false">IF(R353="","",I353-2)</f>
        <v/>
      </c>
      <c r="T353" s="7" t="str">
        <f aca="false">IF(P353="","",IF((1-_xlfn.T.DIST(R353,S353,1))*2&lt;0.0000001,0.0000001,(1-_xlfn.T.DIST(R353,S353,1))*2))</f>
        <v/>
      </c>
      <c r="X353" s="8"/>
      <c r="Y353" s="7" t="str">
        <f aca="false">IF(X353="","",ABS(U353-W353)/SQRT((V353^2+X353^2)/2))</f>
        <v/>
      </c>
      <c r="Z353" s="7" t="str">
        <f aca="false">IF(Y353="","",2/SQRT(I353))</f>
        <v/>
      </c>
      <c r="AA353" s="7" t="str">
        <f aca="false">IF(Y353="","",Y353/Z353)</f>
        <v/>
      </c>
      <c r="AB353" s="7" t="str">
        <f aca="false">IF(AA353="","",I353-2)</f>
        <v/>
      </c>
      <c r="AC353" s="7" t="str">
        <f aca="false">IF(AA353="","",IF((1-_xlfn.T.DIST(AA353,AB353,1))*2&lt;0.0000001,0.0000001,((1-_xlfn.T.DIST(AA353,AB353,1))*2)))</f>
        <v/>
      </c>
      <c r="AE353" s="7" t="str">
        <f aca="false">IF(AD353="","",IF((1-_xlfn.NORM.DIST(AD353,0,1,1))*2&lt;0.000000001,0.000000001,(1-_xlfn.NORM.DIST(AD353,0,1,1))*2))</f>
        <v/>
      </c>
      <c r="AH353" s="7" t="str">
        <f aca="false">IF(AG353="","",IF(1-_xlfn.CHISQ.DIST(AF353,AG353,1)&lt;0.0000001,0.0000001,1-_xlfn.CHISQ.DIST(AF353,AG353,1)))</f>
        <v/>
      </c>
      <c r="AK353" s="7" t="str">
        <f aca="false">IF(AJ353="","",AVERAGE(AI353,AJ353))</f>
        <v/>
      </c>
      <c r="AL353" s="7" t="str">
        <f aca="false">IF(AK353="","",AK353/((AK353-AI353)/2))</f>
        <v/>
      </c>
      <c r="AM353" s="7" t="str">
        <f aca="false">IF(AL353="","",(1-_xlfn.T.DIST(AL353,I353-2,1))*2)</f>
        <v/>
      </c>
      <c r="AN353" s="7" t="n">
        <f aca="false">IF(I353="","",I353)</f>
        <v>384</v>
      </c>
      <c r="AO353" s="7" t="n">
        <f aca="false">IF(N353="",IF(AC353="",IF(T353="",IF(AH353="",IF(AM353="",IF(AE353="","",AE353),AM353),AH353),T353),AC353),N353)</f>
        <v>0.00420078464900797</v>
      </c>
    </row>
    <row r="354" customFormat="false" ht="13.8" hidden="false" customHeight="false" outlineLevel="0" collapsed="false">
      <c r="A354" s="3" t="s">
        <v>54</v>
      </c>
      <c r="B354" s="3" t="n">
        <v>8</v>
      </c>
      <c r="C354" s="3" t="n">
        <v>2011</v>
      </c>
      <c r="D354" s="4" t="n">
        <f aca="false">IF(B354="","",D353+0.01)</f>
        <v>1.79</v>
      </c>
      <c r="E354" s="4" t="n">
        <f aca="false">ROUND(D354)</f>
        <v>2</v>
      </c>
      <c r="F354" s="5" t="s">
        <v>45</v>
      </c>
      <c r="G354" s="5"/>
      <c r="H354" s="6" t="n">
        <v>0.05</v>
      </c>
      <c r="I354" s="3" t="n">
        <v>384</v>
      </c>
      <c r="J354" s="3" t="n">
        <v>0.24</v>
      </c>
      <c r="K354" s="7" t="n">
        <f aca="false">IF(J354="","",J354^2)</f>
        <v>0.0576</v>
      </c>
      <c r="L354" s="7" t="n">
        <f aca="false">IF(J354="","",1)</f>
        <v>1</v>
      </c>
      <c r="M354" s="3" t="n">
        <f aca="false">I354-2</f>
        <v>382</v>
      </c>
      <c r="N354" s="7" t="n">
        <f aca="false">IF(K354="","",IF(1-_xlfn.F.DIST(K354,L354,M354,1)&lt;0.0000001,0.0000001,1-_xlfn.F.DIST(K354,L354,M354,1)))</f>
        <v>0.810458990512686</v>
      </c>
      <c r="O354" s="7" t="n">
        <f aca="false">IF(L354=1,SQRT(K354),"")</f>
        <v>0.24</v>
      </c>
      <c r="P354" s="3"/>
      <c r="Q354" s="7" t="str">
        <f aca="false">IF(P354="","",SQRT(1-P354*P354)/SQRT(I354-2))</f>
        <v/>
      </c>
      <c r="R354" s="7" t="str">
        <f aca="false">IF(P354="","",P354/Q354)</f>
        <v/>
      </c>
      <c r="S354" s="7" t="str">
        <f aca="false">IF(R354="","",I354-2)</f>
        <v/>
      </c>
      <c r="T354" s="7" t="str">
        <f aca="false">IF(P354="","",IF((1-_xlfn.T.DIST(R354,S354,1))*2&lt;0.0000001,0.0000001,(1-_xlfn.T.DIST(R354,S354,1))*2))</f>
        <v/>
      </c>
      <c r="X354" s="8"/>
      <c r="Y354" s="7" t="str">
        <f aca="false">IF(X354="","",ABS(U354-W354)/SQRT((V354^2+X354^2)/2))</f>
        <v/>
      </c>
      <c r="Z354" s="7" t="str">
        <f aca="false">IF(Y354="","",2/SQRT(I354))</f>
        <v/>
      </c>
      <c r="AA354" s="7" t="str">
        <f aca="false">IF(Y354="","",Y354/Z354)</f>
        <v/>
      </c>
      <c r="AB354" s="7" t="str">
        <f aca="false">IF(AA354="","",I354-2)</f>
        <v/>
      </c>
      <c r="AC354" s="7" t="str">
        <f aca="false">IF(AA354="","",IF((1-_xlfn.T.DIST(AA354,AB354,1))*2&lt;0.0000001,0.0000001,((1-_xlfn.T.DIST(AA354,AB354,1))*2)))</f>
        <v/>
      </c>
      <c r="AE354" s="7" t="str">
        <f aca="false">IF(AD354="","",IF((1-_xlfn.NORM.DIST(AD354,0,1,1))*2&lt;0.000000001,0.000000001,(1-_xlfn.NORM.DIST(AD354,0,1,1))*2))</f>
        <v/>
      </c>
      <c r="AH354" s="7" t="str">
        <f aca="false">IF(AG354="","",IF(1-_xlfn.CHISQ.DIST(AF354,AG354,1)&lt;0.0000001,0.0000001,1-_xlfn.CHISQ.DIST(AF354,AG354,1)))</f>
        <v/>
      </c>
      <c r="AK354" s="7" t="str">
        <f aca="false">IF(AJ354="","",AVERAGE(AI354,AJ354))</f>
        <v/>
      </c>
      <c r="AL354" s="7" t="str">
        <f aca="false">IF(AK354="","",AK354/((AK354-AI354)/2))</f>
        <v/>
      </c>
      <c r="AM354" s="7" t="str">
        <f aca="false">IF(AL354="","",(1-_xlfn.T.DIST(AL354,I354-2,1))*2)</f>
        <v/>
      </c>
      <c r="AN354" s="7" t="n">
        <f aca="false">IF(I354="","",I354)</f>
        <v>384</v>
      </c>
      <c r="AO354" s="7" t="n">
        <f aca="false">IF(N354="",IF(AC354="",IF(T354="",IF(AH354="",IF(AM354="",IF(AE354="","",AE354),AM354),AH354),T354),AC354),N354)</f>
        <v>0.810458990512686</v>
      </c>
    </row>
    <row r="355" customFormat="false" ht="13.8" hidden="false" customHeight="false" outlineLevel="0" collapsed="false">
      <c r="A355" s="3" t="s">
        <v>54</v>
      </c>
      <c r="B355" s="3" t="n">
        <v>8</v>
      </c>
      <c r="C355" s="3" t="n">
        <v>2011</v>
      </c>
      <c r="D355" s="4" t="n">
        <f aca="false">IF(B355="","",D354+0.01)</f>
        <v>1.8</v>
      </c>
      <c r="E355" s="4" t="n">
        <f aca="false">ROUND(D355)</f>
        <v>2</v>
      </c>
      <c r="F355" s="5" t="s">
        <v>45</v>
      </c>
      <c r="G355" s="5"/>
      <c r="H355" s="6" t="n">
        <v>0.05</v>
      </c>
      <c r="I355" s="3" t="n">
        <v>384</v>
      </c>
      <c r="J355" s="3" t="n">
        <v>1.11</v>
      </c>
      <c r="K355" s="7" t="n">
        <f aca="false">IF(J355="","",J355^2)</f>
        <v>1.2321</v>
      </c>
      <c r="L355" s="7" t="n">
        <f aca="false">IF(J355="","",1)</f>
        <v>1</v>
      </c>
      <c r="M355" s="3" t="n">
        <f aca="false">I355-2</f>
        <v>382</v>
      </c>
      <c r="N355" s="7" t="n">
        <f aca="false">IF(K355="","",IF(1-_xlfn.F.DIST(K355,L355,M355,1)&lt;0.0000001,0.0000001,1-_xlfn.F.DIST(K355,L355,M355,1)))</f>
        <v>0.267697267228986</v>
      </c>
      <c r="O355" s="7" t="n">
        <f aca="false">IF(L355=1,SQRT(K355),"")</f>
        <v>1.11</v>
      </c>
      <c r="P355" s="3"/>
      <c r="Q355" s="7" t="str">
        <f aca="false">IF(P355="","",SQRT(1-P355*P355)/SQRT(I355-2))</f>
        <v/>
      </c>
      <c r="R355" s="7" t="str">
        <f aca="false">IF(P355="","",P355/Q355)</f>
        <v/>
      </c>
      <c r="S355" s="7" t="str">
        <f aca="false">IF(R355="","",I355-2)</f>
        <v/>
      </c>
      <c r="T355" s="7" t="str">
        <f aca="false">IF(P355="","",IF((1-_xlfn.T.DIST(R355,S355,1))*2&lt;0.0000001,0.0000001,(1-_xlfn.T.DIST(R355,S355,1))*2))</f>
        <v/>
      </c>
      <c r="U355" s="3"/>
      <c r="V355" s="3"/>
      <c r="W355" s="3"/>
      <c r="X355" s="8"/>
      <c r="Y355" s="7" t="str">
        <f aca="false">IF(X355="","",ABS(U355-W355)/SQRT((V355^2+X355^2)/2))</f>
        <v/>
      </c>
      <c r="Z355" s="7" t="str">
        <f aca="false">IF(Y355="","",2/SQRT(I355))</f>
        <v/>
      </c>
      <c r="AA355" s="7" t="str">
        <f aca="false">IF(Y355="","",Y355/Z355)</f>
        <v/>
      </c>
      <c r="AB355" s="7" t="str">
        <f aca="false">IF(AA355="","",I355-2)</f>
        <v/>
      </c>
      <c r="AC355" s="7" t="str">
        <f aca="false">IF(AA355="","",IF((1-_xlfn.T.DIST(AA355,AB355,1))*2&lt;0.0000001,0.0000001,((1-_xlfn.T.DIST(AA355,AB355,1))*2)))</f>
        <v/>
      </c>
      <c r="AD355" s="3"/>
      <c r="AE355" s="7" t="str">
        <f aca="false">IF(AD355="","",IF((1-_xlfn.NORM.DIST(AD355,0,1,1))*2&lt;0.000000001,0.000000001,(1-_xlfn.NORM.DIST(AD355,0,1,1))*2))</f>
        <v/>
      </c>
      <c r="AF355" s="3"/>
      <c r="AG355" s="3"/>
      <c r="AH355" s="7" t="str">
        <f aca="false">IF(AG355="","",IF(1-_xlfn.CHISQ.DIST(AF355,AG355,1)&lt;0.0000001,0.0000001,1-_xlfn.CHISQ.DIST(AF355,AG355,1)))</f>
        <v/>
      </c>
      <c r="AI355" s="3"/>
      <c r="AJ355" s="3"/>
      <c r="AK355" s="7" t="str">
        <f aca="false">IF(AJ355="","",AVERAGE(AI355,AJ355))</f>
        <v/>
      </c>
      <c r="AL355" s="7" t="str">
        <f aca="false">IF(AK355="","",AK355/((AK355-AI355)/2))</f>
        <v/>
      </c>
      <c r="AM355" s="7" t="str">
        <f aca="false">IF(AL355="","",(1-_xlfn.T.DIST(AL355,I355-2,1))*2)</f>
        <v/>
      </c>
      <c r="AN355" s="7" t="n">
        <f aca="false">IF(I355="","",I355)</f>
        <v>384</v>
      </c>
      <c r="AO355" s="7" t="n">
        <f aca="false">IF(N355="",IF(AC355="",IF(T355="",IF(AH355="",IF(AM355="",IF(AE355="","",AE355),AM355),AH355),T355),AC355),N355)</f>
        <v>0.267697267228986</v>
      </c>
    </row>
    <row r="356" customFormat="false" ht="13.8" hidden="false" customHeight="false" outlineLevel="0" collapsed="false">
      <c r="A356" s="3" t="s">
        <v>54</v>
      </c>
      <c r="B356" s="3" t="n">
        <v>8</v>
      </c>
      <c r="C356" s="3" t="n">
        <v>2011</v>
      </c>
      <c r="D356" s="4" t="n">
        <f aca="false">IF(B356="","",D355+0.01)</f>
        <v>1.81</v>
      </c>
      <c r="E356" s="4" t="n">
        <f aca="false">ROUND(D356)</f>
        <v>2</v>
      </c>
      <c r="F356" s="5" t="s">
        <v>45</v>
      </c>
      <c r="G356" s="5"/>
      <c r="H356" s="6" t="n">
        <v>0.05</v>
      </c>
      <c r="I356" s="3" t="n">
        <v>384</v>
      </c>
      <c r="J356" s="3" t="n">
        <v>0.7</v>
      </c>
      <c r="K356" s="7" t="n">
        <f aca="false">IF(J356="","",J356^2)</f>
        <v>0.49</v>
      </c>
      <c r="L356" s="7" t="n">
        <f aca="false">IF(J356="","",1)</f>
        <v>1</v>
      </c>
      <c r="M356" s="3" t="n">
        <f aca="false">I356-2</f>
        <v>382</v>
      </c>
      <c r="N356" s="7" t="n">
        <f aca="false">IF(K356="","",IF(1-_xlfn.F.DIST(K356,L356,M356,1)&lt;0.0000001,0.0000001,1-_xlfn.F.DIST(K356,L356,M356,1)))</f>
        <v>0.484353376492567</v>
      </c>
      <c r="O356" s="7" t="n">
        <f aca="false">IF(L356=1,SQRT(K356),"")</f>
        <v>0.7</v>
      </c>
      <c r="Q356" s="7" t="str">
        <f aca="false">IF(P356="","",SQRT(1-P356*P356)/SQRT(I356-2))</f>
        <v/>
      </c>
      <c r="R356" s="7" t="str">
        <f aca="false">IF(P356="","",P356/Q356)</f>
        <v/>
      </c>
      <c r="S356" s="7" t="str">
        <f aca="false">IF(R356="","",I356-2)</f>
        <v/>
      </c>
      <c r="T356" s="7" t="str">
        <f aca="false">IF(P356="","",IF((1-_xlfn.T.DIST(R356,S356,1))*2&lt;0.0000001,0.0000001,(1-_xlfn.T.DIST(R356,S356,1))*2))</f>
        <v/>
      </c>
      <c r="X356" s="8"/>
      <c r="Y356" s="7" t="str">
        <f aca="false">IF(X356="","",ABS(U356-W356)/SQRT((V356^2+X356^2)/2))</f>
        <v/>
      </c>
      <c r="Z356" s="7" t="str">
        <f aca="false">IF(Y356="","",2/SQRT(I356))</f>
        <v/>
      </c>
      <c r="AA356" s="7" t="str">
        <f aca="false">IF(Y356="","",Y356/Z356)</f>
        <v/>
      </c>
      <c r="AB356" s="7" t="str">
        <f aca="false">IF(AA356="","",I356-2)</f>
        <v/>
      </c>
      <c r="AC356" s="7" t="str">
        <f aca="false">IF(AA356="","",IF((1-_xlfn.T.DIST(AA356,AB356,1))*2&lt;0.0000001,0.0000001,((1-_xlfn.T.DIST(AA356,AB356,1))*2)))</f>
        <v/>
      </c>
      <c r="AE356" s="7" t="str">
        <f aca="false">IF(AD356="","",IF((1-_xlfn.NORM.DIST(AD356,0,1,1))*2&lt;0.000000001,0.000000001,(1-_xlfn.NORM.DIST(AD356,0,1,1))*2))</f>
        <v/>
      </c>
      <c r="AH356" s="7" t="str">
        <f aca="false">IF(AG356="","",IF(1-_xlfn.CHISQ.DIST(AF356,AG356,1)&lt;0.0000001,0.0000001,1-_xlfn.CHISQ.DIST(AF356,AG356,1)))</f>
        <v/>
      </c>
      <c r="AK356" s="7" t="str">
        <f aca="false">IF(AJ356="","",AVERAGE(AI356,AJ356))</f>
        <v/>
      </c>
      <c r="AL356" s="7" t="str">
        <f aca="false">IF(AK356="","",AK356/((AK356-AI356)/2))</f>
        <v/>
      </c>
      <c r="AM356" s="7" t="str">
        <f aca="false">IF(AL356="","",(1-_xlfn.T.DIST(AL356,I356-2,1))*2)</f>
        <v/>
      </c>
      <c r="AN356" s="7" t="n">
        <f aca="false">IF(I356="","",I356)</f>
        <v>384</v>
      </c>
      <c r="AO356" s="7" t="n">
        <f aca="false">IF(N356="",IF(AC356="",IF(T356="",IF(AH356="",IF(AM356="",IF(AE356="","",AE356),AM356),AH356),T356),AC356),N356)</f>
        <v>0.484353376492567</v>
      </c>
    </row>
    <row r="357" customFormat="false" ht="13.8" hidden="false" customHeight="false" outlineLevel="0" collapsed="false">
      <c r="A357" s="3" t="s">
        <v>54</v>
      </c>
      <c r="B357" s="3" t="n">
        <v>8</v>
      </c>
      <c r="C357" s="3" t="n">
        <v>2011</v>
      </c>
      <c r="D357" s="4" t="n">
        <f aca="false">IF(B357="","",D356+0.01)</f>
        <v>1.82</v>
      </c>
      <c r="E357" s="4" t="n">
        <f aca="false">ROUND(D357)</f>
        <v>2</v>
      </c>
      <c r="F357" s="5" t="s">
        <v>45</v>
      </c>
      <c r="G357" s="5"/>
      <c r="H357" s="6" t="n">
        <v>0.05</v>
      </c>
      <c r="I357" s="3" t="n">
        <v>384</v>
      </c>
      <c r="J357" s="3" t="n">
        <v>1.59</v>
      </c>
      <c r="K357" s="7" t="n">
        <f aca="false">IF(J357="","",J357^2)</f>
        <v>2.5281</v>
      </c>
      <c r="L357" s="7" t="n">
        <f aca="false">IF(J357="","",1)</f>
        <v>1</v>
      </c>
      <c r="M357" s="3" t="n">
        <f aca="false">I357-2</f>
        <v>382</v>
      </c>
      <c r="N357" s="7" t="n">
        <f aca="false">IF(K357="","",IF(1-_xlfn.F.DIST(K357,L357,M357,1)&lt;0.0000001,0.0000001,1-_xlfn.F.DIST(K357,L357,M357,1)))</f>
        <v>0.112662030662516</v>
      </c>
      <c r="O357" s="7" t="n">
        <f aca="false">IF(L357=1,SQRT(K357),"")</f>
        <v>1.59</v>
      </c>
      <c r="Q357" s="7" t="str">
        <f aca="false">IF(P357="","",SQRT(1-P357*P357)/SQRT(I357-2))</f>
        <v/>
      </c>
      <c r="R357" s="7" t="str">
        <f aca="false">IF(P357="","",P357/Q357)</f>
        <v/>
      </c>
      <c r="S357" s="7" t="str">
        <f aca="false">IF(R357="","",I357-2)</f>
        <v/>
      </c>
      <c r="T357" s="7" t="str">
        <f aca="false">IF(P357="","",IF((1-_xlfn.T.DIST(R357,S357,1))*2&lt;0.0000001,0.0000001,(1-_xlfn.T.DIST(R357,S357,1))*2))</f>
        <v/>
      </c>
      <c r="X357" s="8"/>
      <c r="Y357" s="7" t="str">
        <f aca="false">IF(X357="","",ABS(U357-W357)/SQRT((V357^2+X357^2)/2))</f>
        <v/>
      </c>
      <c r="Z357" s="7" t="str">
        <f aca="false">IF(Y357="","",2/SQRT(I357))</f>
        <v/>
      </c>
      <c r="AA357" s="7" t="str">
        <f aca="false">IF(Y357="","",Y357/Z357)</f>
        <v/>
      </c>
      <c r="AB357" s="7" t="str">
        <f aca="false">IF(AA357="","",I357-2)</f>
        <v/>
      </c>
      <c r="AC357" s="7" t="str">
        <f aca="false">IF(AA357="","",IF((1-_xlfn.T.DIST(AA357,AB357,1))*2&lt;0.0000001,0.0000001,((1-_xlfn.T.DIST(AA357,AB357,1))*2)))</f>
        <v/>
      </c>
      <c r="AE357" s="7" t="str">
        <f aca="false">IF(AD357="","",IF((1-_xlfn.NORM.DIST(AD357,0,1,1))*2&lt;0.000000001,0.000000001,(1-_xlfn.NORM.DIST(AD357,0,1,1))*2))</f>
        <v/>
      </c>
      <c r="AH357" s="7" t="str">
        <f aca="false">IF(AG357="","",IF(1-_xlfn.CHISQ.DIST(AF357,AG357,1)&lt;0.0000001,0.0000001,1-_xlfn.CHISQ.DIST(AF357,AG357,1)))</f>
        <v/>
      </c>
      <c r="AK357" s="7" t="str">
        <f aca="false">IF(AJ357="","",AVERAGE(AI357,AJ357))</f>
        <v/>
      </c>
      <c r="AL357" s="7" t="str">
        <f aca="false">IF(AK357="","",AK357/((AK357-AI357)/2))</f>
        <v/>
      </c>
      <c r="AM357" s="7" t="str">
        <f aca="false">IF(AL357="","",(1-_xlfn.T.DIST(AL357,I357-2,1))*2)</f>
        <v/>
      </c>
      <c r="AN357" s="7" t="n">
        <f aca="false">IF(I357="","",I357)</f>
        <v>384</v>
      </c>
      <c r="AO357" s="7" t="n">
        <f aca="false">IF(N357="",IF(AC357="",IF(T357="",IF(AH357="",IF(AM357="",IF(AE357="","",AE357),AM357),AH357),T357),AC357),N357)</f>
        <v>0.112662030662516</v>
      </c>
    </row>
    <row r="358" customFormat="false" ht="13.8" hidden="false" customHeight="false" outlineLevel="0" collapsed="false">
      <c r="A358" s="3" t="s">
        <v>54</v>
      </c>
      <c r="B358" s="3" t="n">
        <v>8</v>
      </c>
      <c r="C358" s="3" t="n">
        <v>2011</v>
      </c>
      <c r="D358" s="4" t="n">
        <f aca="false">IF(B358="","",D357+0.01)</f>
        <v>1.83</v>
      </c>
      <c r="E358" s="4" t="n">
        <f aca="false">ROUND(D358)</f>
        <v>2</v>
      </c>
      <c r="F358" s="5" t="s">
        <v>45</v>
      </c>
      <c r="G358" s="5"/>
      <c r="H358" s="6" t="n">
        <v>0.05</v>
      </c>
      <c r="I358" s="3" t="n">
        <v>384</v>
      </c>
      <c r="J358" s="3" t="n">
        <v>0.35</v>
      </c>
      <c r="K358" s="7" t="n">
        <f aca="false">IF(J358="","",J358^2)</f>
        <v>0.1225</v>
      </c>
      <c r="L358" s="7" t="n">
        <f aca="false">IF(J358="","",1)</f>
        <v>1</v>
      </c>
      <c r="M358" s="3" t="n">
        <f aca="false">I358-2</f>
        <v>382</v>
      </c>
      <c r="N358" s="7" t="n">
        <f aca="false">IF(K358="","",IF(1-_xlfn.F.DIST(K358,L358,M358,1)&lt;0.0000001,0.0000001,1-_xlfn.F.DIST(K358,L358,M358,1)))</f>
        <v>0.726531589314391</v>
      </c>
      <c r="O358" s="7" t="n">
        <f aca="false">IF(L358=1,SQRT(K358),"")</f>
        <v>0.35</v>
      </c>
      <c r="P358" s="3"/>
      <c r="Q358" s="7" t="str">
        <f aca="false">IF(P358="","",SQRT(1-P358*P358)/SQRT(I358-2))</f>
        <v/>
      </c>
      <c r="R358" s="7" t="str">
        <f aca="false">IF(P358="","",P358/Q358)</f>
        <v/>
      </c>
      <c r="S358" s="7" t="str">
        <f aca="false">IF(R358="","",I358-2)</f>
        <v/>
      </c>
      <c r="T358" s="7" t="str">
        <f aca="false">IF(P358="","",IF((1-_xlfn.T.DIST(R358,S358,1))*2&lt;0.0000001,0.0000001,(1-_xlfn.T.DIST(R358,S358,1))*2))</f>
        <v/>
      </c>
      <c r="U358" s="3"/>
      <c r="V358" s="3"/>
      <c r="W358" s="3"/>
      <c r="X358" s="8"/>
      <c r="Y358" s="7" t="str">
        <f aca="false">IF(X358="","",ABS(U358-W358)/SQRT((V358^2+X358^2)/2))</f>
        <v/>
      </c>
      <c r="Z358" s="7" t="str">
        <f aca="false">IF(Y358="","",2/SQRT(I358))</f>
        <v/>
      </c>
      <c r="AA358" s="7" t="str">
        <f aca="false">IF(Y358="","",Y358/Z358)</f>
        <v/>
      </c>
      <c r="AB358" s="7" t="str">
        <f aca="false">IF(AA358="","",I358-2)</f>
        <v/>
      </c>
      <c r="AC358" s="7" t="str">
        <f aca="false">IF(AA358="","",IF((1-_xlfn.T.DIST(AA358,AB358,1))*2&lt;0.0000001,0.0000001,((1-_xlfn.T.DIST(AA358,AB358,1))*2)))</f>
        <v/>
      </c>
      <c r="AD358" s="3"/>
      <c r="AE358" s="7" t="str">
        <f aca="false">IF(AD358="","",IF((1-_xlfn.NORM.DIST(AD358,0,1,1))*2&lt;0.000000001,0.000000001,(1-_xlfn.NORM.DIST(AD358,0,1,1))*2))</f>
        <v/>
      </c>
      <c r="AF358" s="3"/>
      <c r="AG358" s="3"/>
      <c r="AH358" s="7" t="str">
        <f aca="false">IF(AG358="","",IF(1-_xlfn.CHISQ.DIST(AF358,AG358,1)&lt;0.0000001,0.0000001,1-_xlfn.CHISQ.DIST(AF358,AG358,1)))</f>
        <v/>
      </c>
      <c r="AI358" s="3"/>
      <c r="AJ358" s="3"/>
      <c r="AK358" s="7" t="str">
        <f aca="false">IF(AJ358="","",AVERAGE(AI358,AJ358))</f>
        <v/>
      </c>
      <c r="AL358" s="7" t="str">
        <f aca="false">IF(AK358="","",AK358/((AK358-AI358)/2))</f>
        <v/>
      </c>
      <c r="AM358" s="7" t="str">
        <f aca="false">IF(AL358="","",(1-_xlfn.T.DIST(AL358,I358-2,1))*2)</f>
        <v/>
      </c>
      <c r="AN358" s="7" t="n">
        <f aca="false">IF(I358="","",I358)</f>
        <v>384</v>
      </c>
      <c r="AO358" s="7" t="n">
        <f aca="false">IF(N358="",IF(AC358="",IF(T358="",IF(AH358="",IF(AM358="",IF(AE358="","",AE358),AM358),AH358),T358),AC358),N358)</f>
        <v>0.726531589314391</v>
      </c>
    </row>
    <row r="359" customFormat="false" ht="13.8" hidden="false" customHeight="false" outlineLevel="0" collapsed="false">
      <c r="A359" s="3" t="s">
        <v>54</v>
      </c>
      <c r="B359" s="3" t="n">
        <v>8</v>
      </c>
      <c r="C359" s="3" t="n">
        <v>2011</v>
      </c>
      <c r="D359" s="4" t="n">
        <f aca="false">IF(B359="","",D358+0.01)</f>
        <v>1.84</v>
      </c>
      <c r="E359" s="4" t="n">
        <f aca="false">ROUND(D359)</f>
        <v>2</v>
      </c>
      <c r="F359" s="5" t="s">
        <v>45</v>
      </c>
      <c r="G359" s="5"/>
      <c r="H359" s="6" t="n">
        <v>0.05</v>
      </c>
      <c r="I359" s="3" t="n">
        <v>384</v>
      </c>
      <c r="J359" s="3" t="n">
        <v>0.9</v>
      </c>
      <c r="K359" s="7" t="n">
        <f aca="false">IF(J359="","",J359^2)</f>
        <v>0.81</v>
      </c>
      <c r="L359" s="7" t="n">
        <f aca="false">IF(J359="","",1)</f>
        <v>1</v>
      </c>
      <c r="M359" s="3" t="n">
        <f aca="false">I359-2</f>
        <v>382</v>
      </c>
      <c r="N359" s="7" t="n">
        <f aca="false">IF(K359="","",IF(1-_xlfn.F.DIST(K359,L359,M359,1)&lt;0.0000001,0.0000001,1-_xlfn.F.DIST(K359,L359,M359,1)))</f>
        <v>0.368687253600291</v>
      </c>
      <c r="O359" s="7" t="n">
        <f aca="false">IF(L359=1,SQRT(K359),"")</f>
        <v>0.9</v>
      </c>
      <c r="P359" s="3"/>
      <c r="Q359" s="7" t="str">
        <f aca="false">IF(P359="","",SQRT(1-P359*P359)/SQRT(I359-2))</f>
        <v/>
      </c>
      <c r="R359" s="7" t="str">
        <f aca="false">IF(P359="","",P359/Q359)</f>
        <v/>
      </c>
      <c r="S359" s="7" t="str">
        <f aca="false">IF(R359="","",I359-2)</f>
        <v/>
      </c>
      <c r="T359" s="7" t="str">
        <f aca="false">IF(P359="","",IF((1-_xlfn.T.DIST(R359,S359,1))*2&lt;0.0000001,0.0000001,(1-_xlfn.T.DIST(R359,S359,1))*2))</f>
        <v/>
      </c>
      <c r="U359" s="3"/>
      <c r="V359" s="3"/>
      <c r="W359" s="3"/>
      <c r="X359" s="8"/>
      <c r="Y359" s="7" t="str">
        <f aca="false">IF(X359="","",ABS(U359-W359)/SQRT((V359^2+X359^2)/2))</f>
        <v/>
      </c>
      <c r="Z359" s="7" t="str">
        <f aca="false">IF(Y359="","",2/SQRT(I359))</f>
        <v/>
      </c>
      <c r="AA359" s="7" t="str">
        <f aca="false">IF(Y359="","",Y359/Z359)</f>
        <v/>
      </c>
      <c r="AB359" s="7" t="str">
        <f aca="false">IF(AA359="","",I359-2)</f>
        <v/>
      </c>
      <c r="AC359" s="7" t="str">
        <f aca="false">IF(AA359="","",IF((1-_xlfn.T.DIST(AA359,AB359,1))*2&lt;0.0000001,0.0000001,((1-_xlfn.T.DIST(AA359,AB359,1))*2)))</f>
        <v/>
      </c>
      <c r="AD359" s="3"/>
      <c r="AE359" s="7" t="str">
        <f aca="false">IF(AD359="","",IF((1-_xlfn.NORM.DIST(AD359,0,1,1))*2&lt;0.000000001,0.000000001,(1-_xlfn.NORM.DIST(AD359,0,1,1))*2))</f>
        <v/>
      </c>
      <c r="AF359" s="3"/>
      <c r="AG359" s="3"/>
      <c r="AH359" s="7" t="str">
        <f aca="false">IF(AG359="","",IF(1-_xlfn.CHISQ.DIST(AF359,AG359,1)&lt;0.0000001,0.0000001,1-_xlfn.CHISQ.DIST(AF359,AG359,1)))</f>
        <v/>
      </c>
      <c r="AI359" s="3"/>
      <c r="AJ359" s="3"/>
      <c r="AK359" s="7" t="str">
        <f aca="false">IF(AJ359="","",AVERAGE(AI359,AJ359))</f>
        <v/>
      </c>
      <c r="AL359" s="7" t="str">
        <f aca="false">IF(AK359="","",AK359/((AK359-AI359)/2))</f>
        <v/>
      </c>
      <c r="AM359" s="7" t="str">
        <f aca="false">IF(AL359="","",(1-_xlfn.T.DIST(AL359,I359-2,1))*2)</f>
        <v/>
      </c>
      <c r="AN359" s="7" t="n">
        <f aca="false">IF(I359="","",I359)</f>
        <v>384</v>
      </c>
      <c r="AO359" s="7" t="n">
        <f aca="false">IF(N359="",IF(AC359="",IF(T359="",IF(AH359="",IF(AM359="",IF(AE359="","",AE359),AM359),AH359),T359),AC359),N359)</f>
        <v>0.368687253600291</v>
      </c>
    </row>
    <row r="360" customFormat="false" ht="13.8" hidden="false" customHeight="false" outlineLevel="0" collapsed="false">
      <c r="A360" s="3" t="s">
        <v>54</v>
      </c>
      <c r="B360" s="3" t="n">
        <v>8</v>
      </c>
      <c r="C360" s="3" t="n">
        <v>2011</v>
      </c>
      <c r="D360" s="4" t="n">
        <f aca="false">IF(B360="","",D359+0.01)</f>
        <v>1.85</v>
      </c>
      <c r="E360" s="4" t="n">
        <f aca="false">ROUND(D360)</f>
        <v>2</v>
      </c>
      <c r="F360" s="5" t="s">
        <v>45</v>
      </c>
      <c r="G360" s="5"/>
      <c r="H360" s="6" t="n">
        <v>0.05</v>
      </c>
      <c r="I360" s="3" t="n">
        <v>384</v>
      </c>
      <c r="J360" s="3" t="n">
        <v>1.54</v>
      </c>
      <c r="K360" s="7" t="n">
        <f aca="false">IF(J360="","",J360^2)</f>
        <v>2.3716</v>
      </c>
      <c r="L360" s="7" t="n">
        <f aca="false">IF(J360="","",1)</f>
        <v>1</v>
      </c>
      <c r="M360" s="3" t="n">
        <f aca="false">I360-2</f>
        <v>382</v>
      </c>
      <c r="N360" s="7" t="n">
        <f aca="false">IF(K360="","",IF(1-_xlfn.F.DIST(K360,L360,M360,1)&lt;0.0000001,0.0000001,1-_xlfn.F.DIST(K360,L360,M360,1)))</f>
        <v>0.124388270167151</v>
      </c>
      <c r="O360" s="7" t="n">
        <f aca="false">IF(L360=1,SQRT(K360),"")</f>
        <v>1.54</v>
      </c>
      <c r="Q360" s="7" t="str">
        <f aca="false">IF(P360="","",SQRT(1-P360*P360)/SQRT(I360-2))</f>
        <v/>
      </c>
      <c r="R360" s="7" t="str">
        <f aca="false">IF(P360="","",P360/Q360)</f>
        <v/>
      </c>
      <c r="S360" s="7" t="str">
        <f aca="false">IF(R360="","",I360-2)</f>
        <v/>
      </c>
      <c r="T360" s="7" t="str">
        <f aca="false">IF(P360="","",IF((1-_xlfn.T.DIST(R360,S360,1))*2&lt;0.0000001,0.0000001,(1-_xlfn.T.DIST(R360,S360,1))*2))</f>
        <v/>
      </c>
      <c r="X360" s="8"/>
      <c r="Y360" s="7" t="str">
        <f aca="false">IF(X360="","",ABS(U360-W360)/SQRT((V360^2+X360^2)/2))</f>
        <v/>
      </c>
      <c r="Z360" s="7" t="str">
        <f aca="false">IF(Y360="","",2/SQRT(I360))</f>
        <v/>
      </c>
      <c r="AA360" s="7" t="str">
        <f aca="false">IF(Y360="","",Y360/Z360)</f>
        <v/>
      </c>
      <c r="AB360" s="7" t="str">
        <f aca="false">IF(AA360="","",I360-2)</f>
        <v/>
      </c>
      <c r="AC360" s="7" t="str">
        <f aca="false">IF(AA360="","",IF((1-_xlfn.T.DIST(AA360,AB360,1))*2&lt;0.0000001,0.0000001,((1-_xlfn.T.DIST(AA360,AB360,1))*2)))</f>
        <v/>
      </c>
      <c r="AE360" s="7" t="str">
        <f aca="false">IF(AD360="","",IF((1-_xlfn.NORM.DIST(AD360,0,1,1))*2&lt;0.000000001,0.000000001,(1-_xlfn.NORM.DIST(AD360,0,1,1))*2))</f>
        <v/>
      </c>
      <c r="AH360" s="7" t="str">
        <f aca="false">IF(AG360="","",IF(1-_xlfn.CHISQ.DIST(AF360,AG360,1)&lt;0.0000001,0.0000001,1-_xlfn.CHISQ.DIST(AF360,AG360,1)))</f>
        <v/>
      </c>
      <c r="AK360" s="7" t="str">
        <f aca="false">IF(AJ360="","",AVERAGE(AI360,AJ360))</f>
        <v/>
      </c>
      <c r="AL360" s="7" t="str">
        <f aca="false">IF(AK360="","",AK360/((AK360-AI360)/2))</f>
        <v/>
      </c>
      <c r="AM360" s="7" t="str">
        <f aca="false">IF(AL360="","",(1-_xlfn.T.DIST(AL360,I360-2,1))*2)</f>
        <v/>
      </c>
      <c r="AN360" s="7" t="n">
        <f aca="false">IF(I360="","",I360)</f>
        <v>384</v>
      </c>
      <c r="AO360" s="7" t="n">
        <f aca="false">IF(N360="",IF(AC360="",IF(T360="",IF(AH360="",IF(AM360="",IF(AE360="","",AE360),AM360),AH360),T360),AC360),N360)</f>
        <v>0.124388270167151</v>
      </c>
    </row>
    <row r="361" customFormat="false" ht="13.8" hidden="false" customHeight="false" outlineLevel="0" collapsed="false">
      <c r="A361" s="3" t="s">
        <v>54</v>
      </c>
      <c r="B361" s="3" t="n">
        <v>8</v>
      </c>
      <c r="C361" s="3" t="n">
        <v>2011</v>
      </c>
      <c r="D361" s="4" t="n">
        <f aca="false">IF(B361="","",D360+0.01)</f>
        <v>1.86</v>
      </c>
      <c r="E361" s="4" t="n">
        <f aca="false">ROUND(D361)</f>
        <v>2</v>
      </c>
      <c r="F361" s="5" t="s">
        <v>45</v>
      </c>
      <c r="G361" s="5"/>
      <c r="H361" s="6" t="n">
        <v>0.05</v>
      </c>
      <c r="I361" s="3" t="n">
        <v>384</v>
      </c>
      <c r="J361" s="3" t="n">
        <v>1.01</v>
      </c>
      <c r="K361" s="7" t="n">
        <f aca="false">IF(J361="","",J361^2)</f>
        <v>1.0201</v>
      </c>
      <c r="L361" s="7" t="n">
        <f aca="false">IF(J361="","",1)</f>
        <v>1</v>
      </c>
      <c r="M361" s="3" t="n">
        <f aca="false">I361-2</f>
        <v>382</v>
      </c>
      <c r="N361" s="7" t="n">
        <f aca="false">IF(K361="","",IF(1-_xlfn.F.DIST(K361,L361,M361,1)&lt;0.0000001,0.0000001,1-_xlfn.F.DIST(K361,L361,M361,1)))</f>
        <v>0.313134601879831</v>
      </c>
      <c r="O361" s="7" t="n">
        <f aca="false">IF(L361=1,SQRT(K361),"")</f>
        <v>1.01</v>
      </c>
      <c r="Q361" s="7" t="str">
        <f aca="false">IF(P361="","",SQRT(1-P361*P361)/SQRT(I361-2))</f>
        <v/>
      </c>
      <c r="R361" s="7" t="str">
        <f aca="false">IF(P361="","",P361/Q361)</f>
        <v/>
      </c>
      <c r="S361" s="7" t="str">
        <f aca="false">IF(R361="","",I361-2)</f>
        <v/>
      </c>
      <c r="T361" s="7" t="str">
        <f aca="false">IF(P361="","",IF((1-_xlfn.T.DIST(R361,S361,1))*2&lt;0.0000001,0.0000001,(1-_xlfn.T.DIST(R361,S361,1))*2))</f>
        <v/>
      </c>
      <c r="X361" s="8"/>
      <c r="Y361" s="7" t="str">
        <f aca="false">IF(X361="","",ABS(U361-W361)/SQRT((V361^2+X361^2)/2))</f>
        <v/>
      </c>
      <c r="Z361" s="7" t="str">
        <f aca="false">IF(Y361="","",2/SQRT(I361))</f>
        <v/>
      </c>
      <c r="AA361" s="7" t="str">
        <f aca="false">IF(Y361="","",Y361/Z361)</f>
        <v/>
      </c>
      <c r="AB361" s="7" t="str">
        <f aca="false">IF(AA361="","",I361-2)</f>
        <v/>
      </c>
      <c r="AC361" s="7" t="str">
        <f aca="false">IF(AA361="","",IF((1-_xlfn.T.DIST(AA361,AB361,1))*2&lt;0.0000001,0.0000001,((1-_xlfn.T.DIST(AA361,AB361,1))*2)))</f>
        <v/>
      </c>
      <c r="AE361" s="7" t="str">
        <f aca="false">IF(AD361="","",IF((1-_xlfn.NORM.DIST(AD361,0,1,1))*2&lt;0.000000001,0.000000001,(1-_xlfn.NORM.DIST(AD361,0,1,1))*2))</f>
        <v/>
      </c>
      <c r="AH361" s="7" t="str">
        <f aca="false">IF(AG361="","",IF(1-_xlfn.CHISQ.DIST(AF361,AG361,1)&lt;0.0000001,0.0000001,1-_xlfn.CHISQ.DIST(AF361,AG361,1)))</f>
        <v/>
      </c>
      <c r="AK361" s="7" t="str">
        <f aca="false">IF(AJ361="","",AVERAGE(AI361,AJ361))</f>
        <v/>
      </c>
      <c r="AL361" s="7" t="str">
        <f aca="false">IF(AK361="","",AK361/((AK361-AI361)/2))</f>
        <v/>
      </c>
      <c r="AM361" s="7" t="str">
        <f aca="false">IF(AL361="","",(1-_xlfn.T.DIST(AL361,I361-2,1))*2)</f>
        <v/>
      </c>
      <c r="AN361" s="7" t="n">
        <f aca="false">IF(I361="","",I361)</f>
        <v>384</v>
      </c>
      <c r="AO361" s="7" t="n">
        <f aca="false">IF(N361="",IF(AC361="",IF(T361="",IF(AH361="",IF(AM361="",IF(AE361="","",AE361),AM361),AH361),T361),AC361),N361)</f>
        <v>0.313134601879831</v>
      </c>
    </row>
    <row r="362" customFormat="false" ht="13.8" hidden="false" customHeight="false" outlineLevel="0" collapsed="false">
      <c r="A362" s="3" t="s">
        <v>54</v>
      </c>
      <c r="B362" s="3" t="n">
        <v>8</v>
      </c>
      <c r="C362" s="3" t="n">
        <v>2011</v>
      </c>
      <c r="D362" s="4" t="n">
        <f aca="false">IF(B362="","",D361+0.01)</f>
        <v>1.87</v>
      </c>
      <c r="E362" s="4" t="n">
        <f aca="false">ROUND(D362)</f>
        <v>2</v>
      </c>
      <c r="F362" s="5" t="s">
        <v>45</v>
      </c>
      <c r="G362" s="5"/>
      <c r="H362" s="6" t="n">
        <v>0.05</v>
      </c>
      <c r="I362" s="3" t="n">
        <v>384</v>
      </c>
      <c r="J362" s="3" t="n">
        <v>1.08</v>
      </c>
      <c r="K362" s="7" t="n">
        <f aca="false">IF(J362="","",J362^2)</f>
        <v>1.1664</v>
      </c>
      <c r="L362" s="7" t="n">
        <f aca="false">IF(J362="","",1)</f>
        <v>1</v>
      </c>
      <c r="M362" s="3" t="n">
        <f aca="false">I362-2</f>
        <v>382</v>
      </c>
      <c r="N362" s="7" t="n">
        <f aca="false">IF(K362="","",IF(1-_xlfn.F.DIST(K362,L362,M362,1)&lt;0.0000001,0.0000001,1-_xlfn.F.DIST(K362,L362,M362,1)))</f>
        <v>0.280823578579241</v>
      </c>
      <c r="O362" s="7" t="n">
        <f aca="false">IF(L362=1,SQRT(K362),"")</f>
        <v>1.08</v>
      </c>
      <c r="Q362" s="7" t="str">
        <f aca="false">IF(P362="","",SQRT(1-P362*P362)/SQRT(I362-2))</f>
        <v/>
      </c>
      <c r="R362" s="7" t="str">
        <f aca="false">IF(P362="","",P362/Q362)</f>
        <v/>
      </c>
      <c r="S362" s="7" t="str">
        <f aca="false">IF(R362="","",I362-2)</f>
        <v/>
      </c>
      <c r="T362" s="7" t="str">
        <f aca="false">IF(P362="","",IF((1-_xlfn.T.DIST(R362,S362,1))*2&lt;0.0000001,0.0000001,(1-_xlfn.T.DIST(R362,S362,1))*2))</f>
        <v/>
      </c>
      <c r="X362" s="8"/>
      <c r="Y362" s="7" t="str">
        <f aca="false">IF(X362="","",ABS(U362-W362)/SQRT((V362^2+X362^2)/2))</f>
        <v/>
      </c>
      <c r="Z362" s="7" t="str">
        <f aca="false">IF(Y362="","",2/SQRT(I362))</f>
        <v/>
      </c>
      <c r="AA362" s="7" t="str">
        <f aca="false">IF(Y362="","",Y362/Z362)</f>
        <v/>
      </c>
      <c r="AB362" s="7" t="str">
        <f aca="false">IF(AA362="","",I362-2)</f>
        <v/>
      </c>
      <c r="AC362" s="7" t="str">
        <f aca="false">IF(AA362="","",IF((1-_xlfn.T.DIST(AA362,AB362,1))*2&lt;0.0000001,0.0000001,((1-_xlfn.T.DIST(AA362,AB362,1))*2)))</f>
        <v/>
      </c>
      <c r="AE362" s="7" t="str">
        <f aca="false">IF(AD362="","",IF((1-_xlfn.NORM.DIST(AD362,0,1,1))*2&lt;0.000000001,0.000000001,(1-_xlfn.NORM.DIST(AD362,0,1,1))*2))</f>
        <v/>
      </c>
      <c r="AH362" s="7" t="str">
        <f aca="false">IF(AG362="","",IF(1-_xlfn.CHISQ.DIST(AF362,AG362,1)&lt;0.0000001,0.0000001,1-_xlfn.CHISQ.DIST(AF362,AG362,1)))</f>
        <v/>
      </c>
      <c r="AK362" s="7" t="str">
        <f aca="false">IF(AJ362="","",AVERAGE(AI362,AJ362))</f>
        <v/>
      </c>
      <c r="AL362" s="7" t="str">
        <f aca="false">IF(AK362="","",AK362/((AK362-AI362)/2))</f>
        <v/>
      </c>
      <c r="AM362" s="7" t="str">
        <f aca="false">IF(AL362="","",(1-_xlfn.T.DIST(AL362,I362-2,1))*2)</f>
        <v/>
      </c>
      <c r="AN362" s="7" t="n">
        <f aca="false">IF(I362="","",I362)</f>
        <v>384</v>
      </c>
      <c r="AO362" s="7" t="n">
        <f aca="false">IF(N362="",IF(AC362="",IF(T362="",IF(AH362="",IF(AM362="",IF(AE362="","",AE362),AM362),AH362),T362),AC362),N362)</f>
        <v>0.280823578579241</v>
      </c>
    </row>
    <row r="363" customFormat="false" ht="13.8" hidden="false" customHeight="false" outlineLevel="0" collapsed="false">
      <c r="A363" s="3" t="s">
        <v>54</v>
      </c>
      <c r="B363" s="3" t="n">
        <v>8</v>
      </c>
      <c r="C363" s="3" t="n">
        <v>2011</v>
      </c>
      <c r="D363" s="4" t="n">
        <f aca="false">IF(B363="","",D362+0.01)</f>
        <v>1.88</v>
      </c>
      <c r="E363" s="4" t="n">
        <f aca="false">ROUND(D363)</f>
        <v>2</v>
      </c>
      <c r="F363" s="5" t="s">
        <v>45</v>
      </c>
      <c r="G363" s="5"/>
      <c r="H363" s="6" t="n">
        <v>0.05</v>
      </c>
      <c r="I363" s="3" t="n">
        <v>384</v>
      </c>
      <c r="J363" s="3" t="n">
        <v>0.48</v>
      </c>
      <c r="K363" s="7" t="n">
        <f aca="false">IF(J363="","",J363^2)</f>
        <v>0.2304</v>
      </c>
      <c r="L363" s="7" t="n">
        <f aca="false">IF(J363="","",1)</f>
        <v>1</v>
      </c>
      <c r="M363" s="3" t="n">
        <f aca="false">I363-2</f>
        <v>382</v>
      </c>
      <c r="N363" s="7" t="n">
        <f aca="false">IF(K363="","",IF(1-_xlfn.F.DIST(K363,L363,M363,1)&lt;0.0000001,0.0000001,1-_xlfn.F.DIST(K363,L363,M363,1)))</f>
        <v>0.631502119421681</v>
      </c>
      <c r="O363" s="7" t="n">
        <f aca="false">IF(L363=1,SQRT(K363),"")</f>
        <v>0.48</v>
      </c>
      <c r="Q363" s="7" t="str">
        <f aca="false">IF(P363="","",SQRT(1-P363*P363)/SQRT(I363-2))</f>
        <v/>
      </c>
      <c r="R363" s="7" t="str">
        <f aca="false">IF(P363="","",P363/Q363)</f>
        <v/>
      </c>
      <c r="S363" s="7" t="str">
        <f aca="false">IF(R363="","",I363-2)</f>
        <v/>
      </c>
      <c r="T363" s="7" t="str">
        <f aca="false">IF(P363="","",IF((1-_xlfn.T.DIST(R363,S363,1))*2&lt;0.0000001,0.0000001,(1-_xlfn.T.DIST(R363,S363,1))*2))</f>
        <v/>
      </c>
      <c r="X363" s="8"/>
      <c r="Y363" s="7" t="str">
        <f aca="false">IF(X363="","",ABS(U363-W363)/SQRT((V363^2+X363^2)/2))</f>
        <v/>
      </c>
      <c r="Z363" s="7" t="str">
        <f aca="false">IF(Y363="","",2/SQRT(I363))</f>
        <v/>
      </c>
      <c r="AA363" s="7" t="str">
        <f aca="false">IF(Y363="","",Y363/Z363)</f>
        <v/>
      </c>
      <c r="AB363" s="7" t="str">
        <f aca="false">IF(AA363="","",I363-2)</f>
        <v/>
      </c>
      <c r="AC363" s="7" t="str">
        <f aca="false">IF(AA363="","",IF((1-_xlfn.T.DIST(AA363,AB363,1))*2&lt;0.0000001,0.0000001,((1-_xlfn.T.DIST(AA363,AB363,1))*2)))</f>
        <v/>
      </c>
      <c r="AE363" s="7" t="str">
        <f aca="false">IF(AD363="","",IF((1-_xlfn.NORM.DIST(AD363,0,1,1))*2&lt;0.000000001,0.000000001,(1-_xlfn.NORM.DIST(AD363,0,1,1))*2))</f>
        <v/>
      </c>
      <c r="AH363" s="7" t="str">
        <f aca="false">IF(AG363="","",IF(1-_xlfn.CHISQ.DIST(AF363,AG363,1)&lt;0.0000001,0.0000001,1-_xlfn.CHISQ.DIST(AF363,AG363,1)))</f>
        <v/>
      </c>
      <c r="AK363" s="7" t="str">
        <f aca="false">IF(AJ363="","",AVERAGE(AI363,AJ363))</f>
        <v/>
      </c>
      <c r="AL363" s="7" t="str">
        <f aca="false">IF(AK363="","",AK363/((AK363-AI363)/2))</f>
        <v/>
      </c>
      <c r="AM363" s="7" t="str">
        <f aca="false">IF(AL363="","",(1-_xlfn.T.DIST(AL363,I363-2,1))*2)</f>
        <v/>
      </c>
      <c r="AN363" s="7" t="n">
        <f aca="false">IF(I363="","",I363)</f>
        <v>384</v>
      </c>
      <c r="AO363" s="7" t="n">
        <f aca="false">IF(N363="",IF(AC363="",IF(T363="",IF(AH363="",IF(AM363="",IF(AE363="","",AE363),AM363),AH363),T363),AC363),N363)</f>
        <v>0.631502119421681</v>
      </c>
    </row>
    <row r="364" customFormat="false" ht="13.8" hidden="false" customHeight="false" outlineLevel="0" collapsed="false">
      <c r="A364" s="3" t="s">
        <v>54</v>
      </c>
      <c r="B364" s="3" t="n">
        <v>8</v>
      </c>
      <c r="C364" s="3" t="n">
        <v>2011</v>
      </c>
      <c r="D364" s="4" t="n">
        <f aca="false">IF(B364="","",D363+0.01)</f>
        <v>1.89</v>
      </c>
      <c r="E364" s="4" t="n">
        <f aca="false">ROUND(D364)</f>
        <v>2</v>
      </c>
      <c r="F364" s="5" t="s">
        <v>45</v>
      </c>
      <c r="G364" s="5"/>
      <c r="H364" s="6" t="n">
        <v>0.05</v>
      </c>
      <c r="I364" s="3" t="n">
        <v>384</v>
      </c>
      <c r="J364" s="3" t="n">
        <v>1.17</v>
      </c>
      <c r="K364" s="7" t="n">
        <f aca="false">IF(J364="","",J364^2)</f>
        <v>1.3689</v>
      </c>
      <c r="L364" s="7" t="n">
        <f aca="false">IF(J364="","",1)</f>
        <v>1</v>
      </c>
      <c r="M364" s="3" t="n">
        <f aca="false">I364-2</f>
        <v>382</v>
      </c>
      <c r="N364" s="7" t="n">
        <f aca="false">IF(K364="","",IF(1-_xlfn.F.DIST(K364,L364,M364,1)&lt;0.0000001,0.0000001,1-_xlfn.F.DIST(K364,L364,M364,1)))</f>
        <v>0.242730411199882</v>
      </c>
      <c r="O364" s="7" t="n">
        <f aca="false">IF(L364=1,SQRT(K364),"")</f>
        <v>1.17</v>
      </c>
      <c r="Q364" s="7" t="str">
        <f aca="false">IF(P364="","",SQRT(1-P364*P364)/SQRT(I364-2))</f>
        <v/>
      </c>
      <c r="R364" s="7" t="str">
        <f aca="false">IF(P364="","",P364/Q364)</f>
        <v/>
      </c>
      <c r="S364" s="7" t="str">
        <f aca="false">IF(R364="","",I364-2)</f>
        <v/>
      </c>
      <c r="T364" s="7" t="str">
        <f aca="false">IF(P364="","",IF((1-_xlfn.T.DIST(R364,S364,1))*2&lt;0.0000001,0.0000001,(1-_xlfn.T.DIST(R364,S364,1))*2))</f>
        <v/>
      </c>
      <c r="X364" s="8"/>
      <c r="Y364" s="7" t="str">
        <f aca="false">IF(X364="","",ABS(U364-W364)/SQRT((V364^2+X364^2)/2))</f>
        <v/>
      </c>
      <c r="Z364" s="7" t="str">
        <f aca="false">IF(Y364="","",2/SQRT(I364))</f>
        <v/>
      </c>
      <c r="AA364" s="7" t="str">
        <f aca="false">IF(Y364="","",Y364/Z364)</f>
        <v/>
      </c>
      <c r="AB364" s="7" t="str">
        <f aca="false">IF(AA364="","",I364-2)</f>
        <v/>
      </c>
      <c r="AC364" s="7" t="str">
        <f aca="false">IF(AA364="","",IF((1-_xlfn.T.DIST(AA364,AB364,1))*2&lt;0.0000001,0.0000001,((1-_xlfn.T.DIST(AA364,AB364,1))*2)))</f>
        <v/>
      </c>
      <c r="AE364" s="7" t="str">
        <f aca="false">IF(AD364="","",IF((1-_xlfn.NORM.DIST(AD364,0,1,1))*2&lt;0.000000001,0.000000001,(1-_xlfn.NORM.DIST(AD364,0,1,1))*2))</f>
        <v/>
      </c>
      <c r="AH364" s="7" t="str">
        <f aca="false">IF(AG364="","",IF(1-_xlfn.CHISQ.DIST(AF364,AG364,1)&lt;0.0000001,0.0000001,1-_xlfn.CHISQ.DIST(AF364,AG364,1)))</f>
        <v/>
      </c>
      <c r="AK364" s="7" t="str">
        <f aca="false">IF(AJ364="","",AVERAGE(AI364,AJ364))</f>
        <v/>
      </c>
      <c r="AL364" s="7" t="str">
        <f aca="false">IF(AK364="","",AK364/((AK364-AI364)/2))</f>
        <v/>
      </c>
      <c r="AM364" s="7" t="str">
        <f aca="false">IF(AL364="","",(1-_xlfn.T.DIST(AL364,I364-2,1))*2)</f>
        <v/>
      </c>
      <c r="AN364" s="7" t="n">
        <f aca="false">IF(I364="","",I364)</f>
        <v>384</v>
      </c>
      <c r="AO364" s="7" t="n">
        <f aca="false">IF(N364="",IF(AC364="",IF(T364="",IF(AH364="",IF(AM364="",IF(AE364="","",AE364),AM364),AH364),T364),AC364),N364)</f>
        <v>0.242730411199882</v>
      </c>
    </row>
    <row r="365" customFormat="false" ht="13.8" hidden="false" customHeight="false" outlineLevel="0" collapsed="false">
      <c r="A365" s="3" t="s">
        <v>54</v>
      </c>
      <c r="B365" s="3" t="n">
        <v>8</v>
      </c>
      <c r="C365" s="3" t="n">
        <v>2011</v>
      </c>
      <c r="D365" s="4" t="n">
        <f aca="false">IF(B365="","",D364+0.01)</f>
        <v>1.9</v>
      </c>
      <c r="E365" s="4" t="n">
        <f aca="false">ROUND(D365)</f>
        <v>2</v>
      </c>
      <c r="F365" s="5" t="s">
        <v>45</v>
      </c>
      <c r="G365" s="5"/>
      <c r="H365" s="6" t="n">
        <v>0.05</v>
      </c>
      <c r="I365" s="3" t="n">
        <v>384</v>
      </c>
      <c r="J365" s="3" t="n">
        <v>1.63</v>
      </c>
      <c r="K365" s="7" t="n">
        <f aca="false">IF(J365="","",J365^2)</f>
        <v>2.6569</v>
      </c>
      <c r="L365" s="7" t="n">
        <f aca="false">IF(J365="","",1)</f>
        <v>1</v>
      </c>
      <c r="M365" s="3" t="n">
        <f aca="false">I365-2</f>
        <v>382</v>
      </c>
      <c r="N365" s="7" t="n">
        <f aca="false">IF(K365="","",IF(1-_xlfn.F.DIST(K365,L365,M365,1)&lt;0.0000001,0.0000001,1-_xlfn.F.DIST(K365,L365,M365,1)))</f>
        <v>0.103925740539198</v>
      </c>
      <c r="O365" s="7" t="n">
        <f aca="false">IF(L365=1,SQRT(K365),"")</f>
        <v>1.63</v>
      </c>
      <c r="Q365" s="7" t="str">
        <f aca="false">IF(P365="","",SQRT(1-P365*P365)/SQRT(I365-2))</f>
        <v/>
      </c>
      <c r="R365" s="7" t="str">
        <f aca="false">IF(P365="","",P365/Q365)</f>
        <v/>
      </c>
      <c r="S365" s="7" t="str">
        <f aca="false">IF(R365="","",I365-2)</f>
        <v/>
      </c>
      <c r="T365" s="7" t="str">
        <f aca="false">IF(P365="","",IF((1-_xlfn.T.DIST(R365,S365,1))*2&lt;0.0000001,0.0000001,(1-_xlfn.T.DIST(R365,S365,1))*2))</f>
        <v/>
      </c>
      <c r="X365" s="8"/>
      <c r="Y365" s="7" t="str">
        <f aca="false">IF(X365="","",ABS(U365-W365)/SQRT((V365^2+X365^2)/2))</f>
        <v/>
      </c>
      <c r="Z365" s="7" t="str">
        <f aca="false">IF(Y365="","",2/SQRT(I365))</f>
        <v/>
      </c>
      <c r="AA365" s="7" t="str">
        <f aca="false">IF(Y365="","",Y365/Z365)</f>
        <v/>
      </c>
      <c r="AB365" s="7" t="str">
        <f aca="false">IF(AA365="","",I365-2)</f>
        <v/>
      </c>
      <c r="AC365" s="7" t="str">
        <f aca="false">IF(AA365="","",IF((1-_xlfn.T.DIST(AA365,AB365,1))*2&lt;0.0000001,0.0000001,((1-_xlfn.T.DIST(AA365,AB365,1))*2)))</f>
        <v/>
      </c>
      <c r="AE365" s="7" t="str">
        <f aca="false">IF(AD365="","",IF((1-_xlfn.NORM.DIST(AD365,0,1,1))*2&lt;0.000000001,0.000000001,(1-_xlfn.NORM.DIST(AD365,0,1,1))*2))</f>
        <v/>
      </c>
      <c r="AH365" s="7" t="str">
        <f aca="false">IF(AG365="","",IF(1-_xlfn.CHISQ.DIST(AF365,AG365,1)&lt;0.0000001,0.0000001,1-_xlfn.CHISQ.DIST(AF365,AG365,1)))</f>
        <v/>
      </c>
      <c r="AK365" s="7" t="str">
        <f aca="false">IF(AJ365="","",AVERAGE(AI365,AJ365))</f>
        <v/>
      </c>
      <c r="AL365" s="7" t="str">
        <f aca="false">IF(AK365="","",AK365/((AK365-AI365)/2))</f>
        <v/>
      </c>
      <c r="AM365" s="7" t="str">
        <f aca="false">IF(AL365="","",(1-_xlfn.T.DIST(AL365,I365-2,1))*2)</f>
        <v/>
      </c>
      <c r="AN365" s="7" t="n">
        <f aca="false">IF(I365="","",I365)</f>
        <v>384</v>
      </c>
      <c r="AO365" s="7" t="n">
        <f aca="false">IF(N365="",IF(AC365="",IF(T365="",IF(AH365="",IF(AM365="",IF(AE365="","",AE365),AM365),AH365),T365),AC365),N365)</f>
        <v>0.103925740539198</v>
      </c>
    </row>
    <row r="366" customFormat="false" ht="13.8" hidden="false" customHeight="false" outlineLevel="0" collapsed="false">
      <c r="A366" s="3" t="s">
        <v>54</v>
      </c>
      <c r="B366" s="3" t="n">
        <v>8</v>
      </c>
      <c r="C366" s="3" t="n">
        <v>2011</v>
      </c>
      <c r="D366" s="4" t="n">
        <f aca="false">IF(B366="","",D365+0.01)</f>
        <v>1.91</v>
      </c>
      <c r="E366" s="4" t="n">
        <f aca="false">ROUND(D366)</f>
        <v>2</v>
      </c>
      <c r="F366" s="5" t="s">
        <v>45</v>
      </c>
      <c r="G366" s="5"/>
      <c r="H366" s="6" t="n">
        <v>0.05</v>
      </c>
      <c r="I366" s="3" t="n">
        <v>384</v>
      </c>
      <c r="J366" s="3" t="n">
        <v>2.35</v>
      </c>
      <c r="K366" s="7" t="n">
        <f aca="false">IF(J366="","",J366^2)</f>
        <v>5.5225</v>
      </c>
      <c r="L366" s="7" t="n">
        <f aca="false">IF(J366="","",1)</f>
        <v>1</v>
      </c>
      <c r="M366" s="3" t="n">
        <f aca="false">I366-2</f>
        <v>382</v>
      </c>
      <c r="N366" s="7" t="n">
        <f aca="false">IF(K366="","",IF(1-_xlfn.F.DIST(K366,L366,M366,1)&lt;0.0000001,0.0000001,1-_xlfn.F.DIST(K366,L366,M366,1)))</f>
        <v>0.0192815512590967</v>
      </c>
      <c r="O366" s="7" t="n">
        <f aca="false">IF(L366=1,SQRT(K366),"")</f>
        <v>2.35</v>
      </c>
      <c r="Q366" s="7" t="str">
        <f aca="false">IF(P366="","",SQRT(1-P366*P366)/SQRT(I366-2))</f>
        <v/>
      </c>
      <c r="R366" s="7" t="str">
        <f aca="false">IF(P366="","",P366/Q366)</f>
        <v/>
      </c>
      <c r="S366" s="7" t="str">
        <f aca="false">IF(R366="","",I366-2)</f>
        <v/>
      </c>
      <c r="T366" s="7" t="str">
        <f aca="false">IF(P366="","",IF((1-_xlfn.T.DIST(R366,S366,1))*2&lt;0.0000001,0.0000001,(1-_xlfn.T.DIST(R366,S366,1))*2))</f>
        <v/>
      </c>
      <c r="X366" s="8"/>
      <c r="Y366" s="7" t="str">
        <f aca="false">IF(X366="","",ABS(U366-W366)/SQRT((V366^2+X366^2)/2))</f>
        <v/>
      </c>
      <c r="Z366" s="7" t="str">
        <f aca="false">IF(Y366="","",2/SQRT(I366))</f>
        <v/>
      </c>
      <c r="AA366" s="7" t="str">
        <f aca="false">IF(Y366="","",Y366/Z366)</f>
        <v/>
      </c>
      <c r="AB366" s="7" t="str">
        <f aca="false">IF(AA366="","",I366-2)</f>
        <v/>
      </c>
      <c r="AC366" s="7" t="str">
        <f aca="false">IF(AA366="","",IF((1-_xlfn.T.DIST(AA366,AB366,1))*2&lt;0.0000001,0.0000001,((1-_xlfn.T.DIST(AA366,AB366,1))*2)))</f>
        <v/>
      </c>
      <c r="AE366" s="7" t="str">
        <f aca="false">IF(AD366="","",IF((1-_xlfn.NORM.DIST(AD366,0,1,1))*2&lt;0.000000001,0.000000001,(1-_xlfn.NORM.DIST(AD366,0,1,1))*2))</f>
        <v/>
      </c>
      <c r="AH366" s="7" t="str">
        <f aca="false">IF(AG366="","",IF(1-_xlfn.CHISQ.DIST(AF366,AG366,1)&lt;0.0000001,0.0000001,1-_xlfn.CHISQ.DIST(AF366,AG366,1)))</f>
        <v/>
      </c>
      <c r="AK366" s="7" t="str">
        <f aca="false">IF(AJ366="","",AVERAGE(AI366,AJ366))</f>
        <v/>
      </c>
      <c r="AL366" s="7" t="str">
        <f aca="false">IF(AK366="","",AK366/((AK366-AI366)/2))</f>
        <v/>
      </c>
      <c r="AM366" s="7" t="str">
        <f aca="false">IF(AL366="","",(1-_xlfn.T.DIST(AL366,I366-2,1))*2)</f>
        <v/>
      </c>
      <c r="AN366" s="7" t="n">
        <f aca="false">IF(I366="","",I366)</f>
        <v>384</v>
      </c>
      <c r="AO366" s="7" t="n">
        <f aca="false">IF(N366="",IF(AC366="",IF(T366="",IF(AH366="",IF(AM366="",IF(AE366="","",AE366),AM366),AH366),T366),AC366),N366)</f>
        <v>0.0192815512590967</v>
      </c>
    </row>
    <row r="367" customFormat="false" ht="13.8" hidden="false" customHeight="false" outlineLevel="0" collapsed="false">
      <c r="A367" s="3" t="s">
        <v>54</v>
      </c>
      <c r="B367" s="3" t="n">
        <v>8</v>
      </c>
      <c r="C367" s="3" t="n">
        <v>2011</v>
      </c>
      <c r="D367" s="4" t="n">
        <f aca="false">IF(B367="","",D366+0.01)</f>
        <v>1.92</v>
      </c>
      <c r="E367" s="4" t="n">
        <f aca="false">ROUND(D367)</f>
        <v>2</v>
      </c>
      <c r="F367" s="5" t="s">
        <v>45</v>
      </c>
      <c r="G367" s="5"/>
      <c r="H367" s="6" t="n">
        <v>0.05</v>
      </c>
      <c r="I367" s="3" t="n">
        <v>384</v>
      </c>
      <c r="J367" s="3" t="n">
        <v>2.71</v>
      </c>
      <c r="K367" s="7" t="n">
        <f aca="false">IF(J367="","",J367^2)</f>
        <v>7.3441</v>
      </c>
      <c r="L367" s="7" t="n">
        <f aca="false">IF(J367="","",1)</f>
        <v>1</v>
      </c>
      <c r="M367" s="3" t="n">
        <f aca="false">I367-2</f>
        <v>382</v>
      </c>
      <c r="N367" s="7" t="n">
        <f aca="false">IF(K367="","",IF(1-_xlfn.F.DIST(K367,L367,M367,1)&lt;0.0000001,0.0000001,1-_xlfn.F.DIST(K367,L367,M367,1)))</f>
        <v>0.00703153691164637</v>
      </c>
      <c r="O367" s="7" t="n">
        <f aca="false">IF(L367=1,SQRT(K367),"")</f>
        <v>2.71</v>
      </c>
      <c r="Q367" s="7" t="str">
        <f aca="false">IF(P367="","",SQRT(1-P367*P367)/SQRT(I367-2))</f>
        <v/>
      </c>
      <c r="R367" s="7" t="str">
        <f aca="false">IF(P367="","",P367/Q367)</f>
        <v/>
      </c>
      <c r="S367" s="7" t="str">
        <f aca="false">IF(R367="","",I367-2)</f>
        <v/>
      </c>
      <c r="T367" s="7" t="str">
        <f aca="false">IF(P367="","",IF((1-_xlfn.T.DIST(R367,S367,1))*2&lt;0.0000001,0.0000001,(1-_xlfn.T.DIST(R367,S367,1))*2))</f>
        <v/>
      </c>
      <c r="X367" s="8"/>
      <c r="Y367" s="7" t="str">
        <f aca="false">IF(X367="","",ABS(U367-W367)/SQRT((V367^2+X367^2)/2))</f>
        <v/>
      </c>
      <c r="Z367" s="7" t="str">
        <f aca="false">IF(Y367="","",2/SQRT(I367))</f>
        <v/>
      </c>
      <c r="AA367" s="7" t="str">
        <f aca="false">IF(Y367="","",Y367/Z367)</f>
        <v/>
      </c>
      <c r="AB367" s="7" t="str">
        <f aca="false">IF(AA367="","",I367-2)</f>
        <v/>
      </c>
      <c r="AC367" s="7" t="str">
        <f aca="false">IF(AA367="","",IF((1-_xlfn.T.DIST(AA367,AB367,1))*2&lt;0.0000001,0.0000001,((1-_xlfn.T.DIST(AA367,AB367,1))*2)))</f>
        <v/>
      </c>
      <c r="AE367" s="7" t="str">
        <f aca="false">IF(AD367="","",IF((1-_xlfn.NORM.DIST(AD367,0,1,1))*2&lt;0.000000001,0.000000001,(1-_xlfn.NORM.DIST(AD367,0,1,1))*2))</f>
        <v/>
      </c>
      <c r="AH367" s="7" t="str">
        <f aca="false">IF(AG367="","",IF(1-_xlfn.CHISQ.DIST(AF367,AG367,1)&lt;0.0000001,0.0000001,1-_xlfn.CHISQ.DIST(AF367,AG367,1)))</f>
        <v/>
      </c>
      <c r="AK367" s="7" t="str">
        <f aca="false">IF(AJ367="","",AVERAGE(AI367,AJ367))</f>
        <v/>
      </c>
      <c r="AL367" s="7" t="str">
        <f aca="false">IF(AK367="","",AK367/((AK367-AI367)/2))</f>
        <v/>
      </c>
      <c r="AM367" s="7" t="str">
        <f aca="false">IF(AL367="","",(1-_xlfn.T.DIST(AL367,I367-2,1))*2)</f>
        <v/>
      </c>
      <c r="AN367" s="7" t="n">
        <f aca="false">IF(I367="","",I367)</f>
        <v>384</v>
      </c>
      <c r="AO367" s="7" t="n">
        <f aca="false">IF(N367="",IF(AC367="",IF(T367="",IF(AH367="",IF(AM367="",IF(AE367="","",AE367),AM367),AH367),T367),AC367),N367)</f>
        <v>0.00703153691164637</v>
      </c>
    </row>
    <row r="368" customFormat="false" ht="13.8" hidden="false" customHeight="false" outlineLevel="0" collapsed="false">
      <c r="A368" s="3" t="s">
        <v>54</v>
      </c>
      <c r="B368" s="3" t="n">
        <v>8</v>
      </c>
      <c r="C368" s="3" t="n">
        <v>2011</v>
      </c>
      <c r="D368" s="4" t="n">
        <f aca="false">IF(B368="","",D367+0.01)</f>
        <v>1.93</v>
      </c>
      <c r="E368" s="4" t="n">
        <f aca="false">ROUND(D368)</f>
        <v>2</v>
      </c>
      <c r="F368" s="5" t="s">
        <v>45</v>
      </c>
      <c r="G368" s="5"/>
      <c r="H368" s="6" t="n">
        <v>0.05</v>
      </c>
      <c r="I368" s="3" t="n">
        <v>384</v>
      </c>
      <c r="J368" s="3" t="n">
        <v>0.39</v>
      </c>
      <c r="K368" s="7" t="n">
        <f aca="false">IF(J368="","",J368^2)</f>
        <v>0.1521</v>
      </c>
      <c r="L368" s="7" t="n">
        <f aca="false">IF(J368="","",1)</f>
        <v>1</v>
      </c>
      <c r="M368" s="3" t="n">
        <f aca="false">I368-2</f>
        <v>382</v>
      </c>
      <c r="N368" s="7" t="n">
        <f aca="false">IF(K368="","",IF(1-_xlfn.F.DIST(K368,L368,M368,1)&lt;0.0000001,0.0000001,1-_xlfn.F.DIST(K368,L368,M368,1)))</f>
        <v>0.696753908171841</v>
      </c>
      <c r="O368" s="7" t="n">
        <f aca="false">IF(L368=1,SQRT(K368),"")</f>
        <v>0.39</v>
      </c>
      <c r="Q368" s="7" t="str">
        <f aca="false">IF(P368="","",SQRT(1-P368*P368)/SQRT(I368-2))</f>
        <v/>
      </c>
      <c r="R368" s="7" t="str">
        <f aca="false">IF(P368="","",P368/Q368)</f>
        <v/>
      </c>
      <c r="S368" s="7" t="str">
        <f aca="false">IF(R368="","",I368-2)</f>
        <v/>
      </c>
      <c r="T368" s="7" t="str">
        <f aca="false">IF(P368="","",IF((1-_xlfn.T.DIST(R368,S368,1))*2&lt;0.0000001,0.0000001,(1-_xlfn.T.DIST(R368,S368,1))*2))</f>
        <v/>
      </c>
      <c r="X368" s="8"/>
      <c r="Y368" s="7" t="str">
        <f aca="false">IF(X368="","",ABS(U368-W368)/SQRT((V368^2+X368^2)/2))</f>
        <v/>
      </c>
      <c r="Z368" s="7" t="str">
        <f aca="false">IF(Y368="","",2/SQRT(I368))</f>
        <v/>
      </c>
      <c r="AA368" s="7" t="str">
        <f aca="false">IF(Y368="","",Y368/Z368)</f>
        <v/>
      </c>
      <c r="AB368" s="7" t="str">
        <f aca="false">IF(AA368="","",I368-2)</f>
        <v/>
      </c>
      <c r="AC368" s="7" t="str">
        <f aca="false">IF(AA368="","",IF((1-_xlfn.T.DIST(AA368,AB368,1))*2&lt;0.0000001,0.0000001,((1-_xlfn.T.DIST(AA368,AB368,1))*2)))</f>
        <v/>
      </c>
      <c r="AE368" s="7" t="str">
        <f aca="false">IF(AD368="","",IF((1-_xlfn.NORM.DIST(AD368,0,1,1))*2&lt;0.000000001,0.000000001,(1-_xlfn.NORM.DIST(AD368,0,1,1))*2))</f>
        <v/>
      </c>
      <c r="AH368" s="7" t="str">
        <f aca="false">IF(AG368="","",IF(1-_xlfn.CHISQ.DIST(AF368,AG368,1)&lt;0.0000001,0.0000001,1-_xlfn.CHISQ.DIST(AF368,AG368,1)))</f>
        <v/>
      </c>
      <c r="AK368" s="7" t="str">
        <f aca="false">IF(AJ368="","",AVERAGE(AI368,AJ368))</f>
        <v/>
      </c>
      <c r="AL368" s="7" t="str">
        <f aca="false">IF(AK368="","",AK368/((AK368-AI368)/2))</f>
        <v/>
      </c>
      <c r="AM368" s="7" t="str">
        <f aca="false">IF(AL368="","",(1-_xlfn.T.DIST(AL368,I368-2,1))*2)</f>
        <v/>
      </c>
      <c r="AN368" s="7" t="n">
        <f aca="false">IF(I368="","",I368)</f>
        <v>384</v>
      </c>
      <c r="AO368" s="7" t="n">
        <f aca="false">IF(N368="",IF(AC368="",IF(T368="",IF(AH368="",IF(AM368="",IF(AE368="","",AE368),AM368),AH368),T368),AC368),N368)</f>
        <v>0.696753908171841</v>
      </c>
    </row>
    <row r="369" customFormat="false" ht="13.8" hidden="false" customHeight="false" outlineLevel="0" collapsed="false">
      <c r="A369" s="3" t="s">
        <v>54</v>
      </c>
      <c r="B369" s="3" t="n">
        <v>8</v>
      </c>
      <c r="C369" s="3" t="n">
        <v>2011</v>
      </c>
      <c r="D369" s="4" t="n">
        <f aca="false">IF(B369="","",D368+0.01)</f>
        <v>1.94</v>
      </c>
      <c r="E369" s="4" t="n">
        <f aca="false">ROUND(D369)</f>
        <v>2</v>
      </c>
      <c r="F369" s="5" t="s">
        <v>45</v>
      </c>
      <c r="G369" s="5"/>
      <c r="H369" s="6" t="n">
        <v>0.05</v>
      </c>
      <c r="I369" s="3" t="n">
        <v>384</v>
      </c>
      <c r="J369" s="3" t="n">
        <v>0.74</v>
      </c>
      <c r="K369" s="7" t="n">
        <f aca="false">IF(J369="","",J369^2)</f>
        <v>0.5476</v>
      </c>
      <c r="L369" s="7" t="n">
        <f aca="false">IF(J369="","",1)</f>
        <v>1</v>
      </c>
      <c r="M369" s="3" t="n">
        <f aca="false">I369-2</f>
        <v>382</v>
      </c>
      <c r="N369" s="7" t="n">
        <f aca="false">IF(K369="","",IF(1-_xlfn.F.DIST(K369,L369,M369,1)&lt;0.0000001,0.0000001,1-_xlfn.F.DIST(K369,L369,M369,1)))</f>
        <v>0.45975453440923</v>
      </c>
      <c r="O369" s="7" t="n">
        <f aca="false">IF(L369=1,SQRT(K369),"")</f>
        <v>0.74</v>
      </c>
      <c r="Q369" s="7" t="str">
        <f aca="false">IF(P369="","",SQRT(1-P369*P369)/SQRT(I369-2))</f>
        <v/>
      </c>
      <c r="R369" s="7" t="str">
        <f aca="false">IF(P369="","",P369/Q369)</f>
        <v/>
      </c>
      <c r="S369" s="7" t="str">
        <f aca="false">IF(R369="","",I369-2)</f>
        <v/>
      </c>
      <c r="T369" s="7" t="str">
        <f aca="false">IF(P369="","",IF((1-_xlfn.T.DIST(R369,S369,1))*2&lt;0.0000001,0.0000001,(1-_xlfn.T.DIST(R369,S369,1))*2))</f>
        <v/>
      </c>
      <c r="X369" s="8"/>
      <c r="Y369" s="7" t="str">
        <f aca="false">IF(X369="","",ABS(U369-W369)/SQRT((V369^2+X369^2)/2))</f>
        <v/>
      </c>
      <c r="Z369" s="7" t="str">
        <f aca="false">IF(Y369="","",2/SQRT(I369))</f>
        <v/>
      </c>
      <c r="AA369" s="7" t="str">
        <f aca="false">IF(Y369="","",Y369/Z369)</f>
        <v/>
      </c>
      <c r="AB369" s="7" t="str">
        <f aca="false">IF(AA369="","",I369-2)</f>
        <v/>
      </c>
      <c r="AC369" s="7" t="str">
        <f aca="false">IF(AA369="","",IF((1-_xlfn.T.DIST(AA369,AB369,1))*2&lt;0.0000001,0.0000001,((1-_xlfn.T.DIST(AA369,AB369,1))*2)))</f>
        <v/>
      </c>
      <c r="AE369" s="7" t="str">
        <f aca="false">IF(AD369="","",IF((1-_xlfn.NORM.DIST(AD369,0,1,1))*2&lt;0.000000001,0.000000001,(1-_xlfn.NORM.DIST(AD369,0,1,1))*2))</f>
        <v/>
      </c>
      <c r="AH369" s="7" t="str">
        <f aca="false">IF(AG369="","",IF(1-_xlfn.CHISQ.DIST(AF369,AG369,1)&lt;0.0000001,0.0000001,1-_xlfn.CHISQ.DIST(AF369,AG369,1)))</f>
        <v/>
      </c>
      <c r="AK369" s="7" t="str">
        <f aca="false">IF(AJ369="","",AVERAGE(AI369,AJ369))</f>
        <v/>
      </c>
      <c r="AL369" s="7" t="str">
        <f aca="false">IF(AK369="","",AK369/((AK369-AI369)/2))</f>
        <v/>
      </c>
      <c r="AM369" s="7" t="str">
        <f aca="false">IF(AL369="","",(1-_xlfn.T.DIST(AL369,I369-2,1))*2)</f>
        <v/>
      </c>
      <c r="AN369" s="7" t="n">
        <f aca="false">IF(I369="","",I369)</f>
        <v>384</v>
      </c>
      <c r="AO369" s="7" t="n">
        <f aca="false">IF(N369="",IF(AC369="",IF(T369="",IF(AH369="",IF(AM369="",IF(AE369="","",AE369),AM369),AH369),T369),AC369),N369)</f>
        <v>0.45975453440923</v>
      </c>
    </row>
    <row r="370" customFormat="false" ht="13.8" hidden="false" customHeight="false" outlineLevel="0" collapsed="false">
      <c r="A370" s="3" t="s">
        <v>54</v>
      </c>
      <c r="B370" s="3" t="n">
        <v>8</v>
      </c>
      <c r="C370" s="3" t="n">
        <v>2011</v>
      </c>
      <c r="D370" s="4" t="n">
        <f aca="false">IF(B370="","",D369+0.01)</f>
        <v>1.95</v>
      </c>
      <c r="E370" s="4" t="n">
        <f aca="false">ROUND(D370)</f>
        <v>2</v>
      </c>
      <c r="F370" s="5" t="s">
        <v>45</v>
      </c>
      <c r="G370" s="5"/>
      <c r="H370" s="6" t="n">
        <v>0.05</v>
      </c>
      <c r="I370" s="3" t="n">
        <v>384</v>
      </c>
      <c r="J370" s="3" t="n">
        <v>4.63</v>
      </c>
      <c r="K370" s="7" t="n">
        <f aca="false">IF(J370="","",J370^2)</f>
        <v>21.4369</v>
      </c>
      <c r="L370" s="7" t="n">
        <f aca="false">IF(J370="","",1)</f>
        <v>1</v>
      </c>
      <c r="M370" s="3" t="n">
        <f aca="false">I370-2</f>
        <v>382</v>
      </c>
      <c r="N370" s="7" t="n">
        <f aca="false">IF(K370="","",IF(1-_xlfn.F.DIST(K370,L370,M370,1)&lt;0.0000001,0.0000001,1-_xlfn.F.DIST(K370,L370,M370,1)))</f>
        <v>5.01946376252338E-006</v>
      </c>
      <c r="O370" s="7" t="n">
        <f aca="false">IF(L370=1,SQRT(K370),"")</f>
        <v>4.63</v>
      </c>
      <c r="Q370" s="7" t="str">
        <f aca="false">IF(P370="","",SQRT(1-P370*P370)/SQRT(I370-2))</f>
        <v/>
      </c>
      <c r="R370" s="7" t="str">
        <f aca="false">IF(P370="","",P370/Q370)</f>
        <v/>
      </c>
      <c r="S370" s="7" t="str">
        <f aca="false">IF(R370="","",I370-2)</f>
        <v/>
      </c>
      <c r="T370" s="7" t="str">
        <f aca="false">IF(P370="","",IF((1-_xlfn.T.DIST(R370,S370,1))*2&lt;0.0000001,0.0000001,(1-_xlfn.T.DIST(R370,S370,1))*2))</f>
        <v/>
      </c>
      <c r="X370" s="8"/>
      <c r="Y370" s="7" t="str">
        <f aca="false">IF(X370="","",ABS(U370-W370)/SQRT((V370^2+X370^2)/2))</f>
        <v/>
      </c>
      <c r="Z370" s="7" t="str">
        <f aca="false">IF(Y370="","",2/SQRT(I370))</f>
        <v/>
      </c>
      <c r="AA370" s="7" t="str">
        <f aca="false">IF(Y370="","",Y370/Z370)</f>
        <v/>
      </c>
      <c r="AB370" s="7" t="str">
        <f aca="false">IF(AA370="","",I370-2)</f>
        <v/>
      </c>
      <c r="AC370" s="7" t="str">
        <f aca="false">IF(AA370="","",IF((1-_xlfn.T.DIST(AA370,AB370,1))*2&lt;0.0000001,0.0000001,((1-_xlfn.T.DIST(AA370,AB370,1))*2)))</f>
        <v/>
      </c>
      <c r="AE370" s="7" t="str">
        <f aca="false">IF(AD370="","",IF((1-_xlfn.NORM.DIST(AD370,0,1,1))*2&lt;0.000000001,0.000000001,(1-_xlfn.NORM.DIST(AD370,0,1,1))*2))</f>
        <v/>
      </c>
      <c r="AH370" s="7" t="str">
        <f aca="false">IF(AG370="","",IF(1-_xlfn.CHISQ.DIST(AF370,AG370,1)&lt;0.0000001,0.0000001,1-_xlfn.CHISQ.DIST(AF370,AG370,1)))</f>
        <v/>
      </c>
      <c r="AK370" s="7" t="str">
        <f aca="false">IF(AJ370="","",AVERAGE(AI370,AJ370))</f>
        <v/>
      </c>
      <c r="AL370" s="7" t="str">
        <f aca="false">IF(AK370="","",AK370/((AK370-AI370)/2))</f>
        <v/>
      </c>
      <c r="AM370" s="7" t="str">
        <f aca="false">IF(AL370="","",(1-_xlfn.T.DIST(AL370,I370-2,1))*2)</f>
        <v/>
      </c>
      <c r="AN370" s="7" t="n">
        <f aca="false">IF(I370="","",I370)</f>
        <v>384</v>
      </c>
      <c r="AO370" s="7" t="n">
        <f aca="false">IF(N370="",IF(AC370="",IF(T370="",IF(AH370="",IF(AM370="",IF(AE370="","",AE370),AM370),AH370),T370),AC370),N370)</f>
        <v>5.01946376252338E-006</v>
      </c>
    </row>
    <row r="371" customFormat="false" ht="13.8" hidden="false" customHeight="false" outlineLevel="0" collapsed="false">
      <c r="A371" s="3" t="s">
        <v>54</v>
      </c>
      <c r="B371" s="3" t="n">
        <v>8</v>
      </c>
      <c r="C371" s="3" t="n">
        <v>2011</v>
      </c>
      <c r="D371" s="4" t="n">
        <f aca="false">IF(B371="","",D370+0.01)</f>
        <v>1.96</v>
      </c>
      <c r="E371" s="4" t="n">
        <f aca="false">ROUND(D371)</f>
        <v>2</v>
      </c>
      <c r="F371" s="5" t="s">
        <v>45</v>
      </c>
      <c r="G371" s="5"/>
      <c r="H371" s="6" t="n">
        <v>0.05</v>
      </c>
      <c r="I371" s="3" t="n">
        <v>384</v>
      </c>
      <c r="J371" s="3" t="n">
        <v>1.24</v>
      </c>
      <c r="K371" s="7" t="n">
        <f aca="false">IF(J371="","",J371^2)</f>
        <v>1.5376</v>
      </c>
      <c r="L371" s="7" t="n">
        <f aca="false">IF(J371="","",1)</f>
        <v>1</v>
      </c>
      <c r="M371" s="3" t="n">
        <f aca="false">I371-2</f>
        <v>382</v>
      </c>
      <c r="N371" s="7" t="n">
        <f aca="false">IF(K371="","",IF(1-_xlfn.F.DIST(K371,L371,M371,1)&lt;0.0000001,0.0000001,1-_xlfn.F.DIST(K371,L371,M371,1)))</f>
        <v>0.215736545263562</v>
      </c>
      <c r="O371" s="7" t="n">
        <f aca="false">IF(L371=1,SQRT(K371),"")</f>
        <v>1.24</v>
      </c>
      <c r="Q371" s="7" t="str">
        <f aca="false">IF(P371="","",SQRT(1-P371*P371)/SQRT(I371-2))</f>
        <v/>
      </c>
      <c r="R371" s="7" t="str">
        <f aca="false">IF(P371="","",P371/Q371)</f>
        <v/>
      </c>
      <c r="S371" s="7" t="str">
        <f aca="false">IF(R371="","",I371-2)</f>
        <v/>
      </c>
      <c r="T371" s="7" t="str">
        <f aca="false">IF(P371="","",IF((1-_xlfn.T.DIST(R371,S371,1))*2&lt;0.0000001,0.0000001,(1-_xlfn.T.DIST(R371,S371,1))*2))</f>
        <v/>
      </c>
      <c r="X371" s="8"/>
      <c r="Y371" s="7" t="str">
        <f aca="false">IF(X371="","",ABS(U371-W371)/SQRT((V371^2+X371^2)/2))</f>
        <v/>
      </c>
      <c r="Z371" s="7" t="str">
        <f aca="false">IF(Y371="","",2/SQRT(I371))</f>
        <v/>
      </c>
      <c r="AA371" s="7" t="str">
        <f aca="false">IF(Y371="","",Y371/Z371)</f>
        <v/>
      </c>
      <c r="AB371" s="7" t="str">
        <f aca="false">IF(AA371="","",I371-2)</f>
        <v/>
      </c>
      <c r="AC371" s="7" t="str">
        <f aca="false">IF(AA371="","",IF((1-_xlfn.T.DIST(AA371,AB371,1))*2&lt;0.0000001,0.0000001,((1-_xlfn.T.DIST(AA371,AB371,1))*2)))</f>
        <v/>
      </c>
      <c r="AE371" s="7" t="str">
        <f aca="false">IF(AD371="","",IF((1-_xlfn.NORM.DIST(AD371,0,1,1))*2&lt;0.000000001,0.000000001,(1-_xlfn.NORM.DIST(AD371,0,1,1))*2))</f>
        <v/>
      </c>
      <c r="AH371" s="7" t="str">
        <f aca="false">IF(AG371="","",IF(1-_xlfn.CHISQ.DIST(AF371,AG371,1)&lt;0.0000001,0.0000001,1-_xlfn.CHISQ.DIST(AF371,AG371,1)))</f>
        <v/>
      </c>
      <c r="AK371" s="7" t="str">
        <f aca="false">IF(AJ371="","",AVERAGE(AI371,AJ371))</f>
        <v/>
      </c>
      <c r="AL371" s="7" t="str">
        <f aca="false">IF(AK371="","",AK371/((AK371-AI371)/2))</f>
        <v/>
      </c>
      <c r="AM371" s="7" t="str">
        <f aca="false">IF(AL371="","",(1-_xlfn.T.DIST(AL371,I371-2,1))*2)</f>
        <v/>
      </c>
      <c r="AN371" s="7" t="n">
        <f aca="false">IF(I371="","",I371)</f>
        <v>384</v>
      </c>
      <c r="AO371" s="7" t="n">
        <f aca="false">IF(N371="",IF(AC371="",IF(T371="",IF(AH371="",IF(AM371="",IF(AE371="","",AE371),AM371),AH371),T371),AC371),N371)</f>
        <v>0.215736545263562</v>
      </c>
    </row>
    <row r="372" customFormat="false" ht="13.8" hidden="false" customHeight="false" outlineLevel="0" collapsed="false">
      <c r="A372" s="3" t="s">
        <v>54</v>
      </c>
      <c r="B372" s="3" t="n">
        <v>8</v>
      </c>
      <c r="C372" s="3" t="n">
        <v>2011</v>
      </c>
      <c r="D372" s="4" t="n">
        <f aca="false">IF(B372="","",D371+0.01)</f>
        <v>1.97</v>
      </c>
      <c r="E372" s="4" t="n">
        <f aca="false">ROUND(D372)</f>
        <v>2</v>
      </c>
      <c r="F372" s="5" t="s">
        <v>45</v>
      </c>
      <c r="G372" s="5"/>
      <c r="H372" s="6" t="n">
        <v>0.05</v>
      </c>
      <c r="I372" s="3" t="n">
        <v>384</v>
      </c>
      <c r="J372" s="3" t="n">
        <v>0.94</v>
      </c>
      <c r="K372" s="7" t="n">
        <f aca="false">IF(J372="","",J372^2)</f>
        <v>0.8836</v>
      </c>
      <c r="L372" s="7" t="n">
        <f aca="false">IF(J372="","",1)</f>
        <v>1</v>
      </c>
      <c r="M372" s="3" t="n">
        <f aca="false">I372-2</f>
        <v>382</v>
      </c>
      <c r="N372" s="7" t="n">
        <f aca="false">IF(K372="","",IF(1-_xlfn.F.DIST(K372,L372,M372,1)&lt;0.0000001,0.0000001,1-_xlfn.F.DIST(K372,L372,M372,1)))</f>
        <v>0.347811565193769</v>
      </c>
      <c r="O372" s="7" t="n">
        <f aca="false">IF(L372=1,SQRT(K372),"")</f>
        <v>0.94</v>
      </c>
      <c r="Q372" s="7" t="str">
        <f aca="false">IF(P372="","",SQRT(1-P372*P372)/SQRT(I372-2))</f>
        <v/>
      </c>
      <c r="R372" s="7" t="str">
        <f aca="false">IF(P372="","",P372/Q372)</f>
        <v/>
      </c>
      <c r="S372" s="7" t="str">
        <f aca="false">IF(R372="","",I372-2)</f>
        <v/>
      </c>
      <c r="T372" s="7" t="str">
        <f aca="false">IF(P372="","",IF((1-_xlfn.T.DIST(R372,S372,1))*2&lt;0.0000001,0.0000001,(1-_xlfn.T.DIST(R372,S372,1))*2))</f>
        <v/>
      </c>
      <c r="X372" s="8"/>
      <c r="Y372" s="7" t="str">
        <f aca="false">IF(X372="","",ABS(U372-W372)/SQRT((V372^2+X372^2)/2))</f>
        <v/>
      </c>
      <c r="Z372" s="7" t="str">
        <f aca="false">IF(Y372="","",2/SQRT(I372))</f>
        <v/>
      </c>
      <c r="AA372" s="7" t="str">
        <f aca="false">IF(Y372="","",Y372/Z372)</f>
        <v/>
      </c>
      <c r="AB372" s="7" t="str">
        <f aca="false">IF(AA372="","",I372-2)</f>
        <v/>
      </c>
      <c r="AC372" s="7" t="str">
        <f aca="false">IF(AA372="","",IF((1-_xlfn.T.DIST(AA372,AB372,1))*2&lt;0.0000001,0.0000001,((1-_xlfn.T.DIST(AA372,AB372,1))*2)))</f>
        <v/>
      </c>
      <c r="AE372" s="7" t="str">
        <f aca="false">IF(AD372="","",IF((1-_xlfn.NORM.DIST(AD372,0,1,1))*2&lt;0.000000001,0.000000001,(1-_xlfn.NORM.DIST(AD372,0,1,1))*2))</f>
        <v/>
      </c>
      <c r="AH372" s="7" t="str">
        <f aca="false">IF(AG372="","",IF(1-_xlfn.CHISQ.DIST(AF372,AG372,1)&lt;0.0000001,0.0000001,1-_xlfn.CHISQ.DIST(AF372,AG372,1)))</f>
        <v/>
      </c>
      <c r="AK372" s="7" t="str">
        <f aca="false">IF(AJ372="","",AVERAGE(AI372,AJ372))</f>
        <v/>
      </c>
      <c r="AL372" s="7" t="str">
        <f aca="false">IF(AK372="","",AK372/((AK372-AI372)/2))</f>
        <v/>
      </c>
      <c r="AM372" s="7" t="str">
        <f aca="false">IF(AL372="","",(1-_xlfn.T.DIST(AL372,I372-2,1))*2)</f>
        <v/>
      </c>
      <c r="AN372" s="7" t="n">
        <f aca="false">IF(I372="","",I372)</f>
        <v>384</v>
      </c>
      <c r="AO372" s="7" t="n">
        <f aca="false">IF(N372="",IF(AC372="",IF(T372="",IF(AH372="",IF(AM372="",IF(AE372="","",AE372),AM372),AH372),T372),AC372),N372)</f>
        <v>0.347811565193769</v>
      </c>
    </row>
    <row r="373" customFormat="false" ht="13.8" hidden="false" customHeight="false" outlineLevel="0" collapsed="false">
      <c r="A373" s="3" t="s">
        <v>54</v>
      </c>
      <c r="B373" s="3" t="n">
        <v>8</v>
      </c>
      <c r="C373" s="3" t="n">
        <v>2011</v>
      </c>
      <c r="D373" s="4" t="n">
        <f aca="false">IF(B373="","",D372+0.01)</f>
        <v>1.98</v>
      </c>
      <c r="E373" s="4" t="n">
        <f aca="false">ROUND(D373)</f>
        <v>2</v>
      </c>
      <c r="F373" s="5" t="s">
        <v>45</v>
      </c>
      <c r="G373" s="5"/>
      <c r="H373" s="6" t="n">
        <v>0.05</v>
      </c>
      <c r="I373" s="3" t="n">
        <v>384</v>
      </c>
      <c r="J373" s="3" t="n">
        <v>3.48</v>
      </c>
      <c r="K373" s="7" t="n">
        <f aca="false">IF(J373="","",J373^2)</f>
        <v>12.1104</v>
      </c>
      <c r="L373" s="7" t="n">
        <f aca="false">IF(J373="","",1)</f>
        <v>1</v>
      </c>
      <c r="M373" s="3" t="n">
        <f aca="false">I373-2</f>
        <v>382</v>
      </c>
      <c r="N373" s="7" t="n">
        <f aca="false">IF(K373="","",IF(1-_xlfn.F.DIST(K373,L373,M373,1)&lt;0.0000001,0.0000001,1-_xlfn.F.DIST(K373,L373,M373,1)))</f>
        <v>0.000559281055693139</v>
      </c>
      <c r="O373" s="7" t="n">
        <f aca="false">IF(L373=1,SQRT(K373),"")</f>
        <v>3.48</v>
      </c>
      <c r="P373" s="3"/>
      <c r="Q373" s="7" t="str">
        <f aca="false">IF(P373="","",SQRT(1-P373*P373)/SQRT(I373-2))</f>
        <v/>
      </c>
      <c r="R373" s="7" t="str">
        <f aca="false">IF(P373="","",P373/Q373)</f>
        <v/>
      </c>
      <c r="S373" s="7" t="str">
        <f aca="false">IF(R373="","",I373-2)</f>
        <v/>
      </c>
      <c r="T373" s="7" t="str">
        <f aca="false">IF(P373="","",IF((1-_xlfn.T.DIST(R373,S373,1))*2&lt;0.0000001,0.0000001,(1-_xlfn.T.DIST(R373,S373,1))*2))</f>
        <v/>
      </c>
      <c r="U373" s="3"/>
      <c r="V373" s="3"/>
      <c r="W373" s="3"/>
      <c r="X373" s="8"/>
      <c r="Y373" s="7" t="str">
        <f aca="false">IF(X373="","",ABS(U373-W373)/SQRT((V373^2+X373^2)/2))</f>
        <v/>
      </c>
      <c r="Z373" s="7" t="str">
        <f aca="false">IF(Y373="","",2/SQRT(I373))</f>
        <v/>
      </c>
      <c r="AA373" s="7" t="str">
        <f aca="false">IF(Y373="","",Y373/Z373)</f>
        <v/>
      </c>
      <c r="AB373" s="7" t="str">
        <f aca="false">IF(AA373="","",I373-2)</f>
        <v/>
      </c>
      <c r="AC373" s="7" t="str">
        <f aca="false">IF(AA373="","",IF((1-_xlfn.T.DIST(AA373,AB373,1))*2&lt;0.0000001,0.0000001,((1-_xlfn.T.DIST(AA373,AB373,1))*2)))</f>
        <v/>
      </c>
      <c r="AD373" s="3"/>
      <c r="AE373" s="7" t="str">
        <f aca="false">IF(AD373="","",IF((1-_xlfn.NORM.DIST(AD373,0,1,1))*2&lt;0.000000001,0.000000001,(1-_xlfn.NORM.DIST(AD373,0,1,1))*2))</f>
        <v/>
      </c>
      <c r="AF373" s="3"/>
      <c r="AG373" s="3"/>
      <c r="AH373" s="7" t="str">
        <f aca="false">IF(AG373="","",IF(1-_xlfn.CHISQ.DIST(AF373,AG373,1)&lt;0.0000001,0.0000001,1-_xlfn.CHISQ.DIST(AF373,AG373,1)))</f>
        <v/>
      </c>
      <c r="AI373" s="3"/>
      <c r="AJ373" s="3"/>
      <c r="AK373" s="7" t="str">
        <f aca="false">IF(AJ373="","",AVERAGE(AI373,AJ373))</f>
        <v/>
      </c>
      <c r="AL373" s="7" t="str">
        <f aca="false">IF(AK373="","",AK373/((AK373-AI373)/2))</f>
        <v/>
      </c>
      <c r="AM373" s="7" t="str">
        <f aca="false">IF(AL373="","",(1-_xlfn.T.DIST(AL373,I373-2,1))*2)</f>
        <v/>
      </c>
      <c r="AN373" s="7" t="n">
        <f aca="false">IF(I373="","",I373)</f>
        <v>384</v>
      </c>
      <c r="AO373" s="7" t="n">
        <f aca="false">IF(N373="",IF(AC373="",IF(T373="",IF(AH373="",IF(AM373="",IF(AE373="","",AE373),AM373),AH373),T373),AC373),N373)</f>
        <v>0.000559281055693139</v>
      </c>
    </row>
    <row r="374" customFormat="false" ht="13.8" hidden="false" customHeight="false" outlineLevel="0" collapsed="false">
      <c r="A374" s="3" t="s">
        <v>54</v>
      </c>
      <c r="B374" s="3" t="n">
        <v>8</v>
      </c>
      <c r="C374" s="3" t="n">
        <v>2011</v>
      </c>
      <c r="D374" s="4" t="n">
        <f aca="false">IF(B374="","",D373+0.01)</f>
        <v>1.99</v>
      </c>
      <c r="E374" s="4" t="n">
        <f aca="false">ROUND(D374)</f>
        <v>2</v>
      </c>
      <c r="F374" s="5" t="s">
        <v>45</v>
      </c>
      <c r="G374" s="5"/>
      <c r="H374" s="6" t="n">
        <v>0.05</v>
      </c>
      <c r="I374" s="3" t="n">
        <v>384</v>
      </c>
      <c r="J374" s="3" t="n">
        <v>2.15</v>
      </c>
      <c r="K374" s="7" t="n">
        <f aca="false">IF(J374="","",J374^2)</f>
        <v>4.6225</v>
      </c>
      <c r="L374" s="7" t="n">
        <f aca="false">IF(J374="","",1)</f>
        <v>1</v>
      </c>
      <c r="M374" s="3" t="n">
        <f aca="false">I374-2</f>
        <v>382</v>
      </c>
      <c r="N374" s="7" t="n">
        <f aca="false">IF(K374="","",IF(1-_xlfn.F.DIST(K374,L374,M374,1)&lt;0.0000001,0.0000001,1-_xlfn.F.DIST(K374,L374,M374,1)))</f>
        <v>0.0321824476658122</v>
      </c>
      <c r="O374" s="7" t="n">
        <f aca="false">IF(L374=1,SQRT(K374),"")</f>
        <v>2.15</v>
      </c>
      <c r="P374" s="3"/>
      <c r="Q374" s="7" t="str">
        <f aca="false">IF(P374="","",SQRT(1-P374*P374)/SQRT(I374-2))</f>
        <v/>
      </c>
      <c r="R374" s="7" t="str">
        <f aca="false">IF(P374="","",P374/Q374)</f>
        <v/>
      </c>
      <c r="S374" s="7" t="str">
        <f aca="false">IF(R374="","",I374-2)</f>
        <v/>
      </c>
      <c r="T374" s="7" t="str">
        <f aca="false">IF(P374="","",IF((1-_xlfn.T.DIST(R374,S374,1))*2&lt;0.0000001,0.0000001,(1-_xlfn.T.DIST(R374,S374,1))*2))</f>
        <v/>
      </c>
      <c r="U374" s="3"/>
      <c r="V374" s="3"/>
      <c r="W374" s="3"/>
      <c r="X374" s="8"/>
      <c r="Y374" s="7" t="str">
        <f aca="false">IF(X374="","",ABS(U374-W374)/SQRT((V374^2+X374^2)/2))</f>
        <v/>
      </c>
      <c r="Z374" s="7" t="str">
        <f aca="false">IF(Y374="","",2/SQRT(I374))</f>
        <v/>
      </c>
      <c r="AA374" s="7" t="str">
        <f aca="false">IF(Y374="","",Y374/Z374)</f>
        <v/>
      </c>
      <c r="AB374" s="7" t="str">
        <f aca="false">IF(AA374="","",I374-2)</f>
        <v/>
      </c>
      <c r="AC374" s="7" t="str">
        <f aca="false">IF(AA374="","",IF((1-_xlfn.T.DIST(AA374,AB374,1))*2&lt;0.0000001,0.0000001,((1-_xlfn.T.DIST(AA374,AB374,1))*2)))</f>
        <v/>
      </c>
      <c r="AD374" s="3"/>
      <c r="AE374" s="7" t="str">
        <f aca="false">IF(AD374="","",IF((1-_xlfn.NORM.DIST(AD374,0,1,1))*2&lt;0.000000001,0.000000001,(1-_xlfn.NORM.DIST(AD374,0,1,1))*2))</f>
        <v/>
      </c>
      <c r="AF374" s="3"/>
      <c r="AG374" s="3"/>
      <c r="AH374" s="7" t="str">
        <f aca="false">IF(AG374="","",IF(1-_xlfn.CHISQ.DIST(AF374,AG374,1)&lt;0.0000001,0.0000001,1-_xlfn.CHISQ.DIST(AF374,AG374,1)))</f>
        <v/>
      </c>
      <c r="AI374" s="3"/>
      <c r="AJ374" s="3"/>
      <c r="AK374" s="7" t="str">
        <f aca="false">IF(AJ374="","",AVERAGE(AI374,AJ374))</f>
        <v/>
      </c>
      <c r="AL374" s="7" t="str">
        <f aca="false">IF(AK374="","",AK374/((AK374-AI374)/2))</f>
        <v/>
      </c>
      <c r="AM374" s="7" t="str">
        <f aca="false">IF(AL374="","",(1-_xlfn.T.DIST(AL374,I374-2,1))*2)</f>
        <v/>
      </c>
      <c r="AN374" s="7" t="n">
        <f aca="false">IF(I374="","",I374)</f>
        <v>384</v>
      </c>
      <c r="AO374" s="7" t="n">
        <f aca="false">IF(N374="",IF(AC374="",IF(T374="",IF(AH374="",IF(AM374="",IF(AE374="","",AE374),AM374),AH374),T374),AC374),N374)</f>
        <v>0.0321824476658122</v>
      </c>
    </row>
    <row r="375" customFormat="false" ht="13.8" hidden="false" customHeight="false" outlineLevel="0" collapsed="false">
      <c r="A375" s="3" t="s">
        <v>54</v>
      </c>
      <c r="B375" s="3" t="n">
        <v>8</v>
      </c>
      <c r="C375" s="3" t="n">
        <v>2011</v>
      </c>
      <c r="D375" s="4" t="n">
        <f aca="false">IF(B375="","",D374+0.01)</f>
        <v>2</v>
      </c>
      <c r="E375" s="4" t="n">
        <f aca="false">ROUND(D375)</f>
        <v>2</v>
      </c>
      <c r="F375" s="5" t="s">
        <v>45</v>
      </c>
      <c r="G375" s="5"/>
      <c r="H375" s="6" t="n">
        <v>0.05</v>
      </c>
      <c r="I375" s="3" t="n">
        <v>384</v>
      </c>
      <c r="J375" s="3" t="n">
        <v>2.7</v>
      </c>
      <c r="K375" s="7" t="n">
        <f aca="false">IF(J375="","",J375^2)</f>
        <v>7.29</v>
      </c>
      <c r="L375" s="7" t="n">
        <f aca="false">IF(J375="","",1)</f>
        <v>1</v>
      </c>
      <c r="M375" s="3" t="n">
        <f aca="false">I375-2</f>
        <v>382</v>
      </c>
      <c r="N375" s="7" t="n">
        <f aca="false">IF(K375="","",IF(1-_xlfn.F.DIST(K375,L375,M375,1)&lt;0.0000001,0.0000001,1-_xlfn.F.DIST(K375,L375,M375,1)))</f>
        <v>0.00724225440871618</v>
      </c>
      <c r="O375" s="7" t="n">
        <f aca="false">IF(L375=1,SQRT(K375),"")</f>
        <v>2.7</v>
      </c>
      <c r="Q375" s="7" t="str">
        <f aca="false">IF(P375="","",SQRT(1-P375*P375)/SQRT(I375-2))</f>
        <v/>
      </c>
      <c r="R375" s="7" t="str">
        <f aca="false">IF(P375="","",P375/Q375)</f>
        <v/>
      </c>
      <c r="S375" s="7" t="str">
        <f aca="false">IF(R375="","",I375-2)</f>
        <v/>
      </c>
      <c r="T375" s="7" t="str">
        <f aca="false">IF(P375="","",IF((1-_xlfn.T.DIST(R375,S375,1))*2&lt;0.0000001,0.0000001,(1-_xlfn.T.DIST(R375,S375,1))*2))</f>
        <v/>
      </c>
      <c r="X375" s="8"/>
      <c r="Y375" s="7" t="str">
        <f aca="false">IF(X375="","",ABS(U375-W375)/SQRT((V375^2+X375^2)/2))</f>
        <v/>
      </c>
      <c r="Z375" s="7" t="str">
        <f aca="false">IF(Y375="","",2/SQRT(I375))</f>
        <v/>
      </c>
      <c r="AA375" s="7" t="str">
        <f aca="false">IF(Y375="","",Y375/Z375)</f>
        <v/>
      </c>
      <c r="AB375" s="7" t="str">
        <f aca="false">IF(AA375="","",I375-2)</f>
        <v/>
      </c>
      <c r="AC375" s="7" t="str">
        <f aca="false">IF(AA375="","",IF((1-_xlfn.T.DIST(AA375,AB375,1))*2&lt;0.0000001,0.0000001,((1-_xlfn.T.DIST(AA375,AB375,1))*2)))</f>
        <v/>
      </c>
      <c r="AE375" s="7" t="str">
        <f aca="false">IF(AD375="","",IF((1-_xlfn.NORM.DIST(AD375,0,1,1))*2&lt;0.000000001,0.000000001,(1-_xlfn.NORM.DIST(AD375,0,1,1))*2))</f>
        <v/>
      </c>
      <c r="AH375" s="7" t="str">
        <f aca="false">IF(AG375="","",IF(1-_xlfn.CHISQ.DIST(AF375,AG375,1)&lt;0.0000001,0.0000001,1-_xlfn.CHISQ.DIST(AF375,AG375,1)))</f>
        <v/>
      </c>
      <c r="AK375" s="7" t="str">
        <f aca="false">IF(AJ375="","",AVERAGE(AI375,AJ375))</f>
        <v/>
      </c>
      <c r="AL375" s="7" t="str">
        <f aca="false">IF(AK375="","",AK375/((AK375-AI375)/2))</f>
        <v/>
      </c>
      <c r="AM375" s="7" t="str">
        <f aca="false">IF(AL375="","",(1-_xlfn.T.DIST(AL375,I375-2,1))*2)</f>
        <v/>
      </c>
      <c r="AN375" s="7" t="n">
        <f aca="false">IF(I375="","",I375)</f>
        <v>384</v>
      </c>
      <c r="AO375" s="7" t="n">
        <f aca="false">IF(N375="",IF(AC375="",IF(T375="",IF(AH375="",IF(AM375="",IF(AE375="","",AE375),AM375),AH375),T375),AC375),N375)</f>
        <v>0.00724225440871618</v>
      </c>
    </row>
    <row r="376" customFormat="false" ht="13.8" hidden="false" customHeight="false" outlineLevel="0" collapsed="false">
      <c r="A376" s="3" t="s">
        <v>54</v>
      </c>
      <c r="B376" s="3" t="n">
        <v>8</v>
      </c>
      <c r="C376" s="3" t="n">
        <v>2011</v>
      </c>
      <c r="D376" s="4" t="n">
        <f aca="false">IF(B376="","",D375+0.01)</f>
        <v>2.01</v>
      </c>
      <c r="E376" s="4" t="n">
        <f aca="false">ROUND(D376)</f>
        <v>2</v>
      </c>
      <c r="F376" s="5" t="s">
        <v>45</v>
      </c>
      <c r="G376" s="5"/>
      <c r="H376" s="6" t="n">
        <v>0.05</v>
      </c>
      <c r="I376" s="3" t="n">
        <v>384</v>
      </c>
      <c r="J376" s="3" t="n">
        <v>2.41</v>
      </c>
      <c r="K376" s="7" t="n">
        <f aca="false">IF(J376="","",J376^2)</f>
        <v>5.8081</v>
      </c>
      <c r="L376" s="7" t="n">
        <f aca="false">IF(J376="","",1)</f>
        <v>1</v>
      </c>
      <c r="M376" s="3" t="n">
        <f aca="false">I376-2</f>
        <v>382</v>
      </c>
      <c r="N376" s="7" t="n">
        <f aca="false">IF(K376="","",IF(1-_xlfn.F.DIST(K376,L376,M376,1)&lt;0.0000001,0.0000001,1-_xlfn.F.DIST(K376,L376,M376,1)))</f>
        <v>0.0164244221290655</v>
      </c>
      <c r="O376" s="7" t="n">
        <f aca="false">IF(L376=1,SQRT(K376),"")</f>
        <v>2.41</v>
      </c>
      <c r="Q376" s="7" t="str">
        <f aca="false">IF(P376="","",SQRT(1-P376*P376)/SQRT(I376-2))</f>
        <v/>
      </c>
      <c r="R376" s="7" t="str">
        <f aca="false">IF(P376="","",P376/Q376)</f>
        <v/>
      </c>
      <c r="S376" s="7" t="str">
        <f aca="false">IF(R376="","",I376-2)</f>
        <v/>
      </c>
      <c r="T376" s="7" t="str">
        <f aca="false">IF(P376="","",IF((1-_xlfn.T.DIST(R376,S376,1))*2&lt;0.0000001,0.0000001,(1-_xlfn.T.DIST(R376,S376,1))*2))</f>
        <v/>
      </c>
      <c r="X376" s="8"/>
      <c r="Y376" s="7" t="str">
        <f aca="false">IF(X376="","",ABS(U376-W376)/SQRT((V376^2+X376^2)/2))</f>
        <v/>
      </c>
      <c r="Z376" s="7" t="str">
        <f aca="false">IF(Y376="","",2/SQRT(I376))</f>
        <v/>
      </c>
      <c r="AA376" s="7" t="str">
        <f aca="false">IF(Y376="","",Y376/Z376)</f>
        <v/>
      </c>
      <c r="AB376" s="7" t="str">
        <f aca="false">IF(AA376="","",I376-2)</f>
        <v/>
      </c>
      <c r="AC376" s="7" t="str">
        <f aca="false">IF(AA376="","",IF((1-_xlfn.T.DIST(AA376,AB376,1))*2&lt;0.0000001,0.0000001,((1-_xlfn.T.DIST(AA376,AB376,1))*2)))</f>
        <v/>
      </c>
      <c r="AE376" s="7" t="str">
        <f aca="false">IF(AD376="","",IF((1-_xlfn.NORM.DIST(AD376,0,1,1))*2&lt;0.000000001,0.000000001,(1-_xlfn.NORM.DIST(AD376,0,1,1))*2))</f>
        <v/>
      </c>
      <c r="AH376" s="7" t="str">
        <f aca="false">IF(AG376="","",IF(1-_xlfn.CHISQ.DIST(AF376,AG376,1)&lt;0.0000001,0.0000001,1-_xlfn.CHISQ.DIST(AF376,AG376,1)))</f>
        <v/>
      </c>
      <c r="AK376" s="7" t="str">
        <f aca="false">IF(AJ376="","",AVERAGE(AI376,AJ376))</f>
        <v/>
      </c>
      <c r="AL376" s="7" t="str">
        <f aca="false">IF(AK376="","",AK376/((AK376-AI376)/2))</f>
        <v/>
      </c>
      <c r="AM376" s="7" t="str">
        <f aca="false">IF(AL376="","",(1-_xlfn.T.DIST(AL376,I376-2,1))*2)</f>
        <v/>
      </c>
      <c r="AN376" s="7" t="n">
        <f aca="false">IF(I376="","",I376)</f>
        <v>384</v>
      </c>
      <c r="AO376" s="7" t="n">
        <f aca="false">IF(N376="",IF(AC376="",IF(T376="",IF(AH376="",IF(AM376="",IF(AE376="","",AE376),AM376),AH376),T376),AC376),N376)</f>
        <v>0.0164244221290655</v>
      </c>
    </row>
    <row r="377" customFormat="false" ht="13.8" hidden="false" customHeight="false" outlineLevel="0" collapsed="false">
      <c r="A377" s="3" t="s">
        <v>54</v>
      </c>
      <c r="B377" s="3" t="n">
        <v>8</v>
      </c>
      <c r="C377" s="3" t="n">
        <v>2011</v>
      </c>
      <c r="D377" s="4" t="n">
        <f aca="false">IF(B377="","",D376+0.01)</f>
        <v>2.02</v>
      </c>
      <c r="E377" s="4" t="n">
        <f aca="false">ROUND(D377)</f>
        <v>2</v>
      </c>
      <c r="F377" s="5" t="s">
        <v>45</v>
      </c>
      <c r="G377" s="5"/>
      <c r="H377" s="6" t="n">
        <v>0.05</v>
      </c>
      <c r="I377" s="3" t="n">
        <v>384</v>
      </c>
      <c r="J377" s="3" t="n">
        <v>0.62</v>
      </c>
      <c r="K377" s="7" t="n">
        <f aca="false">IF(J377="","",J377^2)</f>
        <v>0.3844</v>
      </c>
      <c r="L377" s="7" t="n">
        <f aca="false">IF(J377="","",1)</f>
        <v>1</v>
      </c>
      <c r="M377" s="3" t="n">
        <f aca="false">I377-2</f>
        <v>382</v>
      </c>
      <c r="N377" s="7" t="n">
        <f aca="false">IF(K377="","",IF(1-_xlfn.F.DIST(K377,L377,M377,1)&lt;0.0000001,0.0000001,1-_xlfn.F.DIST(K377,L377,M377,1)))</f>
        <v>0.535627445043311</v>
      </c>
      <c r="O377" s="7" t="n">
        <f aca="false">IF(L377=1,SQRT(K377),"")</f>
        <v>0.62</v>
      </c>
      <c r="Q377" s="7" t="str">
        <f aca="false">IF(P377="","",SQRT(1-P377*P377)/SQRT(I377-2))</f>
        <v/>
      </c>
      <c r="R377" s="7" t="str">
        <f aca="false">IF(P377="","",P377/Q377)</f>
        <v/>
      </c>
      <c r="S377" s="7" t="str">
        <f aca="false">IF(R377="","",I377-2)</f>
        <v/>
      </c>
      <c r="T377" s="7" t="str">
        <f aca="false">IF(P377="","",IF((1-_xlfn.T.DIST(R377,S377,1))*2&lt;0.0000001,0.0000001,(1-_xlfn.T.DIST(R377,S377,1))*2))</f>
        <v/>
      </c>
      <c r="X377" s="8"/>
      <c r="Y377" s="7" t="str">
        <f aca="false">IF(X377="","",ABS(U377-W377)/SQRT((V377^2+X377^2)/2))</f>
        <v/>
      </c>
      <c r="Z377" s="7" t="str">
        <f aca="false">IF(Y377="","",2/SQRT(I377))</f>
        <v/>
      </c>
      <c r="AA377" s="7" t="str">
        <f aca="false">IF(Y377="","",Y377/Z377)</f>
        <v/>
      </c>
      <c r="AB377" s="7" t="str">
        <f aca="false">IF(AA377="","",I377-2)</f>
        <v/>
      </c>
      <c r="AC377" s="7" t="str">
        <f aca="false">IF(AA377="","",IF((1-_xlfn.T.DIST(AA377,AB377,1))*2&lt;0.0000001,0.0000001,((1-_xlfn.T.DIST(AA377,AB377,1))*2)))</f>
        <v/>
      </c>
      <c r="AE377" s="7" t="str">
        <f aca="false">IF(AD377="","",IF((1-_xlfn.NORM.DIST(AD377,0,1,1))*2&lt;0.000000001,0.000000001,(1-_xlfn.NORM.DIST(AD377,0,1,1))*2))</f>
        <v/>
      </c>
      <c r="AH377" s="7" t="str">
        <f aca="false">IF(AG377="","",IF(1-_xlfn.CHISQ.DIST(AF377,AG377,1)&lt;0.0000001,0.0000001,1-_xlfn.CHISQ.DIST(AF377,AG377,1)))</f>
        <v/>
      </c>
      <c r="AK377" s="7" t="str">
        <f aca="false">IF(AJ377="","",AVERAGE(AI377,AJ377))</f>
        <v/>
      </c>
      <c r="AL377" s="7" t="str">
        <f aca="false">IF(AK377="","",AK377/((AK377-AI377)/2))</f>
        <v/>
      </c>
      <c r="AM377" s="7" t="str">
        <f aca="false">IF(AL377="","",(1-_xlfn.T.DIST(AL377,I377-2,1))*2)</f>
        <v/>
      </c>
      <c r="AN377" s="7" t="n">
        <f aca="false">IF(I377="","",I377)</f>
        <v>384</v>
      </c>
      <c r="AO377" s="7" t="n">
        <f aca="false">IF(N377="",IF(AC377="",IF(T377="",IF(AH377="",IF(AM377="",IF(AE377="","",AE377),AM377),AH377),T377),AC377),N377)</f>
        <v>0.535627445043311</v>
      </c>
    </row>
    <row r="378" customFormat="false" ht="13.8" hidden="false" customHeight="false" outlineLevel="0" collapsed="false">
      <c r="A378" s="3" t="s">
        <v>54</v>
      </c>
      <c r="B378" s="3" t="n">
        <v>8</v>
      </c>
      <c r="C378" s="3" t="n">
        <v>2011</v>
      </c>
      <c r="D378" s="4" t="n">
        <f aca="false">IF(B378="","",D377+0.01)</f>
        <v>2.03</v>
      </c>
      <c r="E378" s="4" t="n">
        <f aca="false">ROUND(D378)</f>
        <v>2</v>
      </c>
      <c r="F378" s="5" t="s">
        <v>45</v>
      </c>
      <c r="G378" s="5"/>
      <c r="H378" s="6" t="n">
        <v>0.05</v>
      </c>
      <c r="I378" s="3" t="n">
        <v>384</v>
      </c>
      <c r="J378" s="3" t="n">
        <v>2.03</v>
      </c>
      <c r="K378" s="7" t="n">
        <f aca="false">IF(J378="","",J378^2)</f>
        <v>4.1209</v>
      </c>
      <c r="L378" s="7" t="n">
        <f aca="false">IF(J378="","",1)</f>
        <v>1</v>
      </c>
      <c r="M378" s="3" t="n">
        <f aca="false">I378-2</f>
        <v>382</v>
      </c>
      <c r="N378" s="7" t="n">
        <f aca="false">IF(K378="","",IF(1-_xlfn.F.DIST(K378,L378,M378,1)&lt;0.0000001,0.0000001,1-_xlfn.F.DIST(K378,L378,M378,1)))</f>
        <v>0.0430490635707568</v>
      </c>
      <c r="O378" s="7" t="n">
        <f aca="false">IF(L378=1,SQRT(K378),"")</f>
        <v>2.03</v>
      </c>
      <c r="Q378" s="7" t="str">
        <f aca="false">IF(P378="","",SQRT(1-P378*P378)/SQRT(I378-2))</f>
        <v/>
      </c>
      <c r="R378" s="7" t="str">
        <f aca="false">IF(P378="","",P378/Q378)</f>
        <v/>
      </c>
      <c r="S378" s="7" t="str">
        <f aca="false">IF(R378="","",I378-2)</f>
        <v/>
      </c>
      <c r="T378" s="7" t="str">
        <f aca="false">IF(P378="","",IF((1-_xlfn.T.DIST(R378,S378,1))*2&lt;0.0000001,0.0000001,(1-_xlfn.T.DIST(R378,S378,1))*2))</f>
        <v/>
      </c>
      <c r="X378" s="8"/>
      <c r="Y378" s="7" t="str">
        <f aca="false">IF(X378="","",ABS(U378-W378)/SQRT((V378^2+X378^2)/2))</f>
        <v/>
      </c>
      <c r="Z378" s="7" t="str">
        <f aca="false">IF(Y378="","",2/SQRT(I378))</f>
        <v/>
      </c>
      <c r="AA378" s="7" t="str">
        <f aca="false">IF(Y378="","",Y378/Z378)</f>
        <v/>
      </c>
      <c r="AB378" s="7" t="str">
        <f aca="false">IF(AA378="","",I378-2)</f>
        <v/>
      </c>
      <c r="AC378" s="7" t="str">
        <f aca="false">IF(AA378="","",IF((1-_xlfn.T.DIST(AA378,AB378,1))*2&lt;0.0000001,0.0000001,((1-_xlfn.T.DIST(AA378,AB378,1))*2)))</f>
        <v/>
      </c>
      <c r="AE378" s="7" t="str">
        <f aca="false">IF(AD378="","",IF((1-_xlfn.NORM.DIST(AD378,0,1,1))*2&lt;0.000000001,0.000000001,(1-_xlfn.NORM.DIST(AD378,0,1,1))*2))</f>
        <v/>
      </c>
      <c r="AH378" s="7" t="str">
        <f aca="false">IF(AG378="","",IF(1-_xlfn.CHISQ.DIST(AF378,AG378,1)&lt;0.0000001,0.0000001,1-_xlfn.CHISQ.DIST(AF378,AG378,1)))</f>
        <v/>
      </c>
      <c r="AK378" s="7" t="str">
        <f aca="false">IF(AJ378="","",AVERAGE(AI378,AJ378))</f>
        <v/>
      </c>
      <c r="AL378" s="7" t="str">
        <f aca="false">IF(AK378="","",AK378/((AK378-AI378)/2))</f>
        <v/>
      </c>
      <c r="AM378" s="7" t="str">
        <f aca="false">IF(AL378="","",(1-_xlfn.T.DIST(AL378,I378-2,1))*2)</f>
        <v/>
      </c>
      <c r="AN378" s="7" t="n">
        <f aca="false">IF(I378="","",I378)</f>
        <v>384</v>
      </c>
      <c r="AO378" s="7" t="n">
        <f aca="false">IF(N378="",IF(AC378="",IF(T378="",IF(AH378="",IF(AM378="",IF(AE378="","",AE378),AM378),AH378),T378),AC378),N378)</f>
        <v>0.0430490635707568</v>
      </c>
    </row>
    <row r="379" customFormat="false" ht="13.8" hidden="false" customHeight="false" outlineLevel="0" collapsed="false">
      <c r="A379" s="3" t="s">
        <v>54</v>
      </c>
      <c r="B379" s="3" t="n">
        <v>8</v>
      </c>
      <c r="C379" s="3" t="n">
        <v>2011</v>
      </c>
      <c r="D379" s="4" t="n">
        <f aca="false">IF(B379="","",D378+0.01)</f>
        <v>2.04</v>
      </c>
      <c r="E379" s="4" t="n">
        <f aca="false">ROUND(D379)</f>
        <v>2</v>
      </c>
      <c r="F379" s="5" t="s">
        <v>45</v>
      </c>
      <c r="G379" s="5"/>
      <c r="H379" s="6" t="n">
        <v>0.05</v>
      </c>
      <c r="I379" s="3" t="n">
        <v>384</v>
      </c>
      <c r="J379" s="3" t="n">
        <v>0.71</v>
      </c>
      <c r="K379" s="7" t="n">
        <f aca="false">IF(J379="","",J379^2)</f>
        <v>0.5041</v>
      </c>
      <c r="L379" s="7" t="n">
        <f aca="false">IF(J379="","",1)</f>
        <v>1</v>
      </c>
      <c r="M379" s="3" t="n">
        <f aca="false">I379-2</f>
        <v>382</v>
      </c>
      <c r="N379" s="7" t="n">
        <f aca="false">IF(K379="","",IF(1-_xlfn.F.DIST(K379,L379,M379,1)&lt;0.0000001,0.0000001,1-_xlfn.F.DIST(K379,L379,M379,1)))</f>
        <v>0.478137317498133</v>
      </c>
      <c r="O379" s="7" t="n">
        <f aca="false">IF(L379=1,SQRT(K379),"")</f>
        <v>0.71</v>
      </c>
      <c r="Q379" s="7" t="str">
        <f aca="false">IF(P379="","",SQRT(1-P379*P379)/SQRT(I379-2))</f>
        <v/>
      </c>
      <c r="R379" s="7" t="str">
        <f aca="false">IF(P379="","",P379/Q379)</f>
        <v/>
      </c>
      <c r="S379" s="7" t="str">
        <f aca="false">IF(R379="","",I379-2)</f>
        <v/>
      </c>
      <c r="T379" s="7" t="str">
        <f aca="false">IF(P379="","",IF((1-_xlfn.T.DIST(R379,S379,1))*2&lt;0.0000001,0.0000001,(1-_xlfn.T.DIST(R379,S379,1))*2))</f>
        <v/>
      </c>
      <c r="X379" s="8"/>
      <c r="Y379" s="7" t="str">
        <f aca="false">IF(X379="","",ABS(U379-W379)/SQRT((V379^2+X379^2)/2))</f>
        <v/>
      </c>
      <c r="Z379" s="7" t="str">
        <f aca="false">IF(Y379="","",2/SQRT(I379))</f>
        <v/>
      </c>
      <c r="AA379" s="7" t="str">
        <f aca="false">IF(Y379="","",Y379/Z379)</f>
        <v/>
      </c>
      <c r="AB379" s="7" t="str">
        <f aca="false">IF(AA379="","",I379-2)</f>
        <v/>
      </c>
      <c r="AC379" s="7" t="str">
        <f aca="false">IF(AA379="","",IF((1-_xlfn.T.DIST(AA379,AB379,1))*2&lt;0.0000001,0.0000001,((1-_xlfn.T.DIST(AA379,AB379,1))*2)))</f>
        <v/>
      </c>
      <c r="AE379" s="7" t="str">
        <f aca="false">IF(AD379="","",IF((1-_xlfn.NORM.DIST(AD379,0,1,1))*2&lt;0.000000001,0.000000001,(1-_xlfn.NORM.DIST(AD379,0,1,1))*2))</f>
        <v/>
      </c>
      <c r="AH379" s="7" t="str">
        <f aca="false">IF(AG379="","",IF(1-_xlfn.CHISQ.DIST(AF379,AG379,1)&lt;0.0000001,0.0000001,1-_xlfn.CHISQ.DIST(AF379,AG379,1)))</f>
        <v/>
      </c>
      <c r="AK379" s="7" t="str">
        <f aca="false">IF(AJ379="","",AVERAGE(AI379,AJ379))</f>
        <v/>
      </c>
      <c r="AL379" s="7" t="str">
        <f aca="false">IF(AK379="","",AK379/((AK379-AI379)/2))</f>
        <v/>
      </c>
      <c r="AM379" s="7" t="str">
        <f aca="false">IF(AL379="","",(1-_xlfn.T.DIST(AL379,I379-2,1))*2)</f>
        <v/>
      </c>
      <c r="AN379" s="7" t="n">
        <f aca="false">IF(I379="","",I379)</f>
        <v>384</v>
      </c>
      <c r="AO379" s="7" t="n">
        <f aca="false">IF(N379="",IF(AC379="",IF(T379="",IF(AH379="",IF(AM379="",IF(AE379="","",AE379),AM379),AH379),T379),AC379),N379)</f>
        <v>0.478137317498133</v>
      </c>
    </row>
    <row r="380" customFormat="false" ht="13.8" hidden="false" customHeight="false" outlineLevel="0" collapsed="false">
      <c r="A380" s="3" t="s">
        <v>54</v>
      </c>
      <c r="B380" s="3" t="n">
        <v>8</v>
      </c>
      <c r="C380" s="3" t="n">
        <v>2011</v>
      </c>
      <c r="D380" s="4" t="n">
        <f aca="false">IF(B380="","",D379+0.01)</f>
        <v>2.05</v>
      </c>
      <c r="E380" s="4" t="n">
        <f aca="false">ROUND(D380)</f>
        <v>2</v>
      </c>
      <c r="F380" s="5" t="s">
        <v>45</v>
      </c>
      <c r="G380" s="5"/>
      <c r="H380" s="6" t="n">
        <v>0.05</v>
      </c>
      <c r="I380" s="3" t="n">
        <v>384</v>
      </c>
      <c r="J380" s="3" t="n">
        <v>1.26</v>
      </c>
      <c r="K380" s="7" t="n">
        <f aca="false">IF(J380="","",J380^2)</f>
        <v>1.5876</v>
      </c>
      <c r="L380" s="7" t="n">
        <f aca="false">IF(J380="","",1)</f>
        <v>1</v>
      </c>
      <c r="M380" s="3" t="n">
        <f aca="false">I380-2</f>
        <v>382</v>
      </c>
      <c r="N380" s="7" t="n">
        <f aca="false">IF(K380="","",IF(1-_xlfn.F.DIST(K380,L380,M380,1)&lt;0.0000001,0.0000001,1-_xlfn.F.DIST(K380,L380,M380,1)))</f>
        <v>0.208438559558309</v>
      </c>
      <c r="O380" s="7" t="n">
        <f aca="false">IF(L380=1,SQRT(K380),"")</f>
        <v>1.26</v>
      </c>
      <c r="Q380" s="7" t="str">
        <f aca="false">IF(P380="","",SQRT(1-P380*P380)/SQRT(I380-2))</f>
        <v/>
      </c>
      <c r="R380" s="7" t="str">
        <f aca="false">IF(P380="","",P380/Q380)</f>
        <v/>
      </c>
      <c r="S380" s="7" t="str">
        <f aca="false">IF(R380="","",I380-2)</f>
        <v/>
      </c>
      <c r="T380" s="7" t="str">
        <f aca="false">IF(P380="","",IF((1-_xlfn.T.DIST(R380,S380,1))*2&lt;0.0000001,0.0000001,(1-_xlfn.T.DIST(R380,S380,1))*2))</f>
        <v/>
      </c>
      <c r="X380" s="8"/>
      <c r="Y380" s="7" t="str">
        <f aca="false">IF(X380="","",ABS(U380-W380)/SQRT((V380^2+X380^2)/2))</f>
        <v/>
      </c>
      <c r="Z380" s="7" t="str">
        <f aca="false">IF(Y380="","",2/SQRT(I380))</f>
        <v/>
      </c>
      <c r="AA380" s="7" t="str">
        <f aca="false">IF(Y380="","",Y380/Z380)</f>
        <v/>
      </c>
      <c r="AB380" s="7" t="str">
        <f aca="false">IF(AA380="","",I380-2)</f>
        <v/>
      </c>
      <c r="AC380" s="7" t="str">
        <f aca="false">IF(AA380="","",IF((1-_xlfn.T.DIST(AA380,AB380,1))*2&lt;0.0000001,0.0000001,((1-_xlfn.T.DIST(AA380,AB380,1))*2)))</f>
        <v/>
      </c>
      <c r="AE380" s="7" t="str">
        <f aca="false">IF(AD380="","",IF((1-_xlfn.NORM.DIST(AD380,0,1,1))*2&lt;0.000000001,0.000000001,(1-_xlfn.NORM.DIST(AD380,0,1,1))*2))</f>
        <v/>
      </c>
      <c r="AH380" s="7" t="str">
        <f aca="false">IF(AG380="","",IF(1-_xlfn.CHISQ.DIST(AF380,AG380,1)&lt;0.0000001,0.0000001,1-_xlfn.CHISQ.DIST(AF380,AG380,1)))</f>
        <v/>
      </c>
      <c r="AK380" s="7" t="str">
        <f aca="false">IF(AJ380="","",AVERAGE(AI380,AJ380))</f>
        <v/>
      </c>
      <c r="AL380" s="7" t="str">
        <f aca="false">IF(AK380="","",AK380/((AK380-AI380)/2))</f>
        <v/>
      </c>
      <c r="AM380" s="7" t="str">
        <f aca="false">IF(AL380="","",(1-_xlfn.T.DIST(AL380,I380-2,1))*2)</f>
        <v/>
      </c>
      <c r="AN380" s="7" t="n">
        <f aca="false">IF(I380="","",I380)</f>
        <v>384</v>
      </c>
      <c r="AO380" s="7" t="n">
        <f aca="false">IF(N380="",IF(AC380="",IF(T380="",IF(AH380="",IF(AM380="",IF(AE380="","",AE380),AM380),AH380),T380),AC380),N380)</f>
        <v>0.208438559558309</v>
      </c>
    </row>
    <row r="381" customFormat="false" ht="13.8" hidden="false" customHeight="false" outlineLevel="0" collapsed="false">
      <c r="A381" s="3" t="s">
        <v>54</v>
      </c>
      <c r="B381" s="3" t="n">
        <v>8</v>
      </c>
      <c r="C381" s="3" t="n">
        <v>2011</v>
      </c>
      <c r="D381" s="4" t="n">
        <f aca="false">IF(B381="","",D380+0.01)</f>
        <v>2.06</v>
      </c>
      <c r="E381" s="4" t="n">
        <f aca="false">ROUND(D381)</f>
        <v>2</v>
      </c>
      <c r="F381" s="5" t="s">
        <v>45</v>
      </c>
      <c r="G381" s="5"/>
      <c r="H381" s="6" t="n">
        <v>0.05</v>
      </c>
      <c r="I381" s="3" t="n">
        <v>384</v>
      </c>
      <c r="J381" s="3" t="n">
        <v>0.54</v>
      </c>
      <c r="K381" s="7" t="n">
        <f aca="false">IF(J381="","",J381^2)</f>
        <v>0.2916</v>
      </c>
      <c r="L381" s="7" t="n">
        <f aca="false">IF(J381="","",1)</f>
        <v>1</v>
      </c>
      <c r="M381" s="3" t="n">
        <f aca="false">I381-2</f>
        <v>382</v>
      </c>
      <c r="N381" s="7" t="n">
        <f aca="false">IF(K381="","",IF(1-_xlfn.F.DIST(K381,L381,M381,1)&lt;0.0000001,0.0000001,1-_xlfn.F.DIST(K381,L381,M381,1)))</f>
        <v>0.589511687957902</v>
      </c>
      <c r="O381" s="7" t="n">
        <f aca="false">IF(L381=1,SQRT(K381),"")</f>
        <v>0.54</v>
      </c>
      <c r="Q381" s="7" t="str">
        <f aca="false">IF(P381="","",SQRT(1-P381*P381)/SQRT(I381-2))</f>
        <v/>
      </c>
      <c r="R381" s="7" t="str">
        <f aca="false">IF(P381="","",P381/Q381)</f>
        <v/>
      </c>
      <c r="S381" s="7" t="str">
        <f aca="false">IF(R381="","",I381-2)</f>
        <v/>
      </c>
      <c r="T381" s="7" t="str">
        <f aca="false">IF(P381="","",IF((1-_xlfn.T.DIST(R381,S381,1))*2&lt;0.0000001,0.0000001,(1-_xlfn.T.DIST(R381,S381,1))*2))</f>
        <v/>
      </c>
      <c r="X381" s="8"/>
      <c r="Y381" s="7" t="str">
        <f aca="false">IF(X381="","",ABS(U381-W381)/SQRT((V381^2+X381^2)/2))</f>
        <v/>
      </c>
      <c r="Z381" s="7" t="str">
        <f aca="false">IF(Y381="","",2/SQRT(I381))</f>
        <v/>
      </c>
      <c r="AA381" s="7" t="str">
        <f aca="false">IF(Y381="","",Y381/Z381)</f>
        <v/>
      </c>
      <c r="AB381" s="7" t="str">
        <f aca="false">IF(AA381="","",I381-2)</f>
        <v/>
      </c>
      <c r="AC381" s="7" t="str">
        <f aca="false">IF(AA381="","",IF((1-_xlfn.T.DIST(AA381,AB381,1))*2&lt;0.0000001,0.0000001,((1-_xlfn.T.DIST(AA381,AB381,1))*2)))</f>
        <v/>
      </c>
      <c r="AE381" s="7" t="str">
        <f aca="false">IF(AD381="","",IF((1-_xlfn.NORM.DIST(AD381,0,1,1))*2&lt;0.000000001,0.000000001,(1-_xlfn.NORM.DIST(AD381,0,1,1))*2))</f>
        <v/>
      </c>
      <c r="AH381" s="7" t="str">
        <f aca="false">IF(AG381="","",IF(1-_xlfn.CHISQ.DIST(AF381,AG381,1)&lt;0.0000001,0.0000001,1-_xlfn.CHISQ.DIST(AF381,AG381,1)))</f>
        <v/>
      </c>
      <c r="AK381" s="7" t="str">
        <f aca="false">IF(AJ381="","",AVERAGE(AI381,AJ381))</f>
        <v/>
      </c>
      <c r="AL381" s="7" t="str">
        <f aca="false">IF(AK381="","",AK381/((AK381-AI381)/2))</f>
        <v/>
      </c>
      <c r="AM381" s="7" t="str">
        <f aca="false">IF(AL381="","",(1-_xlfn.T.DIST(AL381,I381-2,1))*2)</f>
        <v/>
      </c>
      <c r="AN381" s="7" t="n">
        <f aca="false">IF(I381="","",I381)</f>
        <v>384</v>
      </c>
      <c r="AO381" s="7" t="n">
        <f aca="false">IF(N381="",IF(AC381="",IF(T381="",IF(AH381="",IF(AM381="",IF(AE381="","",AE381),AM381),AH381),T381),AC381),N381)</f>
        <v>0.589511687957902</v>
      </c>
    </row>
    <row r="382" customFormat="false" ht="13.8" hidden="false" customHeight="false" outlineLevel="0" collapsed="false">
      <c r="A382" s="3" t="s">
        <v>54</v>
      </c>
      <c r="B382" s="3" t="n">
        <v>8</v>
      </c>
      <c r="C382" s="3" t="n">
        <v>2011</v>
      </c>
      <c r="D382" s="4" t="n">
        <f aca="false">IF(B382="","",D381+0.01)</f>
        <v>2.07</v>
      </c>
      <c r="E382" s="4" t="n">
        <f aca="false">ROUND(D382)</f>
        <v>2</v>
      </c>
      <c r="F382" s="5" t="s">
        <v>45</v>
      </c>
      <c r="G382" s="5"/>
      <c r="H382" s="6" t="n">
        <v>0.05</v>
      </c>
      <c r="I382" s="3" t="n">
        <v>384</v>
      </c>
      <c r="J382" s="3" t="n">
        <v>0.88</v>
      </c>
      <c r="K382" s="7" t="n">
        <f aca="false">IF(J382="","",J382^2)</f>
        <v>0.7744</v>
      </c>
      <c r="L382" s="7" t="n">
        <f aca="false">IF(J382="","",1)</f>
        <v>1</v>
      </c>
      <c r="M382" s="3" t="n">
        <f aca="false">I382-2</f>
        <v>382</v>
      </c>
      <c r="N382" s="7" t="n">
        <f aca="false">IF(K382="","",IF(1-_xlfn.F.DIST(K382,L382,M382,1)&lt;0.0000001,0.0000001,1-_xlfn.F.DIST(K382,L382,M382,1)))</f>
        <v>0.379412574916704</v>
      </c>
      <c r="O382" s="7" t="n">
        <f aca="false">IF(L382=1,SQRT(K382),"")</f>
        <v>0.88</v>
      </c>
      <c r="Q382" s="7" t="str">
        <f aca="false">IF(P382="","",SQRT(1-P382*P382)/SQRT(I382-2))</f>
        <v/>
      </c>
      <c r="R382" s="7" t="str">
        <f aca="false">IF(P382="","",P382/Q382)</f>
        <v/>
      </c>
      <c r="S382" s="7" t="str">
        <f aca="false">IF(R382="","",I382-2)</f>
        <v/>
      </c>
      <c r="T382" s="7" t="str">
        <f aca="false">IF(P382="","",IF((1-_xlfn.T.DIST(R382,S382,1))*2&lt;0.0000001,0.0000001,(1-_xlfn.T.DIST(R382,S382,1))*2))</f>
        <v/>
      </c>
      <c r="X382" s="8"/>
      <c r="Y382" s="7" t="str">
        <f aca="false">IF(X382="","",ABS(U382-W382)/SQRT((V382^2+X382^2)/2))</f>
        <v/>
      </c>
      <c r="Z382" s="7" t="str">
        <f aca="false">IF(Y382="","",2/SQRT(I382))</f>
        <v/>
      </c>
      <c r="AA382" s="7" t="str">
        <f aca="false">IF(Y382="","",Y382/Z382)</f>
        <v/>
      </c>
      <c r="AB382" s="7" t="str">
        <f aca="false">IF(AA382="","",I382-2)</f>
        <v/>
      </c>
      <c r="AC382" s="7" t="str">
        <f aca="false">IF(AA382="","",IF((1-_xlfn.T.DIST(AA382,AB382,1))*2&lt;0.0000001,0.0000001,((1-_xlfn.T.DIST(AA382,AB382,1))*2)))</f>
        <v/>
      </c>
      <c r="AE382" s="7" t="str">
        <f aca="false">IF(AD382="","",IF((1-_xlfn.NORM.DIST(AD382,0,1,1))*2&lt;0.000000001,0.000000001,(1-_xlfn.NORM.DIST(AD382,0,1,1))*2))</f>
        <v/>
      </c>
      <c r="AH382" s="7" t="str">
        <f aca="false">IF(AG382="","",IF(1-_xlfn.CHISQ.DIST(AF382,AG382,1)&lt;0.0000001,0.0000001,1-_xlfn.CHISQ.DIST(AF382,AG382,1)))</f>
        <v/>
      </c>
      <c r="AK382" s="7" t="str">
        <f aca="false">IF(AJ382="","",AVERAGE(AI382,AJ382))</f>
        <v/>
      </c>
      <c r="AL382" s="7" t="str">
        <f aca="false">IF(AK382="","",AK382/((AK382-AI382)/2))</f>
        <v/>
      </c>
      <c r="AM382" s="7" t="str">
        <f aca="false">IF(AL382="","",(1-_xlfn.T.DIST(AL382,I382-2,1))*2)</f>
        <v/>
      </c>
      <c r="AN382" s="7" t="n">
        <f aca="false">IF(I382="","",I382)</f>
        <v>384</v>
      </c>
      <c r="AO382" s="7" t="n">
        <f aca="false">IF(N382="",IF(AC382="",IF(T382="",IF(AH382="",IF(AM382="",IF(AE382="","",AE382),AM382),AH382),T382),AC382),N382)</f>
        <v>0.379412574916704</v>
      </c>
    </row>
    <row r="383" customFormat="false" ht="13.8" hidden="false" customHeight="false" outlineLevel="0" collapsed="false">
      <c r="A383" s="3" t="s">
        <v>54</v>
      </c>
      <c r="B383" s="3" t="n">
        <v>8</v>
      </c>
      <c r="C383" s="3" t="n">
        <v>2011</v>
      </c>
      <c r="D383" s="4" t="n">
        <f aca="false">IF(B383="","",D382+0.01)</f>
        <v>2.08</v>
      </c>
      <c r="E383" s="4" t="n">
        <f aca="false">ROUND(D383)</f>
        <v>2</v>
      </c>
      <c r="F383" s="5" t="s">
        <v>45</v>
      </c>
      <c r="G383" s="5"/>
      <c r="H383" s="6" t="n">
        <v>0.05</v>
      </c>
      <c r="I383" s="3" t="n">
        <v>384</v>
      </c>
      <c r="J383" s="3" t="n">
        <v>3.1</v>
      </c>
      <c r="K383" s="7" t="n">
        <f aca="false">IF(J383="","",J383^2)</f>
        <v>9.61</v>
      </c>
      <c r="L383" s="7" t="n">
        <f aca="false">IF(J383="","",1)</f>
        <v>1</v>
      </c>
      <c r="M383" s="3" t="n">
        <f aca="false">I383-2</f>
        <v>382</v>
      </c>
      <c r="N383" s="7" t="n">
        <f aca="false">IF(K383="","",IF(1-_xlfn.F.DIST(K383,L383,M383,1)&lt;0.0000001,0.0000001,1-_xlfn.F.DIST(K383,L383,M383,1)))</f>
        <v>0.00207868830144176</v>
      </c>
      <c r="O383" s="7" t="n">
        <f aca="false">IF(L383=1,SQRT(K383),"")</f>
        <v>3.1</v>
      </c>
      <c r="Q383" s="7" t="str">
        <f aca="false">IF(P383="","",SQRT(1-P383*P383)/SQRT(I383-2))</f>
        <v/>
      </c>
      <c r="R383" s="7" t="str">
        <f aca="false">IF(P383="","",P383/Q383)</f>
        <v/>
      </c>
      <c r="S383" s="7" t="str">
        <f aca="false">IF(R383="","",I383-2)</f>
        <v/>
      </c>
      <c r="T383" s="7" t="str">
        <f aca="false">IF(P383="","",IF((1-_xlfn.T.DIST(R383,S383,1))*2&lt;0.0000001,0.0000001,(1-_xlfn.T.DIST(R383,S383,1))*2))</f>
        <v/>
      </c>
      <c r="X383" s="8"/>
      <c r="Y383" s="7" t="str">
        <f aca="false">IF(X383="","",ABS(U383-W383)/SQRT((V383^2+X383^2)/2))</f>
        <v/>
      </c>
      <c r="Z383" s="7" t="str">
        <f aca="false">IF(Y383="","",2/SQRT(I383))</f>
        <v/>
      </c>
      <c r="AA383" s="7" t="str">
        <f aca="false">IF(Y383="","",Y383/Z383)</f>
        <v/>
      </c>
      <c r="AB383" s="7" t="str">
        <f aca="false">IF(AA383="","",I383-2)</f>
        <v/>
      </c>
      <c r="AC383" s="7" t="str">
        <f aca="false">IF(AA383="","",IF((1-_xlfn.T.DIST(AA383,AB383,1))*2&lt;0.0000001,0.0000001,((1-_xlfn.T.DIST(AA383,AB383,1))*2)))</f>
        <v/>
      </c>
      <c r="AE383" s="7" t="str">
        <f aca="false">IF(AD383="","",IF((1-_xlfn.NORM.DIST(AD383,0,1,1))*2&lt;0.000000001,0.000000001,(1-_xlfn.NORM.DIST(AD383,0,1,1))*2))</f>
        <v/>
      </c>
      <c r="AH383" s="7" t="str">
        <f aca="false">IF(AG383="","",IF(1-_xlfn.CHISQ.DIST(AF383,AG383,1)&lt;0.0000001,0.0000001,1-_xlfn.CHISQ.DIST(AF383,AG383,1)))</f>
        <v/>
      </c>
      <c r="AK383" s="7" t="str">
        <f aca="false">IF(AJ383="","",AVERAGE(AI383,AJ383))</f>
        <v/>
      </c>
      <c r="AL383" s="7" t="str">
        <f aca="false">IF(AK383="","",AK383/((AK383-AI383)/2))</f>
        <v/>
      </c>
      <c r="AM383" s="7" t="str">
        <f aca="false">IF(AL383="","",(1-_xlfn.T.DIST(AL383,I383-2,1))*2)</f>
        <v/>
      </c>
      <c r="AN383" s="7" t="n">
        <f aca="false">IF(I383="","",I383)</f>
        <v>384</v>
      </c>
      <c r="AO383" s="7" t="n">
        <f aca="false">IF(N383="",IF(AC383="",IF(T383="",IF(AH383="",IF(AM383="",IF(AE383="","",AE383),AM383),AH383),T383),AC383),N383)</f>
        <v>0.00207868830144176</v>
      </c>
    </row>
    <row r="384" customFormat="false" ht="13.8" hidden="false" customHeight="false" outlineLevel="0" collapsed="false">
      <c r="A384" s="3" t="s">
        <v>54</v>
      </c>
      <c r="B384" s="3" t="n">
        <v>8</v>
      </c>
      <c r="C384" s="3" t="n">
        <v>2011</v>
      </c>
      <c r="D384" s="4" t="n">
        <f aca="false">IF(B384="","",D383+0.01)</f>
        <v>2.09</v>
      </c>
      <c r="E384" s="4" t="n">
        <f aca="false">ROUND(D384)</f>
        <v>2</v>
      </c>
      <c r="F384" s="5" t="s">
        <v>45</v>
      </c>
      <c r="G384" s="5"/>
      <c r="H384" s="6" t="n">
        <v>0.05</v>
      </c>
      <c r="I384" s="3" t="n">
        <v>384</v>
      </c>
      <c r="J384" s="3" t="n">
        <v>0.6</v>
      </c>
      <c r="K384" s="7" t="n">
        <f aca="false">IF(J384="","",J384^2)</f>
        <v>0.36</v>
      </c>
      <c r="L384" s="7" t="n">
        <f aca="false">IF(J384="","",1)</f>
        <v>1</v>
      </c>
      <c r="M384" s="3" t="n">
        <f aca="false">I384-2</f>
        <v>382</v>
      </c>
      <c r="N384" s="7" t="n">
        <f aca="false">IF(K384="","",IF(1-_xlfn.F.DIST(K384,L384,M384,1)&lt;0.0000001,0.0000001,1-_xlfn.F.DIST(K384,L384,M384,1)))</f>
        <v>0.548861981121762</v>
      </c>
      <c r="O384" s="7" t="n">
        <f aca="false">IF(L384=1,SQRT(K384),"")</f>
        <v>0.6</v>
      </c>
      <c r="Q384" s="7" t="str">
        <f aca="false">IF(P384="","",SQRT(1-P384*P384)/SQRT(I384-2))</f>
        <v/>
      </c>
      <c r="R384" s="7" t="str">
        <f aca="false">IF(P384="","",P384/Q384)</f>
        <v/>
      </c>
      <c r="S384" s="7" t="str">
        <f aca="false">IF(R384="","",I384-2)</f>
        <v/>
      </c>
      <c r="T384" s="7" t="str">
        <f aca="false">IF(P384="","",IF((1-_xlfn.T.DIST(R384,S384,1))*2&lt;0.0000001,0.0000001,(1-_xlfn.T.DIST(R384,S384,1))*2))</f>
        <v/>
      </c>
      <c r="X384" s="8"/>
      <c r="Y384" s="7" t="str">
        <f aca="false">IF(X384="","",ABS(U384-W384)/SQRT((V384^2+X384^2)/2))</f>
        <v/>
      </c>
      <c r="Z384" s="7" t="str">
        <f aca="false">IF(Y384="","",2/SQRT(I384))</f>
        <v/>
      </c>
      <c r="AA384" s="7" t="str">
        <f aca="false">IF(Y384="","",Y384/Z384)</f>
        <v/>
      </c>
      <c r="AB384" s="7" t="str">
        <f aca="false">IF(AA384="","",I384-2)</f>
        <v/>
      </c>
      <c r="AC384" s="7" t="str">
        <f aca="false">IF(AA384="","",IF((1-_xlfn.T.DIST(AA384,AB384,1))*2&lt;0.0000001,0.0000001,((1-_xlfn.T.DIST(AA384,AB384,1))*2)))</f>
        <v/>
      </c>
      <c r="AE384" s="7" t="str">
        <f aca="false">IF(AD384="","",IF((1-_xlfn.NORM.DIST(AD384,0,1,1))*2&lt;0.000000001,0.000000001,(1-_xlfn.NORM.DIST(AD384,0,1,1))*2))</f>
        <v/>
      </c>
      <c r="AH384" s="7" t="str">
        <f aca="false">IF(AG384="","",IF(1-_xlfn.CHISQ.DIST(AF384,AG384,1)&lt;0.0000001,0.0000001,1-_xlfn.CHISQ.DIST(AF384,AG384,1)))</f>
        <v/>
      </c>
      <c r="AK384" s="7" t="str">
        <f aca="false">IF(AJ384="","",AVERAGE(AI384,AJ384))</f>
        <v/>
      </c>
      <c r="AL384" s="7" t="str">
        <f aca="false">IF(AK384="","",AK384/((AK384-AI384)/2))</f>
        <v/>
      </c>
      <c r="AM384" s="7" t="str">
        <f aca="false">IF(AL384="","",(1-_xlfn.T.DIST(AL384,I384-2,1))*2)</f>
        <v/>
      </c>
      <c r="AN384" s="7" t="n">
        <f aca="false">IF(I384="","",I384)</f>
        <v>384</v>
      </c>
      <c r="AO384" s="7" t="n">
        <f aca="false">IF(N384="",IF(AC384="",IF(T384="",IF(AH384="",IF(AM384="",IF(AE384="","",AE384),AM384),AH384),T384),AC384),N384)</f>
        <v>0.548861981121762</v>
      </c>
    </row>
    <row r="385" customFormat="false" ht="13.8" hidden="false" customHeight="false" outlineLevel="0" collapsed="false">
      <c r="A385" s="3" t="s">
        <v>54</v>
      </c>
      <c r="B385" s="3" t="n">
        <v>8</v>
      </c>
      <c r="C385" s="3" t="n">
        <v>2011</v>
      </c>
      <c r="D385" s="4" t="n">
        <f aca="false">IF(B385="","",D384+0.01)</f>
        <v>2.1</v>
      </c>
      <c r="E385" s="4" t="n">
        <f aca="false">ROUND(D385)</f>
        <v>2</v>
      </c>
      <c r="F385" s="5" t="s">
        <v>45</v>
      </c>
      <c r="G385" s="5"/>
      <c r="H385" s="6" t="n">
        <v>0.05</v>
      </c>
      <c r="I385" s="3" t="n">
        <v>384</v>
      </c>
      <c r="J385" s="3" t="n">
        <v>1.7</v>
      </c>
      <c r="K385" s="7" t="n">
        <f aca="false">IF(J385="","",J385^2)</f>
        <v>2.89</v>
      </c>
      <c r="L385" s="7" t="n">
        <f aca="false">IF(J385="","",1)</f>
        <v>1</v>
      </c>
      <c r="M385" s="3" t="n">
        <f aca="false">I385-2</f>
        <v>382</v>
      </c>
      <c r="N385" s="7" t="n">
        <f aca="false">IF(K385="","",IF(1-_xlfn.F.DIST(K385,L385,M385,1)&lt;0.0000001,0.0000001,1-_xlfn.F.DIST(K385,L385,M385,1)))</f>
        <v>0.0899449087484394</v>
      </c>
      <c r="O385" s="7" t="n">
        <f aca="false">IF(L385=1,SQRT(K385),"")</f>
        <v>1.7</v>
      </c>
      <c r="Q385" s="7" t="str">
        <f aca="false">IF(P385="","",SQRT(1-P385*P385)/SQRT(I385-2))</f>
        <v/>
      </c>
      <c r="R385" s="7" t="str">
        <f aca="false">IF(P385="","",P385/Q385)</f>
        <v/>
      </c>
      <c r="S385" s="7" t="str">
        <f aca="false">IF(R385="","",I385-2)</f>
        <v/>
      </c>
      <c r="T385" s="7" t="str">
        <f aca="false">IF(P385="","",IF((1-_xlfn.T.DIST(R385,S385,1))*2&lt;0.0000001,0.0000001,(1-_xlfn.T.DIST(R385,S385,1))*2))</f>
        <v/>
      </c>
      <c r="X385" s="8"/>
      <c r="Y385" s="7" t="str">
        <f aca="false">IF(X385="","",ABS(U385-W385)/SQRT((V385^2+X385^2)/2))</f>
        <v/>
      </c>
      <c r="Z385" s="7" t="str">
        <f aca="false">IF(Y385="","",2/SQRT(I385))</f>
        <v/>
      </c>
      <c r="AA385" s="7" t="str">
        <f aca="false">IF(Y385="","",Y385/Z385)</f>
        <v/>
      </c>
      <c r="AB385" s="7" t="str">
        <f aca="false">IF(AA385="","",I385-2)</f>
        <v/>
      </c>
      <c r="AC385" s="7" t="str">
        <f aca="false">IF(AA385="","",IF((1-_xlfn.T.DIST(AA385,AB385,1))*2&lt;0.0000001,0.0000001,((1-_xlfn.T.DIST(AA385,AB385,1))*2)))</f>
        <v/>
      </c>
      <c r="AE385" s="7" t="str">
        <f aca="false">IF(AD385="","",IF((1-_xlfn.NORM.DIST(AD385,0,1,1))*2&lt;0.000000001,0.000000001,(1-_xlfn.NORM.DIST(AD385,0,1,1))*2))</f>
        <v/>
      </c>
      <c r="AH385" s="7" t="str">
        <f aca="false">IF(AG385="","",IF(1-_xlfn.CHISQ.DIST(AF385,AG385,1)&lt;0.0000001,0.0000001,1-_xlfn.CHISQ.DIST(AF385,AG385,1)))</f>
        <v/>
      </c>
      <c r="AK385" s="7" t="str">
        <f aca="false">IF(AJ385="","",AVERAGE(AI385,AJ385))</f>
        <v/>
      </c>
      <c r="AL385" s="7" t="str">
        <f aca="false">IF(AK385="","",AK385/((AK385-AI385)/2))</f>
        <v/>
      </c>
      <c r="AM385" s="7" t="str">
        <f aca="false">IF(AL385="","",(1-_xlfn.T.DIST(AL385,I385-2,1))*2)</f>
        <v/>
      </c>
      <c r="AN385" s="7" t="n">
        <f aca="false">IF(I385="","",I385)</f>
        <v>384</v>
      </c>
      <c r="AO385" s="7" t="n">
        <f aca="false">IF(N385="",IF(AC385="",IF(T385="",IF(AH385="",IF(AM385="",IF(AE385="","",AE385),AM385),AH385),T385),AC385),N385)</f>
        <v>0.0899449087484394</v>
      </c>
    </row>
    <row r="386" customFormat="false" ht="13.8" hidden="false" customHeight="false" outlineLevel="0" collapsed="false">
      <c r="A386" s="3" t="s">
        <v>54</v>
      </c>
      <c r="B386" s="3" t="n">
        <v>8</v>
      </c>
      <c r="C386" s="3" t="n">
        <v>2011</v>
      </c>
      <c r="D386" s="4" t="n">
        <f aca="false">IF(B386="","",D385+0.01)</f>
        <v>2.11</v>
      </c>
      <c r="E386" s="4" t="n">
        <f aca="false">ROUND(D386)</f>
        <v>2</v>
      </c>
      <c r="F386" s="5" t="s">
        <v>45</v>
      </c>
      <c r="G386" s="5"/>
      <c r="H386" s="6" t="n">
        <v>0.05</v>
      </c>
      <c r="I386" s="3" t="n">
        <v>384</v>
      </c>
      <c r="J386" s="3" t="n">
        <v>0.42</v>
      </c>
      <c r="K386" s="7" t="n">
        <f aca="false">IF(J386="","",J386^2)</f>
        <v>0.1764</v>
      </c>
      <c r="L386" s="7" t="n">
        <f aca="false">IF(J386="","",1)</f>
        <v>1</v>
      </c>
      <c r="M386" s="3" t="n">
        <f aca="false">I386-2</f>
        <v>382</v>
      </c>
      <c r="N386" s="7" t="n">
        <f aca="false">IF(K386="","",IF(1-_xlfn.F.DIST(K386,L386,M386,1)&lt;0.0000001,0.0000001,1-_xlfn.F.DIST(K386,L386,M386,1)))</f>
        <v>0.674721583812399</v>
      </c>
      <c r="O386" s="7" t="n">
        <f aca="false">IF(L386=1,SQRT(K386),"")</f>
        <v>0.42</v>
      </c>
      <c r="Q386" s="7" t="str">
        <f aca="false">IF(P386="","",SQRT(1-P386*P386)/SQRT(I386-2))</f>
        <v/>
      </c>
      <c r="R386" s="7" t="str">
        <f aca="false">IF(P386="","",P386/Q386)</f>
        <v/>
      </c>
      <c r="S386" s="7" t="str">
        <f aca="false">IF(R386="","",I386-2)</f>
        <v/>
      </c>
      <c r="T386" s="7" t="str">
        <f aca="false">IF(P386="","",IF((1-_xlfn.T.DIST(R386,S386,1))*2&lt;0.0000001,0.0000001,(1-_xlfn.T.DIST(R386,S386,1))*2))</f>
        <v/>
      </c>
      <c r="X386" s="8"/>
      <c r="Y386" s="7" t="str">
        <f aca="false">IF(X386="","",ABS(U386-W386)/SQRT((V386^2+X386^2)/2))</f>
        <v/>
      </c>
      <c r="Z386" s="7" t="str">
        <f aca="false">IF(Y386="","",2/SQRT(I386))</f>
        <v/>
      </c>
      <c r="AA386" s="7" t="str">
        <f aca="false">IF(Y386="","",Y386/Z386)</f>
        <v/>
      </c>
      <c r="AB386" s="7" t="str">
        <f aca="false">IF(AA386="","",I386-2)</f>
        <v/>
      </c>
      <c r="AC386" s="7" t="str">
        <f aca="false">IF(AA386="","",IF((1-_xlfn.T.DIST(AA386,AB386,1))*2&lt;0.0000001,0.0000001,((1-_xlfn.T.DIST(AA386,AB386,1))*2)))</f>
        <v/>
      </c>
      <c r="AE386" s="7" t="str">
        <f aca="false">IF(AD386="","",IF((1-_xlfn.NORM.DIST(AD386,0,1,1))*2&lt;0.000000001,0.000000001,(1-_xlfn.NORM.DIST(AD386,0,1,1))*2))</f>
        <v/>
      </c>
      <c r="AH386" s="7" t="str">
        <f aca="false">IF(AG386="","",IF(1-_xlfn.CHISQ.DIST(AF386,AG386,1)&lt;0.0000001,0.0000001,1-_xlfn.CHISQ.DIST(AF386,AG386,1)))</f>
        <v/>
      </c>
      <c r="AK386" s="7" t="str">
        <f aca="false">IF(AJ386="","",AVERAGE(AI386,AJ386))</f>
        <v/>
      </c>
      <c r="AL386" s="7" t="str">
        <f aca="false">IF(AK386="","",AK386/((AK386-AI386)/2))</f>
        <v/>
      </c>
      <c r="AM386" s="7" t="str">
        <f aca="false">IF(AL386="","",(1-_xlfn.T.DIST(AL386,I386-2,1))*2)</f>
        <v/>
      </c>
      <c r="AN386" s="7" t="n">
        <f aca="false">IF(I386="","",I386)</f>
        <v>384</v>
      </c>
      <c r="AO386" s="7" t="n">
        <f aca="false">IF(N386="",IF(AC386="",IF(T386="",IF(AH386="",IF(AM386="",IF(AE386="","",AE386),AM386),AH386),T386),AC386),N386)</f>
        <v>0.674721583812399</v>
      </c>
    </row>
    <row r="387" customFormat="false" ht="13.8" hidden="false" customHeight="false" outlineLevel="0" collapsed="false">
      <c r="A387" s="3" t="s">
        <v>54</v>
      </c>
      <c r="B387" s="3" t="n">
        <v>8</v>
      </c>
      <c r="C387" s="3" t="n">
        <v>2011</v>
      </c>
      <c r="D387" s="4" t="n">
        <f aca="false">IF(B387="","",D386+0.01)</f>
        <v>2.12</v>
      </c>
      <c r="E387" s="4" t="n">
        <f aca="false">ROUND(D387)</f>
        <v>2</v>
      </c>
      <c r="F387" s="5" t="s">
        <v>45</v>
      </c>
      <c r="G387" s="5"/>
      <c r="H387" s="6" t="n">
        <v>0.05</v>
      </c>
      <c r="I387" s="3" t="n">
        <v>384</v>
      </c>
      <c r="J387" s="3" t="n">
        <v>1.37</v>
      </c>
      <c r="K387" s="7" t="n">
        <f aca="false">IF(J387="","",J387^2)</f>
        <v>1.8769</v>
      </c>
      <c r="L387" s="7" t="n">
        <f aca="false">IF(J387="","",1)</f>
        <v>1</v>
      </c>
      <c r="M387" s="3" t="n">
        <f aca="false">I387-2</f>
        <v>382</v>
      </c>
      <c r="N387" s="7" t="n">
        <f aca="false">IF(K387="","",IF(1-_xlfn.F.DIST(K387,L387,M387,1)&lt;0.0000001,0.0000001,1-_xlfn.F.DIST(K387,L387,M387,1)))</f>
        <v>0.171491565931197</v>
      </c>
      <c r="O387" s="7" t="n">
        <f aca="false">IF(L387=1,SQRT(K387),"")</f>
        <v>1.37</v>
      </c>
      <c r="Q387" s="7" t="str">
        <f aca="false">IF(P387="","",SQRT(1-P387*P387)/SQRT(I387-2))</f>
        <v/>
      </c>
      <c r="R387" s="7" t="str">
        <f aca="false">IF(P387="","",P387/Q387)</f>
        <v/>
      </c>
      <c r="S387" s="7" t="str">
        <f aca="false">IF(R387="","",I387-2)</f>
        <v/>
      </c>
      <c r="T387" s="7" t="str">
        <f aca="false">IF(P387="","",IF((1-_xlfn.T.DIST(R387,S387,1))*2&lt;0.0000001,0.0000001,(1-_xlfn.T.DIST(R387,S387,1))*2))</f>
        <v/>
      </c>
      <c r="X387" s="8"/>
      <c r="Y387" s="7" t="str">
        <f aca="false">IF(X387="","",ABS(U387-W387)/SQRT((V387^2+X387^2)/2))</f>
        <v/>
      </c>
      <c r="Z387" s="7" t="str">
        <f aca="false">IF(Y387="","",2/SQRT(I387))</f>
        <v/>
      </c>
      <c r="AA387" s="7" t="str">
        <f aca="false">IF(Y387="","",Y387/Z387)</f>
        <v/>
      </c>
      <c r="AB387" s="7" t="str">
        <f aca="false">IF(AA387="","",I387-2)</f>
        <v/>
      </c>
      <c r="AC387" s="7" t="str">
        <f aca="false">IF(AA387="","",IF((1-_xlfn.T.DIST(AA387,AB387,1))*2&lt;0.0000001,0.0000001,((1-_xlfn.T.DIST(AA387,AB387,1))*2)))</f>
        <v/>
      </c>
      <c r="AE387" s="7" t="str">
        <f aca="false">IF(AD387="","",IF((1-_xlfn.NORM.DIST(AD387,0,1,1))*2&lt;0.000000001,0.000000001,(1-_xlfn.NORM.DIST(AD387,0,1,1))*2))</f>
        <v/>
      </c>
      <c r="AH387" s="7" t="str">
        <f aca="false">IF(AG387="","",IF(1-_xlfn.CHISQ.DIST(AF387,AG387,1)&lt;0.0000001,0.0000001,1-_xlfn.CHISQ.DIST(AF387,AG387,1)))</f>
        <v/>
      </c>
      <c r="AK387" s="7" t="str">
        <f aca="false">IF(AJ387="","",AVERAGE(AI387,AJ387))</f>
        <v/>
      </c>
      <c r="AL387" s="7" t="str">
        <f aca="false">IF(AK387="","",AK387/((AK387-AI387)/2))</f>
        <v/>
      </c>
      <c r="AM387" s="7" t="str">
        <f aca="false">IF(AL387="","",(1-_xlfn.T.DIST(AL387,I387-2,1))*2)</f>
        <v/>
      </c>
      <c r="AN387" s="7" t="n">
        <f aca="false">IF(I387="","",I387)</f>
        <v>384</v>
      </c>
      <c r="AO387" s="7" t="n">
        <f aca="false">IF(N387="",IF(AC387="",IF(T387="",IF(AH387="",IF(AM387="",IF(AE387="","",AE387),AM387),AH387),T387),AC387),N387)</f>
        <v>0.171491565931197</v>
      </c>
    </row>
    <row r="388" customFormat="false" ht="13.8" hidden="false" customHeight="false" outlineLevel="0" collapsed="false">
      <c r="A388" s="3" t="s">
        <v>54</v>
      </c>
      <c r="B388" s="3" t="n">
        <v>8</v>
      </c>
      <c r="C388" s="3" t="n">
        <v>2011</v>
      </c>
      <c r="D388" s="4" t="n">
        <f aca="false">IF(B388="","",D387+0.01)</f>
        <v>2.13</v>
      </c>
      <c r="E388" s="4" t="n">
        <f aca="false">ROUND(D388)</f>
        <v>2</v>
      </c>
      <c r="F388" s="5" t="s">
        <v>45</v>
      </c>
      <c r="G388" s="5"/>
      <c r="H388" s="6" t="n">
        <v>0.05</v>
      </c>
      <c r="I388" s="3" t="n">
        <v>384</v>
      </c>
      <c r="J388" s="3" t="n">
        <v>0.29</v>
      </c>
      <c r="K388" s="7" t="n">
        <f aca="false">IF(J388="","",J388^2)</f>
        <v>0.0841</v>
      </c>
      <c r="L388" s="7" t="n">
        <f aca="false">IF(J388="","",1)</f>
        <v>1</v>
      </c>
      <c r="M388" s="3" t="n">
        <f aca="false">I388-2</f>
        <v>382</v>
      </c>
      <c r="N388" s="7" t="n">
        <f aca="false">IF(K388="","",IF(1-_xlfn.F.DIST(K388,L388,M388,1)&lt;0.0000001,0.0000001,1-_xlfn.F.DIST(K388,L388,M388,1)))</f>
        <v>0.771973588765736</v>
      </c>
      <c r="O388" s="7" t="n">
        <f aca="false">IF(L388=1,SQRT(K388),"")</f>
        <v>0.29</v>
      </c>
      <c r="Q388" s="7" t="str">
        <f aca="false">IF(P388="","",SQRT(1-P388*P388)/SQRT(I388-2))</f>
        <v/>
      </c>
      <c r="R388" s="7" t="str">
        <f aca="false">IF(P388="","",P388/Q388)</f>
        <v/>
      </c>
      <c r="S388" s="7" t="str">
        <f aca="false">IF(R388="","",I388-2)</f>
        <v/>
      </c>
      <c r="T388" s="7" t="str">
        <f aca="false">IF(P388="","",IF((1-_xlfn.T.DIST(R388,S388,1))*2&lt;0.0000001,0.0000001,(1-_xlfn.T.DIST(R388,S388,1))*2))</f>
        <v/>
      </c>
      <c r="X388" s="8"/>
      <c r="Y388" s="7" t="str">
        <f aca="false">IF(X388="","",ABS(U388-W388)/SQRT((V388^2+X388^2)/2))</f>
        <v/>
      </c>
      <c r="Z388" s="7" t="str">
        <f aca="false">IF(Y388="","",2/SQRT(I388))</f>
        <v/>
      </c>
      <c r="AA388" s="7" t="str">
        <f aca="false">IF(Y388="","",Y388/Z388)</f>
        <v/>
      </c>
      <c r="AB388" s="7" t="str">
        <f aca="false">IF(AA388="","",I388-2)</f>
        <v/>
      </c>
      <c r="AC388" s="7" t="str">
        <f aca="false">IF(AA388="","",IF((1-_xlfn.T.DIST(AA388,AB388,1))*2&lt;0.0000001,0.0000001,((1-_xlfn.T.DIST(AA388,AB388,1))*2)))</f>
        <v/>
      </c>
      <c r="AE388" s="7" t="str">
        <f aca="false">IF(AD388="","",IF((1-_xlfn.NORM.DIST(AD388,0,1,1))*2&lt;0.000000001,0.000000001,(1-_xlfn.NORM.DIST(AD388,0,1,1))*2))</f>
        <v/>
      </c>
      <c r="AH388" s="7" t="str">
        <f aca="false">IF(AG388="","",IF(1-_xlfn.CHISQ.DIST(AF388,AG388,1)&lt;0.0000001,0.0000001,1-_xlfn.CHISQ.DIST(AF388,AG388,1)))</f>
        <v/>
      </c>
      <c r="AK388" s="7" t="str">
        <f aca="false">IF(AJ388="","",AVERAGE(AI388,AJ388))</f>
        <v/>
      </c>
      <c r="AL388" s="7" t="str">
        <f aca="false">IF(AK388="","",AK388/((AK388-AI388)/2))</f>
        <v/>
      </c>
      <c r="AM388" s="7" t="str">
        <f aca="false">IF(AL388="","",(1-_xlfn.T.DIST(AL388,I388-2,1))*2)</f>
        <v/>
      </c>
      <c r="AN388" s="7" t="n">
        <f aca="false">IF(I388="","",I388)</f>
        <v>384</v>
      </c>
      <c r="AO388" s="7" t="n">
        <f aca="false">IF(N388="",IF(AC388="",IF(T388="",IF(AH388="",IF(AM388="",IF(AE388="","",AE388),AM388),AH388),T388),AC388),N388)</f>
        <v>0.771973588765736</v>
      </c>
    </row>
    <row r="389" customFormat="false" ht="13.8" hidden="false" customHeight="false" outlineLevel="0" collapsed="false">
      <c r="A389" s="3" t="s">
        <v>54</v>
      </c>
      <c r="B389" s="3" t="n">
        <v>8</v>
      </c>
      <c r="C389" s="3" t="n">
        <v>2011</v>
      </c>
      <c r="D389" s="4" t="n">
        <f aca="false">IF(B389="","",D388+0.01)</f>
        <v>2.14</v>
      </c>
      <c r="E389" s="4" t="n">
        <f aca="false">ROUND(D389)</f>
        <v>2</v>
      </c>
      <c r="F389" s="5" t="s">
        <v>45</v>
      </c>
      <c r="G389" s="5"/>
      <c r="H389" s="6" t="n">
        <v>0.05</v>
      </c>
      <c r="I389" s="3" t="n">
        <v>384</v>
      </c>
      <c r="J389" s="3" t="n">
        <v>3.13</v>
      </c>
      <c r="K389" s="7" t="n">
        <f aca="false">IF(J389="","",J389^2)</f>
        <v>9.7969</v>
      </c>
      <c r="L389" s="7" t="n">
        <f aca="false">IF(J389="","",1)</f>
        <v>1</v>
      </c>
      <c r="M389" s="3" t="n">
        <f aca="false">I389-2</f>
        <v>382</v>
      </c>
      <c r="N389" s="7" t="n">
        <f aca="false">IF(K389="","",IF(1-_xlfn.F.DIST(K389,L389,M389,1)&lt;0.0000001,0.0000001,1-_xlfn.F.DIST(K389,L389,M389,1)))</f>
        <v>0.00188246375734569</v>
      </c>
      <c r="O389" s="7" t="n">
        <f aca="false">IF(L389=1,SQRT(K389),"")</f>
        <v>3.13</v>
      </c>
      <c r="Q389" s="7" t="str">
        <f aca="false">IF(P389="","",SQRT(1-P389*P389)/SQRT(I389-2))</f>
        <v/>
      </c>
      <c r="R389" s="7" t="str">
        <f aca="false">IF(P389="","",P389/Q389)</f>
        <v/>
      </c>
      <c r="S389" s="7" t="str">
        <f aca="false">IF(R389="","",I389-2)</f>
        <v/>
      </c>
      <c r="T389" s="7" t="str">
        <f aca="false">IF(P389="","",IF((1-_xlfn.T.DIST(R389,S389,1))*2&lt;0.0000001,0.0000001,(1-_xlfn.T.DIST(R389,S389,1))*2))</f>
        <v/>
      </c>
      <c r="X389" s="8"/>
      <c r="Y389" s="7" t="str">
        <f aca="false">IF(X389="","",ABS(U389-W389)/SQRT((V389^2+X389^2)/2))</f>
        <v/>
      </c>
      <c r="Z389" s="7" t="str">
        <f aca="false">IF(Y389="","",2/SQRT(I389))</f>
        <v/>
      </c>
      <c r="AA389" s="7" t="str">
        <f aca="false">IF(Y389="","",Y389/Z389)</f>
        <v/>
      </c>
      <c r="AB389" s="7" t="str">
        <f aca="false">IF(AA389="","",I389-2)</f>
        <v/>
      </c>
      <c r="AC389" s="7" t="str">
        <f aca="false">IF(AA389="","",IF((1-_xlfn.T.DIST(AA389,AB389,1))*2&lt;0.0000001,0.0000001,((1-_xlfn.T.DIST(AA389,AB389,1))*2)))</f>
        <v/>
      </c>
      <c r="AE389" s="7" t="str">
        <f aca="false">IF(AD389="","",IF((1-_xlfn.NORM.DIST(AD389,0,1,1))*2&lt;0.000000001,0.000000001,(1-_xlfn.NORM.DIST(AD389,0,1,1))*2))</f>
        <v/>
      </c>
      <c r="AH389" s="7" t="str">
        <f aca="false">IF(AG389="","",IF(1-_xlfn.CHISQ.DIST(AF389,AG389,1)&lt;0.0000001,0.0000001,1-_xlfn.CHISQ.DIST(AF389,AG389,1)))</f>
        <v/>
      </c>
      <c r="AK389" s="7" t="str">
        <f aca="false">IF(AJ389="","",AVERAGE(AI389,AJ389))</f>
        <v/>
      </c>
      <c r="AL389" s="7" t="str">
        <f aca="false">IF(AK389="","",AK389/((AK389-AI389)/2))</f>
        <v/>
      </c>
      <c r="AM389" s="7" t="str">
        <f aca="false">IF(AL389="","",(1-_xlfn.T.DIST(AL389,I389-2,1))*2)</f>
        <v/>
      </c>
      <c r="AN389" s="7" t="n">
        <f aca="false">IF(I389="","",I389)</f>
        <v>384</v>
      </c>
      <c r="AO389" s="7" t="n">
        <f aca="false">IF(N389="",IF(AC389="",IF(T389="",IF(AH389="",IF(AM389="",IF(AE389="","",AE389),AM389),AH389),T389),AC389),N389)</f>
        <v>0.00188246375734569</v>
      </c>
    </row>
    <row r="390" customFormat="false" ht="13.8" hidden="false" customHeight="false" outlineLevel="0" collapsed="false">
      <c r="A390" s="3" t="s">
        <v>54</v>
      </c>
      <c r="B390" s="3" t="n">
        <v>8</v>
      </c>
      <c r="C390" s="3" t="n">
        <v>2011</v>
      </c>
      <c r="D390" s="4" t="n">
        <f aca="false">IF(B390="","",D389+0.01)</f>
        <v>2.15</v>
      </c>
      <c r="E390" s="4" t="n">
        <f aca="false">ROUND(D390)</f>
        <v>2</v>
      </c>
      <c r="F390" s="5" t="s">
        <v>45</v>
      </c>
      <c r="G390" s="5"/>
      <c r="H390" s="6" t="n">
        <v>0.05</v>
      </c>
      <c r="I390" s="3" t="n">
        <v>384</v>
      </c>
      <c r="J390" s="3" t="n">
        <v>3.23</v>
      </c>
      <c r="K390" s="7" t="n">
        <f aca="false">IF(J390="","",J390^2)</f>
        <v>10.4329</v>
      </c>
      <c r="L390" s="7" t="n">
        <f aca="false">IF(J390="","",1)</f>
        <v>1</v>
      </c>
      <c r="M390" s="3" t="n">
        <f aca="false">I390-2</f>
        <v>382</v>
      </c>
      <c r="N390" s="7" t="n">
        <f aca="false">IF(K390="","",IF(1-_xlfn.F.DIST(K390,L390,M390,1)&lt;0.0000001,0.0000001,1-_xlfn.F.DIST(K390,L390,M390,1)))</f>
        <v>0.00134513421472238</v>
      </c>
      <c r="O390" s="7" t="n">
        <f aca="false">IF(L390=1,SQRT(K390),"")</f>
        <v>3.23</v>
      </c>
      <c r="Q390" s="7" t="str">
        <f aca="false">IF(P390="","",SQRT(1-P390*P390)/SQRT(I390-2))</f>
        <v/>
      </c>
      <c r="R390" s="7" t="str">
        <f aca="false">IF(P390="","",P390/Q390)</f>
        <v/>
      </c>
      <c r="S390" s="7" t="str">
        <f aca="false">IF(R390="","",I390-2)</f>
        <v/>
      </c>
      <c r="T390" s="7" t="str">
        <f aca="false">IF(P390="","",IF((1-_xlfn.T.DIST(R390,S390,1))*2&lt;0.0000001,0.0000001,(1-_xlfn.T.DIST(R390,S390,1))*2))</f>
        <v/>
      </c>
      <c r="X390" s="8"/>
      <c r="Y390" s="7" t="str">
        <f aca="false">IF(X390="","",ABS(U390-W390)/SQRT((V390^2+X390^2)/2))</f>
        <v/>
      </c>
      <c r="Z390" s="7" t="str">
        <f aca="false">IF(Y390="","",2/SQRT(I390))</f>
        <v/>
      </c>
      <c r="AA390" s="7" t="str">
        <f aca="false">IF(Y390="","",Y390/Z390)</f>
        <v/>
      </c>
      <c r="AB390" s="7" t="str">
        <f aca="false">IF(AA390="","",I390-2)</f>
        <v/>
      </c>
      <c r="AC390" s="7" t="str">
        <f aca="false">IF(AA390="","",IF((1-_xlfn.T.DIST(AA390,AB390,1))*2&lt;0.0000001,0.0000001,((1-_xlfn.T.DIST(AA390,AB390,1))*2)))</f>
        <v/>
      </c>
      <c r="AE390" s="7" t="str">
        <f aca="false">IF(AD390="","",IF((1-_xlfn.NORM.DIST(AD390,0,1,1))*2&lt;0.000000001,0.000000001,(1-_xlfn.NORM.DIST(AD390,0,1,1))*2))</f>
        <v/>
      </c>
      <c r="AH390" s="7" t="str">
        <f aca="false">IF(AG390="","",IF(1-_xlfn.CHISQ.DIST(AF390,AG390,1)&lt;0.0000001,0.0000001,1-_xlfn.CHISQ.DIST(AF390,AG390,1)))</f>
        <v/>
      </c>
      <c r="AK390" s="7" t="str">
        <f aca="false">IF(AJ390="","",AVERAGE(AI390,AJ390))</f>
        <v/>
      </c>
      <c r="AL390" s="7" t="str">
        <f aca="false">IF(AK390="","",AK390/((AK390-AI390)/2))</f>
        <v/>
      </c>
      <c r="AM390" s="7" t="str">
        <f aca="false">IF(AL390="","",(1-_xlfn.T.DIST(AL390,I390-2,1))*2)</f>
        <v/>
      </c>
      <c r="AN390" s="7" t="n">
        <f aca="false">IF(I390="","",I390)</f>
        <v>384</v>
      </c>
      <c r="AO390" s="7" t="n">
        <f aca="false">IF(N390="",IF(AC390="",IF(T390="",IF(AH390="",IF(AM390="",IF(AE390="","",AE390),AM390),AH390),T390),AC390),N390)</f>
        <v>0.00134513421472238</v>
      </c>
    </row>
    <row r="391" customFormat="false" ht="13.8" hidden="false" customHeight="false" outlineLevel="0" collapsed="false">
      <c r="A391" s="3" t="s">
        <v>54</v>
      </c>
      <c r="B391" s="3" t="n">
        <v>8</v>
      </c>
      <c r="C391" s="3" t="n">
        <v>2011</v>
      </c>
      <c r="D391" s="4" t="n">
        <f aca="false">IF(B391="","",D390+0.01)</f>
        <v>2.16</v>
      </c>
      <c r="E391" s="4" t="n">
        <f aca="false">ROUND(D391)</f>
        <v>2</v>
      </c>
      <c r="F391" s="5" t="s">
        <v>45</v>
      </c>
      <c r="G391" s="5"/>
      <c r="H391" s="6" t="n">
        <v>0.05</v>
      </c>
      <c r="I391" s="3" t="n">
        <v>384</v>
      </c>
      <c r="J391" s="3" t="n">
        <v>0.5</v>
      </c>
      <c r="K391" s="7" t="n">
        <f aca="false">IF(J391="","",J391^2)</f>
        <v>0.25</v>
      </c>
      <c r="L391" s="7" t="n">
        <f aca="false">IF(J391="","",1)</f>
        <v>1</v>
      </c>
      <c r="M391" s="3" t="n">
        <f aca="false">I391-2</f>
        <v>382</v>
      </c>
      <c r="N391" s="7" t="n">
        <f aca="false">IF(K391="","",IF(1-_xlfn.F.DIST(K391,L391,M391,1)&lt;0.0000001,0.0000001,1-_xlfn.F.DIST(K391,L391,M391,1)))</f>
        <v>0.617362972131075</v>
      </c>
      <c r="O391" s="7" t="n">
        <f aca="false">IF(L391=1,SQRT(K391),"")</f>
        <v>0.5</v>
      </c>
      <c r="Q391" s="7" t="str">
        <f aca="false">IF(P391="","",SQRT(1-P391*P391)/SQRT(I391-2))</f>
        <v/>
      </c>
      <c r="R391" s="7" t="str">
        <f aca="false">IF(P391="","",P391/Q391)</f>
        <v/>
      </c>
      <c r="S391" s="7" t="str">
        <f aca="false">IF(R391="","",I391-2)</f>
        <v/>
      </c>
      <c r="T391" s="7" t="str">
        <f aca="false">IF(P391="","",IF((1-_xlfn.T.DIST(R391,S391,1))*2&lt;0.0000001,0.0000001,(1-_xlfn.T.DIST(R391,S391,1))*2))</f>
        <v/>
      </c>
      <c r="X391" s="8"/>
      <c r="Y391" s="7" t="str">
        <f aca="false">IF(X391="","",ABS(U391-W391)/SQRT((V391^2+X391^2)/2))</f>
        <v/>
      </c>
      <c r="Z391" s="7" t="str">
        <f aca="false">IF(Y391="","",2/SQRT(I391))</f>
        <v/>
      </c>
      <c r="AA391" s="7" t="str">
        <f aca="false">IF(Y391="","",Y391/Z391)</f>
        <v/>
      </c>
      <c r="AB391" s="7" t="str">
        <f aca="false">IF(AA391="","",I391-2)</f>
        <v/>
      </c>
      <c r="AC391" s="7" t="str">
        <f aca="false">IF(AA391="","",IF((1-_xlfn.T.DIST(AA391,AB391,1))*2&lt;0.0000001,0.0000001,((1-_xlfn.T.DIST(AA391,AB391,1))*2)))</f>
        <v/>
      </c>
      <c r="AE391" s="7" t="str">
        <f aca="false">IF(AD391="","",IF((1-_xlfn.NORM.DIST(AD391,0,1,1))*2&lt;0.000000001,0.000000001,(1-_xlfn.NORM.DIST(AD391,0,1,1))*2))</f>
        <v/>
      </c>
      <c r="AH391" s="7" t="str">
        <f aca="false">IF(AG391="","",IF(1-_xlfn.CHISQ.DIST(AF391,AG391,1)&lt;0.0000001,0.0000001,1-_xlfn.CHISQ.DIST(AF391,AG391,1)))</f>
        <v/>
      </c>
      <c r="AK391" s="7" t="str">
        <f aca="false">IF(AJ391="","",AVERAGE(AI391,AJ391))</f>
        <v/>
      </c>
      <c r="AL391" s="7" t="str">
        <f aca="false">IF(AK391="","",AK391/((AK391-AI391)/2))</f>
        <v/>
      </c>
      <c r="AM391" s="7" t="str">
        <f aca="false">IF(AL391="","",(1-_xlfn.T.DIST(AL391,I391-2,1))*2)</f>
        <v/>
      </c>
      <c r="AN391" s="7" t="n">
        <f aca="false">IF(I391="","",I391)</f>
        <v>384</v>
      </c>
      <c r="AO391" s="7" t="n">
        <f aca="false">IF(N391="",IF(AC391="",IF(T391="",IF(AH391="",IF(AM391="",IF(AE391="","",AE391),AM391),AH391),T391),AC391),N391)</f>
        <v>0.617362972131075</v>
      </c>
    </row>
    <row r="392" customFormat="false" ht="13.8" hidden="false" customHeight="false" outlineLevel="0" collapsed="false">
      <c r="A392" s="3" t="s">
        <v>54</v>
      </c>
      <c r="B392" s="3" t="n">
        <v>8</v>
      </c>
      <c r="C392" s="3" t="n">
        <v>2011</v>
      </c>
      <c r="D392" s="4" t="n">
        <f aca="false">IF(B392="","",D391+0.01)</f>
        <v>2.17</v>
      </c>
      <c r="E392" s="4" t="n">
        <f aca="false">ROUND(D392)</f>
        <v>2</v>
      </c>
      <c r="F392" s="5" t="s">
        <v>45</v>
      </c>
      <c r="G392" s="5"/>
      <c r="H392" s="6" t="n">
        <v>0.05</v>
      </c>
      <c r="I392" s="3" t="n">
        <v>384</v>
      </c>
      <c r="J392" s="3" t="n">
        <v>0.14</v>
      </c>
      <c r="K392" s="7" t="n">
        <f aca="false">IF(J392="","",J392^2)</f>
        <v>0.0196</v>
      </c>
      <c r="L392" s="7" t="n">
        <f aca="false">IF(J392="","",1)</f>
        <v>1</v>
      </c>
      <c r="M392" s="3" t="n">
        <f aca="false">I392-2</f>
        <v>382</v>
      </c>
      <c r="N392" s="7" t="n">
        <f aca="false">IF(K392="","",IF(1-_xlfn.F.DIST(K392,L392,M392,1)&lt;0.0000001,0.0000001,1-_xlfn.F.DIST(K392,L392,M392,1)))</f>
        <v>0.888733776384344</v>
      </c>
      <c r="O392" s="7" t="n">
        <f aca="false">IF(L392=1,SQRT(K392),"")</f>
        <v>0.14</v>
      </c>
      <c r="Q392" s="7" t="str">
        <f aca="false">IF(P392="","",SQRT(1-P392*P392)/SQRT(I392-2))</f>
        <v/>
      </c>
      <c r="R392" s="7" t="str">
        <f aca="false">IF(P392="","",P392/Q392)</f>
        <v/>
      </c>
      <c r="S392" s="7" t="str">
        <f aca="false">IF(R392="","",I392-2)</f>
        <v/>
      </c>
      <c r="T392" s="7" t="str">
        <f aca="false">IF(P392="","",IF((1-_xlfn.T.DIST(R392,S392,1))*2&lt;0.0000001,0.0000001,(1-_xlfn.T.DIST(R392,S392,1))*2))</f>
        <v/>
      </c>
      <c r="X392" s="8"/>
      <c r="Y392" s="7" t="str">
        <f aca="false">IF(X392="","",ABS(U392-W392)/SQRT((V392^2+X392^2)/2))</f>
        <v/>
      </c>
      <c r="Z392" s="7" t="str">
        <f aca="false">IF(Y392="","",2/SQRT(I392))</f>
        <v/>
      </c>
      <c r="AA392" s="7" t="str">
        <f aca="false">IF(Y392="","",Y392/Z392)</f>
        <v/>
      </c>
      <c r="AB392" s="7" t="str">
        <f aca="false">IF(AA392="","",I392-2)</f>
        <v/>
      </c>
      <c r="AC392" s="7" t="str">
        <f aca="false">IF(AA392="","",IF((1-_xlfn.T.DIST(AA392,AB392,1))*2&lt;0.0000001,0.0000001,((1-_xlfn.T.DIST(AA392,AB392,1))*2)))</f>
        <v/>
      </c>
      <c r="AE392" s="7" t="str">
        <f aca="false">IF(AD392="","",IF((1-_xlfn.NORM.DIST(AD392,0,1,1))*2&lt;0.000000001,0.000000001,(1-_xlfn.NORM.DIST(AD392,0,1,1))*2))</f>
        <v/>
      </c>
      <c r="AH392" s="7" t="str">
        <f aca="false">IF(AG392="","",IF(1-_xlfn.CHISQ.DIST(AF392,AG392,1)&lt;0.0000001,0.0000001,1-_xlfn.CHISQ.DIST(AF392,AG392,1)))</f>
        <v/>
      </c>
      <c r="AK392" s="7" t="str">
        <f aca="false">IF(AJ392="","",AVERAGE(AI392,AJ392))</f>
        <v/>
      </c>
      <c r="AL392" s="7" t="str">
        <f aca="false">IF(AK392="","",AK392/((AK392-AI392)/2))</f>
        <v/>
      </c>
      <c r="AM392" s="7" t="str">
        <f aca="false">IF(AL392="","",(1-_xlfn.T.DIST(AL392,I392-2,1))*2)</f>
        <v/>
      </c>
      <c r="AN392" s="7" t="n">
        <f aca="false">IF(I392="","",I392)</f>
        <v>384</v>
      </c>
      <c r="AO392" s="7" t="n">
        <f aca="false">IF(N392="",IF(AC392="",IF(T392="",IF(AH392="",IF(AM392="",IF(AE392="","",AE392),AM392),AH392),T392),AC392),N392)</f>
        <v>0.888733776384344</v>
      </c>
    </row>
    <row r="393" customFormat="false" ht="13.8" hidden="false" customHeight="false" outlineLevel="0" collapsed="false">
      <c r="A393" s="3" t="s">
        <v>54</v>
      </c>
      <c r="B393" s="3" t="n">
        <v>8</v>
      </c>
      <c r="C393" s="3" t="n">
        <v>2011</v>
      </c>
      <c r="D393" s="4" t="n">
        <f aca="false">IF(B393="","",D392+0.01)</f>
        <v>2.18</v>
      </c>
      <c r="E393" s="4" t="n">
        <f aca="false">ROUND(D393)</f>
        <v>2</v>
      </c>
      <c r="F393" s="5" t="s">
        <v>45</v>
      </c>
      <c r="G393" s="5"/>
      <c r="H393" s="6" t="n">
        <v>0.05</v>
      </c>
      <c r="I393" s="3" t="n">
        <v>384</v>
      </c>
      <c r="J393" s="3" t="n">
        <v>0.68</v>
      </c>
      <c r="K393" s="7" t="n">
        <f aca="false">IF(J393="","",J393^2)</f>
        <v>0.4624</v>
      </c>
      <c r="L393" s="7" t="n">
        <f aca="false">IF(J393="","",1)</f>
        <v>1</v>
      </c>
      <c r="M393" s="3" t="n">
        <f aca="false">I393-2</f>
        <v>382</v>
      </c>
      <c r="N393" s="7" t="n">
        <f aca="false">IF(K393="","",IF(1-_xlfn.F.DIST(K393,L393,M393,1)&lt;0.0000001,0.0000001,1-_xlfn.F.DIST(K393,L393,M393,1)))</f>
        <v>0.496916341775229</v>
      </c>
      <c r="O393" s="7" t="n">
        <f aca="false">IF(L393=1,SQRT(K393),"")</f>
        <v>0.68</v>
      </c>
      <c r="Q393" s="7" t="str">
        <f aca="false">IF(P393="","",SQRT(1-P393*P393)/SQRT(I393-2))</f>
        <v/>
      </c>
      <c r="R393" s="7" t="str">
        <f aca="false">IF(P393="","",P393/Q393)</f>
        <v/>
      </c>
      <c r="S393" s="7" t="str">
        <f aca="false">IF(R393="","",I393-2)</f>
        <v/>
      </c>
      <c r="T393" s="7" t="str">
        <f aca="false">IF(P393="","",IF((1-_xlfn.T.DIST(R393,S393,1))*2&lt;0.0000001,0.0000001,(1-_xlfn.T.DIST(R393,S393,1))*2))</f>
        <v/>
      </c>
      <c r="X393" s="8"/>
      <c r="Y393" s="7" t="str">
        <f aca="false">IF(X393="","",ABS(U393-W393)/SQRT((V393^2+X393^2)/2))</f>
        <v/>
      </c>
      <c r="Z393" s="7" t="str">
        <f aca="false">IF(Y393="","",2/SQRT(I393))</f>
        <v/>
      </c>
      <c r="AA393" s="7" t="str">
        <f aca="false">IF(Y393="","",Y393/Z393)</f>
        <v/>
      </c>
      <c r="AB393" s="7" t="str">
        <f aca="false">IF(AA393="","",I393-2)</f>
        <v/>
      </c>
      <c r="AC393" s="7" t="str">
        <f aca="false">IF(AA393="","",IF((1-_xlfn.T.DIST(AA393,AB393,1))*2&lt;0.0000001,0.0000001,((1-_xlfn.T.DIST(AA393,AB393,1))*2)))</f>
        <v/>
      </c>
      <c r="AE393" s="7" t="str">
        <f aca="false">IF(AD393="","",IF((1-_xlfn.NORM.DIST(AD393,0,1,1))*2&lt;0.000000001,0.000000001,(1-_xlfn.NORM.DIST(AD393,0,1,1))*2))</f>
        <v/>
      </c>
      <c r="AH393" s="7" t="str">
        <f aca="false">IF(AG393="","",IF(1-_xlfn.CHISQ.DIST(AF393,AG393,1)&lt;0.0000001,0.0000001,1-_xlfn.CHISQ.DIST(AF393,AG393,1)))</f>
        <v/>
      </c>
      <c r="AK393" s="7" t="str">
        <f aca="false">IF(AJ393="","",AVERAGE(AI393,AJ393))</f>
        <v/>
      </c>
      <c r="AL393" s="7" t="str">
        <f aca="false">IF(AK393="","",AK393/((AK393-AI393)/2))</f>
        <v/>
      </c>
      <c r="AM393" s="7" t="str">
        <f aca="false">IF(AL393="","",(1-_xlfn.T.DIST(AL393,I393-2,1))*2)</f>
        <v/>
      </c>
      <c r="AN393" s="7" t="n">
        <f aca="false">IF(I393="","",I393)</f>
        <v>384</v>
      </c>
      <c r="AO393" s="7" t="n">
        <f aca="false">IF(N393="",IF(AC393="",IF(T393="",IF(AH393="",IF(AM393="",IF(AE393="","",AE393),AM393),AH393),T393),AC393),N393)</f>
        <v>0.496916341775229</v>
      </c>
    </row>
    <row r="394" customFormat="false" ht="13.8" hidden="false" customHeight="false" outlineLevel="0" collapsed="false">
      <c r="A394" s="3" t="s">
        <v>54</v>
      </c>
      <c r="B394" s="3" t="n">
        <v>8</v>
      </c>
      <c r="C394" s="3" t="n">
        <v>2011</v>
      </c>
      <c r="D394" s="4" t="n">
        <f aca="false">IF(B394="","",D393+0.01)</f>
        <v>2.19</v>
      </c>
      <c r="E394" s="4" t="n">
        <f aca="false">ROUND(D394)</f>
        <v>2</v>
      </c>
      <c r="F394" s="5" t="s">
        <v>45</v>
      </c>
      <c r="G394" s="5"/>
      <c r="H394" s="6" t="n">
        <v>0.05</v>
      </c>
      <c r="I394" s="3" t="n">
        <v>384</v>
      </c>
      <c r="J394" s="3" t="n">
        <v>0.88</v>
      </c>
      <c r="K394" s="7" t="n">
        <f aca="false">IF(J394="","",J394^2)</f>
        <v>0.7744</v>
      </c>
      <c r="L394" s="7" t="n">
        <f aca="false">IF(J394="","",1)</f>
        <v>1</v>
      </c>
      <c r="M394" s="3" t="n">
        <f aca="false">I394-2</f>
        <v>382</v>
      </c>
      <c r="N394" s="7" t="n">
        <f aca="false">IF(K394="","",IF(1-_xlfn.F.DIST(K394,L394,M394,1)&lt;0.0000001,0.0000001,1-_xlfn.F.DIST(K394,L394,M394,1)))</f>
        <v>0.379412574916704</v>
      </c>
      <c r="O394" s="7" t="n">
        <f aca="false">IF(L394=1,SQRT(K394),"")</f>
        <v>0.88</v>
      </c>
      <c r="Q394" s="7" t="str">
        <f aca="false">IF(P394="","",SQRT(1-P394*P394)/SQRT(I394-2))</f>
        <v/>
      </c>
      <c r="R394" s="7" t="str">
        <f aca="false">IF(P394="","",P394/Q394)</f>
        <v/>
      </c>
      <c r="S394" s="7" t="str">
        <f aca="false">IF(R394="","",I394-2)</f>
        <v/>
      </c>
      <c r="T394" s="7" t="str">
        <f aca="false">IF(P394="","",IF((1-_xlfn.T.DIST(R394,S394,1))*2&lt;0.0000001,0.0000001,(1-_xlfn.T.DIST(R394,S394,1))*2))</f>
        <v/>
      </c>
      <c r="X394" s="8"/>
      <c r="Y394" s="7" t="str">
        <f aca="false">IF(X394="","",ABS(U394-W394)/SQRT((V394^2+X394^2)/2))</f>
        <v/>
      </c>
      <c r="Z394" s="7" t="str">
        <f aca="false">IF(Y394="","",2/SQRT(I394))</f>
        <v/>
      </c>
      <c r="AA394" s="7" t="str">
        <f aca="false">IF(Y394="","",Y394/Z394)</f>
        <v/>
      </c>
      <c r="AB394" s="7" t="str">
        <f aca="false">IF(AA394="","",I394-2)</f>
        <v/>
      </c>
      <c r="AC394" s="7" t="str">
        <f aca="false">IF(AA394="","",IF((1-_xlfn.T.DIST(AA394,AB394,1))*2&lt;0.0000001,0.0000001,((1-_xlfn.T.DIST(AA394,AB394,1))*2)))</f>
        <v/>
      </c>
      <c r="AE394" s="7" t="str">
        <f aca="false">IF(AD394="","",IF((1-_xlfn.NORM.DIST(AD394,0,1,1))*2&lt;0.000000001,0.000000001,(1-_xlfn.NORM.DIST(AD394,0,1,1))*2))</f>
        <v/>
      </c>
      <c r="AH394" s="7" t="str">
        <f aca="false">IF(AG394="","",IF(1-_xlfn.CHISQ.DIST(AF394,AG394,1)&lt;0.0000001,0.0000001,1-_xlfn.CHISQ.DIST(AF394,AG394,1)))</f>
        <v/>
      </c>
      <c r="AK394" s="7" t="str">
        <f aca="false">IF(AJ394="","",AVERAGE(AI394,AJ394))</f>
        <v/>
      </c>
      <c r="AL394" s="7" t="str">
        <f aca="false">IF(AK394="","",AK394/((AK394-AI394)/2))</f>
        <v/>
      </c>
      <c r="AM394" s="7" t="str">
        <f aca="false">IF(AL394="","",(1-_xlfn.T.DIST(AL394,I394-2,1))*2)</f>
        <v/>
      </c>
      <c r="AN394" s="7" t="n">
        <f aca="false">IF(I394="","",I394)</f>
        <v>384</v>
      </c>
      <c r="AO394" s="7" t="n">
        <f aca="false">IF(N394="",IF(AC394="",IF(T394="",IF(AH394="",IF(AM394="",IF(AE394="","",AE394),AM394),AH394),T394),AC394),N394)</f>
        <v>0.379412574916704</v>
      </c>
    </row>
    <row r="395" customFormat="false" ht="13.8" hidden="false" customHeight="false" outlineLevel="0" collapsed="false">
      <c r="A395" s="3" t="s">
        <v>54</v>
      </c>
      <c r="B395" s="3" t="n">
        <v>8</v>
      </c>
      <c r="C395" s="3" t="n">
        <v>2011</v>
      </c>
      <c r="D395" s="4" t="n">
        <f aca="false">IF(B395="","",D394+0.01)</f>
        <v>2.2</v>
      </c>
      <c r="E395" s="4" t="n">
        <f aca="false">ROUND(D395)</f>
        <v>2</v>
      </c>
      <c r="F395" s="5" t="s">
        <v>45</v>
      </c>
      <c r="G395" s="5"/>
      <c r="H395" s="6" t="n">
        <v>0.05</v>
      </c>
      <c r="I395" s="3" t="n">
        <v>384</v>
      </c>
      <c r="J395" s="3" t="n">
        <v>0.93</v>
      </c>
      <c r="K395" s="7" t="n">
        <f aca="false">IF(J395="","",J395^2)</f>
        <v>0.8649</v>
      </c>
      <c r="L395" s="7" t="n">
        <f aca="false">IF(J395="","",1)</f>
        <v>1</v>
      </c>
      <c r="M395" s="3" t="n">
        <f aca="false">I395-2</f>
        <v>382</v>
      </c>
      <c r="N395" s="7" t="n">
        <f aca="false">IF(K395="","",IF(1-_xlfn.F.DIST(K395,L395,M395,1)&lt;0.0000001,0.0000001,1-_xlfn.F.DIST(K395,L395,M395,1)))</f>
        <v>0.352958404169441</v>
      </c>
      <c r="O395" s="7" t="n">
        <f aca="false">IF(L395=1,SQRT(K395),"")</f>
        <v>0.93</v>
      </c>
      <c r="Q395" s="7" t="str">
        <f aca="false">IF(P395="","",SQRT(1-P395*P395)/SQRT(I395-2))</f>
        <v/>
      </c>
      <c r="R395" s="7" t="str">
        <f aca="false">IF(P395="","",P395/Q395)</f>
        <v/>
      </c>
      <c r="S395" s="7" t="str">
        <f aca="false">IF(R395="","",I395-2)</f>
        <v/>
      </c>
      <c r="T395" s="7" t="str">
        <f aca="false">IF(P395="","",IF((1-_xlfn.T.DIST(R395,S395,1))*2&lt;0.0000001,0.0000001,(1-_xlfn.T.DIST(R395,S395,1))*2))</f>
        <v/>
      </c>
      <c r="X395" s="8"/>
      <c r="Y395" s="7" t="str">
        <f aca="false">IF(X395="","",ABS(U395-W395)/SQRT((V395^2+X395^2)/2))</f>
        <v/>
      </c>
      <c r="Z395" s="7" t="str">
        <f aca="false">IF(Y395="","",2/SQRT(I395))</f>
        <v/>
      </c>
      <c r="AA395" s="7" t="str">
        <f aca="false">IF(Y395="","",Y395/Z395)</f>
        <v/>
      </c>
      <c r="AB395" s="7" t="str">
        <f aca="false">IF(AA395="","",I395-2)</f>
        <v/>
      </c>
      <c r="AC395" s="7" t="str">
        <f aca="false">IF(AA395="","",IF((1-_xlfn.T.DIST(AA395,AB395,1))*2&lt;0.0000001,0.0000001,((1-_xlfn.T.DIST(AA395,AB395,1))*2)))</f>
        <v/>
      </c>
      <c r="AE395" s="7" t="str">
        <f aca="false">IF(AD395="","",IF((1-_xlfn.NORM.DIST(AD395,0,1,1))*2&lt;0.000000001,0.000000001,(1-_xlfn.NORM.DIST(AD395,0,1,1))*2))</f>
        <v/>
      </c>
      <c r="AH395" s="7" t="str">
        <f aca="false">IF(AG395="","",IF(1-_xlfn.CHISQ.DIST(AF395,AG395,1)&lt;0.0000001,0.0000001,1-_xlfn.CHISQ.DIST(AF395,AG395,1)))</f>
        <v/>
      </c>
      <c r="AK395" s="7" t="str">
        <f aca="false">IF(AJ395="","",AVERAGE(AI395,AJ395))</f>
        <v/>
      </c>
      <c r="AL395" s="7" t="str">
        <f aca="false">IF(AK395="","",AK395/((AK395-AI395)/2))</f>
        <v/>
      </c>
      <c r="AM395" s="7" t="str">
        <f aca="false">IF(AL395="","",(1-_xlfn.T.DIST(AL395,I395-2,1))*2)</f>
        <v/>
      </c>
      <c r="AN395" s="7" t="n">
        <f aca="false">IF(I395="","",I395)</f>
        <v>384</v>
      </c>
      <c r="AO395" s="7" t="n">
        <f aca="false">IF(N395="",IF(AC395="",IF(T395="",IF(AH395="",IF(AM395="",IF(AE395="","",AE395),AM395),AH395),T395),AC395),N395)</f>
        <v>0.352958404169441</v>
      </c>
    </row>
    <row r="396" customFormat="false" ht="13.8" hidden="false" customHeight="false" outlineLevel="0" collapsed="false">
      <c r="A396" s="3" t="s">
        <v>54</v>
      </c>
      <c r="B396" s="3" t="n">
        <v>8</v>
      </c>
      <c r="C396" s="3" t="n">
        <v>2011</v>
      </c>
      <c r="D396" s="4" t="n">
        <f aca="false">IF(B396="","",D395+0.01)</f>
        <v>2.21</v>
      </c>
      <c r="E396" s="4" t="n">
        <f aca="false">ROUND(D396)</f>
        <v>2</v>
      </c>
      <c r="F396" s="5" t="s">
        <v>45</v>
      </c>
      <c r="G396" s="5"/>
      <c r="H396" s="6" t="n">
        <v>0.05</v>
      </c>
      <c r="I396" s="3" t="n">
        <v>384</v>
      </c>
      <c r="J396" s="3" t="n">
        <v>1.52</v>
      </c>
      <c r="K396" s="7" t="n">
        <f aca="false">IF(J396="","",J396^2)</f>
        <v>2.3104</v>
      </c>
      <c r="L396" s="7" t="n">
        <f aca="false">IF(J396="","",1)</f>
        <v>1</v>
      </c>
      <c r="M396" s="3" t="n">
        <f aca="false">I396-2</f>
        <v>382</v>
      </c>
      <c r="N396" s="7" t="n">
        <f aca="false">IF(K396="","",IF(1-_xlfn.F.DIST(K396,L396,M396,1)&lt;0.0000001,0.0000001,1-_xlfn.F.DIST(K396,L396,M396,1)))</f>
        <v>0.129338212038045</v>
      </c>
      <c r="O396" s="7" t="n">
        <f aca="false">IF(L396=1,SQRT(K396),"")</f>
        <v>1.52</v>
      </c>
      <c r="Q396" s="7" t="str">
        <f aca="false">IF(P396="","",SQRT(1-P396*P396)/SQRT(I396-2))</f>
        <v/>
      </c>
      <c r="R396" s="7" t="str">
        <f aca="false">IF(P396="","",P396/Q396)</f>
        <v/>
      </c>
      <c r="S396" s="7" t="str">
        <f aca="false">IF(R396="","",I396-2)</f>
        <v/>
      </c>
      <c r="T396" s="7" t="str">
        <f aca="false">IF(P396="","",IF((1-_xlfn.T.DIST(R396,S396,1))*2&lt;0.0000001,0.0000001,(1-_xlfn.T.DIST(R396,S396,1))*2))</f>
        <v/>
      </c>
      <c r="X396" s="8"/>
      <c r="Y396" s="7" t="str">
        <f aca="false">IF(X396="","",ABS(U396-W396)/SQRT((V396^2+X396^2)/2))</f>
        <v/>
      </c>
      <c r="Z396" s="7" t="str">
        <f aca="false">IF(Y396="","",2/SQRT(I396))</f>
        <v/>
      </c>
      <c r="AA396" s="7" t="str">
        <f aca="false">IF(Y396="","",Y396/Z396)</f>
        <v/>
      </c>
      <c r="AB396" s="7" t="str">
        <f aca="false">IF(AA396="","",I396-2)</f>
        <v/>
      </c>
      <c r="AC396" s="7" t="str">
        <f aca="false">IF(AA396="","",IF((1-_xlfn.T.DIST(AA396,AB396,1))*2&lt;0.0000001,0.0000001,((1-_xlfn.T.DIST(AA396,AB396,1))*2)))</f>
        <v/>
      </c>
      <c r="AE396" s="7" t="str">
        <f aca="false">IF(AD396="","",IF((1-_xlfn.NORM.DIST(AD396,0,1,1))*2&lt;0.000000001,0.000000001,(1-_xlfn.NORM.DIST(AD396,0,1,1))*2))</f>
        <v/>
      </c>
      <c r="AH396" s="7" t="str">
        <f aca="false">IF(AG396="","",IF(1-_xlfn.CHISQ.DIST(AF396,AG396,1)&lt;0.0000001,0.0000001,1-_xlfn.CHISQ.DIST(AF396,AG396,1)))</f>
        <v/>
      </c>
      <c r="AK396" s="7" t="str">
        <f aca="false">IF(AJ396="","",AVERAGE(AI396,AJ396))</f>
        <v/>
      </c>
      <c r="AL396" s="7" t="str">
        <f aca="false">IF(AK396="","",AK396/((AK396-AI396)/2))</f>
        <v/>
      </c>
      <c r="AM396" s="7" t="str">
        <f aca="false">IF(AL396="","",(1-_xlfn.T.DIST(AL396,I396-2,1))*2)</f>
        <v/>
      </c>
      <c r="AN396" s="7" t="n">
        <f aca="false">IF(I396="","",I396)</f>
        <v>384</v>
      </c>
      <c r="AO396" s="7" t="n">
        <f aca="false">IF(N396="",IF(AC396="",IF(T396="",IF(AH396="",IF(AM396="",IF(AE396="","",AE396),AM396),AH396),T396),AC396),N396)</f>
        <v>0.129338212038045</v>
      </c>
    </row>
    <row r="397" customFormat="false" ht="13.8" hidden="false" customHeight="false" outlineLevel="0" collapsed="false">
      <c r="A397" s="3" t="s">
        <v>54</v>
      </c>
      <c r="B397" s="3" t="n">
        <v>8</v>
      </c>
      <c r="C397" s="3" t="n">
        <v>2011</v>
      </c>
      <c r="D397" s="4" t="n">
        <f aca="false">IF(B397="","",D396+0.01)</f>
        <v>2.22</v>
      </c>
      <c r="E397" s="4" t="n">
        <f aca="false">ROUND(D397)</f>
        <v>2</v>
      </c>
      <c r="F397" s="5" t="s">
        <v>45</v>
      </c>
      <c r="G397" s="5"/>
      <c r="H397" s="6" t="n">
        <v>0.05</v>
      </c>
      <c r="I397" s="3" t="n">
        <v>384</v>
      </c>
      <c r="J397" s="3" t="n">
        <v>3.66</v>
      </c>
      <c r="K397" s="7" t="n">
        <f aca="false">IF(J397="","",J397^2)</f>
        <v>13.3956</v>
      </c>
      <c r="L397" s="7" t="n">
        <f aca="false">IF(J397="","",1)</f>
        <v>1</v>
      </c>
      <c r="M397" s="3" t="n">
        <f aca="false">I397-2</f>
        <v>382</v>
      </c>
      <c r="N397" s="7" t="n">
        <f aca="false">IF(K397="","",IF(1-_xlfn.F.DIST(K397,L397,M397,1)&lt;0.0000001,0.0000001,1-_xlfn.F.DIST(K397,L397,M397,1)))</f>
        <v>0.00028768713314542</v>
      </c>
      <c r="O397" s="7" t="n">
        <f aca="false">IF(L397=1,SQRT(K397),"")</f>
        <v>3.66</v>
      </c>
      <c r="Q397" s="7" t="str">
        <f aca="false">IF(P397="","",SQRT(1-P397*P397)/SQRT(I397-2))</f>
        <v/>
      </c>
      <c r="R397" s="7" t="str">
        <f aca="false">IF(P397="","",P397/Q397)</f>
        <v/>
      </c>
      <c r="S397" s="7" t="str">
        <f aca="false">IF(R397="","",I397-2)</f>
        <v/>
      </c>
      <c r="T397" s="7" t="str">
        <f aca="false">IF(P397="","",IF((1-_xlfn.T.DIST(R397,S397,1))*2&lt;0.0000001,0.0000001,(1-_xlfn.T.DIST(R397,S397,1))*2))</f>
        <v/>
      </c>
      <c r="X397" s="8"/>
      <c r="Y397" s="7" t="str">
        <f aca="false">IF(X397="","",ABS(U397-W397)/SQRT((V397^2+X397^2)/2))</f>
        <v/>
      </c>
      <c r="Z397" s="7" t="str">
        <f aca="false">IF(Y397="","",2/SQRT(I397))</f>
        <v/>
      </c>
      <c r="AA397" s="7" t="str">
        <f aca="false">IF(Y397="","",Y397/Z397)</f>
        <v/>
      </c>
      <c r="AB397" s="7" t="str">
        <f aca="false">IF(AA397="","",I397-2)</f>
        <v/>
      </c>
      <c r="AC397" s="7" t="str">
        <f aca="false">IF(AA397="","",IF((1-_xlfn.T.DIST(AA397,AB397,1))*2&lt;0.0000001,0.0000001,((1-_xlfn.T.DIST(AA397,AB397,1))*2)))</f>
        <v/>
      </c>
      <c r="AE397" s="7" t="str">
        <f aca="false">IF(AD397="","",IF((1-_xlfn.NORM.DIST(AD397,0,1,1))*2&lt;0.000000001,0.000000001,(1-_xlfn.NORM.DIST(AD397,0,1,1))*2))</f>
        <v/>
      </c>
      <c r="AH397" s="7" t="str">
        <f aca="false">IF(AG397="","",IF(1-_xlfn.CHISQ.DIST(AF397,AG397,1)&lt;0.0000001,0.0000001,1-_xlfn.CHISQ.DIST(AF397,AG397,1)))</f>
        <v/>
      </c>
      <c r="AK397" s="7" t="str">
        <f aca="false">IF(AJ397="","",AVERAGE(AI397,AJ397))</f>
        <v/>
      </c>
      <c r="AL397" s="7" t="str">
        <f aca="false">IF(AK397="","",AK397/((AK397-AI397)/2))</f>
        <v/>
      </c>
      <c r="AM397" s="7" t="str">
        <f aca="false">IF(AL397="","",(1-_xlfn.T.DIST(AL397,I397-2,1))*2)</f>
        <v/>
      </c>
      <c r="AN397" s="7" t="n">
        <f aca="false">IF(I397="","",I397)</f>
        <v>384</v>
      </c>
      <c r="AO397" s="7" t="n">
        <f aca="false">IF(N397="",IF(AC397="",IF(T397="",IF(AH397="",IF(AM397="",IF(AE397="","",AE397),AM397),AH397),T397),AC397),N397)</f>
        <v>0.00028768713314542</v>
      </c>
    </row>
    <row r="398" customFormat="false" ht="13.8" hidden="false" customHeight="false" outlineLevel="0" collapsed="false">
      <c r="A398" s="3" t="s">
        <v>54</v>
      </c>
      <c r="B398" s="3" t="n">
        <v>8</v>
      </c>
      <c r="C398" s="3" t="n">
        <v>2011</v>
      </c>
      <c r="D398" s="4" t="n">
        <f aca="false">IF(B398="","",D397+0.01)</f>
        <v>2.23</v>
      </c>
      <c r="E398" s="4" t="n">
        <f aca="false">ROUND(D398)</f>
        <v>2</v>
      </c>
      <c r="F398" s="5" t="s">
        <v>45</v>
      </c>
      <c r="G398" s="5"/>
      <c r="H398" s="6" t="n">
        <v>0.05</v>
      </c>
      <c r="I398" s="3" t="n">
        <v>384</v>
      </c>
      <c r="J398" s="3" t="n">
        <v>2.89</v>
      </c>
      <c r="K398" s="7" t="n">
        <f aca="false">IF(J398="","",J398^2)</f>
        <v>8.3521</v>
      </c>
      <c r="L398" s="7" t="n">
        <f aca="false">IF(J398="","",1)</f>
        <v>1</v>
      </c>
      <c r="M398" s="3" t="n">
        <f aca="false">I398-2</f>
        <v>382</v>
      </c>
      <c r="N398" s="7" t="n">
        <f aca="false">IF(K398="","",IF(1-_xlfn.F.DIST(K398,L398,M398,1)&lt;0.0000001,0.0000001,1-_xlfn.F.DIST(K398,L398,M398,1)))</f>
        <v>0.00407224672080286</v>
      </c>
      <c r="O398" s="7" t="n">
        <f aca="false">IF(L398=1,SQRT(K398),"")</f>
        <v>2.89</v>
      </c>
      <c r="Q398" s="7" t="str">
        <f aca="false">IF(P398="","",SQRT(1-P398*P398)/SQRT(I398-2))</f>
        <v/>
      </c>
      <c r="R398" s="7" t="str">
        <f aca="false">IF(P398="","",P398/Q398)</f>
        <v/>
      </c>
      <c r="S398" s="7" t="str">
        <f aca="false">IF(R398="","",I398-2)</f>
        <v/>
      </c>
      <c r="T398" s="7" t="str">
        <f aca="false">IF(P398="","",IF((1-_xlfn.T.DIST(R398,S398,1))*2&lt;0.0000001,0.0000001,(1-_xlfn.T.DIST(R398,S398,1))*2))</f>
        <v/>
      </c>
      <c r="X398" s="8"/>
      <c r="Y398" s="7" t="str">
        <f aca="false">IF(X398="","",ABS(U398-W398)/SQRT((V398^2+X398^2)/2))</f>
        <v/>
      </c>
      <c r="Z398" s="7" t="str">
        <f aca="false">IF(Y398="","",2/SQRT(I398))</f>
        <v/>
      </c>
      <c r="AA398" s="7" t="str">
        <f aca="false">IF(Y398="","",Y398/Z398)</f>
        <v/>
      </c>
      <c r="AB398" s="7" t="str">
        <f aca="false">IF(AA398="","",I398-2)</f>
        <v/>
      </c>
      <c r="AC398" s="7" t="str">
        <f aca="false">IF(AA398="","",IF((1-_xlfn.T.DIST(AA398,AB398,1))*2&lt;0.0000001,0.0000001,((1-_xlfn.T.DIST(AA398,AB398,1))*2)))</f>
        <v/>
      </c>
      <c r="AE398" s="7" t="str">
        <f aca="false">IF(AD398="","",IF((1-_xlfn.NORM.DIST(AD398,0,1,1))*2&lt;0.000000001,0.000000001,(1-_xlfn.NORM.DIST(AD398,0,1,1))*2))</f>
        <v/>
      </c>
      <c r="AH398" s="7" t="str">
        <f aca="false">IF(AG398="","",IF(1-_xlfn.CHISQ.DIST(AF398,AG398,1)&lt;0.0000001,0.0000001,1-_xlfn.CHISQ.DIST(AF398,AG398,1)))</f>
        <v/>
      </c>
      <c r="AK398" s="7" t="str">
        <f aca="false">IF(AJ398="","",AVERAGE(AI398,AJ398))</f>
        <v/>
      </c>
      <c r="AL398" s="7" t="str">
        <f aca="false">IF(AK398="","",AK398/((AK398-AI398)/2))</f>
        <v/>
      </c>
      <c r="AM398" s="7" t="str">
        <f aca="false">IF(AL398="","",(1-_xlfn.T.DIST(AL398,I398-2,1))*2)</f>
        <v/>
      </c>
      <c r="AN398" s="7" t="n">
        <f aca="false">IF(I398="","",I398)</f>
        <v>384</v>
      </c>
      <c r="AO398" s="7" t="n">
        <f aca="false">IF(N398="",IF(AC398="",IF(T398="",IF(AH398="",IF(AM398="",IF(AE398="","",AE398),AM398),AH398),T398),AC398),N398)</f>
        <v>0.00407224672080286</v>
      </c>
    </row>
    <row r="399" customFormat="false" ht="13.8" hidden="false" customHeight="false" outlineLevel="0" collapsed="false">
      <c r="A399" s="3" t="s">
        <v>54</v>
      </c>
      <c r="B399" s="3" t="n">
        <v>8</v>
      </c>
      <c r="C399" s="3" t="n">
        <v>2011</v>
      </c>
      <c r="D399" s="4" t="n">
        <f aca="false">IF(B399="","",D398+0.01)</f>
        <v>2.24</v>
      </c>
      <c r="E399" s="4" t="n">
        <f aca="false">ROUND(D399)</f>
        <v>2</v>
      </c>
      <c r="F399" s="5" t="s">
        <v>45</v>
      </c>
      <c r="G399" s="5"/>
      <c r="H399" s="6" t="n">
        <v>0.05</v>
      </c>
      <c r="I399" s="3" t="n">
        <v>384</v>
      </c>
      <c r="J399" s="3" t="n">
        <v>0.11</v>
      </c>
      <c r="K399" s="7" t="n">
        <f aca="false">IF(J399="","",J399^2)</f>
        <v>0.0121</v>
      </c>
      <c r="L399" s="7" t="n">
        <f aca="false">IF(J399="","",1)</f>
        <v>1</v>
      </c>
      <c r="M399" s="3" t="n">
        <f aca="false">I399-2</f>
        <v>382</v>
      </c>
      <c r="N399" s="7" t="n">
        <f aca="false">IF(K399="","",IF(1-_xlfn.F.DIST(K399,L399,M399,1)&lt;0.0000001,0.0000001,1-_xlfn.F.DIST(K399,L399,M399,1)))</f>
        <v>0.912467139487396</v>
      </c>
      <c r="O399" s="7" t="n">
        <f aca="false">IF(L399=1,SQRT(K399),"")</f>
        <v>0.11</v>
      </c>
      <c r="Q399" s="7" t="str">
        <f aca="false">IF(P399="","",SQRT(1-P399*P399)/SQRT(I399-2))</f>
        <v/>
      </c>
      <c r="R399" s="7" t="str">
        <f aca="false">IF(P399="","",P399/Q399)</f>
        <v/>
      </c>
      <c r="S399" s="7" t="str">
        <f aca="false">IF(R399="","",I399-2)</f>
        <v/>
      </c>
      <c r="T399" s="7" t="str">
        <f aca="false">IF(P399="","",IF((1-_xlfn.T.DIST(R399,S399,1))*2&lt;0.0000001,0.0000001,(1-_xlfn.T.DIST(R399,S399,1))*2))</f>
        <v/>
      </c>
      <c r="X399" s="8"/>
      <c r="Y399" s="7" t="str">
        <f aca="false">IF(X399="","",ABS(U399-W399)/SQRT((V399^2+X399^2)/2))</f>
        <v/>
      </c>
      <c r="Z399" s="7" t="str">
        <f aca="false">IF(Y399="","",2/SQRT(I399))</f>
        <v/>
      </c>
      <c r="AA399" s="7" t="str">
        <f aca="false">IF(Y399="","",Y399/Z399)</f>
        <v/>
      </c>
      <c r="AB399" s="7" t="str">
        <f aca="false">IF(AA399="","",I399-2)</f>
        <v/>
      </c>
      <c r="AC399" s="7" t="str">
        <f aca="false">IF(AA399="","",IF((1-_xlfn.T.DIST(AA399,AB399,1))*2&lt;0.0000001,0.0000001,((1-_xlfn.T.DIST(AA399,AB399,1))*2)))</f>
        <v/>
      </c>
      <c r="AE399" s="7" t="str">
        <f aca="false">IF(AD399="","",IF((1-_xlfn.NORM.DIST(AD399,0,1,1))*2&lt;0.000000001,0.000000001,(1-_xlfn.NORM.DIST(AD399,0,1,1))*2))</f>
        <v/>
      </c>
      <c r="AH399" s="7" t="str">
        <f aca="false">IF(AG399="","",IF(1-_xlfn.CHISQ.DIST(AF399,AG399,1)&lt;0.0000001,0.0000001,1-_xlfn.CHISQ.DIST(AF399,AG399,1)))</f>
        <v/>
      </c>
      <c r="AK399" s="7" t="str">
        <f aca="false">IF(AJ399="","",AVERAGE(AI399,AJ399))</f>
        <v/>
      </c>
      <c r="AL399" s="7" t="str">
        <f aca="false">IF(AK399="","",AK399/((AK399-AI399)/2))</f>
        <v/>
      </c>
      <c r="AM399" s="7" t="str">
        <f aca="false">IF(AL399="","",(1-_xlfn.T.DIST(AL399,I399-2,1))*2)</f>
        <v/>
      </c>
      <c r="AN399" s="7" t="n">
        <f aca="false">IF(I399="","",I399)</f>
        <v>384</v>
      </c>
      <c r="AO399" s="7" t="n">
        <f aca="false">IF(N399="",IF(AC399="",IF(T399="",IF(AH399="",IF(AM399="",IF(AE399="","",AE399),AM399),AH399),T399),AC399),N399)</f>
        <v>0.912467139487396</v>
      </c>
    </row>
    <row r="400" customFormat="false" ht="13.8" hidden="false" customHeight="false" outlineLevel="0" collapsed="false">
      <c r="A400" s="3" t="s">
        <v>54</v>
      </c>
      <c r="B400" s="3" t="n">
        <v>8</v>
      </c>
      <c r="C400" s="3" t="n">
        <v>2011</v>
      </c>
      <c r="D400" s="4" t="n">
        <f aca="false">IF(B400="","",D399+0.01)</f>
        <v>2.25</v>
      </c>
      <c r="E400" s="4" t="n">
        <f aca="false">ROUND(D400)</f>
        <v>2</v>
      </c>
      <c r="F400" s="5" t="s">
        <v>45</v>
      </c>
      <c r="G400" s="5"/>
      <c r="H400" s="6" t="n">
        <v>0.05</v>
      </c>
      <c r="I400" s="3" t="n">
        <v>384</v>
      </c>
      <c r="J400" s="3" t="n">
        <v>0.42</v>
      </c>
      <c r="K400" s="7" t="n">
        <f aca="false">IF(J400="","",J400^2)</f>
        <v>0.1764</v>
      </c>
      <c r="L400" s="7" t="n">
        <f aca="false">IF(J400="","",1)</f>
        <v>1</v>
      </c>
      <c r="M400" s="3" t="n">
        <f aca="false">I400-2</f>
        <v>382</v>
      </c>
      <c r="N400" s="7" t="n">
        <f aca="false">IF(K400="","",IF(1-_xlfn.F.DIST(K400,L400,M400,1)&lt;0.0000001,0.0000001,1-_xlfn.F.DIST(K400,L400,M400,1)))</f>
        <v>0.674721583812399</v>
      </c>
      <c r="O400" s="7" t="n">
        <f aca="false">IF(L400=1,SQRT(K400),"")</f>
        <v>0.42</v>
      </c>
      <c r="Q400" s="7" t="str">
        <f aca="false">IF(P400="","",SQRT(1-P400*P400)/SQRT(I400-2))</f>
        <v/>
      </c>
      <c r="R400" s="7" t="str">
        <f aca="false">IF(P400="","",P400/Q400)</f>
        <v/>
      </c>
      <c r="S400" s="7" t="str">
        <f aca="false">IF(R400="","",I400-2)</f>
        <v/>
      </c>
      <c r="T400" s="7" t="str">
        <f aca="false">IF(P400="","",IF((1-_xlfn.T.DIST(R400,S400,1))*2&lt;0.0000001,0.0000001,(1-_xlfn.T.DIST(R400,S400,1))*2))</f>
        <v/>
      </c>
      <c r="X400" s="8"/>
      <c r="Y400" s="7" t="str">
        <f aca="false">IF(X400="","",ABS(U400-W400)/SQRT((V400^2+X400^2)/2))</f>
        <v/>
      </c>
      <c r="Z400" s="7" t="str">
        <f aca="false">IF(Y400="","",2/SQRT(I400))</f>
        <v/>
      </c>
      <c r="AA400" s="7" t="str">
        <f aca="false">IF(Y400="","",Y400/Z400)</f>
        <v/>
      </c>
      <c r="AB400" s="7" t="str">
        <f aca="false">IF(AA400="","",I400-2)</f>
        <v/>
      </c>
      <c r="AC400" s="7" t="str">
        <f aca="false">IF(AA400="","",IF((1-_xlfn.T.DIST(AA400,AB400,1))*2&lt;0.0000001,0.0000001,((1-_xlfn.T.DIST(AA400,AB400,1))*2)))</f>
        <v/>
      </c>
      <c r="AE400" s="7" t="str">
        <f aca="false">IF(AD400="","",IF((1-_xlfn.NORM.DIST(AD400,0,1,1))*2&lt;0.000000001,0.000000001,(1-_xlfn.NORM.DIST(AD400,0,1,1))*2))</f>
        <v/>
      </c>
      <c r="AH400" s="7" t="str">
        <f aca="false">IF(AG400="","",IF(1-_xlfn.CHISQ.DIST(AF400,AG400,1)&lt;0.0000001,0.0000001,1-_xlfn.CHISQ.DIST(AF400,AG400,1)))</f>
        <v/>
      </c>
      <c r="AK400" s="7" t="str">
        <f aca="false">IF(AJ400="","",AVERAGE(AI400,AJ400))</f>
        <v/>
      </c>
      <c r="AL400" s="7" t="str">
        <f aca="false">IF(AK400="","",AK400/((AK400-AI400)/2))</f>
        <v/>
      </c>
      <c r="AM400" s="7" t="str">
        <f aca="false">IF(AL400="","",(1-_xlfn.T.DIST(AL400,I400-2,1))*2)</f>
        <v/>
      </c>
      <c r="AN400" s="7" t="n">
        <f aca="false">IF(I400="","",I400)</f>
        <v>384</v>
      </c>
      <c r="AO400" s="7" t="n">
        <f aca="false">IF(N400="",IF(AC400="",IF(T400="",IF(AH400="",IF(AM400="",IF(AE400="","",AE400),AM400),AH400),T400),AC400),N400)</f>
        <v>0.674721583812399</v>
      </c>
    </row>
    <row r="401" customFormat="false" ht="13.8" hidden="false" customHeight="false" outlineLevel="0" collapsed="false">
      <c r="A401" s="3" t="s">
        <v>54</v>
      </c>
      <c r="B401" s="3" t="n">
        <v>8</v>
      </c>
      <c r="C401" s="3" t="n">
        <v>2011</v>
      </c>
      <c r="D401" s="4" t="n">
        <f aca="false">IF(B401="","",D400+0.01)</f>
        <v>2.26</v>
      </c>
      <c r="E401" s="4" t="n">
        <f aca="false">ROUND(D401)</f>
        <v>2</v>
      </c>
      <c r="F401" s="5" t="s">
        <v>45</v>
      </c>
      <c r="G401" s="5"/>
      <c r="H401" s="6" t="n">
        <v>0.05</v>
      </c>
      <c r="I401" s="3" t="n">
        <v>384</v>
      </c>
      <c r="J401" s="3" t="n">
        <v>0.91</v>
      </c>
      <c r="K401" s="7" t="n">
        <f aca="false">IF(J401="","",J401^2)</f>
        <v>0.8281</v>
      </c>
      <c r="L401" s="7" t="n">
        <f aca="false">IF(J401="","",1)</f>
        <v>1</v>
      </c>
      <c r="M401" s="3" t="n">
        <f aca="false">I401-2</f>
        <v>382</v>
      </c>
      <c r="N401" s="7" t="n">
        <f aca="false">IF(K401="","",IF(1-_xlfn.F.DIST(K401,L401,M401,1)&lt;0.0000001,0.0000001,1-_xlfn.F.DIST(K401,L401,M401,1)))</f>
        <v>0.36339632610079</v>
      </c>
      <c r="O401" s="7" t="n">
        <f aca="false">IF(L401=1,SQRT(K401),"")</f>
        <v>0.91</v>
      </c>
      <c r="Q401" s="7" t="str">
        <f aca="false">IF(P401="","",SQRT(1-P401*P401)/SQRT(I401-2))</f>
        <v/>
      </c>
      <c r="R401" s="7" t="str">
        <f aca="false">IF(P401="","",P401/Q401)</f>
        <v/>
      </c>
      <c r="S401" s="7" t="str">
        <f aca="false">IF(R401="","",I401-2)</f>
        <v/>
      </c>
      <c r="T401" s="7" t="str">
        <f aca="false">IF(P401="","",IF((1-_xlfn.T.DIST(R401,S401,1))*2&lt;0.0000001,0.0000001,(1-_xlfn.T.DIST(R401,S401,1))*2))</f>
        <v/>
      </c>
      <c r="X401" s="8"/>
      <c r="Y401" s="7" t="str">
        <f aca="false">IF(X401="","",ABS(U401-W401)/SQRT((V401^2+X401^2)/2))</f>
        <v/>
      </c>
      <c r="Z401" s="7" t="str">
        <f aca="false">IF(Y401="","",2/SQRT(I401))</f>
        <v/>
      </c>
      <c r="AA401" s="7" t="str">
        <f aca="false">IF(Y401="","",Y401/Z401)</f>
        <v/>
      </c>
      <c r="AB401" s="7" t="str">
        <f aca="false">IF(AA401="","",I401-2)</f>
        <v/>
      </c>
      <c r="AC401" s="7" t="str">
        <f aca="false">IF(AA401="","",IF((1-_xlfn.T.DIST(AA401,AB401,1))*2&lt;0.0000001,0.0000001,((1-_xlfn.T.DIST(AA401,AB401,1))*2)))</f>
        <v/>
      </c>
      <c r="AE401" s="7" t="str">
        <f aca="false">IF(AD401="","",IF((1-_xlfn.NORM.DIST(AD401,0,1,1))*2&lt;0.000000001,0.000000001,(1-_xlfn.NORM.DIST(AD401,0,1,1))*2))</f>
        <v/>
      </c>
      <c r="AH401" s="7" t="str">
        <f aca="false">IF(AG401="","",IF(1-_xlfn.CHISQ.DIST(AF401,AG401,1)&lt;0.0000001,0.0000001,1-_xlfn.CHISQ.DIST(AF401,AG401,1)))</f>
        <v/>
      </c>
      <c r="AK401" s="7" t="str">
        <f aca="false">IF(AJ401="","",AVERAGE(AI401,AJ401))</f>
        <v/>
      </c>
      <c r="AL401" s="7" t="str">
        <f aca="false">IF(AK401="","",AK401/((AK401-AI401)/2))</f>
        <v/>
      </c>
      <c r="AM401" s="7" t="str">
        <f aca="false">IF(AL401="","",(1-_xlfn.T.DIST(AL401,I401-2,1))*2)</f>
        <v/>
      </c>
      <c r="AN401" s="7" t="n">
        <f aca="false">IF(I401="","",I401)</f>
        <v>384</v>
      </c>
      <c r="AO401" s="7" t="n">
        <f aca="false">IF(N401="",IF(AC401="",IF(T401="",IF(AH401="",IF(AM401="",IF(AE401="","",AE401),AM401),AH401),T401),AC401),N401)</f>
        <v>0.36339632610079</v>
      </c>
    </row>
    <row r="402" customFormat="false" ht="13.8" hidden="false" customHeight="false" outlineLevel="0" collapsed="false">
      <c r="A402" s="3" t="s">
        <v>54</v>
      </c>
      <c r="B402" s="3" t="n">
        <v>8</v>
      </c>
      <c r="C402" s="3" t="n">
        <v>2011</v>
      </c>
      <c r="D402" s="4" t="n">
        <f aca="false">IF(B402="","",D401+0.01)</f>
        <v>2.27</v>
      </c>
      <c r="E402" s="4" t="n">
        <f aca="false">ROUND(D402)</f>
        <v>2</v>
      </c>
      <c r="F402" s="5" t="s">
        <v>45</v>
      </c>
      <c r="G402" s="5"/>
      <c r="H402" s="6" t="n">
        <v>0.05</v>
      </c>
      <c r="I402" s="3" t="n">
        <v>384</v>
      </c>
      <c r="J402" s="3" t="n">
        <v>1</v>
      </c>
      <c r="K402" s="7" t="n">
        <f aca="false">IF(J402="","",J402^2)</f>
        <v>1</v>
      </c>
      <c r="L402" s="7" t="n">
        <f aca="false">IF(J402="","",1)</f>
        <v>1</v>
      </c>
      <c r="M402" s="3" t="n">
        <f aca="false">I402-2</f>
        <v>382</v>
      </c>
      <c r="N402" s="7" t="n">
        <f aca="false">IF(K402="","",IF(1-_xlfn.F.DIST(K402,L402,M402,1)&lt;0.0000001,0.0000001,1-_xlfn.F.DIST(K402,L402,M402,1)))</f>
        <v>0.317943524348978</v>
      </c>
      <c r="O402" s="7" t="n">
        <f aca="false">IF(L402=1,SQRT(K402),"")</f>
        <v>1</v>
      </c>
      <c r="Q402" s="7" t="str">
        <f aca="false">IF(P402="","",SQRT(1-P402*P402)/SQRT(I402-2))</f>
        <v/>
      </c>
      <c r="R402" s="7" t="str">
        <f aca="false">IF(P402="","",P402/Q402)</f>
        <v/>
      </c>
      <c r="S402" s="7" t="str">
        <f aca="false">IF(R402="","",I402-2)</f>
        <v/>
      </c>
      <c r="T402" s="7" t="str">
        <f aca="false">IF(P402="","",IF((1-_xlfn.T.DIST(R402,S402,1))*2&lt;0.0000001,0.0000001,(1-_xlfn.T.DIST(R402,S402,1))*2))</f>
        <v/>
      </c>
      <c r="X402" s="8"/>
      <c r="Y402" s="7" t="str">
        <f aca="false">IF(X402="","",ABS(U402-W402)/SQRT((V402^2+X402^2)/2))</f>
        <v/>
      </c>
      <c r="Z402" s="7" t="str">
        <f aca="false">IF(Y402="","",2/SQRT(I402))</f>
        <v/>
      </c>
      <c r="AA402" s="7" t="str">
        <f aca="false">IF(Y402="","",Y402/Z402)</f>
        <v/>
      </c>
      <c r="AB402" s="7" t="str">
        <f aca="false">IF(AA402="","",I402-2)</f>
        <v/>
      </c>
      <c r="AC402" s="7" t="str">
        <f aca="false">IF(AA402="","",IF((1-_xlfn.T.DIST(AA402,AB402,1))*2&lt;0.0000001,0.0000001,((1-_xlfn.T.DIST(AA402,AB402,1))*2)))</f>
        <v/>
      </c>
      <c r="AE402" s="7" t="str">
        <f aca="false">IF(AD402="","",IF((1-_xlfn.NORM.DIST(AD402,0,1,1))*2&lt;0.000000001,0.000000001,(1-_xlfn.NORM.DIST(AD402,0,1,1))*2))</f>
        <v/>
      </c>
      <c r="AH402" s="7" t="str">
        <f aca="false">IF(AG402="","",IF(1-_xlfn.CHISQ.DIST(AF402,AG402,1)&lt;0.0000001,0.0000001,1-_xlfn.CHISQ.DIST(AF402,AG402,1)))</f>
        <v/>
      </c>
      <c r="AK402" s="7" t="str">
        <f aca="false">IF(AJ402="","",AVERAGE(AI402,AJ402))</f>
        <v/>
      </c>
      <c r="AL402" s="7" t="str">
        <f aca="false">IF(AK402="","",AK402/((AK402-AI402)/2))</f>
        <v/>
      </c>
      <c r="AM402" s="7" t="str">
        <f aca="false">IF(AL402="","",(1-_xlfn.T.DIST(AL402,I402-2,1))*2)</f>
        <v/>
      </c>
      <c r="AN402" s="7" t="n">
        <f aca="false">IF(I402="","",I402)</f>
        <v>384</v>
      </c>
      <c r="AO402" s="7" t="n">
        <f aca="false">IF(N402="",IF(AC402="",IF(T402="",IF(AH402="",IF(AM402="",IF(AE402="","",AE402),AM402),AH402),T402),AC402),N402)</f>
        <v>0.317943524348978</v>
      </c>
    </row>
    <row r="403" customFormat="false" ht="13.8" hidden="false" customHeight="false" outlineLevel="0" collapsed="false">
      <c r="A403" s="3" t="s">
        <v>54</v>
      </c>
      <c r="B403" s="3" t="n">
        <v>8</v>
      </c>
      <c r="C403" s="3" t="n">
        <v>2011</v>
      </c>
      <c r="D403" s="4" t="n">
        <f aca="false">IF(B403="","",D402+0.01)</f>
        <v>2.27999999999999</v>
      </c>
      <c r="E403" s="4" t="n">
        <f aca="false">ROUND(D403)</f>
        <v>2</v>
      </c>
      <c r="F403" s="5" t="s">
        <v>45</v>
      </c>
      <c r="G403" s="5"/>
      <c r="H403" s="6" t="n">
        <v>0.05</v>
      </c>
      <c r="I403" s="3" t="n">
        <v>384</v>
      </c>
      <c r="J403" s="3" t="n">
        <v>1.22</v>
      </c>
      <c r="K403" s="7" t="n">
        <f aca="false">IF(J403="","",J403^2)</f>
        <v>1.4884</v>
      </c>
      <c r="L403" s="7" t="n">
        <f aca="false">IF(J403="","",1)</f>
        <v>1</v>
      </c>
      <c r="M403" s="3" t="n">
        <f aca="false">I403-2</f>
        <v>382</v>
      </c>
      <c r="N403" s="7" t="n">
        <f aca="false">IF(K403="","",IF(1-_xlfn.F.DIST(K403,L403,M403,1)&lt;0.0000001,0.0000001,1-_xlfn.F.DIST(K403,L403,M403,1)))</f>
        <v>0.223217517688459</v>
      </c>
      <c r="O403" s="7" t="n">
        <f aca="false">IF(L403=1,SQRT(K403),"")</f>
        <v>1.22</v>
      </c>
      <c r="P403" s="3"/>
      <c r="Q403" s="7" t="str">
        <f aca="false">IF(P403="","",SQRT(1-P403*P403)/SQRT(I403-2))</f>
        <v/>
      </c>
      <c r="R403" s="7" t="str">
        <f aca="false">IF(P403="","",P403/Q403)</f>
        <v/>
      </c>
      <c r="S403" s="7" t="str">
        <f aca="false">IF(R403="","",I403-2)</f>
        <v/>
      </c>
      <c r="T403" s="7" t="str">
        <f aca="false">IF(P403="","",IF((1-_xlfn.T.DIST(R403,S403,1))*2&lt;0.0000001,0.0000001,(1-_xlfn.T.DIST(R403,S403,1))*2))</f>
        <v/>
      </c>
      <c r="X403" s="8"/>
      <c r="Y403" s="7" t="str">
        <f aca="false">IF(X403="","",ABS(U403-W403)/SQRT((V403^2+X403^2)/2))</f>
        <v/>
      </c>
      <c r="Z403" s="7" t="str">
        <f aca="false">IF(Y403="","",2/SQRT(I403))</f>
        <v/>
      </c>
      <c r="AA403" s="7" t="str">
        <f aca="false">IF(Y403="","",Y403/Z403)</f>
        <v/>
      </c>
      <c r="AB403" s="7" t="str">
        <f aca="false">IF(AA403="","",I403-2)</f>
        <v/>
      </c>
      <c r="AC403" s="7" t="str">
        <f aca="false">IF(AA403="","",IF((1-_xlfn.T.DIST(AA403,AB403,1))*2&lt;0.0000001,0.0000001,((1-_xlfn.T.DIST(AA403,AB403,1))*2)))</f>
        <v/>
      </c>
      <c r="AE403" s="7" t="str">
        <f aca="false">IF(AD403="","",IF((1-_xlfn.NORM.DIST(AD403,0,1,1))*2&lt;0.000000001,0.000000001,(1-_xlfn.NORM.DIST(AD403,0,1,1))*2))</f>
        <v/>
      </c>
      <c r="AH403" s="7" t="str">
        <f aca="false">IF(AG403="","",IF(1-_xlfn.CHISQ.DIST(AF403,AG403,1)&lt;0.0000001,0.0000001,1-_xlfn.CHISQ.DIST(AF403,AG403,1)))</f>
        <v/>
      </c>
      <c r="AK403" s="7" t="str">
        <f aca="false">IF(AJ403="","",AVERAGE(AI403,AJ403))</f>
        <v/>
      </c>
      <c r="AL403" s="7" t="str">
        <f aca="false">IF(AK403="","",AK403/((AK403-AI403)/2))</f>
        <v/>
      </c>
      <c r="AM403" s="7" t="str">
        <f aca="false">IF(AL403="","",(1-_xlfn.T.DIST(AL403,I403-2,1))*2)</f>
        <v/>
      </c>
      <c r="AN403" s="7" t="n">
        <f aca="false">IF(I403="","",I403)</f>
        <v>384</v>
      </c>
      <c r="AO403" s="7" t="n">
        <f aca="false">IF(N403="",IF(AC403="",IF(T403="",IF(AH403="",IF(AM403="",IF(AE403="","",AE403),AM403),AH403),T403),AC403),N403)</f>
        <v>0.223217517688459</v>
      </c>
    </row>
    <row r="404" customFormat="false" ht="13.8" hidden="false" customHeight="false" outlineLevel="0" collapsed="false">
      <c r="A404" s="3" t="s">
        <v>54</v>
      </c>
      <c r="B404" s="3" t="n">
        <v>8</v>
      </c>
      <c r="C404" s="3" t="n">
        <v>2011</v>
      </c>
      <c r="D404" s="4" t="n">
        <f aca="false">IF(B404="","",D403+0.01)</f>
        <v>2.28999999999999</v>
      </c>
      <c r="E404" s="4" t="n">
        <f aca="false">ROUND(D404)</f>
        <v>2</v>
      </c>
      <c r="F404" s="5" t="s">
        <v>45</v>
      </c>
      <c r="G404" s="5"/>
      <c r="H404" s="6" t="n">
        <v>0.05</v>
      </c>
      <c r="I404" s="3" t="n">
        <v>384</v>
      </c>
      <c r="J404" s="3" t="n">
        <v>1.5</v>
      </c>
      <c r="K404" s="7" t="n">
        <f aca="false">IF(J404="","",J404^2)</f>
        <v>2.25</v>
      </c>
      <c r="L404" s="7" t="n">
        <f aca="false">IF(J404="","",1)</f>
        <v>1</v>
      </c>
      <c r="M404" s="3" t="n">
        <f aca="false">I404-2</f>
        <v>382</v>
      </c>
      <c r="N404" s="7" t="n">
        <f aca="false">IF(K404="","",IF(1-_xlfn.F.DIST(K404,L404,M404,1)&lt;0.0000001,0.0000001,1-_xlfn.F.DIST(K404,L404,M404,1)))</f>
        <v>0.134440408710579</v>
      </c>
      <c r="O404" s="7" t="n">
        <f aca="false">IF(L404=1,SQRT(K404),"")</f>
        <v>1.5</v>
      </c>
      <c r="P404" s="3"/>
      <c r="Q404" s="7" t="str">
        <f aca="false">IF(P404="","",SQRT(1-P404*P404)/SQRT(I404-2))</f>
        <v/>
      </c>
      <c r="R404" s="7" t="str">
        <f aca="false">IF(P404="","",P404/Q404)</f>
        <v/>
      </c>
      <c r="S404" s="7" t="str">
        <f aca="false">IF(R404="","",I404-2)</f>
        <v/>
      </c>
      <c r="T404" s="7" t="str">
        <f aca="false">IF(P404="","",IF((1-_xlfn.T.DIST(R404,S404,1))*2&lt;0.0000001,0.0000001,(1-_xlfn.T.DIST(R404,S404,1))*2))</f>
        <v/>
      </c>
      <c r="X404" s="8"/>
      <c r="Y404" s="7" t="str">
        <f aca="false">IF(X404="","",ABS(U404-W404)/SQRT((V404^2+X404^2)/2))</f>
        <v/>
      </c>
      <c r="Z404" s="7" t="str">
        <f aca="false">IF(Y404="","",2/SQRT(I404))</f>
        <v/>
      </c>
      <c r="AA404" s="7" t="str">
        <f aca="false">IF(Y404="","",Y404/Z404)</f>
        <v/>
      </c>
      <c r="AB404" s="7" t="str">
        <f aca="false">IF(AA404="","",I404-2)</f>
        <v/>
      </c>
      <c r="AC404" s="7" t="str">
        <f aca="false">IF(AA404="","",IF((1-_xlfn.T.DIST(AA404,AB404,1))*2&lt;0.0000001,0.0000001,((1-_xlfn.T.DIST(AA404,AB404,1))*2)))</f>
        <v/>
      </c>
      <c r="AE404" s="7" t="str">
        <f aca="false">IF(AD404="","",IF((1-_xlfn.NORM.DIST(AD404,0,1,1))*2&lt;0.000000001,0.000000001,(1-_xlfn.NORM.DIST(AD404,0,1,1))*2))</f>
        <v/>
      </c>
      <c r="AH404" s="7" t="str">
        <f aca="false">IF(AG404="","",IF(1-_xlfn.CHISQ.DIST(AF404,AG404,1)&lt;0.0000001,0.0000001,1-_xlfn.CHISQ.DIST(AF404,AG404,1)))</f>
        <v/>
      </c>
      <c r="AK404" s="7" t="str">
        <f aca="false">IF(AJ404="","",AVERAGE(AI404,AJ404))</f>
        <v/>
      </c>
      <c r="AL404" s="7" t="str">
        <f aca="false">IF(AK404="","",AK404/((AK404-AI404)/2))</f>
        <v/>
      </c>
      <c r="AM404" s="7" t="str">
        <f aca="false">IF(AL404="","",(1-_xlfn.T.DIST(AL404,I404-2,1))*2)</f>
        <v/>
      </c>
      <c r="AN404" s="7" t="n">
        <f aca="false">IF(I404="","",I404)</f>
        <v>384</v>
      </c>
      <c r="AO404" s="7" t="n">
        <f aca="false">IF(N404="",IF(AC404="",IF(T404="",IF(AH404="",IF(AM404="",IF(AE404="","",AE404),AM404),AH404),T404),AC404),N404)</f>
        <v>0.134440408710579</v>
      </c>
    </row>
    <row r="405" customFormat="false" ht="13.8" hidden="false" customHeight="false" outlineLevel="0" collapsed="false">
      <c r="A405" s="3" t="s">
        <v>54</v>
      </c>
      <c r="B405" s="3" t="n">
        <v>8</v>
      </c>
      <c r="C405" s="3" t="n">
        <v>2011</v>
      </c>
      <c r="D405" s="4" t="n">
        <f aca="false">IF(B405="","",D404+0.01)</f>
        <v>2.29999999999999</v>
      </c>
      <c r="E405" s="4" t="n">
        <f aca="false">ROUND(D405)</f>
        <v>2</v>
      </c>
      <c r="F405" s="5" t="s">
        <v>45</v>
      </c>
      <c r="G405" s="5"/>
      <c r="H405" s="6" t="n">
        <v>0.05</v>
      </c>
      <c r="I405" s="3" t="n">
        <v>384</v>
      </c>
      <c r="J405" s="3" t="n">
        <v>3.63</v>
      </c>
      <c r="K405" s="7" t="n">
        <f aca="false">IF(J405="","",J405^2)</f>
        <v>13.1769</v>
      </c>
      <c r="L405" s="7" t="n">
        <f aca="false">IF(J405="","",1)</f>
        <v>1</v>
      </c>
      <c r="M405" s="3" t="n">
        <f aca="false">I405-2</f>
        <v>382</v>
      </c>
      <c r="N405" s="7" t="n">
        <f aca="false">IF(K405="","",IF(1-_xlfn.F.DIST(K405,L405,M405,1)&lt;0.0000001,0.0000001,1-_xlfn.F.DIST(K405,L405,M405,1)))</f>
        <v>0.000322007727105333</v>
      </c>
      <c r="O405" s="7" t="n">
        <f aca="false">IF(L405=1,SQRT(K405),"")</f>
        <v>3.63</v>
      </c>
      <c r="P405" s="3"/>
      <c r="Q405" s="7" t="str">
        <f aca="false">IF(P405="","",SQRT(1-P405*P405)/SQRT(I405-2))</f>
        <v/>
      </c>
      <c r="R405" s="7" t="str">
        <f aca="false">IF(P405="","",P405/Q405)</f>
        <v/>
      </c>
      <c r="S405" s="7" t="str">
        <f aca="false">IF(R405="","",I405-2)</f>
        <v/>
      </c>
      <c r="T405" s="7" t="str">
        <f aca="false">IF(P405="","",IF((1-_xlfn.T.DIST(R405,S405,1))*2&lt;0.0000001,0.0000001,(1-_xlfn.T.DIST(R405,S405,1))*2))</f>
        <v/>
      </c>
      <c r="X405" s="8"/>
      <c r="Y405" s="7" t="str">
        <f aca="false">IF(X405="","",ABS(U405-W405)/SQRT((V405^2+X405^2)/2))</f>
        <v/>
      </c>
      <c r="Z405" s="7" t="str">
        <f aca="false">IF(Y405="","",2/SQRT(I405))</f>
        <v/>
      </c>
      <c r="AA405" s="7" t="str">
        <f aca="false">IF(Y405="","",Y405/Z405)</f>
        <v/>
      </c>
      <c r="AB405" s="7" t="str">
        <f aca="false">IF(AA405="","",I405-2)</f>
        <v/>
      </c>
      <c r="AC405" s="7" t="str">
        <f aca="false">IF(AA405="","",IF((1-_xlfn.T.DIST(AA405,AB405,1))*2&lt;0.0000001,0.0000001,((1-_xlfn.T.DIST(AA405,AB405,1))*2)))</f>
        <v/>
      </c>
      <c r="AE405" s="7" t="str">
        <f aca="false">IF(AD405="","",IF((1-_xlfn.NORM.DIST(AD405,0,1,1))*2&lt;0.000000001,0.000000001,(1-_xlfn.NORM.DIST(AD405,0,1,1))*2))</f>
        <v/>
      </c>
      <c r="AH405" s="7" t="str">
        <f aca="false">IF(AG405="","",IF(1-_xlfn.CHISQ.DIST(AF405,AG405,1)&lt;0.0000001,0.0000001,1-_xlfn.CHISQ.DIST(AF405,AG405,1)))</f>
        <v/>
      </c>
      <c r="AK405" s="7" t="str">
        <f aca="false">IF(AJ405="","",AVERAGE(AI405,AJ405))</f>
        <v/>
      </c>
      <c r="AL405" s="7" t="str">
        <f aca="false">IF(AK405="","",AK405/((AK405-AI405)/2))</f>
        <v/>
      </c>
      <c r="AM405" s="7" t="str">
        <f aca="false">IF(AL405="","",(1-_xlfn.T.DIST(AL405,I405-2,1))*2)</f>
        <v/>
      </c>
      <c r="AN405" s="7" t="n">
        <f aca="false">IF(I405="","",I405)</f>
        <v>384</v>
      </c>
      <c r="AO405" s="7" t="n">
        <f aca="false">IF(N405="",IF(AC405="",IF(T405="",IF(AH405="",IF(AM405="",IF(AE405="","",AE405),AM405),AH405),T405),AC405),N405)</f>
        <v>0.000322007727105333</v>
      </c>
    </row>
    <row r="406" customFormat="false" ht="13.8" hidden="false" customHeight="false" outlineLevel="0" collapsed="false">
      <c r="A406" s="3" t="s">
        <v>54</v>
      </c>
      <c r="B406" s="3" t="n">
        <v>8</v>
      </c>
      <c r="C406" s="3" t="n">
        <v>2011</v>
      </c>
      <c r="D406" s="4" t="n">
        <f aca="false">IF(B406="","",D405+0.01)</f>
        <v>2.30999999999999</v>
      </c>
      <c r="E406" s="4" t="n">
        <f aca="false">ROUND(D406)</f>
        <v>2</v>
      </c>
      <c r="F406" s="5" t="s">
        <v>45</v>
      </c>
      <c r="G406" s="5"/>
      <c r="H406" s="6" t="n">
        <v>0.05</v>
      </c>
      <c r="I406" s="3" t="n">
        <v>384</v>
      </c>
      <c r="J406" s="3" t="n">
        <v>3.11</v>
      </c>
      <c r="K406" s="7" t="n">
        <f aca="false">IF(J406="","",J406^2)</f>
        <v>9.6721</v>
      </c>
      <c r="L406" s="7" t="n">
        <f aca="false">IF(J406="","",1)</f>
        <v>1</v>
      </c>
      <c r="M406" s="3" t="n">
        <f aca="false">I406-2</f>
        <v>382</v>
      </c>
      <c r="N406" s="7" t="n">
        <f aca="false">IF(K406="","",IF(1-_xlfn.F.DIST(K406,L406,M406,1)&lt;0.0000001,0.0000001,1-_xlfn.F.DIST(K406,L406,M406,1)))</f>
        <v>0.00201127918279798</v>
      </c>
      <c r="O406" s="7" t="n">
        <f aca="false">IF(L406=1,SQRT(K406),"")</f>
        <v>3.11</v>
      </c>
      <c r="P406" s="3"/>
      <c r="Q406" s="7" t="str">
        <f aca="false">IF(P406="","",SQRT(1-P406*P406)/SQRT(I406-2))</f>
        <v/>
      </c>
      <c r="R406" s="7" t="str">
        <f aca="false">IF(P406="","",P406/Q406)</f>
        <v/>
      </c>
      <c r="S406" s="7" t="str">
        <f aca="false">IF(R406="","",I406-2)</f>
        <v/>
      </c>
      <c r="T406" s="7" t="str">
        <f aca="false">IF(P406="","",IF((1-_xlfn.T.DIST(R406,S406,1))*2&lt;0.0000001,0.0000001,(1-_xlfn.T.DIST(R406,S406,1))*2))</f>
        <v/>
      </c>
      <c r="X406" s="8"/>
      <c r="Y406" s="7" t="str">
        <f aca="false">IF(X406="","",ABS(U406-W406)/SQRT((V406^2+X406^2)/2))</f>
        <v/>
      </c>
      <c r="Z406" s="7" t="str">
        <f aca="false">IF(Y406="","",2/SQRT(I406))</f>
        <v/>
      </c>
      <c r="AA406" s="7" t="str">
        <f aca="false">IF(Y406="","",Y406/Z406)</f>
        <v/>
      </c>
      <c r="AB406" s="7" t="str">
        <f aca="false">IF(AA406="","",I406-2)</f>
        <v/>
      </c>
      <c r="AC406" s="7" t="str">
        <f aca="false">IF(AA406="","",IF((1-_xlfn.T.DIST(AA406,AB406,1))*2&lt;0.0000001,0.0000001,((1-_xlfn.T.DIST(AA406,AB406,1))*2)))</f>
        <v/>
      </c>
      <c r="AE406" s="7" t="str">
        <f aca="false">IF(AD406="","",IF((1-_xlfn.NORM.DIST(AD406,0,1,1))*2&lt;0.000000001,0.000000001,(1-_xlfn.NORM.DIST(AD406,0,1,1))*2))</f>
        <v/>
      </c>
      <c r="AH406" s="7" t="str">
        <f aca="false">IF(AG406="","",IF(1-_xlfn.CHISQ.DIST(AF406,AG406,1)&lt;0.0000001,0.0000001,1-_xlfn.CHISQ.DIST(AF406,AG406,1)))</f>
        <v/>
      </c>
      <c r="AK406" s="7" t="str">
        <f aca="false">IF(AJ406="","",AVERAGE(AI406,AJ406))</f>
        <v/>
      </c>
      <c r="AL406" s="7" t="str">
        <f aca="false">IF(AK406="","",AK406/((AK406-AI406)/2))</f>
        <v/>
      </c>
      <c r="AM406" s="7" t="str">
        <f aca="false">IF(AL406="","",(1-_xlfn.T.DIST(AL406,I406-2,1))*2)</f>
        <v/>
      </c>
      <c r="AN406" s="7" t="n">
        <f aca="false">IF(I406="","",I406)</f>
        <v>384</v>
      </c>
      <c r="AO406" s="7" t="n">
        <f aca="false">IF(N406="",IF(AC406="",IF(T406="",IF(AH406="",IF(AM406="",IF(AE406="","",AE406),AM406),AH406),T406),AC406),N406)</f>
        <v>0.00201127918279798</v>
      </c>
    </row>
    <row r="407" customFormat="false" ht="13.8" hidden="false" customHeight="false" outlineLevel="0" collapsed="false">
      <c r="A407" s="3" t="s">
        <v>54</v>
      </c>
      <c r="B407" s="3" t="n">
        <v>8</v>
      </c>
      <c r="C407" s="3" t="n">
        <v>2011</v>
      </c>
      <c r="D407" s="4" t="n">
        <f aca="false">IF(B407="","",D406+0.01)</f>
        <v>2.31999999999999</v>
      </c>
      <c r="E407" s="4" t="n">
        <f aca="false">ROUND(D407)</f>
        <v>2</v>
      </c>
      <c r="F407" s="5" t="s">
        <v>45</v>
      </c>
      <c r="G407" s="5"/>
      <c r="H407" s="6" t="n">
        <v>0.05</v>
      </c>
      <c r="I407" s="3" t="n">
        <v>384</v>
      </c>
      <c r="J407" s="3" t="n">
        <v>0.5</v>
      </c>
      <c r="K407" s="7" t="n">
        <f aca="false">IF(J407="","",J407^2)</f>
        <v>0.25</v>
      </c>
      <c r="L407" s="7" t="n">
        <f aca="false">IF(J407="","",1)</f>
        <v>1</v>
      </c>
      <c r="M407" s="3" t="n">
        <f aca="false">I407-2</f>
        <v>382</v>
      </c>
      <c r="N407" s="7" t="n">
        <f aca="false">IF(K407="","",IF(1-_xlfn.F.DIST(K407,L407,M407,1)&lt;0.0000001,0.0000001,1-_xlfn.F.DIST(K407,L407,M407,1)))</f>
        <v>0.617362972131075</v>
      </c>
      <c r="O407" s="7" t="n">
        <f aca="false">IF(L407=1,SQRT(K407),"")</f>
        <v>0.5</v>
      </c>
      <c r="P407" s="3"/>
      <c r="Q407" s="7" t="str">
        <f aca="false">IF(P407="","",SQRT(1-P407*P407)/SQRT(I407-2))</f>
        <v/>
      </c>
      <c r="R407" s="7" t="str">
        <f aca="false">IF(P407="","",P407/Q407)</f>
        <v/>
      </c>
      <c r="S407" s="7" t="str">
        <f aca="false">IF(R407="","",I407-2)</f>
        <v/>
      </c>
      <c r="T407" s="7" t="str">
        <f aca="false">IF(P407="","",IF((1-_xlfn.T.DIST(R407,S407,1))*2&lt;0.0000001,0.0000001,(1-_xlfn.T.DIST(R407,S407,1))*2))</f>
        <v/>
      </c>
      <c r="U407" s="3"/>
      <c r="V407" s="3"/>
      <c r="W407" s="3"/>
      <c r="X407" s="8"/>
      <c r="Y407" s="7" t="str">
        <f aca="false">IF(X407="","",ABS(U407-W407)/SQRT((V407^2+X407^2)/2))</f>
        <v/>
      </c>
      <c r="Z407" s="7" t="str">
        <f aca="false">IF(Y407="","",2/SQRT(I407))</f>
        <v/>
      </c>
      <c r="AA407" s="7" t="str">
        <f aca="false">IF(Y407="","",Y407/Z407)</f>
        <v/>
      </c>
      <c r="AB407" s="7" t="str">
        <f aca="false">IF(AA407="","",I407-2)</f>
        <v/>
      </c>
      <c r="AC407" s="7" t="str">
        <f aca="false">IF(AA407="","",IF((1-_xlfn.T.DIST(AA407,AB407,1))*2&lt;0.0000001,0.0000001,((1-_xlfn.T.DIST(AA407,AB407,1))*2)))</f>
        <v/>
      </c>
      <c r="AD407" s="3"/>
      <c r="AE407" s="7" t="str">
        <f aca="false">IF(AD407="","",IF((1-_xlfn.NORM.DIST(AD407,0,1,1))*2&lt;0.000000001,0.000000001,(1-_xlfn.NORM.DIST(AD407,0,1,1))*2))</f>
        <v/>
      </c>
      <c r="AF407" s="3"/>
      <c r="AG407" s="3"/>
      <c r="AH407" s="7" t="str">
        <f aca="false">IF(AG407="","",IF(1-_xlfn.CHISQ.DIST(AF407,AG407,1)&lt;0.0000001,0.0000001,1-_xlfn.CHISQ.DIST(AF407,AG407,1)))</f>
        <v/>
      </c>
      <c r="AI407" s="3"/>
      <c r="AJ407" s="3"/>
      <c r="AK407" s="7" t="str">
        <f aca="false">IF(AJ407="","",AVERAGE(AI407,AJ407))</f>
        <v/>
      </c>
      <c r="AL407" s="7" t="str">
        <f aca="false">IF(AK407="","",AK407/((AK407-AI407)/2))</f>
        <v/>
      </c>
      <c r="AM407" s="7" t="str">
        <f aca="false">IF(AL407="","",(1-_xlfn.T.DIST(AL407,I407-2,1))*2)</f>
        <v/>
      </c>
      <c r="AN407" s="7" t="n">
        <f aca="false">IF(I407="","",I407)</f>
        <v>384</v>
      </c>
      <c r="AO407" s="7" t="n">
        <f aca="false">IF(N407="",IF(AC407="",IF(T407="",IF(AH407="",IF(AM407="",IF(AE407="","",AE407),AM407),AH407),T407),AC407),N407)</f>
        <v>0.617362972131075</v>
      </c>
    </row>
    <row r="408" customFormat="false" ht="13.8" hidden="false" customHeight="false" outlineLevel="0" collapsed="false">
      <c r="A408" s="3" t="s">
        <v>54</v>
      </c>
      <c r="B408" s="3" t="n">
        <v>8</v>
      </c>
      <c r="C408" s="3" t="n">
        <v>2011</v>
      </c>
      <c r="D408" s="4" t="n">
        <f aca="false">IF(B408="","",D407+0.01)</f>
        <v>2.32999999999999</v>
      </c>
      <c r="E408" s="4" t="n">
        <f aca="false">ROUND(D408)</f>
        <v>2</v>
      </c>
      <c r="F408" s="5" t="s">
        <v>45</v>
      </c>
      <c r="G408" s="5"/>
      <c r="H408" s="6" t="n">
        <v>0.05</v>
      </c>
      <c r="I408" s="3" t="n">
        <v>384</v>
      </c>
      <c r="J408" s="3" t="n">
        <v>0.76</v>
      </c>
      <c r="K408" s="7" t="n">
        <f aca="false">IF(J408="","",J408^2)</f>
        <v>0.5776</v>
      </c>
      <c r="L408" s="7" t="n">
        <f aca="false">IF(J408="","",1)</f>
        <v>1</v>
      </c>
      <c r="M408" s="3" t="n">
        <f aca="false">I408-2</f>
        <v>382</v>
      </c>
      <c r="N408" s="7" t="n">
        <f aca="false">IF(K408="","",IF(1-_xlfn.F.DIST(K408,L408,M408,1)&lt;0.0000001,0.0000001,1-_xlfn.F.DIST(K408,L408,M408,1)))</f>
        <v>0.447723369183921</v>
      </c>
      <c r="O408" s="7" t="n">
        <f aca="false">IF(L408=1,SQRT(K408),"")</f>
        <v>0.76</v>
      </c>
      <c r="P408" s="3"/>
      <c r="Q408" s="7" t="str">
        <f aca="false">IF(P408="","",SQRT(1-P408*P408)/SQRT(I408-2))</f>
        <v/>
      </c>
      <c r="R408" s="7" t="str">
        <f aca="false">IF(P408="","",P408/Q408)</f>
        <v/>
      </c>
      <c r="S408" s="7" t="str">
        <f aca="false">IF(R408="","",I408-2)</f>
        <v/>
      </c>
      <c r="T408" s="7" t="str">
        <f aca="false">IF(P408="","",IF((1-_xlfn.T.DIST(R408,S408,1))*2&lt;0.0000001,0.0000001,(1-_xlfn.T.DIST(R408,S408,1))*2))</f>
        <v/>
      </c>
      <c r="U408" s="3"/>
      <c r="V408" s="3"/>
      <c r="W408" s="3"/>
      <c r="X408" s="8"/>
      <c r="Y408" s="7" t="str">
        <f aca="false">IF(X408="","",ABS(U408-W408)/SQRT((V408^2+X408^2)/2))</f>
        <v/>
      </c>
      <c r="Z408" s="7" t="str">
        <f aca="false">IF(Y408="","",2/SQRT(I408))</f>
        <v/>
      </c>
      <c r="AA408" s="7" t="str">
        <f aca="false">IF(Y408="","",Y408/Z408)</f>
        <v/>
      </c>
      <c r="AB408" s="7" t="str">
        <f aca="false">IF(AA408="","",I408-2)</f>
        <v/>
      </c>
      <c r="AC408" s="7" t="str">
        <f aca="false">IF(AA408="","",IF((1-_xlfn.T.DIST(AA408,AB408,1))*2&lt;0.0000001,0.0000001,((1-_xlfn.T.DIST(AA408,AB408,1))*2)))</f>
        <v/>
      </c>
      <c r="AD408" s="3"/>
      <c r="AE408" s="7" t="str">
        <f aca="false">IF(AD408="","",IF((1-_xlfn.NORM.DIST(AD408,0,1,1))*2&lt;0.000000001,0.000000001,(1-_xlfn.NORM.DIST(AD408,0,1,1))*2))</f>
        <v/>
      </c>
      <c r="AF408" s="3"/>
      <c r="AG408" s="3"/>
      <c r="AH408" s="7" t="str">
        <f aca="false">IF(AG408="","",IF(1-_xlfn.CHISQ.DIST(AF408,AG408,1)&lt;0.0000001,0.0000001,1-_xlfn.CHISQ.DIST(AF408,AG408,1)))</f>
        <v/>
      </c>
      <c r="AI408" s="3"/>
      <c r="AJ408" s="3"/>
      <c r="AK408" s="7" t="str">
        <f aca="false">IF(AJ408="","",AVERAGE(AI408,AJ408))</f>
        <v/>
      </c>
      <c r="AL408" s="7" t="str">
        <f aca="false">IF(AK408="","",AK408/((AK408-AI408)/2))</f>
        <v/>
      </c>
      <c r="AM408" s="7" t="str">
        <f aca="false">IF(AL408="","",(1-_xlfn.T.DIST(AL408,I408-2,1))*2)</f>
        <v/>
      </c>
      <c r="AN408" s="7" t="n">
        <f aca="false">IF(I408="","",I408)</f>
        <v>384</v>
      </c>
      <c r="AO408" s="7" t="n">
        <f aca="false">IF(N408="",IF(AC408="",IF(T408="",IF(AH408="",IF(AM408="",IF(AE408="","",AE408),AM408),AH408),T408),AC408),N408)</f>
        <v>0.447723369183921</v>
      </c>
    </row>
    <row r="409" customFormat="false" ht="13.8" hidden="false" customHeight="false" outlineLevel="0" collapsed="false">
      <c r="A409" s="3" t="s">
        <v>54</v>
      </c>
      <c r="B409" s="3" t="n">
        <v>8</v>
      </c>
      <c r="C409" s="3" t="n">
        <v>2011</v>
      </c>
      <c r="D409" s="4" t="n">
        <f aca="false">IF(B409="","",D408+0.01)</f>
        <v>2.33999999999999</v>
      </c>
      <c r="E409" s="4" t="n">
        <f aca="false">ROUND(D409)</f>
        <v>2</v>
      </c>
      <c r="F409" s="5" t="s">
        <v>45</v>
      </c>
      <c r="G409" s="5"/>
      <c r="H409" s="6" t="n">
        <v>0.05</v>
      </c>
      <c r="I409" s="3" t="n">
        <v>384</v>
      </c>
      <c r="J409" s="3" t="n">
        <v>7.45</v>
      </c>
      <c r="K409" s="7" t="n">
        <f aca="false">IF(J409="","",J409^2)</f>
        <v>55.5025</v>
      </c>
      <c r="L409" s="7" t="n">
        <f aca="false">IF(J409="","",1)</f>
        <v>1</v>
      </c>
      <c r="M409" s="3" t="n">
        <f aca="false">I409-2</f>
        <v>382</v>
      </c>
      <c r="N409" s="7" t="n">
        <f aca="false">IF(K409="","",IF(1-_xlfn.F.DIST(K409,L409,M409,1)&lt;0.0000001,0.0000001,1-_xlfn.F.DIST(K409,L409,M409,1)))</f>
        <v>1E-007</v>
      </c>
      <c r="O409" s="7" t="n">
        <f aca="false">IF(L409=1,SQRT(K409),"")</f>
        <v>7.45</v>
      </c>
      <c r="Q409" s="7" t="str">
        <f aca="false">IF(P409="","",SQRT(1-P409*P409)/SQRT(I409-2))</f>
        <v/>
      </c>
      <c r="R409" s="7" t="str">
        <f aca="false">IF(P409="","",P409/Q409)</f>
        <v/>
      </c>
      <c r="S409" s="7" t="str">
        <f aca="false">IF(R409="","",I409-2)</f>
        <v/>
      </c>
      <c r="T409" s="7" t="str">
        <f aca="false">IF(P409="","",IF((1-_xlfn.T.DIST(R409,S409,1))*2&lt;0.0000001,0.0000001,(1-_xlfn.T.DIST(R409,S409,1))*2))</f>
        <v/>
      </c>
      <c r="X409" s="8"/>
      <c r="Y409" s="7" t="str">
        <f aca="false">IF(X409="","",ABS(U409-W409)/SQRT((V409^2+X409^2)/2))</f>
        <v/>
      </c>
      <c r="Z409" s="7" t="str">
        <f aca="false">IF(Y409="","",2/SQRT(I409))</f>
        <v/>
      </c>
      <c r="AA409" s="7" t="str">
        <f aca="false">IF(Y409="","",Y409/Z409)</f>
        <v/>
      </c>
      <c r="AB409" s="7" t="str">
        <f aca="false">IF(AA409="","",I409-2)</f>
        <v/>
      </c>
      <c r="AC409" s="7" t="str">
        <f aca="false">IF(AA409="","",IF((1-_xlfn.T.DIST(AA409,AB409,1))*2&lt;0.0000001,0.0000001,((1-_xlfn.T.DIST(AA409,AB409,1))*2)))</f>
        <v/>
      </c>
      <c r="AE409" s="7" t="str">
        <f aca="false">IF(AD409="","",IF((1-_xlfn.NORM.DIST(AD409,0,1,1))*2&lt;0.000000001,0.000000001,(1-_xlfn.NORM.DIST(AD409,0,1,1))*2))</f>
        <v/>
      </c>
      <c r="AH409" s="7" t="str">
        <f aca="false">IF(AG409="","",IF(1-_xlfn.CHISQ.DIST(AF409,AG409,1)&lt;0.0000001,0.0000001,1-_xlfn.CHISQ.DIST(AF409,AG409,1)))</f>
        <v/>
      </c>
      <c r="AK409" s="7" t="str">
        <f aca="false">IF(AJ409="","",AVERAGE(AI409,AJ409))</f>
        <v/>
      </c>
      <c r="AL409" s="7" t="str">
        <f aca="false">IF(AK409="","",AK409/((AK409-AI409)/2))</f>
        <v/>
      </c>
      <c r="AM409" s="7" t="str">
        <f aca="false">IF(AL409="","",(1-_xlfn.T.DIST(AL409,I409-2,1))*2)</f>
        <v/>
      </c>
      <c r="AN409" s="7" t="n">
        <f aca="false">IF(I409="","",I409)</f>
        <v>384</v>
      </c>
      <c r="AO409" s="7" t="n">
        <f aca="false">IF(N409="",IF(AC409="",IF(T409="",IF(AH409="",IF(AM409="",IF(AE409="","",AE409),AM409),AH409),T409),AC409),N409)</f>
        <v>1E-007</v>
      </c>
    </row>
    <row r="410" customFormat="false" ht="13.8" hidden="false" customHeight="false" outlineLevel="0" collapsed="false">
      <c r="A410" s="3" t="s">
        <v>54</v>
      </c>
      <c r="B410" s="3" t="n">
        <v>8</v>
      </c>
      <c r="C410" s="3" t="n">
        <v>2011</v>
      </c>
      <c r="D410" s="4" t="n">
        <f aca="false">IF(B410="","",D409+0.01)</f>
        <v>2.34999999999999</v>
      </c>
      <c r="E410" s="4" t="n">
        <f aca="false">ROUND(D410)</f>
        <v>2</v>
      </c>
      <c r="F410" s="5" t="s">
        <v>45</v>
      </c>
      <c r="G410" s="5"/>
      <c r="H410" s="6" t="n">
        <v>0.05</v>
      </c>
      <c r="I410" s="3" t="n">
        <v>384</v>
      </c>
      <c r="J410" s="3" t="n">
        <v>0.01</v>
      </c>
      <c r="K410" s="7" t="n">
        <f aca="false">IF(J410="","",J410^2)</f>
        <v>0.0001</v>
      </c>
      <c r="L410" s="7" t="n">
        <f aca="false">IF(J410="","",1)</f>
        <v>1</v>
      </c>
      <c r="M410" s="3" t="n">
        <f aca="false">I410-2</f>
        <v>382</v>
      </c>
      <c r="N410" s="7" t="n">
        <f aca="false">IF(K410="","",IF(1-_xlfn.F.DIST(K410,L410,M410,1)&lt;0.0000001,0.0000001,1-_xlfn.F.DIST(K410,L410,M410,1)))</f>
        <v>0.992026507676304</v>
      </c>
      <c r="O410" s="7" t="n">
        <f aca="false">IF(L410=1,SQRT(K410),"")</f>
        <v>0.01</v>
      </c>
      <c r="Q410" s="7" t="str">
        <f aca="false">IF(P410="","",SQRT(1-P410*P410)/SQRT(I410-2))</f>
        <v/>
      </c>
      <c r="R410" s="7" t="str">
        <f aca="false">IF(P410="","",P410/Q410)</f>
        <v/>
      </c>
      <c r="S410" s="7" t="str">
        <f aca="false">IF(R410="","",I410-2)</f>
        <v/>
      </c>
      <c r="T410" s="7" t="str">
        <f aca="false">IF(P410="","",IF((1-_xlfn.T.DIST(R410,S410,1))*2&lt;0.0000001,0.0000001,(1-_xlfn.T.DIST(R410,S410,1))*2))</f>
        <v/>
      </c>
      <c r="X410" s="8"/>
      <c r="Y410" s="7" t="str">
        <f aca="false">IF(X410="","",ABS(U410-W410)/SQRT((V410^2+X410^2)/2))</f>
        <v/>
      </c>
      <c r="Z410" s="7" t="str">
        <f aca="false">IF(Y410="","",2/SQRT(I410))</f>
        <v/>
      </c>
      <c r="AA410" s="7" t="str">
        <f aca="false">IF(Y410="","",Y410/Z410)</f>
        <v/>
      </c>
      <c r="AB410" s="7" t="str">
        <f aca="false">IF(AA410="","",I410-2)</f>
        <v/>
      </c>
      <c r="AC410" s="7" t="str">
        <f aca="false">IF(AA410="","",IF((1-_xlfn.T.DIST(AA410,AB410,1))*2&lt;0.0000001,0.0000001,((1-_xlfn.T.DIST(AA410,AB410,1))*2)))</f>
        <v/>
      </c>
      <c r="AE410" s="7" t="str">
        <f aca="false">IF(AD410="","",IF((1-_xlfn.NORM.DIST(AD410,0,1,1))*2&lt;0.000000001,0.000000001,(1-_xlfn.NORM.DIST(AD410,0,1,1))*2))</f>
        <v/>
      </c>
      <c r="AH410" s="7" t="str">
        <f aca="false">IF(AG410="","",IF(1-_xlfn.CHISQ.DIST(AF410,AG410,1)&lt;0.0000001,0.0000001,1-_xlfn.CHISQ.DIST(AF410,AG410,1)))</f>
        <v/>
      </c>
      <c r="AK410" s="7" t="str">
        <f aca="false">IF(AJ410="","",AVERAGE(AI410,AJ410))</f>
        <v/>
      </c>
      <c r="AL410" s="7" t="str">
        <f aca="false">IF(AK410="","",AK410/((AK410-AI410)/2))</f>
        <v/>
      </c>
      <c r="AM410" s="7" t="str">
        <f aca="false">IF(AL410="","",(1-_xlfn.T.DIST(AL410,I410-2,1))*2)</f>
        <v/>
      </c>
      <c r="AN410" s="7" t="n">
        <f aca="false">IF(I410="","",I410)</f>
        <v>384</v>
      </c>
      <c r="AO410" s="7" t="n">
        <f aca="false">IF(N410="",IF(AC410="",IF(T410="",IF(AH410="",IF(AM410="",IF(AE410="","",AE410),AM410),AH410),T410),AC410),N410)</f>
        <v>0.992026507676304</v>
      </c>
    </row>
    <row r="411" customFormat="false" ht="13.8" hidden="false" customHeight="false" outlineLevel="0" collapsed="false">
      <c r="A411" s="3" t="s">
        <v>54</v>
      </c>
      <c r="B411" s="3" t="n">
        <v>8</v>
      </c>
      <c r="C411" s="3" t="n">
        <v>2011</v>
      </c>
      <c r="D411" s="4" t="n">
        <f aca="false">IF(B411="","",D410+0.01)</f>
        <v>2.35999999999999</v>
      </c>
      <c r="E411" s="4" t="n">
        <f aca="false">ROUND(D411)</f>
        <v>2</v>
      </c>
      <c r="F411" s="5" t="s">
        <v>45</v>
      </c>
      <c r="G411" s="5"/>
      <c r="H411" s="6" t="n">
        <v>0.05</v>
      </c>
      <c r="I411" s="3" t="n">
        <v>384</v>
      </c>
      <c r="J411" s="3" t="n">
        <v>0.15</v>
      </c>
      <c r="K411" s="7" t="n">
        <f aca="false">IF(J411="","",J411^2)</f>
        <v>0.0225</v>
      </c>
      <c r="L411" s="7" t="n">
        <f aca="false">IF(J411="","",1)</f>
        <v>1</v>
      </c>
      <c r="M411" s="3" t="n">
        <f aca="false">I411-2</f>
        <v>382</v>
      </c>
      <c r="N411" s="7" t="n">
        <f aca="false">IF(K411="","",IF(1-_xlfn.F.DIST(K411,L411,M411,1)&lt;0.0000001,0.0000001,1-_xlfn.F.DIST(K411,L411,M411,1)))</f>
        <v>0.880843781611035</v>
      </c>
      <c r="O411" s="7" t="n">
        <f aca="false">IF(L411=1,SQRT(K411),"")</f>
        <v>0.15</v>
      </c>
      <c r="Q411" s="7" t="str">
        <f aca="false">IF(P411="","",SQRT(1-P411*P411)/SQRT(I411-2))</f>
        <v/>
      </c>
      <c r="R411" s="7" t="str">
        <f aca="false">IF(P411="","",P411/Q411)</f>
        <v/>
      </c>
      <c r="S411" s="7" t="str">
        <f aca="false">IF(R411="","",I411-2)</f>
        <v/>
      </c>
      <c r="T411" s="7" t="str">
        <f aca="false">IF(P411="","",IF((1-_xlfn.T.DIST(R411,S411,1))*2&lt;0.0000001,0.0000001,(1-_xlfn.T.DIST(R411,S411,1))*2))</f>
        <v/>
      </c>
      <c r="X411" s="8"/>
      <c r="Y411" s="7" t="str">
        <f aca="false">IF(X411="","",ABS(U411-W411)/SQRT((V411^2+X411^2)/2))</f>
        <v/>
      </c>
      <c r="Z411" s="7" t="str">
        <f aca="false">IF(Y411="","",2/SQRT(I411))</f>
        <v/>
      </c>
      <c r="AA411" s="7" t="str">
        <f aca="false">IF(Y411="","",Y411/Z411)</f>
        <v/>
      </c>
      <c r="AB411" s="7" t="str">
        <f aca="false">IF(AA411="","",I411-2)</f>
        <v/>
      </c>
      <c r="AC411" s="7" t="str">
        <f aca="false">IF(AA411="","",IF((1-_xlfn.T.DIST(AA411,AB411,1))*2&lt;0.0000001,0.0000001,((1-_xlfn.T.DIST(AA411,AB411,1))*2)))</f>
        <v/>
      </c>
      <c r="AE411" s="7" t="str">
        <f aca="false">IF(AD411="","",IF((1-_xlfn.NORM.DIST(AD411,0,1,1))*2&lt;0.000000001,0.000000001,(1-_xlfn.NORM.DIST(AD411,0,1,1))*2))</f>
        <v/>
      </c>
      <c r="AH411" s="7" t="str">
        <f aca="false">IF(AG411="","",IF(1-_xlfn.CHISQ.DIST(AF411,AG411,1)&lt;0.0000001,0.0000001,1-_xlfn.CHISQ.DIST(AF411,AG411,1)))</f>
        <v/>
      </c>
      <c r="AK411" s="7" t="str">
        <f aca="false">IF(AJ411="","",AVERAGE(AI411,AJ411))</f>
        <v/>
      </c>
      <c r="AL411" s="7" t="str">
        <f aca="false">IF(AK411="","",AK411/((AK411-AI411)/2))</f>
        <v/>
      </c>
      <c r="AM411" s="7" t="str">
        <f aca="false">IF(AL411="","",(1-_xlfn.T.DIST(AL411,I411-2,1))*2)</f>
        <v/>
      </c>
      <c r="AN411" s="7" t="n">
        <f aca="false">IF(I411="","",I411)</f>
        <v>384</v>
      </c>
      <c r="AO411" s="7" t="n">
        <f aca="false">IF(N411="",IF(AC411="",IF(T411="",IF(AH411="",IF(AM411="",IF(AE411="","",AE411),AM411),AH411),T411),AC411),N411)</f>
        <v>0.880843781611035</v>
      </c>
    </row>
    <row r="412" customFormat="false" ht="13.8" hidden="false" customHeight="false" outlineLevel="0" collapsed="false">
      <c r="A412" s="3" t="s">
        <v>54</v>
      </c>
      <c r="B412" s="3" t="n">
        <v>8</v>
      </c>
      <c r="C412" s="3" t="n">
        <v>2011</v>
      </c>
      <c r="D412" s="4" t="n">
        <f aca="false">IF(B412="","",D411+0.01)</f>
        <v>2.36999999999999</v>
      </c>
      <c r="E412" s="4" t="n">
        <f aca="false">ROUND(D412)</f>
        <v>2</v>
      </c>
      <c r="F412" s="5" t="s">
        <v>45</v>
      </c>
      <c r="G412" s="5"/>
      <c r="H412" s="6" t="n">
        <v>0.05</v>
      </c>
      <c r="I412" s="3" t="n">
        <v>384</v>
      </c>
      <c r="J412" s="3" t="n">
        <v>3.43</v>
      </c>
      <c r="K412" s="7" t="n">
        <f aca="false">IF(J412="","",J412^2)</f>
        <v>11.7649</v>
      </c>
      <c r="L412" s="7" t="n">
        <f aca="false">IF(J412="","",1)</f>
        <v>1</v>
      </c>
      <c r="M412" s="3" t="n">
        <f aca="false">I412-2</f>
        <v>382</v>
      </c>
      <c r="N412" s="7" t="n">
        <f aca="false">IF(K412="","",IF(1-_xlfn.F.DIST(K412,L412,M412,1)&lt;0.0000001,0.0000001,1-_xlfn.F.DIST(K412,L412,M412,1)))</f>
        <v>0.000669434088565679</v>
      </c>
      <c r="O412" s="7" t="n">
        <f aca="false">IF(L412=1,SQRT(K412),"")</f>
        <v>3.43</v>
      </c>
      <c r="Q412" s="7" t="str">
        <f aca="false">IF(P412="","",SQRT(1-P412*P412)/SQRT(I412-2))</f>
        <v/>
      </c>
      <c r="R412" s="7" t="str">
        <f aca="false">IF(P412="","",P412/Q412)</f>
        <v/>
      </c>
      <c r="S412" s="7" t="str">
        <f aca="false">IF(R412="","",I412-2)</f>
        <v/>
      </c>
      <c r="T412" s="7" t="str">
        <f aca="false">IF(P412="","",IF((1-_xlfn.T.DIST(R412,S412,1))*2&lt;0.0000001,0.0000001,(1-_xlfn.T.DIST(R412,S412,1))*2))</f>
        <v/>
      </c>
      <c r="X412" s="8"/>
      <c r="Y412" s="7" t="str">
        <f aca="false">IF(X412="","",ABS(U412-W412)/SQRT((V412^2+X412^2)/2))</f>
        <v/>
      </c>
      <c r="Z412" s="7" t="str">
        <f aca="false">IF(Y412="","",2/SQRT(I412))</f>
        <v/>
      </c>
      <c r="AA412" s="7" t="str">
        <f aca="false">IF(Y412="","",Y412/Z412)</f>
        <v/>
      </c>
      <c r="AB412" s="7" t="str">
        <f aca="false">IF(AA412="","",I412-2)</f>
        <v/>
      </c>
      <c r="AC412" s="7" t="str">
        <f aca="false">IF(AA412="","",IF((1-_xlfn.T.DIST(AA412,AB412,1))*2&lt;0.0000001,0.0000001,((1-_xlfn.T.DIST(AA412,AB412,1))*2)))</f>
        <v/>
      </c>
      <c r="AE412" s="7" t="str">
        <f aca="false">IF(AD412="","",IF((1-_xlfn.NORM.DIST(AD412,0,1,1))*2&lt;0.000000001,0.000000001,(1-_xlfn.NORM.DIST(AD412,0,1,1))*2))</f>
        <v/>
      </c>
      <c r="AH412" s="7" t="str">
        <f aca="false">IF(AG412="","",IF(1-_xlfn.CHISQ.DIST(AF412,AG412,1)&lt;0.0000001,0.0000001,1-_xlfn.CHISQ.DIST(AF412,AG412,1)))</f>
        <v/>
      </c>
      <c r="AK412" s="7" t="str">
        <f aca="false">IF(AJ412="","",AVERAGE(AI412,AJ412))</f>
        <v/>
      </c>
      <c r="AL412" s="7" t="str">
        <f aca="false">IF(AK412="","",AK412/((AK412-AI412)/2))</f>
        <v/>
      </c>
      <c r="AM412" s="7" t="str">
        <f aca="false">IF(AL412="","",(1-_xlfn.T.DIST(AL412,I412-2,1))*2)</f>
        <v/>
      </c>
      <c r="AN412" s="7" t="n">
        <f aca="false">IF(I412="","",I412)</f>
        <v>384</v>
      </c>
      <c r="AO412" s="7" t="n">
        <f aca="false">IF(N412="",IF(AC412="",IF(T412="",IF(AH412="",IF(AM412="",IF(AE412="","",AE412),AM412),AH412),T412),AC412),N412)</f>
        <v>0.000669434088565679</v>
      </c>
    </row>
    <row r="413" customFormat="false" ht="13.8" hidden="false" customHeight="false" outlineLevel="0" collapsed="false">
      <c r="A413" s="3" t="s">
        <v>54</v>
      </c>
      <c r="B413" s="3" t="n">
        <v>8</v>
      </c>
      <c r="C413" s="3" t="n">
        <v>2011</v>
      </c>
      <c r="D413" s="4" t="n">
        <f aca="false">IF(B413="","",D412+0.01)</f>
        <v>2.37999999999999</v>
      </c>
      <c r="E413" s="4" t="n">
        <f aca="false">ROUND(D413)</f>
        <v>2</v>
      </c>
      <c r="F413" s="5" t="s">
        <v>45</v>
      </c>
      <c r="G413" s="5"/>
      <c r="H413" s="6" t="n">
        <v>0.05</v>
      </c>
      <c r="I413" s="3" t="n">
        <v>384</v>
      </c>
      <c r="J413" s="3" t="n">
        <v>4.2</v>
      </c>
      <c r="K413" s="7" t="n">
        <f aca="false">IF(J413="","",J413^2)</f>
        <v>17.64</v>
      </c>
      <c r="L413" s="7" t="n">
        <f aca="false">IF(J413="","",1)</f>
        <v>1</v>
      </c>
      <c r="M413" s="3" t="n">
        <f aca="false">I413-2</f>
        <v>382</v>
      </c>
      <c r="N413" s="7" t="n">
        <f aca="false">IF(K413="","",IF(1-_xlfn.F.DIST(K413,L413,M413,1)&lt;0.0000001,0.0000001,1-_xlfn.F.DIST(K413,L413,M413,1)))</f>
        <v>3.3250018863229E-005</v>
      </c>
      <c r="O413" s="7" t="n">
        <f aca="false">IF(L413=1,SQRT(K413),"")</f>
        <v>4.2</v>
      </c>
      <c r="Q413" s="7" t="str">
        <f aca="false">IF(P413="","",SQRT(1-P413*P413)/SQRT(I413-2))</f>
        <v/>
      </c>
      <c r="R413" s="7" t="str">
        <f aca="false">IF(P413="","",P413/Q413)</f>
        <v/>
      </c>
      <c r="S413" s="7" t="str">
        <f aca="false">IF(R413="","",I413-2)</f>
        <v/>
      </c>
      <c r="T413" s="7" t="str">
        <f aca="false">IF(P413="","",IF((1-_xlfn.T.DIST(R413,S413,1))*2&lt;0.0000001,0.0000001,(1-_xlfn.T.DIST(R413,S413,1))*2))</f>
        <v/>
      </c>
      <c r="X413" s="8"/>
      <c r="Y413" s="7" t="str">
        <f aca="false">IF(X413="","",ABS(U413-W413)/SQRT((V413^2+X413^2)/2))</f>
        <v/>
      </c>
      <c r="Z413" s="7" t="str">
        <f aca="false">IF(Y413="","",2/SQRT(I413))</f>
        <v/>
      </c>
      <c r="AA413" s="7" t="str">
        <f aca="false">IF(Y413="","",Y413/Z413)</f>
        <v/>
      </c>
      <c r="AB413" s="7" t="str">
        <f aca="false">IF(AA413="","",I413-2)</f>
        <v/>
      </c>
      <c r="AC413" s="7" t="str">
        <f aca="false">IF(AA413="","",IF((1-_xlfn.T.DIST(AA413,AB413,1))*2&lt;0.0000001,0.0000001,((1-_xlfn.T.DIST(AA413,AB413,1))*2)))</f>
        <v/>
      </c>
      <c r="AE413" s="7" t="str">
        <f aca="false">IF(AD413="","",IF((1-_xlfn.NORM.DIST(AD413,0,1,1))*2&lt;0.000000001,0.000000001,(1-_xlfn.NORM.DIST(AD413,0,1,1))*2))</f>
        <v/>
      </c>
      <c r="AH413" s="7" t="str">
        <f aca="false">IF(AG413="","",IF(1-_xlfn.CHISQ.DIST(AF413,AG413,1)&lt;0.0000001,0.0000001,1-_xlfn.CHISQ.DIST(AF413,AG413,1)))</f>
        <v/>
      </c>
      <c r="AK413" s="7" t="str">
        <f aca="false">IF(AJ413="","",AVERAGE(AI413,AJ413))</f>
        <v/>
      </c>
      <c r="AL413" s="7" t="str">
        <f aca="false">IF(AK413="","",AK413/((AK413-AI413)/2))</f>
        <v/>
      </c>
      <c r="AM413" s="7" t="str">
        <f aca="false">IF(AL413="","",(1-_xlfn.T.DIST(AL413,I413-2,1))*2)</f>
        <v/>
      </c>
      <c r="AN413" s="7" t="n">
        <f aca="false">IF(I413="","",I413)</f>
        <v>384</v>
      </c>
      <c r="AO413" s="7" t="n">
        <f aca="false">IF(N413="",IF(AC413="",IF(T413="",IF(AH413="",IF(AM413="",IF(AE413="","",AE413),AM413),AH413),T413),AC413),N413)</f>
        <v>3.3250018863229E-005</v>
      </c>
    </row>
    <row r="414" customFormat="false" ht="13.8" hidden="false" customHeight="false" outlineLevel="0" collapsed="false">
      <c r="A414" s="3" t="s">
        <v>54</v>
      </c>
      <c r="B414" s="3" t="n">
        <v>8</v>
      </c>
      <c r="C414" s="3" t="n">
        <v>2011</v>
      </c>
      <c r="D414" s="4" t="n">
        <f aca="false">IF(B414="","",D413+0.01)</f>
        <v>2.38999999999999</v>
      </c>
      <c r="E414" s="4" t="n">
        <f aca="false">ROUND(D414)</f>
        <v>2</v>
      </c>
      <c r="F414" s="5" t="s">
        <v>45</v>
      </c>
      <c r="G414" s="5"/>
      <c r="H414" s="6" t="n">
        <v>0.05</v>
      </c>
      <c r="I414" s="3" t="n">
        <v>384</v>
      </c>
      <c r="J414" s="3" t="n">
        <v>3.29</v>
      </c>
      <c r="K414" s="7" t="n">
        <f aca="false">IF(J414="","",J414^2)</f>
        <v>10.8241</v>
      </c>
      <c r="L414" s="7" t="n">
        <f aca="false">IF(J414="","",1)</f>
        <v>1</v>
      </c>
      <c r="M414" s="3" t="n">
        <f aca="false">I414-2</f>
        <v>382</v>
      </c>
      <c r="N414" s="7" t="n">
        <f aca="false">IF(K414="","",IF(1-_xlfn.F.DIST(K414,L414,M414,1)&lt;0.0000001,0.0000001,1-_xlfn.F.DIST(K414,L414,M414,1)))</f>
        <v>0.0010949779142192</v>
      </c>
      <c r="O414" s="7" t="n">
        <f aca="false">IF(L414=1,SQRT(K414),"")</f>
        <v>3.29</v>
      </c>
      <c r="Q414" s="7" t="str">
        <f aca="false">IF(P414="","",SQRT(1-P414*P414)/SQRT(I414-2))</f>
        <v/>
      </c>
      <c r="R414" s="7" t="str">
        <f aca="false">IF(P414="","",P414/Q414)</f>
        <v/>
      </c>
      <c r="S414" s="7" t="str">
        <f aca="false">IF(R414="","",I414-2)</f>
        <v/>
      </c>
      <c r="T414" s="7" t="str">
        <f aca="false">IF(P414="","",IF((1-_xlfn.T.DIST(R414,S414,1))*2&lt;0.0000001,0.0000001,(1-_xlfn.T.DIST(R414,S414,1))*2))</f>
        <v/>
      </c>
      <c r="X414" s="8"/>
      <c r="Y414" s="7" t="str">
        <f aca="false">IF(X414="","",ABS(U414-W414)/SQRT((V414^2+X414^2)/2))</f>
        <v/>
      </c>
      <c r="Z414" s="7" t="str">
        <f aca="false">IF(Y414="","",2/SQRT(I414))</f>
        <v/>
      </c>
      <c r="AA414" s="7" t="str">
        <f aca="false">IF(Y414="","",Y414/Z414)</f>
        <v/>
      </c>
      <c r="AB414" s="7" t="str">
        <f aca="false">IF(AA414="","",I414-2)</f>
        <v/>
      </c>
      <c r="AC414" s="7" t="str">
        <f aca="false">IF(AA414="","",IF((1-_xlfn.T.DIST(AA414,AB414,1))*2&lt;0.0000001,0.0000001,((1-_xlfn.T.DIST(AA414,AB414,1))*2)))</f>
        <v/>
      </c>
      <c r="AE414" s="7" t="str">
        <f aca="false">IF(AD414="","",IF((1-_xlfn.NORM.DIST(AD414,0,1,1))*2&lt;0.000000001,0.000000001,(1-_xlfn.NORM.DIST(AD414,0,1,1))*2))</f>
        <v/>
      </c>
      <c r="AH414" s="7" t="str">
        <f aca="false">IF(AG414="","",IF(1-_xlfn.CHISQ.DIST(AF414,AG414,1)&lt;0.0000001,0.0000001,1-_xlfn.CHISQ.DIST(AF414,AG414,1)))</f>
        <v/>
      </c>
      <c r="AK414" s="7" t="str">
        <f aca="false">IF(AJ414="","",AVERAGE(AI414,AJ414))</f>
        <v/>
      </c>
      <c r="AL414" s="7" t="str">
        <f aca="false">IF(AK414="","",AK414/((AK414-AI414)/2))</f>
        <v/>
      </c>
      <c r="AM414" s="7" t="str">
        <f aca="false">IF(AL414="","",(1-_xlfn.T.DIST(AL414,I414-2,1))*2)</f>
        <v/>
      </c>
      <c r="AN414" s="7" t="n">
        <f aca="false">IF(I414="","",I414)</f>
        <v>384</v>
      </c>
      <c r="AO414" s="7" t="n">
        <f aca="false">IF(N414="",IF(AC414="",IF(T414="",IF(AH414="",IF(AM414="",IF(AE414="","",AE414),AM414),AH414),T414),AC414),N414)</f>
        <v>0.0010949779142192</v>
      </c>
    </row>
    <row r="415" customFormat="false" ht="13.8" hidden="false" customHeight="false" outlineLevel="0" collapsed="false">
      <c r="A415" s="3" t="s">
        <v>54</v>
      </c>
      <c r="B415" s="3" t="n">
        <v>8</v>
      </c>
      <c r="C415" s="3" t="n">
        <v>2011</v>
      </c>
      <c r="D415" s="4" t="n">
        <f aca="false">IF(B415="","",D414+0.01)</f>
        <v>2.39999999999999</v>
      </c>
      <c r="E415" s="4" t="n">
        <f aca="false">ROUND(D415)</f>
        <v>2</v>
      </c>
      <c r="F415" s="5" t="s">
        <v>45</v>
      </c>
      <c r="G415" s="5"/>
      <c r="H415" s="6" t="n">
        <v>0.05</v>
      </c>
      <c r="I415" s="3" t="n">
        <v>384</v>
      </c>
      <c r="J415" s="3" t="n">
        <v>2.82</v>
      </c>
      <c r="K415" s="7" t="n">
        <f aca="false">IF(J415="","",J415^2)</f>
        <v>7.9524</v>
      </c>
      <c r="L415" s="7" t="n">
        <f aca="false">IF(J415="","",1)</f>
        <v>1</v>
      </c>
      <c r="M415" s="3" t="n">
        <f aca="false">I415-2</f>
        <v>382</v>
      </c>
      <c r="N415" s="7" t="n">
        <f aca="false">IF(K415="","",IF(1-_xlfn.F.DIST(K415,L415,M415,1)&lt;0.0000001,0.0000001,1-_xlfn.F.DIST(K415,L415,M415,1)))</f>
        <v>0.00505270378309664</v>
      </c>
      <c r="O415" s="7" t="n">
        <f aca="false">IF(L415=1,SQRT(K415),"")</f>
        <v>2.82</v>
      </c>
      <c r="Q415" s="7" t="str">
        <f aca="false">IF(P415="","",SQRT(1-P415*P415)/SQRT(I415-2))</f>
        <v/>
      </c>
      <c r="R415" s="7" t="str">
        <f aca="false">IF(P415="","",P415/Q415)</f>
        <v/>
      </c>
      <c r="S415" s="7" t="str">
        <f aca="false">IF(R415="","",I415-2)</f>
        <v/>
      </c>
      <c r="T415" s="7" t="str">
        <f aca="false">IF(P415="","",IF((1-_xlfn.T.DIST(R415,S415,1))*2&lt;0.0000001,0.0000001,(1-_xlfn.T.DIST(R415,S415,1))*2))</f>
        <v/>
      </c>
      <c r="X415" s="8"/>
      <c r="Y415" s="7" t="str">
        <f aca="false">IF(X415="","",ABS(U415-W415)/SQRT((V415^2+X415^2)/2))</f>
        <v/>
      </c>
      <c r="Z415" s="7" t="str">
        <f aca="false">IF(Y415="","",2/SQRT(I415))</f>
        <v/>
      </c>
      <c r="AA415" s="7" t="str">
        <f aca="false">IF(Y415="","",Y415/Z415)</f>
        <v/>
      </c>
      <c r="AB415" s="7" t="str">
        <f aca="false">IF(AA415="","",I415-2)</f>
        <v/>
      </c>
      <c r="AC415" s="7" t="str">
        <f aca="false">IF(AA415="","",IF((1-_xlfn.T.DIST(AA415,AB415,1))*2&lt;0.0000001,0.0000001,((1-_xlfn.T.DIST(AA415,AB415,1))*2)))</f>
        <v/>
      </c>
      <c r="AE415" s="7" t="str">
        <f aca="false">IF(AD415="","",IF((1-_xlfn.NORM.DIST(AD415,0,1,1))*2&lt;0.000000001,0.000000001,(1-_xlfn.NORM.DIST(AD415,0,1,1))*2))</f>
        <v/>
      </c>
      <c r="AH415" s="7" t="str">
        <f aca="false">IF(AG415="","",IF(1-_xlfn.CHISQ.DIST(AF415,AG415,1)&lt;0.0000001,0.0000001,1-_xlfn.CHISQ.DIST(AF415,AG415,1)))</f>
        <v/>
      </c>
      <c r="AK415" s="7" t="str">
        <f aca="false">IF(AJ415="","",AVERAGE(AI415,AJ415))</f>
        <v/>
      </c>
      <c r="AL415" s="7" t="str">
        <f aca="false">IF(AK415="","",AK415/((AK415-AI415)/2))</f>
        <v/>
      </c>
      <c r="AM415" s="7" t="str">
        <f aca="false">IF(AL415="","",(1-_xlfn.T.DIST(AL415,I415-2,1))*2)</f>
        <v/>
      </c>
      <c r="AN415" s="7" t="n">
        <f aca="false">IF(I415="","",I415)</f>
        <v>384</v>
      </c>
      <c r="AO415" s="7" t="n">
        <f aca="false">IF(N415="",IF(AC415="",IF(T415="",IF(AH415="",IF(AM415="",IF(AE415="","",AE415),AM415),AH415),T415),AC415),N415)</f>
        <v>0.00505270378309664</v>
      </c>
    </row>
    <row r="416" customFormat="false" ht="13.8" hidden="false" customHeight="false" outlineLevel="0" collapsed="false">
      <c r="A416" s="3" t="s">
        <v>54</v>
      </c>
      <c r="B416" s="3" t="n">
        <v>8</v>
      </c>
      <c r="C416" s="3" t="n">
        <v>2011</v>
      </c>
      <c r="D416" s="4" t="n">
        <f aca="false">IF(B416="","",D415+0.01)</f>
        <v>2.40999999999999</v>
      </c>
      <c r="E416" s="4" t="n">
        <f aca="false">ROUND(D416)</f>
        <v>2</v>
      </c>
      <c r="F416" s="5" t="s">
        <v>45</v>
      </c>
      <c r="G416" s="5"/>
      <c r="H416" s="6" t="n">
        <v>0.05</v>
      </c>
      <c r="I416" s="3" t="n">
        <v>384</v>
      </c>
      <c r="J416" s="3" t="n">
        <v>1.25</v>
      </c>
      <c r="K416" s="7" t="n">
        <f aca="false">IF(J416="","",J416^2)</f>
        <v>1.5625</v>
      </c>
      <c r="L416" s="7" t="n">
        <f aca="false">IF(J416="","",1)</f>
        <v>1</v>
      </c>
      <c r="M416" s="3" t="n">
        <f aca="false">I416-2</f>
        <v>382</v>
      </c>
      <c r="N416" s="7" t="n">
        <f aca="false">IF(K416="","",IF(1-_xlfn.F.DIST(K416,L416,M416,1)&lt;0.0000001,0.0000001,1-_xlfn.F.DIST(K416,L416,M416,1)))</f>
        <v>0.212064780137782</v>
      </c>
      <c r="O416" s="7" t="n">
        <f aca="false">IF(L416=1,SQRT(K416),"")</f>
        <v>1.25</v>
      </c>
      <c r="Q416" s="7" t="str">
        <f aca="false">IF(P416="","",SQRT(1-P416*P416)/SQRT(I416-2))</f>
        <v/>
      </c>
      <c r="R416" s="7" t="str">
        <f aca="false">IF(P416="","",P416/Q416)</f>
        <v/>
      </c>
      <c r="S416" s="7" t="str">
        <f aca="false">IF(R416="","",I416-2)</f>
        <v/>
      </c>
      <c r="T416" s="7" t="str">
        <f aca="false">IF(P416="","",IF((1-_xlfn.T.DIST(R416,S416,1))*2&lt;0.0000001,0.0000001,(1-_xlfn.T.DIST(R416,S416,1))*2))</f>
        <v/>
      </c>
      <c r="X416" s="8"/>
      <c r="Y416" s="7" t="str">
        <f aca="false">IF(X416="","",ABS(U416-W416)/SQRT((V416^2+X416^2)/2))</f>
        <v/>
      </c>
      <c r="Z416" s="7" t="str">
        <f aca="false">IF(Y416="","",2/SQRT(I416))</f>
        <v/>
      </c>
      <c r="AA416" s="7" t="str">
        <f aca="false">IF(Y416="","",Y416/Z416)</f>
        <v/>
      </c>
      <c r="AB416" s="7" t="str">
        <f aca="false">IF(AA416="","",I416-2)</f>
        <v/>
      </c>
      <c r="AC416" s="7" t="str">
        <f aca="false">IF(AA416="","",IF((1-_xlfn.T.DIST(AA416,AB416,1))*2&lt;0.0000001,0.0000001,((1-_xlfn.T.DIST(AA416,AB416,1))*2)))</f>
        <v/>
      </c>
      <c r="AE416" s="7" t="str">
        <f aca="false">IF(AD416="","",IF((1-_xlfn.NORM.DIST(AD416,0,1,1))*2&lt;0.000000001,0.000000001,(1-_xlfn.NORM.DIST(AD416,0,1,1))*2))</f>
        <v/>
      </c>
      <c r="AH416" s="7" t="str">
        <f aca="false">IF(AG416="","",IF(1-_xlfn.CHISQ.DIST(AF416,AG416,1)&lt;0.0000001,0.0000001,1-_xlfn.CHISQ.DIST(AF416,AG416,1)))</f>
        <v/>
      </c>
      <c r="AK416" s="7" t="str">
        <f aca="false">IF(AJ416="","",AVERAGE(AI416,AJ416))</f>
        <v/>
      </c>
      <c r="AL416" s="7" t="str">
        <f aca="false">IF(AK416="","",AK416/((AK416-AI416)/2))</f>
        <v/>
      </c>
      <c r="AM416" s="7" t="str">
        <f aca="false">IF(AL416="","",(1-_xlfn.T.DIST(AL416,I416-2,1))*2)</f>
        <v/>
      </c>
      <c r="AN416" s="7" t="n">
        <f aca="false">IF(I416="","",I416)</f>
        <v>384</v>
      </c>
      <c r="AO416" s="7" t="n">
        <f aca="false">IF(N416="",IF(AC416="",IF(T416="",IF(AH416="",IF(AM416="",IF(AE416="","",AE416),AM416),AH416),T416),AC416),N416)</f>
        <v>0.212064780137782</v>
      </c>
    </row>
    <row r="417" customFormat="false" ht="13.8" hidden="false" customHeight="false" outlineLevel="0" collapsed="false">
      <c r="A417" s="3" t="s">
        <v>54</v>
      </c>
      <c r="B417" s="3" t="n">
        <v>8</v>
      </c>
      <c r="C417" s="3" t="n">
        <v>2011</v>
      </c>
      <c r="D417" s="4" t="n">
        <f aca="false">IF(B417="","",D416+0.01)</f>
        <v>2.41999999999999</v>
      </c>
      <c r="E417" s="4" t="n">
        <f aca="false">ROUND(D417)</f>
        <v>2</v>
      </c>
      <c r="F417" s="5" t="s">
        <v>45</v>
      </c>
      <c r="G417" s="5"/>
      <c r="H417" s="6" t="n">
        <v>0.05</v>
      </c>
      <c r="I417" s="3" t="n">
        <v>384</v>
      </c>
      <c r="J417" s="3" t="n">
        <v>0.54</v>
      </c>
      <c r="K417" s="7" t="n">
        <f aca="false">IF(J417="","",J417^2)</f>
        <v>0.2916</v>
      </c>
      <c r="L417" s="7" t="n">
        <f aca="false">IF(J417="","",1)</f>
        <v>1</v>
      </c>
      <c r="M417" s="3" t="n">
        <f aca="false">I417-2</f>
        <v>382</v>
      </c>
      <c r="N417" s="7" t="n">
        <f aca="false">IF(K417="","",IF(1-_xlfn.F.DIST(K417,L417,M417,1)&lt;0.0000001,0.0000001,1-_xlfn.F.DIST(K417,L417,M417,1)))</f>
        <v>0.589511687957902</v>
      </c>
      <c r="O417" s="7" t="n">
        <f aca="false">IF(L417=1,SQRT(K417),"")</f>
        <v>0.54</v>
      </c>
      <c r="Q417" s="7" t="str">
        <f aca="false">IF(P417="","",SQRT(1-P417*P417)/SQRT(I417-2))</f>
        <v/>
      </c>
      <c r="R417" s="7" t="str">
        <f aca="false">IF(P417="","",P417/Q417)</f>
        <v/>
      </c>
      <c r="S417" s="7" t="str">
        <f aca="false">IF(R417="","",I417-2)</f>
        <v/>
      </c>
      <c r="T417" s="7" t="str">
        <f aca="false">IF(P417="","",IF((1-_xlfn.T.DIST(R417,S417,1))*2&lt;0.0000001,0.0000001,(1-_xlfn.T.DIST(R417,S417,1))*2))</f>
        <v/>
      </c>
      <c r="X417" s="8"/>
      <c r="Y417" s="7" t="str">
        <f aca="false">IF(X417="","",ABS(U417-W417)/SQRT((V417^2+X417^2)/2))</f>
        <v/>
      </c>
      <c r="Z417" s="7" t="str">
        <f aca="false">IF(Y417="","",2/SQRT(I417))</f>
        <v/>
      </c>
      <c r="AA417" s="7" t="str">
        <f aca="false">IF(Y417="","",Y417/Z417)</f>
        <v/>
      </c>
      <c r="AB417" s="7" t="str">
        <f aca="false">IF(AA417="","",I417-2)</f>
        <v/>
      </c>
      <c r="AC417" s="7" t="str">
        <f aca="false">IF(AA417="","",IF((1-_xlfn.T.DIST(AA417,AB417,1))*2&lt;0.0000001,0.0000001,((1-_xlfn.T.DIST(AA417,AB417,1))*2)))</f>
        <v/>
      </c>
      <c r="AE417" s="7" t="str">
        <f aca="false">IF(AD417="","",IF((1-_xlfn.NORM.DIST(AD417,0,1,1))*2&lt;0.000000001,0.000000001,(1-_xlfn.NORM.DIST(AD417,0,1,1))*2))</f>
        <v/>
      </c>
      <c r="AH417" s="7" t="str">
        <f aca="false">IF(AG417="","",IF(1-_xlfn.CHISQ.DIST(AF417,AG417,1)&lt;0.0000001,0.0000001,1-_xlfn.CHISQ.DIST(AF417,AG417,1)))</f>
        <v/>
      </c>
      <c r="AK417" s="7" t="str">
        <f aca="false">IF(AJ417="","",AVERAGE(AI417,AJ417))</f>
        <v/>
      </c>
      <c r="AL417" s="7" t="str">
        <f aca="false">IF(AK417="","",AK417/((AK417-AI417)/2))</f>
        <v/>
      </c>
      <c r="AM417" s="7" t="str">
        <f aca="false">IF(AL417="","",(1-_xlfn.T.DIST(AL417,I417-2,1))*2)</f>
        <v/>
      </c>
      <c r="AN417" s="7" t="n">
        <f aca="false">IF(I417="","",I417)</f>
        <v>384</v>
      </c>
      <c r="AO417" s="7" t="n">
        <f aca="false">IF(N417="",IF(AC417="",IF(T417="",IF(AH417="",IF(AM417="",IF(AE417="","",AE417),AM417),AH417),T417),AC417),N417)</f>
        <v>0.589511687957902</v>
      </c>
    </row>
    <row r="418" customFormat="false" ht="13.8" hidden="false" customHeight="false" outlineLevel="0" collapsed="false">
      <c r="A418" s="3" t="s">
        <v>54</v>
      </c>
      <c r="B418" s="3" t="n">
        <v>8</v>
      </c>
      <c r="C418" s="3" t="n">
        <v>2011</v>
      </c>
      <c r="D418" s="4" t="n">
        <f aca="false">IF(B418="","",D417+0.01)</f>
        <v>2.42999999999999</v>
      </c>
      <c r="E418" s="4" t="n">
        <f aca="false">ROUND(D418)</f>
        <v>2</v>
      </c>
      <c r="F418" s="5" t="s">
        <v>45</v>
      </c>
      <c r="G418" s="5"/>
      <c r="H418" s="6" t="n">
        <v>0.05</v>
      </c>
      <c r="I418" s="3" t="n">
        <v>384</v>
      </c>
      <c r="J418" s="3" t="n">
        <v>0.83</v>
      </c>
      <c r="K418" s="7" t="n">
        <f aca="false">IF(J418="","",J418^2)</f>
        <v>0.6889</v>
      </c>
      <c r="L418" s="7" t="n">
        <f aca="false">IF(J418="","",1)</f>
        <v>1</v>
      </c>
      <c r="M418" s="3" t="n">
        <f aca="false">I418-2</f>
        <v>382</v>
      </c>
      <c r="N418" s="7" t="n">
        <f aca="false">IF(K418="","",IF(1-_xlfn.F.DIST(K418,L418,M418,1)&lt;0.0000001,0.0000001,1-_xlfn.F.DIST(K418,L418,M418,1)))</f>
        <v>0.407057176844504</v>
      </c>
      <c r="O418" s="7" t="n">
        <f aca="false">IF(L418=1,SQRT(K418),"")</f>
        <v>0.83</v>
      </c>
      <c r="Q418" s="7" t="str">
        <f aca="false">IF(P418="","",SQRT(1-P418*P418)/SQRT(I418-2))</f>
        <v/>
      </c>
      <c r="R418" s="7" t="str">
        <f aca="false">IF(P418="","",P418/Q418)</f>
        <v/>
      </c>
      <c r="S418" s="7" t="str">
        <f aca="false">IF(R418="","",I418-2)</f>
        <v/>
      </c>
      <c r="T418" s="7" t="str">
        <f aca="false">IF(P418="","",IF((1-_xlfn.T.DIST(R418,S418,1))*2&lt;0.0000001,0.0000001,(1-_xlfn.T.DIST(R418,S418,1))*2))</f>
        <v/>
      </c>
      <c r="X418" s="8"/>
      <c r="Y418" s="7" t="str">
        <f aca="false">IF(X418="","",ABS(U418-W418)/SQRT((V418^2+X418^2)/2))</f>
        <v/>
      </c>
      <c r="Z418" s="7" t="str">
        <f aca="false">IF(Y418="","",2/SQRT(I418))</f>
        <v/>
      </c>
      <c r="AA418" s="7" t="str">
        <f aca="false">IF(Y418="","",Y418/Z418)</f>
        <v/>
      </c>
      <c r="AB418" s="7" t="str">
        <f aca="false">IF(AA418="","",I418-2)</f>
        <v/>
      </c>
      <c r="AC418" s="7" t="str">
        <f aca="false">IF(AA418="","",IF((1-_xlfn.T.DIST(AA418,AB418,1))*2&lt;0.0000001,0.0000001,((1-_xlfn.T.DIST(AA418,AB418,1))*2)))</f>
        <v/>
      </c>
      <c r="AE418" s="7" t="str">
        <f aca="false">IF(AD418="","",IF((1-_xlfn.NORM.DIST(AD418,0,1,1))*2&lt;0.000000001,0.000000001,(1-_xlfn.NORM.DIST(AD418,0,1,1))*2))</f>
        <v/>
      </c>
      <c r="AH418" s="7" t="str">
        <f aca="false">IF(AG418="","",IF(1-_xlfn.CHISQ.DIST(AF418,AG418,1)&lt;0.0000001,0.0000001,1-_xlfn.CHISQ.DIST(AF418,AG418,1)))</f>
        <v/>
      </c>
      <c r="AK418" s="7" t="str">
        <f aca="false">IF(AJ418="","",AVERAGE(AI418,AJ418))</f>
        <v/>
      </c>
      <c r="AL418" s="7" t="str">
        <f aca="false">IF(AK418="","",AK418/((AK418-AI418)/2))</f>
        <v/>
      </c>
      <c r="AM418" s="7" t="str">
        <f aca="false">IF(AL418="","",(1-_xlfn.T.DIST(AL418,I418-2,1))*2)</f>
        <v/>
      </c>
      <c r="AN418" s="7" t="n">
        <f aca="false">IF(I418="","",I418)</f>
        <v>384</v>
      </c>
      <c r="AO418" s="7" t="n">
        <f aca="false">IF(N418="",IF(AC418="",IF(T418="",IF(AH418="",IF(AM418="",IF(AE418="","",AE418),AM418),AH418),T418),AC418),N418)</f>
        <v>0.407057176844504</v>
      </c>
    </row>
    <row r="419" customFormat="false" ht="13.8" hidden="false" customHeight="false" outlineLevel="0" collapsed="false">
      <c r="A419" s="3" t="s">
        <v>54</v>
      </c>
      <c r="B419" s="3" t="n">
        <v>8</v>
      </c>
      <c r="C419" s="3" t="n">
        <v>2011</v>
      </c>
      <c r="D419" s="4" t="n">
        <f aca="false">IF(B419="","",D418+0.01)</f>
        <v>2.43999999999999</v>
      </c>
      <c r="E419" s="4" t="n">
        <f aca="false">ROUND(D419)</f>
        <v>2</v>
      </c>
      <c r="F419" s="5" t="s">
        <v>45</v>
      </c>
      <c r="G419" s="5"/>
      <c r="H419" s="6" t="n">
        <v>0.05</v>
      </c>
      <c r="I419" s="3" t="n">
        <v>384</v>
      </c>
      <c r="J419" s="3" t="n">
        <v>0.13</v>
      </c>
      <c r="K419" s="7" t="n">
        <f aca="false">IF(J419="","",J419^2)</f>
        <v>0.0169</v>
      </c>
      <c r="L419" s="7" t="n">
        <f aca="false">IF(J419="","",1)</f>
        <v>1</v>
      </c>
      <c r="M419" s="3" t="n">
        <f aca="false">I419-2</f>
        <v>382</v>
      </c>
      <c r="N419" s="7" t="n">
        <f aca="false">IF(K419="","",IF(1-_xlfn.F.DIST(K419,L419,M419,1)&lt;0.0000001,0.0000001,1-_xlfn.F.DIST(K419,L419,M419,1)))</f>
        <v>0.896634853179833</v>
      </c>
      <c r="O419" s="7" t="n">
        <f aca="false">IF(L419=1,SQRT(K419),"")</f>
        <v>0.13</v>
      </c>
      <c r="P419" s="3"/>
      <c r="Q419" s="7" t="str">
        <f aca="false">IF(P419="","",SQRT(1-P419*P419)/SQRT(I419-2))</f>
        <v/>
      </c>
      <c r="R419" s="7" t="str">
        <f aca="false">IF(P419="","",P419/Q419)</f>
        <v/>
      </c>
      <c r="S419" s="7" t="str">
        <f aca="false">IF(R419="","",I419-2)</f>
        <v/>
      </c>
      <c r="T419" s="7" t="str">
        <f aca="false">IF(P419="","",IF((1-_xlfn.T.DIST(R419,S419,1))*2&lt;0.0000001,0.0000001,(1-_xlfn.T.DIST(R419,S419,1))*2))</f>
        <v/>
      </c>
      <c r="X419" s="8"/>
      <c r="Y419" s="7" t="str">
        <f aca="false">IF(X419="","",ABS(U419-W419)/SQRT((V419^2+X419^2)/2))</f>
        <v/>
      </c>
      <c r="Z419" s="7" t="str">
        <f aca="false">IF(Y419="","",2/SQRT(I419))</f>
        <v/>
      </c>
      <c r="AA419" s="7" t="str">
        <f aca="false">IF(Y419="","",Y419/Z419)</f>
        <v/>
      </c>
      <c r="AB419" s="7" t="str">
        <f aca="false">IF(AA419="","",I419-2)</f>
        <v/>
      </c>
      <c r="AC419" s="7" t="str">
        <f aca="false">IF(AA419="","",IF((1-_xlfn.T.DIST(AA419,AB419,1))*2&lt;0.0000001,0.0000001,((1-_xlfn.T.DIST(AA419,AB419,1))*2)))</f>
        <v/>
      </c>
      <c r="AE419" s="7" t="str">
        <f aca="false">IF(AD419="","",IF((1-_xlfn.NORM.DIST(AD419,0,1,1))*2&lt;0.000000001,0.000000001,(1-_xlfn.NORM.DIST(AD419,0,1,1))*2))</f>
        <v/>
      </c>
      <c r="AH419" s="7" t="str">
        <f aca="false">IF(AG419="","",IF(1-_xlfn.CHISQ.DIST(AF419,AG419,1)&lt;0.0000001,0.0000001,1-_xlfn.CHISQ.DIST(AF419,AG419,1)))</f>
        <v/>
      </c>
      <c r="AK419" s="7" t="str">
        <f aca="false">IF(AJ419="","",AVERAGE(AI419,AJ419))</f>
        <v/>
      </c>
      <c r="AL419" s="7" t="str">
        <f aca="false">IF(AK419="","",AK419/((AK419-AI419)/2))</f>
        <v/>
      </c>
      <c r="AM419" s="7" t="str">
        <f aca="false">IF(AL419="","",(1-_xlfn.T.DIST(AL419,I419-2,1))*2)</f>
        <v/>
      </c>
      <c r="AN419" s="7" t="n">
        <f aca="false">IF(I419="","",I419)</f>
        <v>384</v>
      </c>
      <c r="AO419" s="7" t="n">
        <f aca="false">IF(N419="",IF(AC419="",IF(T419="",IF(AH419="",IF(AM419="",IF(AE419="","",AE419),AM419),AH419),T419),AC419),N419)</f>
        <v>0.896634853179833</v>
      </c>
    </row>
    <row r="420" customFormat="false" ht="13.8" hidden="false" customHeight="false" outlineLevel="0" collapsed="false">
      <c r="A420" s="3" t="s">
        <v>54</v>
      </c>
      <c r="B420" s="3" t="n">
        <v>8</v>
      </c>
      <c r="C420" s="3" t="n">
        <v>2011</v>
      </c>
      <c r="D420" s="4" t="n">
        <f aca="false">IF(B420="","",D419+0.01)</f>
        <v>2.44999999999999</v>
      </c>
      <c r="E420" s="4" t="n">
        <f aca="false">ROUND(D420)</f>
        <v>2</v>
      </c>
      <c r="F420" s="5" t="s">
        <v>45</v>
      </c>
      <c r="G420" s="5"/>
      <c r="H420" s="6" t="n">
        <v>0.05</v>
      </c>
      <c r="I420" s="3" t="n">
        <v>384</v>
      </c>
      <c r="J420" s="3" t="n">
        <v>0.48</v>
      </c>
      <c r="K420" s="7" t="n">
        <f aca="false">IF(J420="","",J420^2)</f>
        <v>0.2304</v>
      </c>
      <c r="L420" s="7" t="n">
        <f aca="false">IF(J420="","",1)</f>
        <v>1</v>
      </c>
      <c r="M420" s="3" t="n">
        <f aca="false">I420-2</f>
        <v>382</v>
      </c>
      <c r="N420" s="7" t="n">
        <f aca="false">IF(K420="","",IF(1-_xlfn.F.DIST(K420,L420,M420,1)&lt;0.0000001,0.0000001,1-_xlfn.F.DIST(K420,L420,M420,1)))</f>
        <v>0.631502119421681</v>
      </c>
      <c r="O420" s="7" t="n">
        <f aca="false">IF(L420=1,SQRT(K420),"")</f>
        <v>0.48</v>
      </c>
      <c r="P420" s="3"/>
      <c r="Q420" s="7" t="str">
        <f aca="false">IF(P420="","",SQRT(1-P420*P420)/SQRT(I420-2))</f>
        <v/>
      </c>
      <c r="R420" s="7" t="str">
        <f aca="false">IF(P420="","",P420/Q420)</f>
        <v/>
      </c>
      <c r="S420" s="7" t="str">
        <f aca="false">IF(R420="","",I420-2)</f>
        <v/>
      </c>
      <c r="T420" s="7" t="str">
        <f aca="false">IF(P420="","",IF((1-_xlfn.T.DIST(R420,S420,1))*2&lt;0.0000001,0.0000001,(1-_xlfn.T.DIST(R420,S420,1))*2))</f>
        <v/>
      </c>
      <c r="X420" s="8"/>
      <c r="Y420" s="7" t="str">
        <f aca="false">IF(X420="","",ABS(U420-W420)/SQRT((V420^2+X420^2)/2))</f>
        <v/>
      </c>
      <c r="Z420" s="7" t="str">
        <f aca="false">IF(Y420="","",2/SQRT(I420))</f>
        <v/>
      </c>
      <c r="AA420" s="7" t="str">
        <f aca="false">IF(Y420="","",Y420/Z420)</f>
        <v/>
      </c>
      <c r="AB420" s="7" t="str">
        <f aca="false">IF(AA420="","",I420-2)</f>
        <v/>
      </c>
      <c r="AC420" s="7" t="str">
        <f aca="false">IF(AA420="","",IF((1-_xlfn.T.DIST(AA420,AB420,1))*2&lt;0.0000001,0.0000001,((1-_xlfn.T.DIST(AA420,AB420,1))*2)))</f>
        <v/>
      </c>
      <c r="AE420" s="7" t="str">
        <f aca="false">IF(AD420="","",IF((1-_xlfn.NORM.DIST(AD420,0,1,1))*2&lt;0.000000001,0.000000001,(1-_xlfn.NORM.DIST(AD420,0,1,1))*2))</f>
        <v/>
      </c>
      <c r="AH420" s="7" t="str">
        <f aca="false">IF(AG420="","",IF(1-_xlfn.CHISQ.DIST(AF420,AG420,1)&lt;0.0000001,0.0000001,1-_xlfn.CHISQ.DIST(AF420,AG420,1)))</f>
        <v/>
      </c>
      <c r="AK420" s="7" t="str">
        <f aca="false">IF(AJ420="","",AVERAGE(AI420,AJ420))</f>
        <v/>
      </c>
      <c r="AL420" s="7" t="str">
        <f aca="false">IF(AK420="","",AK420/((AK420-AI420)/2))</f>
        <v/>
      </c>
      <c r="AM420" s="7" t="str">
        <f aca="false">IF(AL420="","",(1-_xlfn.T.DIST(AL420,I420-2,1))*2)</f>
        <v/>
      </c>
      <c r="AN420" s="7" t="n">
        <f aca="false">IF(I420="","",I420)</f>
        <v>384</v>
      </c>
      <c r="AO420" s="7" t="n">
        <f aca="false">IF(N420="",IF(AC420="",IF(T420="",IF(AH420="",IF(AM420="",IF(AE420="","",AE420),AM420),AH420),T420),AC420),N420)</f>
        <v>0.631502119421681</v>
      </c>
    </row>
    <row r="421" customFormat="false" ht="13.8" hidden="false" customHeight="false" outlineLevel="0" collapsed="false">
      <c r="A421" s="3" t="s">
        <v>54</v>
      </c>
      <c r="B421" s="3" t="n">
        <v>8</v>
      </c>
      <c r="C421" s="3" t="n">
        <v>2011</v>
      </c>
      <c r="D421" s="4" t="n">
        <f aca="false">IF(B421="","",D420+0.01)</f>
        <v>2.45999999999999</v>
      </c>
      <c r="E421" s="4" t="n">
        <f aca="false">ROUND(D421)</f>
        <v>2</v>
      </c>
      <c r="F421" s="5" t="s">
        <v>45</v>
      </c>
      <c r="G421" s="5"/>
      <c r="H421" s="6" t="n">
        <v>0.05</v>
      </c>
      <c r="I421" s="3" t="n">
        <v>384</v>
      </c>
      <c r="J421" s="3" t="n">
        <v>0.44</v>
      </c>
      <c r="K421" s="7" t="n">
        <f aca="false">IF(J421="","",J421^2)</f>
        <v>0.1936</v>
      </c>
      <c r="L421" s="7" t="n">
        <f aca="false">IF(J421="","",1)</f>
        <v>1</v>
      </c>
      <c r="M421" s="3" t="n">
        <f aca="false">I421-2</f>
        <v>382</v>
      </c>
      <c r="N421" s="7" t="n">
        <f aca="false">IF(K421="","",IF(1-_xlfn.F.DIST(K421,L421,M421,1)&lt;0.0000001,0.0000001,1-_xlfn.F.DIST(K421,L421,M421,1)))</f>
        <v>0.660185947801996</v>
      </c>
      <c r="O421" s="7" t="n">
        <f aca="false">IF(L421=1,SQRT(K421),"")</f>
        <v>0.44</v>
      </c>
      <c r="P421" s="3"/>
      <c r="Q421" s="7" t="str">
        <f aca="false">IF(P421="","",SQRT(1-P421*P421)/SQRT(I421-2))</f>
        <v/>
      </c>
      <c r="R421" s="7" t="str">
        <f aca="false">IF(P421="","",P421/Q421)</f>
        <v/>
      </c>
      <c r="S421" s="7" t="str">
        <f aca="false">IF(R421="","",I421-2)</f>
        <v/>
      </c>
      <c r="T421" s="7" t="str">
        <f aca="false">IF(P421="","",IF((1-_xlfn.T.DIST(R421,S421,1))*2&lt;0.0000001,0.0000001,(1-_xlfn.T.DIST(R421,S421,1))*2))</f>
        <v/>
      </c>
      <c r="X421" s="8"/>
      <c r="Y421" s="7" t="str">
        <f aca="false">IF(X421="","",ABS(U421-W421)/SQRT((V421^2+X421^2)/2))</f>
        <v/>
      </c>
      <c r="Z421" s="7" t="str">
        <f aca="false">IF(Y421="","",2/SQRT(I421))</f>
        <v/>
      </c>
      <c r="AA421" s="7" t="str">
        <f aca="false">IF(Y421="","",Y421/Z421)</f>
        <v/>
      </c>
      <c r="AB421" s="7" t="str">
        <f aca="false">IF(AA421="","",I421-2)</f>
        <v/>
      </c>
      <c r="AC421" s="7" t="str">
        <f aca="false">IF(AA421="","",IF((1-_xlfn.T.DIST(AA421,AB421,1))*2&lt;0.0000001,0.0000001,((1-_xlfn.T.DIST(AA421,AB421,1))*2)))</f>
        <v/>
      </c>
      <c r="AE421" s="7" t="str">
        <f aca="false">IF(AD421="","",IF((1-_xlfn.NORM.DIST(AD421,0,1,1))*2&lt;0.000000001,0.000000001,(1-_xlfn.NORM.DIST(AD421,0,1,1))*2))</f>
        <v/>
      </c>
      <c r="AH421" s="7" t="str">
        <f aca="false">IF(AG421="","",IF(1-_xlfn.CHISQ.DIST(AF421,AG421,1)&lt;0.0000001,0.0000001,1-_xlfn.CHISQ.DIST(AF421,AG421,1)))</f>
        <v/>
      </c>
      <c r="AK421" s="7" t="str">
        <f aca="false">IF(AJ421="","",AVERAGE(AI421,AJ421))</f>
        <v/>
      </c>
      <c r="AL421" s="7" t="str">
        <f aca="false">IF(AK421="","",AK421/((AK421-AI421)/2))</f>
        <v/>
      </c>
      <c r="AM421" s="7" t="str">
        <f aca="false">IF(AL421="","",(1-_xlfn.T.DIST(AL421,I421-2,1))*2)</f>
        <v/>
      </c>
      <c r="AN421" s="7" t="n">
        <f aca="false">IF(I421="","",I421)</f>
        <v>384</v>
      </c>
      <c r="AO421" s="7" t="n">
        <f aca="false">IF(N421="",IF(AC421="",IF(T421="",IF(AH421="",IF(AM421="",IF(AE421="","",AE421),AM421),AH421),T421),AC421),N421)</f>
        <v>0.660185947801996</v>
      </c>
    </row>
    <row r="422" customFormat="false" ht="13.8" hidden="false" customHeight="false" outlineLevel="0" collapsed="false">
      <c r="A422" s="3" t="s">
        <v>54</v>
      </c>
      <c r="B422" s="3" t="n">
        <v>8</v>
      </c>
      <c r="C422" s="3" t="n">
        <v>2011</v>
      </c>
      <c r="D422" s="4" t="n">
        <f aca="false">IF(B422="","",D421+0.01)</f>
        <v>2.46999999999999</v>
      </c>
      <c r="E422" s="4" t="n">
        <f aca="false">ROUND(D422)</f>
        <v>2</v>
      </c>
      <c r="F422" s="5" t="s">
        <v>45</v>
      </c>
      <c r="G422" s="5"/>
      <c r="H422" s="6" t="n">
        <v>0.05</v>
      </c>
      <c r="I422" s="3" t="n">
        <v>384</v>
      </c>
      <c r="J422" s="3" t="n">
        <v>1.78</v>
      </c>
      <c r="K422" s="7" t="n">
        <f aca="false">IF(J422="","",J422^2)</f>
        <v>3.1684</v>
      </c>
      <c r="L422" s="7" t="n">
        <f aca="false">IF(J422="","",1)</f>
        <v>1</v>
      </c>
      <c r="M422" s="3" t="n">
        <f aca="false">I422-2</f>
        <v>382</v>
      </c>
      <c r="N422" s="7" t="n">
        <f aca="false">IF(K422="","",IF(1-_xlfn.F.DIST(K422,L422,M422,1)&lt;0.0000001,0.0000001,1-_xlfn.F.DIST(K422,L422,M422,1)))</f>
        <v>0.0758707759025424</v>
      </c>
      <c r="O422" s="7" t="n">
        <f aca="false">IF(L422=1,SQRT(K422),"")</f>
        <v>1.78</v>
      </c>
      <c r="P422" s="3"/>
      <c r="Q422" s="7" t="str">
        <f aca="false">IF(P422="","",SQRT(1-P422*P422)/SQRT(I422-2))</f>
        <v/>
      </c>
      <c r="R422" s="7" t="str">
        <f aca="false">IF(P422="","",P422/Q422)</f>
        <v/>
      </c>
      <c r="S422" s="7" t="str">
        <f aca="false">IF(R422="","",I422-2)</f>
        <v/>
      </c>
      <c r="T422" s="7" t="str">
        <f aca="false">IF(P422="","",IF((1-_xlfn.T.DIST(R422,S422,1))*2&lt;0.0000001,0.0000001,(1-_xlfn.T.DIST(R422,S422,1))*2))</f>
        <v/>
      </c>
      <c r="U422" s="3"/>
      <c r="V422" s="3"/>
      <c r="W422" s="3"/>
      <c r="X422" s="8"/>
      <c r="Y422" s="7" t="str">
        <f aca="false">IF(X422="","",ABS(U422-W422)/SQRT((V422^2+X422^2)/2))</f>
        <v/>
      </c>
      <c r="Z422" s="7" t="str">
        <f aca="false">IF(Y422="","",2/SQRT(I422))</f>
        <v/>
      </c>
      <c r="AA422" s="7" t="str">
        <f aca="false">IF(Y422="","",Y422/Z422)</f>
        <v/>
      </c>
      <c r="AB422" s="7" t="str">
        <f aca="false">IF(AA422="","",I422-2)</f>
        <v/>
      </c>
      <c r="AC422" s="7" t="str">
        <f aca="false">IF(AA422="","",IF((1-_xlfn.T.DIST(AA422,AB422,1))*2&lt;0.0000001,0.0000001,((1-_xlfn.T.DIST(AA422,AB422,1))*2)))</f>
        <v/>
      </c>
      <c r="AD422" s="3"/>
      <c r="AE422" s="7" t="str">
        <f aca="false">IF(AD422="","",IF((1-_xlfn.NORM.DIST(AD422,0,1,1))*2&lt;0.000000001,0.000000001,(1-_xlfn.NORM.DIST(AD422,0,1,1))*2))</f>
        <v/>
      </c>
      <c r="AF422" s="3"/>
      <c r="AG422" s="3"/>
      <c r="AH422" s="7" t="str">
        <f aca="false">IF(AG422="","",IF(1-_xlfn.CHISQ.DIST(AF422,AG422,1)&lt;0.0000001,0.0000001,1-_xlfn.CHISQ.DIST(AF422,AG422,1)))</f>
        <v/>
      </c>
      <c r="AI422" s="3"/>
      <c r="AJ422" s="3"/>
      <c r="AK422" s="7" t="str">
        <f aca="false">IF(AJ422="","",AVERAGE(AI422,AJ422))</f>
        <v/>
      </c>
      <c r="AL422" s="7" t="str">
        <f aca="false">IF(AK422="","",AK422/((AK422-AI422)/2))</f>
        <v/>
      </c>
      <c r="AM422" s="7" t="str">
        <f aca="false">IF(AL422="","",(1-_xlfn.T.DIST(AL422,I422-2,1))*2)</f>
        <v/>
      </c>
      <c r="AN422" s="7" t="n">
        <f aca="false">IF(I422="","",I422)</f>
        <v>384</v>
      </c>
      <c r="AO422" s="7" t="n">
        <f aca="false">IF(N422="",IF(AC422="",IF(T422="",IF(AH422="",IF(AM422="",IF(AE422="","",AE422),AM422),AH422),T422),AC422),N422)</f>
        <v>0.0758707759025424</v>
      </c>
    </row>
    <row r="423" customFormat="false" ht="13.8" hidden="false" customHeight="false" outlineLevel="0" collapsed="false">
      <c r="A423" s="3" t="s">
        <v>54</v>
      </c>
      <c r="B423" s="3" t="n">
        <v>8</v>
      </c>
      <c r="C423" s="3" t="n">
        <v>2011</v>
      </c>
      <c r="D423" s="4" t="n">
        <f aca="false">IF(B423="","",D422+0.01)</f>
        <v>2.47999999999999</v>
      </c>
      <c r="E423" s="4" t="n">
        <f aca="false">ROUND(D423)</f>
        <v>2</v>
      </c>
      <c r="F423" s="5" t="s">
        <v>45</v>
      </c>
      <c r="G423" s="5"/>
      <c r="H423" s="6" t="n">
        <v>0.05</v>
      </c>
      <c r="I423" s="3" t="n">
        <v>384</v>
      </c>
      <c r="J423" s="3" t="n">
        <v>0.01</v>
      </c>
      <c r="K423" s="7" t="n">
        <f aca="false">IF(J423="","",J423^2)</f>
        <v>0.0001</v>
      </c>
      <c r="L423" s="7" t="n">
        <f aca="false">IF(J423="","",1)</f>
        <v>1</v>
      </c>
      <c r="M423" s="3" t="n">
        <f aca="false">I423-2</f>
        <v>382</v>
      </c>
      <c r="N423" s="7" t="n">
        <f aca="false">IF(K423="","",IF(1-_xlfn.F.DIST(K423,L423,M423,1)&lt;0.0000001,0.0000001,1-_xlfn.F.DIST(K423,L423,M423,1)))</f>
        <v>0.992026507676304</v>
      </c>
      <c r="O423" s="7" t="n">
        <f aca="false">IF(L423=1,SQRT(K423),"")</f>
        <v>0.01</v>
      </c>
      <c r="P423" s="3"/>
      <c r="Q423" s="7" t="str">
        <f aca="false">IF(P423="","",SQRT(1-P423*P423)/SQRT(I423-2))</f>
        <v/>
      </c>
      <c r="R423" s="7" t="str">
        <f aca="false">IF(P423="","",P423/Q423)</f>
        <v/>
      </c>
      <c r="S423" s="7" t="str">
        <f aca="false">IF(R423="","",I423-2)</f>
        <v/>
      </c>
      <c r="T423" s="7" t="str">
        <f aca="false">IF(P423="","",IF((1-_xlfn.T.DIST(R423,S423,1))*2&lt;0.0000001,0.0000001,(1-_xlfn.T.DIST(R423,S423,1))*2))</f>
        <v/>
      </c>
      <c r="X423" s="8"/>
      <c r="Y423" s="7" t="str">
        <f aca="false">IF(X423="","",ABS(U423-W423)/SQRT((V423^2+X423^2)/2))</f>
        <v/>
      </c>
      <c r="Z423" s="7" t="str">
        <f aca="false">IF(Y423="","",2/SQRT(I423))</f>
        <v/>
      </c>
      <c r="AA423" s="7" t="str">
        <f aca="false">IF(Y423="","",Y423/Z423)</f>
        <v/>
      </c>
      <c r="AB423" s="7" t="str">
        <f aca="false">IF(AA423="","",I423-2)</f>
        <v/>
      </c>
      <c r="AC423" s="7" t="str">
        <f aca="false">IF(AA423="","",IF((1-_xlfn.T.DIST(AA423,AB423,1))*2&lt;0.0000001,0.0000001,((1-_xlfn.T.DIST(AA423,AB423,1))*2)))</f>
        <v/>
      </c>
      <c r="AE423" s="7" t="str">
        <f aca="false">IF(AD423="","",IF((1-_xlfn.NORM.DIST(AD423,0,1,1))*2&lt;0.000000001,0.000000001,(1-_xlfn.NORM.DIST(AD423,0,1,1))*2))</f>
        <v/>
      </c>
      <c r="AH423" s="7" t="str">
        <f aca="false">IF(AG423="","",IF(1-_xlfn.CHISQ.DIST(AF423,AG423,1)&lt;0.0000001,0.0000001,1-_xlfn.CHISQ.DIST(AF423,AG423,1)))</f>
        <v/>
      </c>
      <c r="AK423" s="7" t="str">
        <f aca="false">IF(AJ423="","",AVERAGE(AI423,AJ423))</f>
        <v/>
      </c>
      <c r="AL423" s="7" t="str">
        <f aca="false">IF(AK423="","",AK423/((AK423-AI423)/2))</f>
        <v/>
      </c>
      <c r="AM423" s="7" t="str">
        <f aca="false">IF(AL423="","",(1-_xlfn.T.DIST(AL423,I423-2,1))*2)</f>
        <v/>
      </c>
      <c r="AN423" s="7" t="n">
        <f aca="false">IF(I423="","",I423)</f>
        <v>384</v>
      </c>
      <c r="AO423" s="7" t="n">
        <f aca="false">IF(N423="",IF(AC423="",IF(T423="",IF(AH423="",IF(AM423="",IF(AE423="","",AE423),AM423),AH423),T423),AC423),N423)</f>
        <v>0.992026507676304</v>
      </c>
    </row>
    <row r="424" customFormat="false" ht="13.8" hidden="false" customHeight="false" outlineLevel="0" collapsed="false">
      <c r="A424" s="3" t="s">
        <v>54</v>
      </c>
      <c r="B424" s="3" t="n">
        <v>8</v>
      </c>
      <c r="C424" s="3" t="n">
        <v>2011</v>
      </c>
      <c r="D424" s="4" t="n">
        <f aca="false">IF(B424="","",D423+0.01)</f>
        <v>2.48999999999999</v>
      </c>
      <c r="E424" s="4" t="n">
        <f aca="false">ROUND(D424)</f>
        <v>2</v>
      </c>
      <c r="F424" s="5" t="s">
        <v>45</v>
      </c>
      <c r="G424" s="5"/>
      <c r="H424" s="6" t="n">
        <v>0.05</v>
      </c>
      <c r="I424" s="3" t="n">
        <v>384</v>
      </c>
      <c r="J424" s="3" t="n">
        <v>0.57</v>
      </c>
      <c r="K424" s="7" t="n">
        <f aca="false">IF(J424="","",J424^2)</f>
        <v>0.3249</v>
      </c>
      <c r="L424" s="7" t="n">
        <f aca="false">IF(J424="","",1)</f>
        <v>1</v>
      </c>
      <c r="M424" s="3" t="n">
        <f aca="false">I424-2</f>
        <v>382</v>
      </c>
      <c r="N424" s="7" t="n">
        <f aca="false">IF(K424="","",IF(1-_xlfn.F.DIST(K424,L424,M424,1)&lt;0.0000001,0.0000001,1-_xlfn.F.DIST(K424,L424,M424,1)))</f>
        <v>0.569012767708266</v>
      </c>
      <c r="O424" s="7" t="n">
        <f aca="false">IF(L424=1,SQRT(K424),"")</f>
        <v>0.57</v>
      </c>
      <c r="P424" s="3"/>
      <c r="Q424" s="7" t="str">
        <f aca="false">IF(P424="","",SQRT(1-P424*P424)/SQRT(I424-2))</f>
        <v/>
      </c>
      <c r="R424" s="7" t="str">
        <f aca="false">IF(P424="","",P424/Q424)</f>
        <v/>
      </c>
      <c r="S424" s="7" t="str">
        <f aca="false">IF(R424="","",I424-2)</f>
        <v/>
      </c>
      <c r="T424" s="7" t="str">
        <f aca="false">IF(P424="","",IF((1-_xlfn.T.DIST(R424,S424,1))*2&lt;0.0000001,0.0000001,(1-_xlfn.T.DIST(R424,S424,1))*2))</f>
        <v/>
      </c>
      <c r="X424" s="8"/>
      <c r="Y424" s="7" t="str">
        <f aca="false">IF(X424="","",ABS(U424-W424)/SQRT((V424^2+X424^2)/2))</f>
        <v/>
      </c>
      <c r="Z424" s="7" t="str">
        <f aca="false">IF(Y424="","",2/SQRT(I424))</f>
        <v/>
      </c>
      <c r="AA424" s="7" t="str">
        <f aca="false">IF(Y424="","",Y424/Z424)</f>
        <v/>
      </c>
      <c r="AB424" s="7" t="str">
        <f aca="false">IF(AA424="","",I424-2)</f>
        <v/>
      </c>
      <c r="AC424" s="7" t="str">
        <f aca="false">IF(AA424="","",IF((1-_xlfn.T.DIST(AA424,AB424,1))*2&lt;0.0000001,0.0000001,((1-_xlfn.T.DIST(AA424,AB424,1))*2)))</f>
        <v/>
      </c>
      <c r="AE424" s="7" t="str">
        <f aca="false">IF(AD424="","",IF((1-_xlfn.NORM.DIST(AD424,0,1,1))*2&lt;0.000000001,0.000000001,(1-_xlfn.NORM.DIST(AD424,0,1,1))*2))</f>
        <v/>
      </c>
      <c r="AH424" s="7" t="str">
        <f aca="false">IF(AG424="","",IF(1-_xlfn.CHISQ.DIST(AF424,AG424,1)&lt;0.0000001,0.0000001,1-_xlfn.CHISQ.DIST(AF424,AG424,1)))</f>
        <v/>
      </c>
      <c r="AK424" s="7" t="str">
        <f aca="false">IF(AJ424="","",AVERAGE(AI424,AJ424))</f>
        <v/>
      </c>
      <c r="AL424" s="7" t="str">
        <f aca="false">IF(AK424="","",AK424/((AK424-AI424)/2))</f>
        <v/>
      </c>
      <c r="AM424" s="7" t="str">
        <f aca="false">IF(AL424="","",(1-_xlfn.T.DIST(AL424,I424-2,1))*2)</f>
        <v/>
      </c>
      <c r="AN424" s="7" t="n">
        <f aca="false">IF(I424="","",I424)</f>
        <v>384</v>
      </c>
      <c r="AO424" s="7" t="n">
        <f aca="false">IF(N424="",IF(AC424="",IF(T424="",IF(AH424="",IF(AM424="",IF(AE424="","",AE424),AM424),AH424),T424),AC424),N424)</f>
        <v>0.569012767708266</v>
      </c>
    </row>
    <row r="425" customFormat="false" ht="13.8" hidden="false" customHeight="false" outlineLevel="0" collapsed="false">
      <c r="A425" s="3" t="s">
        <v>54</v>
      </c>
      <c r="B425" s="3" t="n">
        <v>8</v>
      </c>
      <c r="C425" s="3" t="n">
        <v>2011</v>
      </c>
      <c r="D425" s="4" t="n">
        <f aca="false">IF(B425="","",D424+0.01)</f>
        <v>2.49999999999999</v>
      </c>
      <c r="E425" s="4" t="n">
        <f aca="false">ROUND(D425)</f>
        <v>2</v>
      </c>
      <c r="F425" s="5" t="s">
        <v>45</v>
      </c>
      <c r="G425" s="5"/>
      <c r="H425" s="6" t="n">
        <v>0.05</v>
      </c>
      <c r="I425" s="3" t="n">
        <v>384</v>
      </c>
      <c r="J425" s="3" t="n">
        <v>0.31</v>
      </c>
      <c r="K425" s="7" t="n">
        <f aca="false">IF(J425="","",J425^2)</f>
        <v>0.0961</v>
      </c>
      <c r="L425" s="7" t="n">
        <f aca="false">IF(J425="","",1)</f>
        <v>1</v>
      </c>
      <c r="M425" s="3" t="n">
        <f aca="false">I425-2</f>
        <v>382</v>
      </c>
      <c r="N425" s="7" t="n">
        <f aca="false">IF(K425="","",IF(1-_xlfn.F.DIST(K425,L425,M425,1)&lt;0.0000001,0.0000001,1-_xlfn.F.DIST(K425,L425,M425,1)))</f>
        <v>0.756730003241702</v>
      </c>
      <c r="O425" s="7" t="n">
        <f aca="false">IF(L425=1,SQRT(K425),"")</f>
        <v>0.31</v>
      </c>
      <c r="P425" s="3"/>
      <c r="Q425" s="7" t="str">
        <f aca="false">IF(P425="","",SQRT(1-P425*P425)/SQRT(I425-2))</f>
        <v/>
      </c>
      <c r="R425" s="7" t="str">
        <f aca="false">IF(P425="","",P425/Q425)</f>
        <v/>
      </c>
      <c r="S425" s="7" t="str">
        <f aca="false">IF(R425="","",I425-2)</f>
        <v/>
      </c>
      <c r="T425" s="7" t="str">
        <f aca="false">IF(P425="","",IF((1-_xlfn.T.DIST(R425,S425,1))*2&lt;0.0000001,0.0000001,(1-_xlfn.T.DIST(R425,S425,1))*2))</f>
        <v/>
      </c>
      <c r="U425" s="3"/>
      <c r="V425" s="3"/>
      <c r="W425" s="3"/>
      <c r="X425" s="8"/>
      <c r="Y425" s="7" t="str">
        <f aca="false">IF(X425="","",ABS(U425-W425)/SQRT((V425^2+X425^2)/2))</f>
        <v/>
      </c>
      <c r="Z425" s="7" t="str">
        <f aca="false">IF(Y425="","",2/SQRT(I425))</f>
        <v/>
      </c>
      <c r="AA425" s="7" t="str">
        <f aca="false">IF(Y425="","",Y425/Z425)</f>
        <v/>
      </c>
      <c r="AB425" s="7" t="str">
        <f aca="false">IF(AA425="","",I425-2)</f>
        <v/>
      </c>
      <c r="AC425" s="7" t="str">
        <f aca="false">IF(AA425="","",IF((1-_xlfn.T.DIST(AA425,AB425,1))*2&lt;0.0000001,0.0000001,((1-_xlfn.T.DIST(AA425,AB425,1))*2)))</f>
        <v/>
      </c>
      <c r="AD425" s="3"/>
      <c r="AE425" s="7" t="str">
        <f aca="false">IF(AD425="","",IF((1-_xlfn.NORM.DIST(AD425,0,1,1))*2&lt;0.000000001,0.000000001,(1-_xlfn.NORM.DIST(AD425,0,1,1))*2))</f>
        <v/>
      </c>
      <c r="AF425" s="3"/>
      <c r="AG425" s="3"/>
      <c r="AH425" s="7" t="str">
        <f aca="false">IF(AG425="","",IF(1-_xlfn.CHISQ.DIST(AF425,AG425,1)&lt;0.0000001,0.0000001,1-_xlfn.CHISQ.DIST(AF425,AG425,1)))</f>
        <v/>
      </c>
      <c r="AI425" s="3"/>
      <c r="AJ425" s="3"/>
      <c r="AK425" s="7" t="str">
        <f aca="false">IF(AJ425="","",AVERAGE(AI425,AJ425))</f>
        <v/>
      </c>
      <c r="AL425" s="7" t="str">
        <f aca="false">IF(AK425="","",AK425/((AK425-AI425)/2))</f>
        <v/>
      </c>
      <c r="AM425" s="7" t="str">
        <f aca="false">IF(AL425="","",(1-_xlfn.T.DIST(AL425,I425-2,1))*2)</f>
        <v/>
      </c>
      <c r="AN425" s="7" t="n">
        <f aca="false">IF(I425="","",I425)</f>
        <v>384</v>
      </c>
      <c r="AO425" s="7" t="n">
        <f aca="false">IF(N425="",IF(AC425="",IF(T425="",IF(AH425="",IF(AM425="",IF(AE425="","",AE425),AM425),AH425),T425),AC425),N425)</f>
        <v>0.756730003241702</v>
      </c>
    </row>
    <row r="426" customFormat="false" ht="13.8" hidden="false" customHeight="false" outlineLevel="0" collapsed="false">
      <c r="A426" s="3" t="s">
        <v>54</v>
      </c>
      <c r="B426" s="3" t="n">
        <v>8</v>
      </c>
      <c r="C426" s="3" t="n">
        <v>2011</v>
      </c>
      <c r="D426" s="4" t="n">
        <f aca="false">IF(B426="","",D425+0.01)</f>
        <v>2.50999999999999</v>
      </c>
      <c r="E426" s="4" t="n">
        <f aca="false">ROUND(D426)</f>
        <v>3</v>
      </c>
      <c r="F426" s="5" t="s">
        <v>45</v>
      </c>
      <c r="G426" s="5"/>
      <c r="H426" s="6" t="n">
        <v>0.05</v>
      </c>
      <c r="I426" s="3" t="n">
        <v>384</v>
      </c>
      <c r="J426" s="3" t="n">
        <v>0.32</v>
      </c>
      <c r="K426" s="7" t="n">
        <f aca="false">IF(J426="","",J426^2)</f>
        <v>0.1024</v>
      </c>
      <c r="L426" s="7" t="n">
        <f aca="false">IF(J426="","",1)</f>
        <v>1</v>
      </c>
      <c r="M426" s="3" t="n">
        <f aca="false">I426-2</f>
        <v>382</v>
      </c>
      <c r="N426" s="7" t="n">
        <f aca="false">IF(K426="","",IF(1-_xlfn.F.DIST(K426,L426,M426,1)&lt;0.0000001,0.0000001,1-_xlfn.F.DIST(K426,L426,M426,1)))</f>
        <v>0.749143281231109</v>
      </c>
      <c r="O426" s="7" t="n">
        <f aca="false">IF(L426=1,SQRT(K426),"")</f>
        <v>0.32</v>
      </c>
      <c r="P426" s="3"/>
      <c r="Q426" s="7" t="str">
        <f aca="false">IF(P426="","",SQRT(1-P426*P426)/SQRT(I426-2))</f>
        <v/>
      </c>
      <c r="R426" s="7" t="str">
        <f aca="false">IF(P426="","",P426/Q426)</f>
        <v/>
      </c>
      <c r="S426" s="7" t="str">
        <f aca="false">IF(R426="","",I426-2)</f>
        <v/>
      </c>
      <c r="T426" s="7" t="str">
        <f aca="false">IF(P426="","",IF((1-_xlfn.T.DIST(R426,S426,1))*2&lt;0.0000001,0.0000001,(1-_xlfn.T.DIST(R426,S426,1))*2))</f>
        <v/>
      </c>
      <c r="X426" s="8"/>
      <c r="Y426" s="7" t="str">
        <f aca="false">IF(X426="","",ABS(U426-W426)/SQRT((V426^2+X426^2)/2))</f>
        <v/>
      </c>
      <c r="Z426" s="7" t="str">
        <f aca="false">IF(Y426="","",2/SQRT(I426))</f>
        <v/>
      </c>
      <c r="AA426" s="7" t="str">
        <f aca="false">IF(Y426="","",Y426/Z426)</f>
        <v/>
      </c>
      <c r="AB426" s="7" t="str">
        <f aca="false">IF(AA426="","",I426-2)</f>
        <v/>
      </c>
      <c r="AC426" s="7" t="str">
        <f aca="false">IF(AA426="","",IF((1-_xlfn.T.DIST(AA426,AB426,1))*2&lt;0.0000001,0.0000001,((1-_xlfn.T.DIST(AA426,AB426,1))*2)))</f>
        <v/>
      </c>
      <c r="AE426" s="7" t="str">
        <f aca="false">IF(AD426="","",IF((1-_xlfn.NORM.DIST(AD426,0,1,1))*2&lt;0.000000001,0.000000001,(1-_xlfn.NORM.DIST(AD426,0,1,1))*2))</f>
        <v/>
      </c>
      <c r="AH426" s="7" t="str">
        <f aca="false">IF(AG426="","",IF(1-_xlfn.CHISQ.DIST(AF426,AG426,1)&lt;0.0000001,0.0000001,1-_xlfn.CHISQ.DIST(AF426,AG426,1)))</f>
        <v/>
      </c>
      <c r="AK426" s="7" t="str">
        <f aca="false">IF(AJ426="","",AVERAGE(AI426,AJ426))</f>
        <v/>
      </c>
      <c r="AL426" s="7" t="str">
        <f aca="false">IF(AK426="","",AK426/((AK426-AI426)/2))</f>
        <v/>
      </c>
      <c r="AM426" s="7" t="str">
        <f aca="false">IF(AL426="","",(1-_xlfn.T.DIST(AL426,I426-2,1))*2)</f>
        <v/>
      </c>
      <c r="AN426" s="7" t="n">
        <f aca="false">IF(I426="","",I426)</f>
        <v>384</v>
      </c>
      <c r="AO426" s="7" t="n">
        <f aca="false">IF(N426="",IF(AC426="",IF(T426="",IF(AH426="",IF(AM426="",IF(AE426="","",AE426),AM426),AH426),T426),AC426),N426)</f>
        <v>0.749143281231109</v>
      </c>
    </row>
    <row r="427" customFormat="false" ht="13.8" hidden="false" customHeight="false" outlineLevel="0" collapsed="false">
      <c r="A427" s="3" t="s">
        <v>54</v>
      </c>
      <c r="B427" s="3" t="n">
        <v>8</v>
      </c>
      <c r="C427" s="3" t="n">
        <v>2011</v>
      </c>
      <c r="D427" s="4" t="n">
        <f aca="false">IF(B427="","",D426+0.01)</f>
        <v>2.51999999999999</v>
      </c>
      <c r="E427" s="4" t="n">
        <f aca="false">ROUND(D427)</f>
        <v>3</v>
      </c>
      <c r="F427" s="5" t="s">
        <v>45</v>
      </c>
      <c r="G427" s="5"/>
      <c r="H427" s="6" t="n">
        <v>0.05</v>
      </c>
      <c r="I427" s="3" t="n">
        <v>384</v>
      </c>
      <c r="J427" s="3" t="n">
        <v>0.82</v>
      </c>
      <c r="K427" s="7" t="n">
        <f aca="false">IF(J427="","",J427^2)</f>
        <v>0.6724</v>
      </c>
      <c r="L427" s="7" t="n">
        <f aca="false">IF(J427="","",1)</f>
        <v>1</v>
      </c>
      <c r="M427" s="3" t="n">
        <f aca="false">I427-2</f>
        <v>382</v>
      </c>
      <c r="N427" s="7" t="n">
        <f aca="false">IF(K427="","",IF(1-_xlfn.F.DIST(K427,L427,M427,1)&lt;0.0000001,0.0000001,1-_xlfn.F.DIST(K427,L427,M427,1)))</f>
        <v>0.412727455222512</v>
      </c>
      <c r="O427" s="7" t="n">
        <f aca="false">IF(L427=1,SQRT(K427),"")</f>
        <v>0.82</v>
      </c>
      <c r="P427" s="3"/>
      <c r="Q427" s="7" t="str">
        <f aca="false">IF(P427="","",SQRT(1-P427*P427)/SQRT(I427-2))</f>
        <v/>
      </c>
      <c r="R427" s="7" t="str">
        <f aca="false">IF(P427="","",P427/Q427)</f>
        <v/>
      </c>
      <c r="S427" s="7" t="str">
        <f aca="false">IF(R427="","",I427-2)</f>
        <v/>
      </c>
      <c r="T427" s="7" t="str">
        <f aca="false">IF(P427="","",IF((1-_xlfn.T.DIST(R427,S427,1))*2&lt;0.0000001,0.0000001,(1-_xlfn.T.DIST(R427,S427,1))*2))</f>
        <v/>
      </c>
      <c r="X427" s="8"/>
      <c r="Y427" s="7" t="str">
        <f aca="false">IF(X427="","",ABS(U427-W427)/SQRT((V427^2+X427^2)/2))</f>
        <v/>
      </c>
      <c r="Z427" s="7" t="str">
        <f aca="false">IF(Y427="","",2/SQRT(I427))</f>
        <v/>
      </c>
      <c r="AA427" s="7" t="str">
        <f aca="false">IF(Y427="","",Y427/Z427)</f>
        <v/>
      </c>
      <c r="AB427" s="7" t="str">
        <f aca="false">IF(AA427="","",I427-2)</f>
        <v/>
      </c>
      <c r="AC427" s="7" t="str">
        <f aca="false">IF(AA427="","",IF((1-_xlfn.T.DIST(AA427,AB427,1))*2&lt;0.0000001,0.0000001,((1-_xlfn.T.DIST(AA427,AB427,1))*2)))</f>
        <v/>
      </c>
      <c r="AE427" s="7" t="str">
        <f aca="false">IF(AD427="","",IF((1-_xlfn.NORM.DIST(AD427,0,1,1))*2&lt;0.000000001,0.000000001,(1-_xlfn.NORM.DIST(AD427,0,1,1))*2))</f>
        <v/>
      </c>
      <c r="AH427" s="7" t="str">
        <f aca="false">IF(AG427="","",IF(1-_xlfn.CHISQ.DIST(AF427,AG427,1)&lt;0.0000001,0.0000001,1-_xlfn.CHISQ.DIST(AF427,AG427,1)))</f>
        <v/>
      </c>
      <c r="AK427" s="7" t="str">
        <f aca="false">IF(AJ427="","",AVERAGE(AI427,AJ427))</f>
        <v/>
      </c>
      <c r="AL427" s="7" t="str">
        <f aca="false">IF(AK427="","",AK427/((AK427-AI427)/2))</f>
        <v/>
      </c>
      <c r="AM427" s="7" t="str">
        <f aca="false">IF(AL427="","",(1-_xlfn.T.DIST(AL427,I427-2,1))*2)</f>
        <v/>
      </c>
      <c r="AN427" s="7" t="n">
        <f aca="false">IF(I427="","",I427)</f>
        <v>384</v>
      </c>
      <c r="AO427" s="7" t="n">
        <f aca="false">IF(N427="",IF(AC427="",IF(T427="",IF(AH427="",IF(AM427="",IF(AE427="","",AE427),AM427),AH427),T427),AC427),N427)</f>
        <v>0.412727455222512</v>
      </c>
    </row>
    <row r="428" customFormat="false" ht="13.8" hidden="false" customHeight="false" outlineLevel="0" collapsed="false">
      <c r="A428" s="3" t="s">
        <v>54</v>
      </c>
      <c r="B428" s="3" t="n">
        <v>8</v>
      </c>
      <c r="C428" s="3" t="n">
        <v>2011</v>
      </c>
      <c r="D428" s="4" t="n">
        <f aca="false">IF(B428="","",D427+0.01)</f>
        <v>2.52999999999999</v>
      </c>
      <c r="E428" s="4" t="n">
        <f aca="false">ROUND(D428)</f>
        <v>3</v>
      </c>
      <c r="F428" s="5" t="s">
        <v>45</v>
      </c>
      <c r="G428" s="5"/>
      <c r="H428" s="6" t="n">
        <v>0.05</v>
      </c>
      <c r="I428" s="3" t="n">
        <v>384</v>
      </c>
      <c r="J428" s="3" t="n">
        <v>3.98</v>
      </c>
      <c r="K428" s="7" t="n">
        <f aca="false">IF(J428="","",J428^2)</f>
        <v>15.8404</v>
      </c>
      <c r="L428" s="7" t="n">
        <f aca="false">IF(J428="","",1)</f>
        <v>1</v>
      </c>
      <c r="M428" s="3" t="n">
        <f aca="false">I428-2</f>
        <v>382</v>
      </c>
      <c r="N428" s="7" t="n">
        <f aca="false">IF(K428="","",IF(1-_xlfn.F.DIST(K428,L428,M428,1)&lt;0.0000001,0.0000001,1-_xlfn.F.DIST(K428,L428,M428,1)))</f>
        <v>8.24814331357171E-005</v>
      </c>
      <c r="O428" s="7" t="n">
        <f aca="false">IF(L428=1,SQRT(K428),"")</f>
        <v>3.98</v>
      </c>
      <c r="P428" s="3"/>
      <c r="Q428" s="7" t="str">
        <f aca="false">IF(P428="","",SQRT(1-P428*P428)/SQRT(I428-2))</f>
        <v/>
      </c>
      <c r="R428" s="7" t="str">
        <f aca="false">IF(P428="","",P428/Q428)</f>
        <v/>
      </c>
      <c r="S428" s="7" t="str">
        <f aca="false">IF(R428="","",I428-2)</f>
        <v/>
      </c>
      <c r="T428" s="7" t="str">
        <f aca="false">IF(P428="","",IF((1-_xlfn.T.DIST(R428,S428,1))*2&lt;0.0000001,0.0000001,(1-_xlfn.T.DIST(R428,S428,1))*2))</f>
        <v/>
      </c>
      <c r="U428" s="3"/>
      <c r="V428" s="3"/>
      <c r="W428" s="3"/>
      <c r="X428" s="8"/>
      <c r="Y428" s="7" t="str">
        <f aca="false">IF(X428="","",ABS(U428-W428)/SQRT((V428^2+X428^2)/2))</f>
        <v/>
      </c>
      <c r="Z428" s="7" t="str">
        <f aca="false">IF(Y428="","",2/SQRT(I428))</f>
        <v/>
      </c>
      <c r="AA428" s="7" t="str">
        <f aca="false">IF(Y428="","",Y428/Z428)</f>
        <v/>
      </c>
      <c r="AB428" s="7" t="str">
        <f aca="false">IF(AA428="","",I428-2)</f>
        <v/>
      </c>
      <c r="AC428" s="7" t="str">
        <f aca="false">IF(AA428="","",IF((1-_xlfn.T.DIST(AA428,AB428,1))*2&lt;0.0000001,0.0000001,((1-_xlfn.T.DIST(AA428,AB428,1))*2)))</f>
        <v/>
      </c>
      <c r="AD428" s="3"/>
      <c r="AE428" s="7" t="str">
        <f aca="false">IF(AD428="","",IF((1-_xlfn.NORM.DIST(AD428,0,1,1))*2&lt;0.000000001,0.000000001,(1-_xlfn.NORM.DIST(AD428,0,1,1))*2))</f>
        <v/>
      </c>
      <c r="AF428" s="3"/>
      <c r="AG428" s="3"/>
      <c r="AH428" s="7" t="str">
        <f aca="false">IF(AG428="","",IF(1-_xlfn.CHISQ.DIST(AF428,AG428,1)&lt;0.0000001,0.0000001,1-_xlfn.CHISQ.DIST(AF428,AG428,1)))</f>
        <v/>
      </c>
      <c r="AI428" s="3"/>
      <c r="AJ428" s="3"/>
      <c r="AK428" s="7" t="str">
        <f aca="false">IF(AJ428="","",AVERAGE(AI428,AJ428))</f>
        <v/>
      </c>
      <c r="AL428" s="7" t="str">
        <f aca="false">IF(AK428="","",AK428/((AK428-AI428)/2))</f>
        <v/>
      </c>
      <c r="AM428" s="7" t="str">
        <f aca="false">IF(AL428="","",(1-_xlfn.T.DIST(AL428,I428-2,1))*2)</f>
        <v/>
      </c>
      <c r="AN428" s="7" t="n">
        <f aca="false">IF(I428="","",I428)</f>
        <v>384</v>
      </c>
      <c r="AO428" s="7" t="n">
        <f aca="false">IF(N428="",IF(AC428="",IF(T428="",IF(AH428="",IF(AM428="",IF(AE428="","",AE428),AM428),AH428),T428),AC428),N428)</f>
        <v>8.24814331357171E-005</v>
      </c>
    </row>
    <row r="429" customFormat="false" ht="13.8" hidden="false" customHeight="false" outlineLevel="0" collapsed="false">
      <c r="A429" s="3" t="s">
        <v>54</v>
      </c>
      <c r="B429" s="3" t="n">
        <v>8</v>
      </c>
      <c r="C429" s="3" t="n">
        <v>2011</v>
      </c>
      <c r="D429" s="4" t="n">
        <f aca="false">IF(B429="","",D428+0.01)</f>
        <v>2.53999999999999</v>
      </c>
      <c r="E429" s="4" t="n">
        <f aca="false">ROUND(D429)</f>
        <v>3</v>
      </c>
      <c r="F429" s="5" t="s">
        <v>45</v>
      </c>
      <c r="G429" s="5"/>
      <c r="H429" s="6" t="n">
        <v>0.05</v>
      </c>
      <c r="I429" s="3" t="n">
        <v>384</v>
      </c>
      <c r="J429" s="3" t="n">
        <v>4.26</v>
      </c>
      <c r="K429" s="7" t="n">
        <f aca="false">IF(J429="","",J429^2)</f>
        <v>18.1476</v>
      </c>
      <c r="L429" s="7" t="n">
        <f aca="false">IF(J429="","",1)</f>
        <v>1</v>
      </c>
      <c r="M429" s="3" t="n">
        <f aca="false">I429-2</f>
        <v>382</v>
      </c>
      <c r="N429" s="7" t="n">
        <f aca="false">IF(K429="","",IF(1-_xlfn.F.DIST(K429,L429,M429,1)&lt;0.0000001,0.0000001,1-_xlfn.F.DIST(K429,L429,M429,1)))</f>
        <v>2.57728778741972E-005</v>
      </c>
      <c r="O429" s="7" t="n">
        <f aca="false">IF(L429=1,SQRT(K429),"")</f>
        <v>4.26</v>
      </c>
      <c r="P429" s="3"/>
      <c r="Q429" s="7" t="str">
        <f aca="false">IF(P429="","",SQRT(1-P429*P429)/SQRT(I429-2))</f>
        <v/>
      </c>
      <c r="R429" s="7" t="str">
        <f aca="false">IF(P429="","",P429/Q429)</f>
        <v/>
      </c>
      <c r="S429" s="7" t="str">
        <f aca="false">IF(R429="","",I429-2)</f>
        <v/>
      </c>
      <c r="T429" s="7" t="str">
        <f aca="false">IF(P429="","",IF((1-_xlfn.T.DIST(R429,S429,1))*2&lt;0.0000001,0.0000001,(1-_xlfn.T.DIST(R429,S429,1))*2))</f>
        <v/>
      </c>
      <c r="X429" s="8"/>
      <c r="Y429" s="7" t="str">
        <f aca="false">IF(X429="","",ABS(U429-W429)/SQRT((V429^2+X429^2)/2))</f>
        <v/>
      </c>
      <c r="Z429" s="7" t="str">
        <f aca="false">IF(Y429="","",2/SQRT(I429))</f>
        <v/>
      </c>
      <c r="AA429" s="7" t="str">
        <f aca="false">IF(Y429="","",Y429/Z429)</f>
        <v/>
      </c>
      <c r="AB429" s="7" t="str">
        <f aca="false">IF(AA429="","",I429-2)</f>
        <v/>
      </c>
      <c r="AC429" s="7" t="str">
        <f aca="false">IF(AA429="","",IF((1-_xlfn.T.DIST(AA429,AB429,1))*2&lt;0.0000001,0.0000001,((1-_xlfn.T.DIST(AA429,AB429,1))*2)))</f>
        <v/>
      </c>
      <c r="AE429" s="7" t="str">
        <f aca="false">IF(AD429="","",IF((1-_xlfn.NORM.DIST(AD429,0,1,1))*2&lt;0.000000001,0.000000001,(1-_xlfn.NORM.DIST(AD429,0,1,1))*2))</f>
        <v/>
      </c>
      <c r="AH429" s="7" t="str">
        <f aca="false">IF(AG429="","",IF(1-_xlfn.CHISQ.DIST(AF429,AG429,1)&lt;0.0000001,0.0000001,1-_xlfn.CHISQ.DIST(AF429,AG429,1)))</f>
        <v/>
      </c>
      <c r="AK429" s="7" t="str">
        <f aca="false">IF(AJ429="","",AVERAGE(AI429,AJ429))</f>
        <v/>
      </c>
      <c r="AL429" s="7" t="str">
        <f aca="false">IF(AK429="","",AK429/((AK429-AI429)/2))</f>
        <v/>
      </c>
      <c r="AM429" s="7" t="str">
        <f aca="false">IF(AL429="","",(1-_xlfn.T.DIST(AL429,I429-2,1))*2)</f>
        <v/>
      </c>
      <c r="AN429" s="7" t="n">
        <f aca="false">IF(I429="","",I429)</f>
        <v>384</v>
      </c>
      <c r="AO429" s="7" t="n">
        <f aca="false">IF(N429="",IF(AC429="",IF(T429="",IF(AH429="",IF(AM429="",IF(AE429="","",AE429),AM429),AH429),T429),AC429),N429)</f>
        <v>2.57728778741972E-005</v>
      </c>
    </row>
    <row r="430" customFormat="false" ht="13.8" hidden="false" customHeight="false" outlineLevel="0" collapsed="false">
      <c r="A430" s="3" t="s">
        <v>54</v>
      </c>
      <c r="B430" s="3" t="n">
        <v>8</v>
      </c>
      <c r="C430" s="3" t="n">
        <v>2011</v>
      </c>
      <c r="D430" s="4" t="n">
        <f aca="false">IF(B430="","",D429+0.01)</f>
        <v>2.54999999999999</v>
      </c>
      <c r="E430" s="4" t="n">
        <f aca="false">ROUND(D430)</f>
        <v>3</v>
      </c>
      <c r="F430" s="5" t="s">
        <v>45</v>
      </c>
      <c r="G430" s="5"/>
      <c r="H430" s="6" t="n">
        <v>0.05</v>
      </c>
      <c r="I430" s="3" t="n">
        <v>384</v>
      </c>
      <c r="J430" s="3" t="n">
        <v>0.6</v>
      </c>
      <c r="K430" s="7" t="n">
        <f aca="false">IF(J430="","",J430^2)</f>
        <v>0.36</v>
      </c>
      <c r="L430" s="7" t="n">
        <f aca="false">IF(J430="","",1)</f>
        <v>1</v>
      </c>
      <c r="M430" s="3" t="n">
        <f aca="false">I430-2</f>
        <v>382</v>
      </c>
      <c r="N430" s="7" t="n">
        <f aca="false">IF(K430="","",IF(1-_xlfn.F.DIST(K430,L430,M430,1)&lt;0.0000001,0.0000001,1-_xlfn.F.DIST(K430,L430,M430,1)))</f>
        <v>0.548861981121762</v>
      </c>
      <c r="O430" s="7" t="n">
        <f aca="false">IF(L430=1,SQRT(K430),"")</f>
        <v>0.6</v>
      </c>
      <c r="P430" s="3"/>
      <c r="Q430" s="7" t="str">
        <f aca="false">IF(P430="","",SQRT(1-P430*P430)/SQRT(I430-2))</f>
        <v/>
      </c>
      <c r="R430" s="7" t="str">
        <f aca="false">IF(P430="","",P430/Q430)</f>
        <v/>
      </c>
      <c r="S430" s="7" t="str">
        <f aca="false">IF(R430="","",I430-2)</f>
        <v/>
      </c>
      <c r="T430" s="7" t="str">
        <f aca="false">IF(P430="","",IF((1-_xlfn.T.DIST(R430,S430,1))*2&lt;0.0000001,0.0000001,(1-_xlfn.T.DIST(R430,S430,1))*2))</f>
        <v/>
      </c>
      <c r="X430" s="8"/>
      <c r="Y430" s="7" t="str">
        <f aca="false">IF(X430="","",ABS(U430-W430)/SQRT((V430^2+X430^2)/2))</f>
        <v/>
      </c>
      <c r="Z430" s="7" t="str">
        <f aca="false">IF(Y430="","",2/SQRT(I430))</f>
        <v/>
      </c>
      <c r="AA430" s="7" t="str">
        <f aca="false">IF(Y430="","",Y430/Z430)</f>
        <v/>
      </c>
      <c r="AB430" s="7" t="str">
        <f aca="false">IF(AA430="","",I430-2)</f>
        <v/>
      </c>
      <c r="AC430" s="7" t="str">
        <f aca="false">IF(AA430="","",IF((1-_xlfn.T.DIST(AA430,AB430,1))*2&lt;0.0000001,0.0000001,((1-_xlfn.T.DIST(AA430,AB430,1))*2)))</f>
        <v/>
      </c>
      <c r="AE430" s="7" t="str">
        <f aca="false">IF(AD430="","",IF((1-_xlfn.NORM.DIST(AD430,0,1,1))*2&lt;0.000000001,0.000000001,(1-_xlfn.NORM.DIST(AD430,0,1,1))*2))</f>
        <v/>
      </c>
      <c r="AH430" s="7" t="str">
        <f aca="false">IF(AG430="","",IF(1-_xlfn.CHISQ.DIST(AF430,AG430,1)&lt;0.0000001,0.0000001,1-_xlfn.CHISQ.DIST(AF430,AG430,1)))</f>
        <v/>
      </c>
      <c r="AK430" s="7" t="str">
        <f aca="false">IF(AJ430="","",AVERAGE(AI430,AJ430))</f>
        <v/>
      </c>
      <c r="AL430" s="7" t="str">
        <f aca="false">IF(AK430="","",AK430/((AK430-AI430)/2))</f>
        <v/>
      </c>
      <c r="AM430" s="7" t="str">
        <f aca="false">IF(AL430="","",(1-_xlfn.T.DIST(AL430,I430-2,1))*2)</f>
        <v/>
      </c>
      <c r="AN430" s="7" t="n">
        <f aca="false">IF(I430="","",I430)</f>
        <v>384</v>
      </c>
      <c r="AO430" s="7" t="n">
        <f aca="false">IF(N430="",IF(AC430="",IF(T430="",IF(AH430="",IF(AM430="",IF(AE430="","",AE430),AM430),AH430),T430),AC430),N430)</f>
        <v>0.548861981121762</v>
      </c>
    </row>
    <row r="431" customFormat="false" ht="13.8" hidden="false" customHeight="false" outlineLevel="0" collapsed="false">
      <c r="A431" s="3" t="s">
        <v>54</v>
      </c>
      <c r="B431" s="3" t="n">
        <v>8</v>
      </c>
      <c r="C431" s="3" t="n">
        <v>2011</v>
      </c>
      <c r="D431" s="4" t="n">
        <f aca="false">IF(B431="","",D430+0.01)</f>
        <v>2.55999999999999</v>
      </c>
      <c r="E431" s="4" t="n">
        <f aca="false">ROUND(D431)</f>
        <v>3</v>
      </c>
      <c r="F431" s="5" t="s">
        <v>45</v>
      </c>
      <c r="G431" s="5"/>
      <c r="H431" s="6" t="n">
        <v>0.05</v>
      </c>
      <c r="I431" s="3" t="n">
        <v>384</v>
      </c>
      <c r="J431" s="3" t="n">
        <v>1.26</v>
      </c>
      <c r="K431" s="7" t="n">
        <f aca="false">IF(J431="","",J431^2)</f>
        <v>1.5876</v>
      </c>
      <c r="L431" s="7" t="n">
        <f aca="false">IF(J431="","",1)</f>
        <v>1</v>
      </c>
      <c r="M431" s="3" t="n">
        <f aca="false">I431-2</f>
        <v>382</v>
      </c>
      <c r="N431" s="7" t="n">
        <f aca="false">IF(K431="","",IF(1-_xlfn.F.DIST(K431,L431,M431,1)&lt;0.0000001,0.0000001,1-_xlfn.F.DIST(K431,L431,M431,1)))</f>
        <v>0.208438559558309</v>
      </c>
      <c r="O431" s="7" t="n">
        <f aca="false">IF(L431=1,SQRT(K431),"")</f>
        <v>1.26</v>
      </c>
      <c r="P431" s="3"/>
      <c r="Q431" s="7" t="str">
        <f aca="false">IF(P431="","",SQRT(1-P431*P431)/SQRT(I431-2))</f>
        <v/>
      </c>
      <c r="R431" s="7" t="str">
        <f aca="false">IF(P431="","",P431/Q431)</f>
        <v/>
      </c>
      <c r="S431" s="7" t="str">
        <f aca="false">IF(R431="","",I431-2)</f>
        <v/>
      </c>
      <c r="T431" s="7" t="str">
        <f aca="false">IF(P431="","",IF((1-_xlfn.T.DIST(R431,S431,1))*2&lt;0.0000001,0.0000001,(1-_xlfn.T.DIST(R431,S431,1))*2))</f>
        <v/>
      </c>
      <c r="U431" s="3"/>
      <c r="V431" s="3"/>
      <c r="W431" s="3"/>
      <c r="X431" s="8"/>
      <c r="Y431" s="7" t="str">
        <f aca="false">IF(X431="","",ABS(U431-W431)/SQRT((V431^2+X431^2)/2))</f>
        <v/>
      </c>
      <c r="Z431" s="7" t="str">
        <f aca="false">IF(Y431="","",2/SQRT(I431))</f>
        <v/>
      </c>
      <c r="AA431" s="7" t="str">
        <f aca="false">IF(Y431="","",Y431/Z431)</f>
        <v/>
      </c>
      <c r="AB431" s="7" t="str">
        <f aca="false">IF(AA431="","",I431-2)</f>
        <v/>
      </c>
      <c r="AC431" s="7" t="str">
        <f aca="false">IF(AA431="","",IF((1-_xlfn.T.DIST(AA431,AB431,1))*2&lt;0.0000001,0.0000001,((1-_xlfn.T.DIST(AA431,AB431,1))*2)))</f>
        <v/>
      </c>
      <c r="AD431" s="3"/>
      <c r="AE431" s="7" t="str">
        <f aca="false">IF(AD431="","",IF((1-_xlfn.NORM.DIST(AD431,0,1,1))*2&lt;0.000000001,0.000000001,(1-_xlfn.NORM.DIST(AD431,0,1,1))*2))</f>
        <v/>
      </c>
      <c r="AF431" s="3"/>
      <c r="AG431" s="3"/>
      <c r="AH431" s="7" t="str">
        <f aca="false">IF(AG431="","",IF(1-_xlfn.CHISQ.DIST(AF431,AG431,1)&lt;0.0000001,0.0000001,1-_xlfn.CHISQ.DIST(AF431,AG431,1)))</f>
        <v/>
      </c>
      <c r="AI431" s="3"/>
      <c r="AJ431" s="3"/>
      <c r="AK431" s="7" t="str">
        <f aca="false">IF(AJ431="","",AVERAGE(AI431,AJ431))</f>
        <v/>
      </c>
      <c r="AL431" s="7" t="str">
        <f aca="false">IF(AK431="","",AK431/((AK431-AI431)/2))</f>
        <v/>
      </c>
      <c r="AM431" s="7" t="str">
        <f aca="false">IF(AL431="","",(1-_xlfn.T.DIST(AL431,I431-2,1))*2)</f>
        <v/>
      </c>
      <c r="AN431" s="7" t="n">
        <f aca="false">IF(I431="","",I431)</f>
        <v>384</v>
      </c>
      <c r="AO431" s="7" t="n">
        <f aca="false">IF(N431="",IF(AC431="",IF(T431="",IF(AH431="",IF(AM431="",IF(AE431="","",AE431),AM431),AH431),T431),AC431),N431)</f>
        <v>0.208438559558309</v>
      </c>
    </row>
    <row r="432" customFormat="false" ht="13.8" hidden="false" customHeight="false" outlineLevel="0" collapsed="false">
      <c r="A432" s="3" t="s">
        <v>54</v>
      </c>
      <c r="B432" s="3" t="n">
        <v>8</v>
      </c>
      <c r="C432" s="3" t="n">
        <v>2011</v>
      </c>
      <c r="D432" s="4" t="n">
        <f aca="false">IF(B432="","",D431+0.01)</f>
        <v>2.56999999999999</v>
      </c>
      <c r="E432" s="4" t="n">
        <f aca="false">ROUND(D432)</f>
        <v>3</v>
      </c>
      <c r="F432" s="5" t="s">
        <v>45</v>
      </c>
      <c r="G432" s="5"/>
      <c r="H432" s="6" t="n">
        <v>0.05</v>
      </c>
      <c r="I432" s="3" t="n">
        <v>384</v>
      </c>
      <c r="J432" s="3" t="n">
        <v>7.35</v>
      </c>
      <c r="K432" s="7" t="n">
        <f aca="false">IF(J432="","",J432^2)</f>
        <v>54.0225</v>
      </c>
      <c r="L432" s="7" t="n">
        <f aca="false">IF(J432="","",1)</f>
        <v>1</v>
      </c>
      <c r="M432" s="3" t="n">
        <f aca="false">I432-2</f>
        <v>382</v>
      </c>
      <c r="N432" s="7" t="n">
        <f aca="false">IF(K432="","",IF(1-_xlfn.F.DIST(K432,L432,M432,1)&lt;0.0000001,0.0000001,1-_xlfn.F.DIST(K432,L432,M432,1)))</f>
        <v>1E-007</v>
      </c>
      <c r="O432" s="7" t="n">
        <f aca="false">IF(L432=1,SQRT(K432),"")</f>
        <v>7.35</v>
      </c>
      <c r="P432" s="3"/>
      <c r="Q432" s="7" t="str">
        <f aca="false">IF(P432="","",SQRT(1-P432*P432)/SQRT(I432-2))</f>
        <v/>
      </c>
      <c r="R432" s="7" t="str">
        <f aca="false">IF(P432="","",P432/Q432)</f>
        <v/>
      </c>
      <c r="S432" s="7" t="str">
        <f aca="false">IF(R432="","",I432-2)</f>
        <v/>
      </c>
      <c r="T432" s="7" t="str">
        <f aca="false">IF(P432="","",IF((1-_xlfn.T.DIST(R432,S432,1))*2&lt;0.0000001,0.0000001,(1-_xlfn.T.DIST(R432,S432,1))*2))</f>
        <v/>
      </c>
      <c r="X432" s="8"/>
      <c r="Y432" s="7" t="str">
        <f aca="false">IF(X432="","",ABS(U432-W432)/SQRT((V432^2+X432^2)/2))</f>
        <v/>
      </c>
      <c r="Z432" s="7" t="str">
        <f aca="false">IF(Y432="","",2/SQRT(I432))</f>
        <v/>
      </c>
      <c r="AA432" s="7" t="str">
        <f aca="false">IF(Y432="","",Y432/Z432)</f>
        <v/>
      </c>
      <c r="AB432" s="7" t="str">
        <f aca="false">IF(AA432="","",I432-2)</f>
        <v/>
      </c>
      <c r="AC432" s="7" t="str">
        <f aca="false">IF(AA432="","",IF((1-_xlfn.T.DIST(AA432,AB432,1))*2&lt;0.0000001,0.0000001,((1-_xlfn.T.DIST(AA432,AB432,1))*2)))</f>
        <v/>
      </c>
      <c r="AE432" s="7" t="str">
        <f aca="false">IF(AD432="","",IF((1-_xlfn.NORM.DIST(AD432,0,1,1))*2&lt;0.000000001,0.000000001,(1-_xlfn.NORM.DIST(AD432,0,1,1))*2))</f>
        <v/>
      </c>
      <c r="AH432" s="7" t="str">
        <f aca="false">IF(AG432="","",IF(1-_xlfn.CHISQ.DIST(AF432,AG432,1)&lt;0.0000001,0.0000001,1-_xlfn.CHISQ.DIST(AF432,AG432,1)))</f>
        <v/>
      </c>
      <c r="AK432" s="7" t="str">
        <f aca="false">IF(AJ432="","",AVERAGE(AI432,AJ432))</f>
        <v/>
      </c>
      <c r="AL432" s="7" t="str">
        <f aca="false">IF(AK432="","",AK432/((AK432-AI432)/2))</f>
        <v/>
      </c>
      <c r="AM432" s="7" t="str">
        <f aca="false">IF(AL432="","",(1-_xlfn.T.DIST(AL432,I432-2,1))*2)</f>
        <v/>
      </c>
      <c r="AN432" s="7" t="n">
        <f aca="false">IF(I432="","",I432)</f>
        <v>384</v>
      </c>
      <c r="AO432" s="7" t="n">
        <f aca="false">IF(N432="",IF(AC432="",IF(T432="",IF(AH432="",IF(AM432="",IF(AE432="","",AE432),AM432),AH432),T432),AC432),N432)</f>
        <v>1E-007</v>
      </c>
    </row>
    <row r="433" customFormat="false" ht="13.8" hidden="false" customHeight="false" outlineLevel="0" collapsed="false">
      <c r="A433" s="3" t="s">
        <v>54</v>
      </c>
      <c r="B433" s="3" t="n">
        <v>8</v>
      </c>
      <c r="C433" s="3" t="n">
        <v>2011</v>
      </c>
      <c r="D433" s="4" t="n">
        <f aca="false">IF(B433="","",D432+0.01)</f>
        <v>2.57999999999999</v>
      </c>
      <c r="E433" s="4" t="n">
        <f aca="false">ROUND(D433)</f>
        <v>3</v>
      </c>
      <c r="F433" s="5" t="s">
        <v>45</v>
      </c>
      <c r="G433" s="5"/>
      <c r="H433" s="6" t="n">
        <v>0.05</v>
      </c>
      <c r="I433" s="3" t="n">
        <v>384</v>
      </c>
      <c r="J433" s="3" t="n">
        <v>0.84</v>
      </c>
      <c r="K433" s="7" t="n">
        <f aca="false">IF(J433="","",J433^2)</f>
        <v>0.7056</v>
      </c>
      <c r="L433" s="7" t="n">
        <f aca="false">IF(J433="","",1)</f>
        <v>1</v>
      </c>
      <c r="M433" s="3" t="n">
        <f aca="false">I433-2</f>
        <v>382</v>
      </c>
      <c r="N433" s="7" t="n">
        <f aca="false">IF(K433="","",IF(1-_xlfn.F.DIST(K433,L433,M433,1)&lt;0.0000001,0.0000001,1-_xlfn.F.DIST(K433,L433,M433,1)))</f>
        <v>0.40143380455217</v>
      </c>
      <c r="O433" s="7" t="n">
        <f aca="false">IF(L433=1,SQRT(K433),"")</f>
        <v>0.84</v>
      </c>
      <c r="P433" s="3"/>
      <c r="Q433" s="7" t="str">
        <f aca="false">IF(P433="","",SQRT(1-P433*P433)/SQRT(I433-2))</f>
        <v/>
      </c>
      <c r="R433" s="7" t="str">
        <f aca="false">IF(P433="","",P433/Q433)</f>
        <v/>
      </c>
      <c r="S433" s="7" t="str">
        <f aca="false">IF(R433="","",I433-2)</f>
        <v/>
      </c>
      <c r="T433" s="7" t="str">
        <f aca="false">IF(P433="","",IF((1-_xlfn.T.DIST(R433,S433,1))*2&lt;0.0000001,0.0000001,(1-_xlfn.T.DIST(R433,S433,1))*2))</f>
        <v/>
      </c>
      <c r="X433" s="8"/>
      <c r="Y433" s="7" t="str">
        <f aca="false">IF(X433="","",ABS(U433-W433)/SQRT((V433^2+X433^2)/2))</f>
        <v/>
      </c>
      <c r="Z433" s="7" t="str">
        <f aca="false">IF(Y433="","",2/SQRT(I433))</f>
        <v/>
      </c>
      <c r="AA433" s="7" t="str">
        <f aca="false">IF(Y433="","",Y433/Z433)</f>
        <v/>
      </c>
      <c r="AB433" s="7" t="str">
        <f aca="false">IF(AA433="","",I433-2)</f>
        <v/>
      </c>
      <c r="AC433" s="7" t="str">
        <f aca="false">IF(AA433="","",IF((1-_xlfn.T.DIST(AA433,AB433,1))*2&lt;0.0000001,0.0000001,((1-_xlfn.T.DIST(AA433,AB433,1))*2)))</f>
        <v/>
      </c>
      <c r="AE433" s="7" t="str">
        <f aca="false">IF(AD433="","",IF((1-_xlfn.NORM.DIST(AD433,0,1,1))*2&lt;0.000000001,0.000000001,(1-_xlfn.NORM.DIST(AD433,0,1,1))*2))</f>
        <v/>
      </c>
      <c r="AH433" s="7" t="str">
        <f aca="false">IF(AG433="","",IF(1-_xlfn.CHISQ.DIST(AF433,AG433,1)&lt;0.0000001,0.0000001,1-_xlfn.CHISQ.DIST(AF433,AG433,1)))</f>
        <v/>
      </c>
      <c r="AK433" s="7" t="str">
        <f aca="false">IF(AJ433="","",AVERAGE(AI433,AJ433))</f>
        <v/>
      </c>
      <c r="AL433" s="7" t="str">
        <f aca="false">IF(AK433="","",AK433/((AK433-AI433)/2))</f>
        <v/>
      </c>
      <c r="AM433" s="7" t="str">
        <f aca="false">IF(AL433="","",(1-_xlfn.T.DIST(AL433,I433-2,1))*2)</f>
        <v/>
      </c>
      <c r="AN433" s="7" t="n">
        <f aca="false">IF(I433="","",I433)</f>
        <v>384</v>
      </c>
      <c r="AO433" s="7" t="n">
        <f aca="false">IF(N433="",IF(AC433="",IF(T433="",IF(AH433="",IF(AM433="",IF(AE433="","",AE433),AM433),AH433),T433),AC433),N433)</f>
        <v>0.40143380455217</v>
      </c>
    </row>
    <row r="434" customFormat="false" ht="13.8" hidden="false" customHeight="false" outlineLevel="0" collapsed="false">
      <c r="A434" s="3" t="s">
        <v>54</v>
      </c>
      <c r="B434" s="3" t="n">
        <v>8</v>
      </c>
      <c r="C434" s="3" t="n">
        <v>2011</v>
      </c>
      <c r="D434" s="4" t="n">
        <f aca="false">IF(B434="","",D433+0.01)</f>
        <v>2.58999999999999</v>
      </c>
      <c r="E434" s="4" t="n">
        <f aca="false">ROUND(D434)</f>
        <v>3</v>
      </c>
      <c r="F434" s="5" t="s">
        <v>45</v>
      </c>
      <c r="G434" s="5"/>
      <c r="H434" s="6" t="n">
        <v>0.05</v>
      </c>
      <c r="I434" s="3" t="n">
        <v>384</v>
      </c>
      <c r="J434" s="3" t="n">
        <v>0.77</v>
      </c>
      <c r="K434" s="7" t="n">
        <f aca="false">IF(J434="","",J434^2)</f>
        <v>0.5929</v>
      </c>
      <c r="L434" s="7" t="n">
        <f aca="false">IF(J434="","",1)</f>
        <v>1</v>
      </c>
      <c r="M434" s="3" t="n">
        <f aca="false">I434-2</f>
        <v>382</v>
      </c>
      <c r="N434" s="7" t="n">
        <f aca="false">IF(K434="","",IF(1-_xlfn.F.DIST(K434,L434,M434,1)&lt;0.0000001,0.0000001,1-_xlfn.F.DIST(K434,L434,M434,1)))</f>
        <v>0.441775794181383</v>
      </c>
      <c r="O434" s="7" t="n">
        <f aca="false">IF(L434=1,SQRT(K434),"")</f>
        <v>0.77</v>
      </c>
      <c r="P434" s="3"/>
      <c r="Q434" s="7" t="str">
        <f aca="false">IF(P434="","",SQRT(1-P434*P434)/SQRT(I434-2))</f>
        <v/>
      </c>
      <c r="R434" s="7" t="str">
        <f aca="false">IF(P434="","",P434/Q434)</f>
        <v/>
      </c>
      <c r="S434" s="7" t="str">
        <f aca="false">IF(R434="","",I434-2)</f>
        <v/>
      </c>
      <c r="T434" s="7" t="str">
        <f aca="false">IF(P434="","",IF((1-_xlfn.T.DIST(R434,S434,1))*2&lt;0.0000001,0.0000001,(1-_xlfn.T.DIST(R434,S434,1))*2))</f>
        <v/>
      </c>
      <c r="X434" s="8"/>
      <c r="Y434" s="7" t="str">
        <f aca="false">IF(X434="","",ABS(U434-W434)/SQRT((V434^2+X434^2)/2))</f>
        <v/>
      </c>
      <c r="Z434" s="7" t="str">
        <f aca="false">IF(Y434="","",2/SQRT(I434))</f>
        <v/>
      </c>
      <c r="AA434" s="7" t="str">
        <f aca="false">IF(Y434="","",Y434/Z434)</f>
        <v/>
      </c>
      <c r="AB434" s="7" t="str">
        <f aca="false">IF(AA434="","",I434-2)</f>
        <v/>
      </c>
      <c r="AC434" s="7" t="str">
        <f aca="false">IF(AA434="","",IF((1-_xlfn.T.DIST(AA434,AB434,1))*2&lt;0.0000001,0.0000001,((1-_xlfn.T.DIST(AA434,AB434,1))*2)))</f>
        <v/>
      </c>
      <c r="AE434" s="7" t="str">
        <f aca="false">IF(AD434="","",IF((1-_xlfn.NORM.DIST(AD434,0,1,1))*2&lt;0.000000001,0.000000001,(1-_xlfn.NORM.DIST(AD434,0,1,1))*2))</f>
        <v/>
      </c>
      <c r="AH434" s="7" t="str">
        <f aca="false">IF(AG434="","",IF(1-_xlfn.CHISQ.DIST(AF434,AG434,1)&lt;0.0000001,0.0000001,1-_xlfn.CHISQ.DIST(AF434,AG434,1)))</f>
        <v/>
      </c>
      <c r="AK434" s="7" t="str">
        <f aca="false">IF(AJ434="","",AVERAGE(AI434,AJ434))</f>
        <v/>
      </c>
      <c r="AL434" s="7" t="str">
        <f aca="false">IF(AK434="","",AK434/((AK434-AI434)/2))</f>
        <v/>
      </c>
      <c r="AM434" s="7" t="str">
        <f aca="false">IF(AL434="","",(1-_xlfn.T.DIST(AL434,I434-2,1))*2)</f>
        <v/>
      </c>
      <c r="AN434" s="7" t="n">
        <f aca="false">IF(I434="","",I434)</f>
        <v>384</v>
      </c>
      <c r="AO434" s="7" t="n">
        <f aca="false">IF(N434="",IF(AC434="",IF(T434="",IF(AH434="",IF(AM434="",IF(AE434="","",AE434),AM434),AH434),T434),AC434),N434)</f>
        <v>0.441775794181383</v>
      </c>
    </row>
    <row r="435" customFormat="false" ht="13.8" hidden="false" customHeight="false" outlineLevel="0" collapsed="false">
      <c r="A435" s="3" t="s">
        <v>54</v>
      </c>
      <c r="B435" s="3" t="n">
        <v>8</v>
      </c>
      <c r="C435" s="3" t="n">
        <v>2011</v>
      </c>
      <c r="D435" s="4" t="n">
        <f aca="false">IF(B435="","",D434+0.01)</f>
        <v>2.59999999999999</v>
      </c>
      <c r="E435" s="4" t="n">
        <f aca="false">ROUND(D435)</f>
        <v>3</v>
      </c>
      <c r="F435" s="5" t="s">
        <v>45</v>
      </c>
      <c r="G435" s="5"/>
      <c r="H435" s="6" t="n">
        <v>0.05</v>
      </c>
      <c r="I435" s="3" t="n">
        <v>384</v>
      </c>
      <c r="J435" s="3" t="n">
        <v>3.62</v>
      </c>
      <c r="K435" s="7" t="n">
        <f aca="false">IF(J435="","",J435^2)</f>
        <v>13.1044</v>
      </c>
      <c r="L435" s="7" t="n">
        <f aca="false">IF(J435="","",1)</f>
        <v>1</v>
      </c>
      <c r="M435" s="3" t="n">
        <f aca="false">I435-2</f>
        <v>382</v>
      </c>
      <c r="N435" s="7" t="n">
        <f aca="false">IF(K435="","",IF(1-_xlfn.F.DIST(K435,L435,M435,1)&lt;0.0000001,0.0000001,1-_xlfn.F.DIST(K435,L435,M435,1)))</f>
        <v>0.000334278257900333</v>
      </c>
      <c r="O435" s="7" t="n">
        <f aca="false">IF(L435=1,SQRT(K435),"")</f>
        <v>3.62</v>
      </c>
      <c r="P435" s="3"/>
      <c r="Q435" s="7" t="str">
        <f aca="false">IF(P435="","",SQRT(1-P435*P435)/SQRT(I435-2))</f>
        <v/>
      </c>
      <c r="R435" s="7" t="str">
        <f aca="false">IF(P435="","",P435/Q435)</f>
        <v/>
      </c>
      <c r="S435" s="7" t="str">
        <f aca="false">IF(R435="","",I435-2)</f>
        <v/>
      </c>
      <c r="T435" s="7" t="str">
        <f aca="false">IF(P435="","",IF((1-_xlfn.T.DIST(R435,S435,1))*2&lt;0.0000001,0.0000001,(1-_xlfn.T.DIST(R435,S435,1))*2))</f>
        <v/>
      </c>
      <c r="X435" s="8"/>
      <c r="Y435" s="7" t="str">
        <f aca="false">IF(X435="","",ABS(U435-W435)/SQRT((V435^2+X435^2)/2))</f>
        <v/>
      </c>
      <c r="Z435" s="7" t="str">
        <f aca="false">IF(Y435="","",2/SQRT(I435))</f>
        <v/>
      </c>
      <c r="AA435" s="7" t="str">
        <f aca="false">IF(Y435="","",Y435/Z435)</f>
        <v/>
      </c>
      <c r="AB435" s="7" t="str">
        <f aca="false">IF(AA435="","",I435-2)</f>
        <v/>
      </c>
      <c r="AC435" s="7" t="str">
        <f aca="false">IF(AA435="","",IF((1-_xlfn.T.DIST(AA435,AB435,1))*2&lt;0.0000001,0.0000001,((1-_xlfn.T.DIST(AA435,AB435,1))*2)))</f>
        <v/>
      </c>
      <c r="AE435" s="7" t="str">
        <f aca="false">IF(AD435="","",IF((1-_xlfn.NORM.DIST(AD435,0,1,1))*2&lt;0.000000001,0.000000001,(1-_xlfn.NORM.DIST(AD435,0,1,1))*2))</f>
        <v/>
      </c>
      <c r="AH435" s="7" t="str">
        <f aca="false">IF(AG435="","",IF(1-_xlfn.CHISQ.DIST(AF435,AG435,1)&lt;0.0000001,0.0000001,1-_xlfn.CHISQ.DIST(AF435,AG435,1)))</f>
        <v/>
      </c>
      <c r="AK435" s="7" t="str">
        <f aca="false">IF(AJ435="","",AVERAGE(AI435,AJ435))</f>
        <v/>
      </c>
      <c r="AL435" s="7" t="str">
        <f aca="false">IF(AK435="","",AK435/((AK435-AI435)/2))</f>
        <v/>
      </c>
      <c r="AM435" s="7" t="str">
        <f aca="false">IF(AL435="","",(1-_xlfn.T.DIST(AL435,I435-2,1))*2)</f>
        <v/>
      </c>
      <c r="AN435" s="7" t="n">
        <f aca="false">IF(I435="","",I435)</f>
        <v>384</v>
      </c>
      <c r="AO435" s="7" t="n">
        <f aca="false">IF(N435="",IF(AC435="",IF(T435="",IF(AH435="",IF(AM435="",IF(AE435="","",AE435),AM435),AH435),T435),AC435),N435)</f>
        <v>0.000334278257900333</v>
      </c>
    </row>
    <row r="436" customFormat="false" ht="13.8" hidden="false" customHeight="false" outlineLevel="0" collapsed="false">
      <c r="A436" s="3" t="s">
        <v>54</v>
      </c>
      <c r="B436" s="3" t="n">
        <v>8</v>
      </c>
      <c r="C436" s="3" t="n">
        <v>2011</v>
      </c>
      <c r="D436" s="4" t="n">
        <f aca="false">IF(B436="","",D435+0.01)</f>
        <v>2.60999999999999</v>
      </c>
      <c r="E436" s="4" t="n">
        <f aca="false">ROUND(D436)</f>
        <v>3</v>
      </c>
      <c r="F436" s="5" t="s">
        <v>45</v>
      </c>
      <c r="G436" s="5"/>
      <c r="H436" s="6" t="n">
        <v>0.05</v>
      </c>
      <c r="I436" s="3" t="n">
        <v>384</v>
      </c>
      <c r="J436" s="3" t="n">
        <v>2.26</v>
      </c>
      <c r="K436" s="7" t="n">
        <f aca="false">IF(J436="","",J436^2)</f>
        <v>5.1076</v>
      </c>
      <c r="L436" s="7" t="n">
        <f aca="false">IF(J436="","",1)</f>
        <v>1</v>
      </c>
      <c r="M436" s="3" t="n">
        <f aca="false">I436-2</f>
        <v>382</v>
      </c>
      <c r="N436" s="7" t="n">
        <f aca="false">IF(K436="","",IF(1-_xlfn.F.DIST(K436,L436,M436,1)&lt;0.0000001,0.0000001,1-_xlfn.F.DIST(K436,L436,M436,1)))</f>
        <v>0.0243837793266003</v>
      </c>
      <c r="O436" s="7" t="n">
        <f aca="false">IF(L436=1,SQRT(K436),"")</f>
        <v>2.26</v>
      </c>
      <c r="P436" s="3"/>
      <c r="Q436" s="7" t="str">
        <f aca="false">IF(P436="","",SQRT(1-P436*P436)/SQRT(I436-2))</f>
        <v/>
      </c>
      <c r="R436" s="7" t="str">
        <f aca="false">IF(P436="","",P436/Q436)</f>
        <v/>
      </c>
      <c r="S436" s="7" t="str">
        <f aca="false">IF(R436="","",I436-2)</f>
        <v/>
      </c>
      <c r="T436" s="7" t="str">
        <f aca="false">IF(P436="","",IF((1-_xlfn.T.DIST(R436,S436,1))*2&lt;0.0000001,0.0000001,(1-_xlfn.T.DIST(R436,S436,1))*2))</f>
        <v/>
      </c>
      <c r="X436" s="8"/>
      <c r="Y436" s="7" t="str">
        <f aca="false">IF(X436="","",ABS(U436-W436)/SQRT((V436^2+X436^2)/2))</f>
        <v/>
      </c>
      <c r="Z436" s="7" t="str">
        <f aca="false">IF(Y436="","",2/SQRT(I436))</f>
        <v/>
      </c>
      <c r="AA436" s="7" t="str">
        <f aca="false">IF(Y436="","",Y436/Z436)</f>
        <v/>
      </c>
      <c r="AB436" s="7" t="str">
        <f aca="false">IF(AA436="","",I436-2)</f>
        <v/>
      </c>
      <c r="AC436" s="7" t="str">
        <f aca="false">IF(AA436="","",IF((1-_xlfn.T.DIST(AA436,AB436,1))*2&lt;0.0000001,0.0000001,((1-_xlfn.T.DIST(AA436,AB436,1))*2)))</f>
        <v/>
      </c>
      <c r="AE436" s="7" t="str">
        <f aca="false">IF(AD436="","",IF((1-_xlfn.NORM.DIST(AD436,0,1,1))*2&lt;0.000000001,0.000000001,(1-_xlfn.NORM.DIST(AD436,0,1,1))*2))</f>
        <v/>
      </c>
      <c r="AH436" s="7" t="str">
        <f aca="false">IF(AG436="","",IF(1-_xlfn.CHISQ.DIST(AF436,AG436,1)&lt;0.0000001,0.0000001,1-_xlfn.CHISQ.DIST(AF436,AG436,1)))</f>
        <v/>
      </c>
      <c r="AK436" s="7" t="str">
        <f aca="false">IF(AJ436="","",AVERAGE(AI436,AJ436))</f>
        <v/>
      </c>
      <c r="AL436" s="7" t="str">
        <f aca="false">IF(AK436="","",AK436/((AK436-AI436)/2))</f>
        <v/>
      </c>
      <c r="AM436" s="7" t="str">
        <f aca="false">IF(AL436="","",(1-_xlfn.T.DIST(AL436,I436-2,1))*2)</f>
        <v/>
      </c>
      <c r="AN436" s="7" t="n">
        <f aca="false">IF(I436="","",I436)</f>
        <v>384</v>
      </c>
      <c r="AO436" s="7" t="n">
        <f aca="false">IF(N436="",IF(AC436="",IF(T436="",IF(AH436="",IF(AM436="",IF(AE436="","",AE436),AM436),AH436),T436),AC436),N436)</f>
        <v>0.0243837793266003</v>
      </c>
    </row>
    <row r="437" customFormat="false" ht="13.8" hidden="false" customHeight="false" outlineLevel="0" collapsed="false">
      <c r="A437" s="3" t="s">
        <v>54</v>
      </c>
      <c r="B437" s="3" t="n">
        <v>8</v>
      </c>
      <c r="C437" s="3" t="n">
        <v>2011</v>
      </c>
      <c r="D437" s="4" t="n">
        <f aca="false">IF(B437="","",D436+0.01)</f>
        <v>2.61999999999999</v>
      </c>
      <c r="E437" s="4" t="n">
        <f aca="false">ROUND(D437)</f>
        <v>3</v>
      </c>
      <c r="F437" s="5" t="s">
        <v>45</v>
      </c>
      <c r="G437" s="5"/>
      <c r="H437" s="6" t="n">
        <v>0.05</v>
      </c>
      <c r="I437" s="3" t="n">
        <v>384</v>
      </c>
      <c r="J437" s="3" t="n">
        <v>3.2</v>
      </c>
      <c r="K437" s="7" t="n">
        <f aca="false">IF(J437="","",J437^2)</f>
        <v>10.24</v>
      </c>
      <c r="L437" s="7" t="n">
        <f aca="false">IF(J437="","",1)</f>
        <v>1</v>
      </c>
      <c r="M437" s="3" t="n">
        <f aca="false">I437-2</f>
        <v>382</v>
      </c>
      <c r="N437" s="7" t="n">
        <f aca="false">IF(K437="","",IF(1-_xlfn.F.DIST(K437,L437,M437,1)&lt;0.0000001,0.0000001,1-_xlfn.F.DIST(K437,L437,M437,1)))</f>
        <v>0.00148917023050643</v>
      </c>
      <c r="O437" s="7" t="n">
        <f aca="false">IF(L437=1,SQRT(K437),"")</f>
        <v>3.2</v>
      </c>
      <c r="P437" s="3"/>
      <c r="Q437" s="7" t="str">
        <f aca="false">IF(P437="","",SQRT(1-P437*P437)/SQRT(I437-2))</f>
        <v/>
      </c>
      <c r="R437" s="7" t="str">
        <f aca="false">IF(P437="","",P437/Q437)</f>
        <v/>
      </c>
      <c r="S437" s="7" t="str">
        <f aca="false">IF(R437="","",I437-2)</f>
        <v/>
      </c>
      <c r="T437" s="7" t="str">
        <f aca="false">IF(P437="","",IF((1-_xlfn.T.DIST(R437,S437,1))*2&lt;0.0000001,0.0000001,(1-_xlfn.T.DIST(R437,S437,1))*2))</f>
        <v/>
      </c>
      <c r="U437" s="3"/>
      <c r="V437" s="3"/>
      <c r="W437" s="3"/>
      <c r="X437" s="8"/>
      <c r="Y437" s="7" t="str">
        <f aca="false">IF(X437="","",ABS(U437-W437)/SQRT((V437^2+X437^2)/2))</f>
        <v/>
      </c>
      <c r="Z437" s="7" t="str">
        <f aca="false">IF(Y437="","",2/SQRT(I437))</f>
        <v/>
      </c>
      <c r="AA437" s="7" t="str">
        <f aca="false">IF(Y437="","",Y437/Z437)</f>
        <v/>
      </c>
      <c r="AB437" s="7" t="str">
        <f aca="false">IF(AA437="","",I437-2)</f>
        <v/>
      </c>
      <c r="AC437" s="7" t="str">
        <f aca="false">IF(AA437="","",IF((1-_xlfn.T.DIST(AA437,AB437,1))*2&lt;0.0000001,0.0000001,((1-_xlfn.T.DIST(AA437,AB437,1))*2)))</f>
        <v/>
      </c>
      <c r="AD437" s="3"/>
      <c r="AE437" s="7" t="str">
        <f aca="false">IF(AD437="","",IF((1-_xlfn.NORM.DIST(AD437,0,1,1))*2&lt;0.000000001,0.000000001,(1-_xlfn.NORM.DIST(AD437,0,1,1))*2))</f>
        <v/>
      </c>
      <c r="AF437" s="3"/>
      <c r="AG437" s="3"/>
      <c r="AH437" s="7" t="str">
        <f aca="false">IF(AG437="","",IF(1-_xlfn.CHISQ.DIST(AF437,AG437,1)&lt;0.0000001,0.0000001,1-_xlfn.CHISQ.DIST(AF437,AG437,1)))</f>
        <v/>
      </c>
      <c r="AI437" s="3"/>
      <c r="AJ437" s="3"/>
      <c r="AK437" s="7" t="str">
        <f aca="false">IF(AJ437="","",AVERAGE(AI437,AJ437))</f>
        <v/>
      </c>
      <c r="AL437" s="7" t="str">
        <f aca="false">IF(AK437="","",AK437/((AK437-AI437)/2))</f>
        <v/>
      </c>
      <c r="AM437" s="7" t="str">
        <f aca="false">IF(AL437="","",(1-_xlfn.T.DIST(AL437,I437-2,1))*2)</f>
        <v/>
      </c>
      <c r="AN437" s="7" t="n">
        <f aca="false">IF(I437="","",I437)</f>
        <v>384</v>
      </c>
      <c r="AO437" s="7" t="n">
        <f aca="false">IF(N437="",IF(AC437="",IF(T437="",IF(AH437="",IF(AM437="",IF(AE437="","",AE437),AM437),AH437),T437),AC437),N437)</f>
        <v>0.00148917023050643</v>
      </c>
    </row>
    <row r="438" customFormat="false" ht="13.8" hidden="false" customHeight="false" outlineLevel="0" collapsed="false">
      <c r="A438" s="3" t="s">
        <v>54</v>
      </c>
      <c r="B438" s="3" t="n">
        <v>8</v>
      </c>
      <c r="C438" s="3" t="n">
        <v>2011</v>
      </c>
      <c r="D438" s="4" t="n">
        <f aca="false">IF(B438="","",D437+0.01)</f>
        <v>2.62999999999999</v>
      </c>
      <c r="E438" s="4" t="n">
        <f aca="false">ROUND(D438)</f>
        <v>3</v>
      </c>
      <c r="F438" s="5" t="s">
        <v>45</v>
      </c>
      <c r="G438" s="5"/>
      <c r="H438" s="6" t="n">
        <v>0.05</v>
      </c>
      <c r="I438" s="3" t="n">
        <v>384</v>
      </c>
      <c r="J438" s="3" t="n">
        <v>2.63</v>
      </c>
      <c r="K438" s="7" t="n">
        <f aca="false">IF(J438="","",J438^2)</f>
        <v>6.9169</v>
      </c>
      <c r="L438" s="7" t="n">
        <f aca="false">IF(J438="","",1)</f>
        <v>1</v>
      </c>
      <c r="M438" s="3" t="n">
        <f aca="false">I438-2</f>
        <v>382</v>
      </c>
      <c r="N438" s="7" t="n">
        <f aca="false">IF(K438="","",IF(1-_xlfn.F.DIST(K438,L438,M438,1)&lt;0.0000001,0.0000001,1-_xlfn.F.DIST(K438,L438,M438,1)))</f>
        <v>0.00888364671077868</v>
      </c>
      <c r="O438" s="7" t="n">
        <f aca="false">IF(L438=1,SQRT(K438),"")</f>
        <v>2.63</v>
      </c>
      <c r="P438" s="3"/>
      <c r="Q438" s="7" t="str">
        <f aca="false">IF(P438="","",SQRT(1-P438*P438)/SQRT(I438-2))</f>
        <v/>
      </c>
      <c r="R438" s="7" t="str">
        <f aca="false">IF(P438="","",P438/Q438)</f>
        <v/>
      </c>
      <c r="S438" s="7" t="str">
        <f aca="false">IF(R438="","",I438-2)</f>
        <v/>
      </c>
      <c r="T438" s="7" t="str">
        <f aca="false">IF(P438="","",IF((1-_xlfn.T.DIST(R438,S438,1))*2&lt;0.0000001,0.0000001,(1-_xlfn.T.DIST(R438,S438,1))*2))</f>
        <v/>
      </c>
      <c r="X438" s="8"/>
      <c r="Y438" s="7" t="str">
        <f aca="false">IF(X438="","",ABS(U438-W438)/SQRT((V438^2+X438^2)/2))</f>
        <v/>
      </c>
      <c r="Z438" s="7" t="str">
        <f aca="false">IF(Y438="","",2/SQRT(I438))</f>
        <v/>
      </c>
      <c r="AA438" s="7" t="str">
        <f aca="false">IF(Y438="","",Y438/Z438)</f>
        <v/>
      </c>
      <c r="AB438" s="7" t="str">
        <f aca="false">IF(AA438="","",I438-2)</f>
        <v/>
      </c>
      <c r="AC438" s="7" t="str">
        <f aca="false">IF(AA438="","",IF((1-_xlfn.T.DIST(AA438,AB438,1))*2&lt;0.0000001,0.0000001,((1-_xlfn.T.DIST(AA438,AB438,1))*2)))</f>
        <v/>
      </c>
      <c r="AE438" s="7" t="str">
        <f aca="false">IF(AD438="","",IF((1-_xlfn.NORM.DIST(AD438,0,1,1))*2&lt;0.000000001,0.000000001,(1-_xlfn.NORM.DIST(AD438,0,1,1))*2))</f>
        <v/>
      </c>
      <c r="AH438" s="7" t="str">
        <f aca="false">IF(AG438="","",IF(1-_xlfn.CHISQ.DIST(AF438,AG438,1)&lt;0.0000001,0.0000001,1-_xlfn.CHISQ.DIST(AF438,AG438,1)))</f>
        <v/>
      </c>
      <c r="AK438" s="7" t="str">
        <f aca="false">IF(AJ438="","",AVERAGE(AI438,AJ438))</f>
        <v/>
      </c>
      <c r="AL438" s="7" t="str">
        <f aca="false">IF(AK438="","",AK438/((AK438-AI438)/2))</f>
        <v/>
      </c>
      <c r="AM438" s="7" t="str">
        <f aca="false">IF(AL438="","",(1-_xlfn.T.DIST(AL438,I438-2,1))*2)</f>
        <v/>
      </c>
      <c r="AN438" s="7" t="n">
        <f aca="false">IF(I438="","",I438)</f>
        <v>384</v>
      </c>
      <c r="AO438" s="7" t="n">
        <f aca="false">IF(N438="",IF(AC438="",IF(T438="",IF(AH438="",IF(AM438="",IF(AE438="","",AE438),AM438),AH438),T438),AC438),N438)</f>
        <v>0.00888364671077868</v>
      </c>
    </row>
    <row r="439" customFormat="false" ht="13.8" hidden="false" customHeight="false" outlineLevel="0" collapsed="false">
      <c r="A439" s="3" t="s">
        <v>54</v>
      </c>
      <c r="B439" s="3" t="n">
        <v>8</v>
      </c>
      <c r="C439" s="3" t="n">
        <v>2011</v>
      </c>
      <c r="D439" s="4" t="n">
        <f aca="false">IF(B439="","",D438+0.01)</f>
        <v>2.63999999999999</v>
      </c>
      <c r="E439" s="4" t="n">
        <f aca="false">ROUND(D439)</f>
        <v>3</v>
      </c>
      <c r="F439" s="5" t="s">
        <v>45</v>
      </c>
      <c r="G439" s="5"/>
      <c r="H439" s="6" t="n">
        <v>0.05</v>
      </c>
      <c r="I439" s="3" t="n">
        <v>384</v>
      </c>
      <c r="J439" s="3" t="n">
        <v>1.42</v>
      </c>
      <c r="K439" s="7" t="n">
        <f aca="false">IF(J439="","",J439^2)</f>
        <v>2.0164</v>
      </c>
      <c r="L439" s="7" t="n">
        <f aca="false">IF(J439="","",1)</f>
        <v>1</v>
      </c>
      <c r="M439" s="3" t="n">
        <f aca="false">I439-2</f>
        <v>382</v>
      </c>
      <c r="N439" s="7" t="n">
        <f aca="false">IF(K439="","",IF(1-_xlfn.F.DIST(K439,L439,M439,1)&lt;0.0000001,0.0000001,1-_xlfn.F.DIST(K439,L439,M439,1)))</f>
        <v>0.156423270765308</v>
      </c>
      <c r="O439" s="7" t="n">
        <f aca="false">IF(L439=1,SQRT(K439),"")</f>
        <v>1.42</v>
      </c>
      <c r="P439" s="3"/>
      <c r="Q439" s="7" t="str">
        <f aca="false">IF(P439="","",SQRT(1-P439*P439)/SQRT(I439-2))</f>
        <v/>
      </c>
      <c r="R439" s="7" t="str">
        <f aca="false">IF(P439="","",P439/Q439)</f>
        <v/>
      </c>
      <c r="S439" s="7" t="str">
        <f aca="false">IF(R439="","",I439-2)</f>
        <v/>
      </c>
      <c r="T439" s="7" t="str">
        <f aca="false">IF(P439="","",IF((1-_xlfn.T.DIST(R439,S439,1))*2&lt;0.0000001,0.0000001,(1-_xlfn.T.DIST(R439,S439,1))*2))</f>
        <v/>
      </c>
      <c r="X439" s="8"/>
      <c r="Y439" s="7" t="str">
        <f aca="false">IF(X439="","",ABS(U439-W439)/SQRT((V439^2+X439^2)/2))</f>
        <v/>
      </c>
      <c r="Z439" s="7" t="str">
        <f aca="false">IF(Y439="","",2/SQRT(I439))</f>
        <v/>
      </c>
      <c r="AA439" s="7" t="str">
        <f aca="false">IF(Y439="","",Y439/Z439)</f>
        <v/>
      </c>
      <c r="AB439" s="7" t="str">
        <f aca="false">IF(AA439="","",I439-2)</f>
        <v/>
      </c>
      <c r="AC439" s="7" t="str">
        <f aca="false">IF(AA439="","",IF((1-_xlfn.T.DIST(AA439,AB439,1))*2&lt;0.0000001,0.0000001,((1-_xlfn.T.DIST(AA439,AB439,1))*2)))</f>
        <v/>
      </c>
      <c r="AE439" s="7" t="str">
        <f aca="false">IF(AD439="","",IF((1-_xlfn.NORM.DIST(AD439,0,1,1))*2&lt;0.000000001,0.000000001,(1-_xlfn.NORM.DIST(AD439,0,1,1))*2))</f>
        <v/>
      </c>
      <c r="AH439" s="7" t="str">
        <f aca="false">IF(AG439="","",IF(1-_xlfn.CHISQ.DIST(AF439,AG439,1)&lt;0.0000001,0.0000001,1-_xlfn.CHISQ.DIST(AF439,AG439,1)))</f>
        <v/>
      </c>
      <c r="AK439" s="7" t="str">
        <f aca="false">IF(AJ439="","",AVERAGE(AI439,AJ439))</f>
        <v/>
      </c>
      <c r="AL439" s="7" t="str">
        <f aca="false">IF(AK439="","",AK439/((AK439-AI439)/2))</f>
        <v/>
      </c>
      <c r="AM439" s="7" t="str">
        <f aca="false">IF(AL439="","",(1-_xlfn.T.DIST(AL439,I439-2,1))*2)</f>
        <v/>
      </c>
      <c r="AN439" s="7" t="n">
        <f aca="false">IF(I439="","",I439)</f>
        <v>384</v>
      </c>
      <c r="AO439" s="7" t="n">
        <f aca="false">IF(N439="",IF(AC439="",IF(T439="",IF(AH439="",IF(AM439="",IF(AE439="","",AE439),AM439),AH439),T439),AC439),N439)</f>
        <v>0.156423270765308</v>
      </c>
    </row>
    <row r="440" customFormat="false" ht="13.8" hidden="false" customHeight="false" outlineLevel="0" collapsed="false">
      <c r="A440" s="3" t="s">
        <v>54</v>
      </c>
      <c r="B440" s="3" t="n">
        <v>8</v>
      </c>
      <c r="C440" s="3" t="n">
        <v>2011</v>
      </c>
      <c r="D440" s="4" t="n">
        <f aca="false">IF(B440="","",D439+0.01)</f>
        <v>2.64999999999999</v>
      </c>
      <c r="E440" s="4" t="n">
        <f aca="false">ROUND(D440)</f>
        <v>3</v>
      </c>
      <c r="F440" s="5" t="s">
        <v>45</v>
      </c>
      <c r="G440" s="5"/>
      <c r="H440" s="6" t="n">
        <v>0.05</v>
      </c>
      <c r="I440" s="3" t="n">
        <v>384</v>
      </c>
      <c r="J440" s="3" t="n">
        <v>2.2</v>
      </c>
      <c r="K440" s="7" t="n">
        <f aca="false">IF(J440="","",J440^2)</f>
        <v>4.84</v>
      </c>
      <c r="L440" s="7" t="n">
        <f aca="false">IF(J440="","",1)</f>
        <v>1</v>
      </c>
      <c r="M440" s="3" t="n">
        <f aca="false">I440-2</f>
        <v>382</v>
      </c>
      <c r="N440" s="7" t="n">
        <f aca="false">IF(K440="","",IF(1-_xlfn.F.DIST(K440,L440,M440,1)&lt;0.0000001,0.0000001,1-_xlfn.F.DIST(K440,L440,M440,1)))</f>
        <v>0.0284051100713779</v>
      </c>
      <c r="O440" s="7" t="n">
        <f aca="false">IF(L440=1,SQRT(K440),"")</f>
        <v>2.2</v>
      </c>
      <c r="P440" s="3"/>
      <c r="Q440" s="7" t="str">
        <f aca="false">IF(P440="","",SQRT(1-P440*P440)/SQRT(I440-2))</f>
        <v/>
      </c>
      <c r="R440" s="7" t="str">
        <f aca="false">IF(P440="","",P440/Q440)</f>
        <v/>
      </c>
      <c r="S440" s="7" t="str">
        <f aca="false">IF(R440="","",I440-2)</f>
        <v/>
      </c>
      <c r="T440" s="7" t="str">
        <f aca="false">IF(P440="","",IF((1-_xlfn.T.DIST(R440,S440,1))*2&lt;0.0000001,0.0000001,(1-_xlfn.T.DIST(R440,S440,1))*2))</f>
        <v/>
      </c>
      <c r="X440" s="8"/>
      <c r="Y440" s="7" t="str">
        <f aca="false">IF(X440="","",ABS(U440-W440)/SQRT((V440^2+X440^2)/2))</f>
        <v/>
      </c>
      <c r="Z440" s="7" t="str">
        <f aca="false">IF(Y440="","",2/SQRT(I440))</f>
        <v/>
      </c>
      <c r="AA440" s="7" t="str">
        <f aca="false">IF(Y440="","",Y440/Z440)</f>
        <v/>
      </c>
      <c r="AB440" s="7" t="str">
        <f aca="false">IF(AA440="","",I440-2)</f>
        <v/>
      </c>
      <c r="AC440" s="7" t="str">
        <f aca="false">IF(AA440="","",IF((1-_xlfn.T.DIST(AA440,AB440,1))*2&lt;0.0000001,0.0000001,((1-_xlfn.T.DIST(AA440,AB440,1))*2)))</f>
        <v/>
      </c>
      <c r="AE440" s="7" t="str">
        <f aca="false">IF(AD440="","",IF((1-_xlfn.NORM.DIST(AD440,0,1,1))*2&lt;0.000000001,0.000000001,(1-_xlfn.NORM.DIST(AD440,0,1,1))*2))</f>
        <v/>
      </c>
      <c r="AH440" s="7" t="str">
        <f aca="false">IF(AG440="","",IF(1-_xlfn.CHISQ.DIST(AF440,AG440,1)&lt;0.0000001,0.0000001,1-_xlfn.CHISQ.DIST(AF440,AG440,1)))</f>
        <v/>
      </c>
      <c r="AK440" s="7" t="str">
        <f aca="false">IF(AJ440="","",AVERAGE(AI440,AJ440))</f>
        <v/>
      </c>
      <c r="AL440" s="7" t="str">
        <f aca="false">IF(AK440="","",AK440/((AK440-AI440)/2))</f>
        <v/>
      </c>
      <c r="AM440" s="7" t="str">
        <f aca="false">IF(AL440="","",(1-_xlfn.T.DIST(AL440,I440-2,1))*2)</f>
        <v/>
      </c>
      <c r="AN440" s="7" t="n">
        <f aca="false">IF(I440="","",I440)</f>
        <v>384</v>
      </c>
      <c r="AO440" s="7" t="n">
        <f aca="false">IF(N440="",IF(AC440="",IF(T440="",IF(AH440="",IF(AM440="",IF(AE440="","",AE440),AM440),AH440),T440),AC440),N440)</f>
        <v>0.0284051100713779</v>
      </c>
    </row>
    <row r="441" customFormat="false" ht="13.8" hidden="false" customHeight="false" outlineLevel="0" collapsed="false">
      <c r="A441" s="3" t="s">
        <v>54</v>
      </c>
      <c r="B441" s="3" t="n">
        <v>8</v>
      </c>
      <c r="C441" s="3" t="n">
        <v>2011</v>
      </c>
      <c r="D441" s="4" t="n">
        <f aca="false">IF(B441="","",D440+0.01)</f>
        <v>2.65999999999999</v>
      </c>
      <c r="E441" s="4" t="n">
        <f aca="false">ROUND(D441)</f>
        <v>3</v>
      </c>
      <c r="F441" s="5" t="s">
        <v>45</v>
      </c>
      <c r="G441" s="5"/>
      <c r="H441" s="6" t="n">
        <v>0.05</v>
      </c>
      <c r="I441" s="3" t="n">
        <v>384</v>
      </c>
      <c r="J441" s="3" t="n">
        <v>0.75</v>
      </c>
      <c r="K441" s="7" t="n">
        <f aca="false">IF(J441="","",J441^2)</f>
        <v>0.5625</v>
      </c>
      <c r="L441" s="7" t="n">
        <f aca="false">IF(J441="","",1)</f>
        <v>1</v>
      </c>
      <c r="M441" s="3" t="n">
        <f aca="false">I441-2</f>
        <v>382</v>
      </c>
      <c r="N441" s="7" t="n">
        <f aca="false">IF(K441="","",IF(1-_xlfn.F.DIST(K441,L441,M441,1)&lt;0.0000001,0.0000001,1-_xlfn.F.DIST(K441,L441,M441,1)))</f>
        <v>0.453716367860786</v>
      </c>
      <c r="O441" s="7" t="n">
        <f aca="false">IF(L441=1,SQRT(K441),"")</f>
        <v>0.75</v>
      </c>
      <c r="P441" s="3"/>
      <c r="Q441" s="7" t="str">
        <f aca="false">IF(P441="","",SQRT(1-P441*P441)/SQRT(I441-2))</f>
        <v/>
      </c>
      <c r="R441" s="7" t="str">
        <f aca="false">IF(P441="","",P441/Q441)</f>
        <v/>
      </c>
      <c r="S441" s="7" t="str">
        <f aca="false">IF(R441="","",I441-2)</f>
        <v/>
      </c>
      <c r="T441" s="7" t="str">
        <f aca="false">IF(P441="","",IF((1-_xlfn.T.DIST(R441,S441,1))*2&lt;0.0000001,0.0000001,(1-_xlfn.T.DIST(R441,S441,1))*2))</f>
        <v/>
      </c>
      <c r="X441" s="8"/>
      <c r="Y441" s="7" t="str">
        <f aca="false">IF(X441="","",ABS(U441-W441)/SQRT((V441^2+X441^2)/2))</f>
        <v/>
      </c>
      <c r="Z441" s="7" t="str">
        <f aca="false">IF(Y441="","",2/SQRT(I441))</f>
        <v/>
      </c>
      <c r="AA441" s="7" t="str">
        <f aca="false">IF(Y441="","",Y441/Z441)</f>
        <v/>
      </c>
      <c r="AB441" s="7" t="str">
        <f aca="false">IF(AA441="","",I441-2)</f>
        <v/>
      </c>
      <c r="AC441" s="7" t="str">
        <f aca="false">IF(AA441="","",IF((1-_xlfn.T.DIST(AA441,AB441,1))*2&lt;0.0000001,0.0000001,((1-_xlfn.T.DIST(AA441,AB441,1))*2)))</f>
        <v/>
      </c>
      <c r="AE441" s="7" t="str">
        <f aca="false">IF(AD441="","",IF((1-_xlfn.NORM.DIST(AD441,0,1,1))*2&lt;0.000000001,0.000000001,(1-_xlfn.NORM.DIST(AD441,0,1,1))*2))</f>
        <v/>
      </c>
      <c r="AH441" s="7" t="str">
        <f aca="false">IF(AG441="","",IF(1-_xlfn.CHISQ.DIST(AF441,AG441,1)&lt;0.0000001,0.0000001,1-_xlfn.CHISQ.DIST(AF441,AG441,1)))</f>
        <v/>
      </c>
      <c r="AK441" s="7" t="str">
        <f aca="false">IF(AJ441="","",AVERAGE(AI441,AJ441))</f>
        <v/>
      </c>
      <c r="AL441" s="7" t="str">
        <f aca="false">IF(AK441="","",AK441/((AK441-AI441)/2))</f>
        <v/>
      </c>
      <c r="AM441" s="7" t="str">
        <f aca="false">IF(AL441="","",(1-_xlfn.T.DIST(AL441,I441-2,1))*2)</f>
        <v/>
      </c>
      <c r="AN441" s="7" t="n">
        <f aca="false">IF(I441="","",I441)</f>
        <v>384</v>
      </c>
      <c r="AO441" s="7" t="n">
        <f aca="false">IF(N441="",IF(AC441="",IF(T441="",IF(AH441="",IF(AM441="",IF(AE441="","",AE441),AM441),AH441),T441),AC441),N441)</f>
        <v>0.453716367860786</v>
      </c>
    </row>
    <row r="442" customFormat="false" ht="13.8" hidden="false" customHeight="false" outlineLevel="0" collapsed="false">
      <c r="A442" s="3" t="s">
        <v>54</v>
      </c>
      <c r="B442" s="3" t="n">
        <v>8</v>
      </c>
      <c r="C442" s="3" t="n">
        <v>2011</v>
      </c>
      <c r="D442" s="4" t="n">
        <f aca="false">IF(B442="","",D441+0.01)</f>
        <v>2.66999999999999</v>
      </c>
      <c r="E442" s="4" t="n">
        <f aca="false">ROUND(D442)</f>
        <v>3</v>
      </c>
      <c r="F442" s="5" t="s">
        <v>45</v>
      </c>
      <c r="G442" s="5"/>
      <c r="H442" s="6" t="n">
        <v>0.05</v>
      </c>
      <c r="I442" s="3" t="n">
        <v>384</v>
      </c>
      <c r="J442" s="3" t="n">
        <v>2.48</v>
      </c>
      <c r="K442" s="7" t="n">
        <f aca="false">IF(J442="","",J442^2)</f>
        <v>6.1504</v>
      </c>
      <c r="L442" s="7" t="n">
        <f aca="false">IF(J442="","",1)</f>
        <v>1</v>
      </c>
      <c r="M442" s="3" t="n">
        <f aca="false">I442-2</f>
        <v>382</v>
      </c>
      <c r="N442" s="7" t="n">
        <f aca="false">IF(K442="","",IF(1-_xlfn.F.DIST(K442,L442,M442,1)&lt;0.0000001,0.0000001,1-_xlfn.F.DIST(K442,L442,M442,1)))</f>
        <v>0.0135684471988197</v>
      </c>
      <c r="O442" s="7" t="n">
        <f aca="false">IF(L442=1,SQRT(K442),"")</f>
        <v>2.48</v>
      </c>
      <c r="P442" s="3"/>
      <c r="Q442" s="7" t="str">
        <f aca="false">IF(P442="","",SQRT(1-P442*P442)/SQRT(I442-2))</f>
        <v/>
      </c>
      <c r="R442" s="7" t="str">
        <f aca="false">IF(P442="","",P442/Q442)</f>
        <v/>
      </c>
      <c r="S442" s="7" t="str">
        <f aca="false">IF(R442="","",I442-2)</f>
        <v/>
      </c>
      <c r="T442" s="7" t="str">
        <f aca="false">IF(P442="","",IF((1-_xlfn.T.DIST(R442,S442,1))*2&lt;0.0000001,0.0000001,(1-_xlfn.T.DIST(R442,S442,1))*2))</f>
        <v/>
      </c>
      <c r="X442" s="8"/>
      <c r="Y442" s="7" t="str">
        <f aca="false">IF(X442="","",ABS(U442-W442)/SQRT((V442^2+X442^2)/2))</f>
        <v/>
      </c>
      <c r="Z442" s="7" t="str">
        <f aca="false">IF(Y442="","",2/SQRT(I442))</f>
        <v/>
      </c>
      <c r="AA442" s="7" t="str">
        <f aca="false">IF(Y442="","",Y442/Z442)</f>
        <v/>
      </c>
      <c r="AB442" s="7" t="str">
        <f aca="false">IF(AA442="","",I442-2)</f>
        <v/>
      </c>
      <c r="AC442" s="7" t="str">
        <f aca="false">IF(AA442="","",IF((1-_xlfn.T.DIST(AA442,AB442,1))*2&lt;0.0000001,0.0000001,((1-_xlfn.T.DIST(AA442,AB442,1))*2)))</f>
        <v/>
      </c>
      <c r="AE442" s="7" t="str">
        <f aca="false">IF(AD442="","",IF((1-_xlfn.NORM.DIST(AD442,0,1,1))*2&lt;0.000000001,0.000000001,(1-_xlfn.NORM.DIST(AD442,0,1,1))*2))</f>
        <v/>
      </c>
      <c r="AH442" s="7" t="str">
        <f aca="false">IF(AG442="","",IF(1-_xlfn.CHISQ.DIST(AF442,AG442,1)&lt;0.0000001,0.0000001,1-_xlfn.CHISQ.DIST(AF442,AG442,1)))</f>
        <v/>
      </c>
      <c r="AK442" s="7" t="str">
        <f aca="false">IF(AJ442="","",AVERAGE(AI442,AJ442))</f>
        <v/>
      </c>
      <c r="AL442" s="7" t="str">
        <f aca="false">IF(AK442="","",AK442/((AK442-AI442)/2))</f>
        <v/>
      </c>
      <c r="AM442" s="7" t="str">
        <f aca="false">IF(AL442="","",(1-_xlfn.T.DIST(AL442,I442-2,1))*2)</f>
        <v/>
      </c>
      <c r="AN442" s="7" t="n">
        <f aca="false">IF(I442="","",I442)</f>
        <v>384</v>
      </c>
      <c r="AO442" s="7" t="n">
        <f aca="false">IF(N442="",IF(AC442="",IF(T442="",IF(AH442="",IF(AM442="",IF(AE442="","",AE442),AM442),AH442),T442),AC442),N442)</f>
        <v>0.0135684471988197</v>
      </c>
    </row>
    <row r="443" customFormat="false" ht="13.8" hidden="false" customHeight="false" outlineLevel="0" collapsed="false">
      <c r="A443" s="3" t="s">
        <v>54</v>
      </c>
      <c r="B443" s="3" t="n">
        <v>8</v>
      </c>
      <c r="C443" s="3" t="n">
        <v>2011</v>
      </c>
      <c r="D443" s="4" t="n">
        <f aca="false">IF(B443="","",D442+0.01)</f>
        <v>2.67999999999999</v>
      </c>
      <c r="E443" s="4" t="n">
        <f aca="false">ROUND(D443)</f>
        <v>3</v>
      </c>
      <c r="F443" s="5" t="s">
        <v>45</v>
      </c>
      <c r="G443" s="5"/>
      <c r="H443" s="6" t="n">
        <v>0.05</v>
      </c>
      <c r="I443" s="3" t="n">
        <v>384</v>
      </c>
      <c r="J443" s="3" t="n">
        <v>0.4</v>
      </c>
      <c r="K443" s="7" t="n">
        <f aca="false">IF(J443="","",J443^2)</f>
        <v>0.16</v>
      </c>
      <c r="L443" s="7" t="n">
        <f aca="false">IF(J443="","",1)</f>
        <v>1</v>
      </c>
      <c r="M443" s="3" t="n">
        <f aca="false">I443-2</f>
        <v>382</v>
      </c>
      <c r="N443" s="7" t="n">
        <f aca="false">IF(K443="","",IF(1-_xlfn.F.DIST(K443,L443,M443,1)&lt;0.0000001,0.0000001,1-_xlfn.F.DIST(K443,L443,M443,1)))</f>
        <v>0.689380094587856</v>
      </c>
      <c r="O443" s="7" t="n">
        <f aca="false">IF(L443=1,SQRT(K443),"")</f>
        <v>0.4</v>
      </c>
      <c r="P443" s="3"/>
      <c r="Q443" s="7" t="str">
        <f aca="false">IF(P443="","",SQRT(1-P443*P443)/SQRT(I443-2))</f>
        <v/>
      </c>
      <c r="R443" s="7" t="str">
        <f aca="false">IF(P443="","",P443/Q443)</f>
        <v/>
      </c>
      <c r="S443" s="7" t="str">
        <f aca="false">IF(R443="","",I443-2)</f>
        <v/>
      </c>
      <c r="T443" s="7" t="str">
        <f aca="false">IF(P443="","",IF((1-_xlfn.T.DIST(R443,S443,1))*2&lt;0.0000001,0.0000001,(1-_xlfn.T.DIST(R443,S443,1))*2))</f>
        <v/>
      </c>
      <c r="U443" s="3"/>
      <c r="V443" s="3"/>
      <c r="W443" s="3"/>
      <c r="X443" s="8"/>
      <c r="Y443" s="7" t="str">
        <f aca="false">IF(X443="","",ABS(U443-W443)/SQRT((V443^2+X443^2)/2))</f>
        <v/>
      </c>
      <c r="Z443" s="7" t="str">
        <f aca="false">IF(Y443="","",2/SQRT(I443))</f>
        <v/>
      </c>
      <c r="AA443" s="7" t="str">
        <f aca="false">IF(Y443="","",Y443/Z443)</f>
        <v/>
      </c>
      <c r="AB443" s="7" t="str">
        <f aca="false">IF(AA443="","",I443-2)</f>
        <v/>
      </c>
      <c r="AC443" s="7" t="str">
        <f aca="false">IF(AA443="","",IF((1-_xlfn.T.DIST(AA443,AB443,1))*2&lt;0.0000001,0.0000001,((1-_xlfn.T.DIST(AA443,AB443,1))*2)))</f>
        <v/>
      </c>
      <c r="AD443" s="3"/>
      <c r="AE443" s="7" t="str">
        <f aca="false">IF(AD443="","",IF((1-_xlfn.NORM.DIST(AD443,0,1,1))*2&lt;0.000000001,0.000000001,(1-_xlfn.NORM.DIST(AD443,0,1,1))*2))</f>
        <v/>
      </c>
      <c r="AF443" s="3"/>
      <c r="AG443" s="3"/>
      <c r="AH443" s="7" t="str">
        <f aca="false">IF(AG443="","",IF(1-_xlfn.CHISQ.DIST(AF443,AG443,1)&lt;0.0000001,0.0000001,1-_xlfn.CHISQ.DIST(AF443,AG443,1)))</f>
        <v/>
      </c>
      <c r="AI443" s="3"/>
      <c r="AJ443" s="3"/>
      <c r="AK443" s="7" t="str">
        <f aca="false">IF(AJ443="","",AVERAGE(AI443,AJ443))</f>
        <v/>
      </c>
      <c r="AL443" s="7" t="str">
        <f aca="false">IF(AK443="","",AK443/((AK443-AI443)/2))</f>
        <v/>
      </c>
      <c r="AM443" s="7" t="str">
        <f aca="false">IF(AL443="","",(1-_xlfn.T.DIST(AL443,I443-2,1))*2)</f>
        <v/>
      </c>
      <c r="AN443" s="7" t="n">
        <f aca="false">IF(I443="","",I443)</f>
        <v>384</v>
      </c>
      <c r="AO443" s="7" t="n">
        <f aca="false">IF(N443="",IF(AC443="",IF(T443="",IF(AH443="",IF(AM443="",IF(AE443="","",AE443),AM443),AH443),T443),AC443),N443)</f>
        <v>0.689380094587856</v>
      </c>
    </row>
    <row r="444" customFormat="false" ht="13.8" hidden="false" customHeight="false" outlineLevel="0" collapsed="false">
      <c r="A444" s="3" t="s">
        <v>54</v>
      </c>
      <c r="B444" s="3" t="n">
        <v>8</v>
      </c>
      <c r="C444" s="3" t="n">
        <v>2011</v>
      </c>
      <c r="D444" s="4" t="n">
        <f aca="false">IF(B444="","",D443+0.01)</f>
        <v>2.68999999999999</v>
      </c>
      <c r="E444" s="4" t="n">
        <f aca="false">ROUND(D444)</f>
        <v>3</v>
      </c>
      <c r="F444" s="5" t="s">
        <v>45</v>
      </c>
      <c r="G444" s="5"/>
      <c r="H444" s="6" t="n">
        <v>0.05</v>
      </c>
      <c r="I444" s="3" t="n">
        <v>384</v>
      </c>
      <c r="J444" s="3" t="n">
        <v>1.98</v>
      </c>
      <c r="K444" s="7" t="n">
        <f aca="false">IF(J444="","",J444^2)</f>
        <v>3.9204</v>
      </c>
      <c r="L444" s="7" t="n">
        <f aca="false">IF(J444="","",1)</f>
        <v>1</v>
      </c>
      <c r="M444" s="3" t="n">
        <f aca="false">I444-2</f>
        <v>382</v>
      </c>
      <c r="N444" s="7" t="n">
        <f aca="false">IF(K444="","",IF(1-_xlfn.F.DIST(K444,L444,M444,1)&lt;0.0000001,0.0000001,1-_xlfn.F.DIST(K444,L444,M444,1)))</f>
        <v>0.0484207614484121</v>
      </c>
      <c r="O444" s="7" t="n">
        <f aca="false">IF(L444=1,SQRT(K444),"")</f>
        <v>1.98</v>
      </c>
      <c r="P444" s="3"/>
      <c r="Q444" s="7" t="str">
        <f aca="false">IF(P444="","",SQRT(1-P444*P444)/SQRT(I444-2))</f>
        <v/>
      </c>
      <c r="R444" s="7" t="str">
        <f aca="false">IF(P444="","",P444/Q444)</f>
        <v/>
      </c>
      <c r="S444" s="7" t="str">
        <f aca="false">IF(R444="","",I444-2)</f>
        <v/>
      </c>
      <c r="T444" s="7" t="str">
        <f aca="false">IF(P444="","",IF((1-_xlfn.T.DIST(R444,S444,1))*2&lt;0.0000001,0.0000001,(1-_xlfn.T.DIST(R444,S444,1))*2))</f>
        <v/>
      </c>
      <c r="X444" s="8"/>
      <c r="Y444" s="7" t="str">
        <f aca="false">IF(X444="","",ABS(U444-W444)/SQRT((V444^2+X444^2)/2))</f>
        <v/>
      </c>
      <c r="Z444" s="7" t="str">
        <f aca="false">IF(Y444="","",2/SQRT(I444))</f>
        <v/>
      </c>
      <c r="AA444" s="7" t="str">
        <f aca="false">IF(Y444="","",Y444/Z444)</f>
        <v/>
      </c>
      <c r="AB444" s="7" t="str">
        <f aca="false">IF(AA444="","",I444-2)</f>
        <v/>
      </c>
      <c r="AC444" s="7" t="str">
        <f aca="false">IF(AA444="","",IF((1-_xlfn.T.DIST(AA444,AB444,1))*2&lt;0.0000001,0.0000001,((1-_xlfn.T.DIST(AA444,AB444,1))*2)))</f>
        <v/>
      </c>
      <c r="AE444" s="7" t="str">
        <f aca="false">IF(AD444="","",IF((1-_xlfn.NORM.DIST(AD444,0,1,1))*2&lt;0.000000001,0.000000001,(1-_xlfn.NORM.DIST(AD444,0,1,1))*2))</f>
        <v/>
      </c>
      <c r="AH444" s="7" t="str">
        <f aca="false">IF(AG444="","",IF(1-_xlfn.CHISQ.DIST(AF444,AG444,1)&lt;0.0000001,0.0000001,1-_xlfn.CHISQ.DIST(AF444,AG444,1)))</f>
        <v/>
      </c>
      <c r="AK444" s="7" t="str">
        <f aca="false">IF(AJ444="","",AVERAGE(AI444,AJ444))</f>
        <v/>
      </c>
      <c r="AL444" s="7" t="str">
        <f aca="false">IF(AK444="","",AK444/((AK444-AI444)/2))</f>
        <v/>
      </c>
      <c r="AM444" s="7" t="str">
        <f aca="false">IF(AL444="","",(1-_xlfn.T.DIST(AL444,I444-2,1))*2)</f>
        <v/>
      </c>
      <c r="AN444" s="7" t="n">
        <f aca="false">IF(I444="","",I444)</f>
        <v>384</v>
      </c>
      <c r="AO444" s="7" t="n">
        <f aca="false">IF(N444="",IF(AC444="",IF(T444="",IF(AH444="",IF(AM444="",IF(AE444="","",AE444),AM444),AH444),T444),AC444),N444)</f>
        <v>0.0484207614484121</v>
      </c>
    </row>
    <row r="445" customFormat="false" ht="13.8" hidden="false" customHeight="false" outlineLevel="0" collapsed="false">
      <c r="A445" s="3" t="s">
        <v>54</v>
      </c>
      <c r="B445" s="3" t="n">
        <v>8</v>
      </c>
      <c r="C445" s="3" t="n">
        <v>2011</v>
      </c>
      <c r="D445" s="4" t="n">
        <f aca="false">IF(B445="","",D444+0.01)</f>
        <v>2.69999999999999</v>
      </c>
      <c r="E445" s="4" t="n">
        <f aca="false">ROUND(D445)</f>
        <v>3</v>
      </c>
      <c r="F445" s="5" t="s">
        <v>45</v>
      </c>
      <c r="G445" s="5"/>
      <c r="H445" s="6" t="n">
        <v>0.05</v>
      </c>
      <c r="I445" s="3" t="n">
        <v>384</v>
      </c>
      <c r="J445" s="3" t="n">
        <v>1.08</v>
      </c>
      <c r="K445" s="7" t="n">
        <f aca="false">IF(J445="","",J445^2)</f>
        <v>1.1664</v>
      </c>
      <c r="L445" s="7" t="n">
        <f aca="false">IF(J445="","",1)</f>
        <v>1</v>
      </c>
      <c r="M445" s="3" t="n">
        <f aca="false">I445-2</f>
        <v>382</v>
      </c>
      <c r="N445" s="7" t="n">
        <f aca="false">IF(K445="","",IF(1-_xlfn.F.DIST(K445,L445,M445,1)&lt;0.0000001,0.0000001,1-_xlfn.F.DIST(K445,L445,M445,1)))</f>
        <v>0.280823578579241</v>
      </c>
      <c r="O445" s="7" t="n">
        <f aca="false">IF(L445=1,SQRT(K445),"")</f>
        <v>1.08</v>
      </c>
      <c r="P445" s="3"/>
      <c r="Q445" s="7" t="str">
        <f aca="false">IF(P445="","",SQRT(1-P445*P445)/SQRT(I445-2))</f>
        <v/>
      </c>
      <c r="R445" s="7" t="str">
        <f aca="false">IF(P445="","",P445/Q445)</f>
        <v/>
      </c>
      <c r="S445" s="7" t="str">
        <f aca="false">IF(R445="","",I445-2)</f>
        <v/>
      </c>
      <c r="T445" s="7" t="str">
        <f aca="false">IF(P445="","",IF((1-_xlfn.T.DIST(R445,S445,1))*2&lt;0.0000001,0.0000001,(1-_xlfn.T.DIST(R445,S445,1))*2))</f>
        <v/>
      </c>
      <c r="X445" s="8"/>
      <c r="Y445" s="7" t="str">
        <f aca="false">IF(X445="","",ABS(U445-W445)/SQRT((V445^2+X445^2)/2))</f>
        <v/>
      </c>
      <c r="Z445" s="7" t="str">
        <f aca="false">IF(Y445="","",2/SQRT(I445))</f>
        <v/>
      </c>
      <c r="AA445" s="7" t="str">
        <f aca="false">IF(Y445="","",Y445/Z445)</f>
        <v/>
      </c>
      <c r="AB445" s="7" t="str">
        <f aca="false">IF(AA445="","",I445-2)</f>
        <v/>
      </c>
      <c r="AC445" s="7" t="str">
        <f aca="false">IF(AA445="","",IF((1-_xlfn.T.DIST(AA445,AB445,1))*2&lt;0.0000001,0.0000001,((1-_xlfn.T.DIST(AA445,AB445,1))*2)))</f>
        <v/>
      </c>
      <c r="AE445" s="7" t="str">
        <f aca="false">IF(AD445="","",IF((1-_xlfn.NORM.DIST(AD445,0,1,1))*2&lt;0.000000001,0.000000001,(1-_xlfn.NORM.DIST(AD445,0,1,1))*2))</f>
        <v/>
      </c>
      <c r="AH445" s="7" t="str">
        <f aca="false">IF(AG445="","",IF(1-_xlfn.CHISQ.DIST(AF445,AG445,1)&lt;0.0000001,0.0000001,1-_xlfn.CHISQ.DIST(AF445,AG445,1)))</f>
        <v/>
      </c>
      <c r="AK445" s="7" t="str">
        <f aca="false">IF(AJ445="","",AVERAGE(AI445,AJ445))</f>
        <v/>
      </c>
      <c r="AL445" s="7" t="str">
        <f aca="false">IF(AK445="","",AK445/((AK445-AI445)/2))</f>
        <v/>
      </c>
      <c r="AM445" s="7" t="str">
        <f aca="false">IF(AL445="","",(1-_xlfn.T.DIST(AL445,I445-2,1))*2)</f>
        <v/>
      </c>
      <c r="AN445" s="7" t="n">
        <f aca="false">IF(I445="","",I445)</f>
        <v>384</v>
      </c>
      <c r="AO445" s="7" t="n">
        <f aca="false">IF(N445="",IF(AC445="",IF(T445="",IF(AH445="",IF(AM445="",IF(AE445="","",AE445),AM445),AH445),T445),AC445),N445)</f>
        <v>0.280823578579241</v>
      </c>
    </row>
    <row r="446" customFormat="false" ht="13.8" hidden="false" customHeight="false" outlineLevel="0" collapsed="false">
      <c r="A446" s="3" t="s">
        <v>54</v>
      </c>
      <c r="B446" s="3" t="n">
        <v>8</v>
      </c>
      <c r="C446" s="3" t="n">
        <v>2011</v>
      </c>
      <c r="D446" s="4" t="n">
        <f aca="false">IF(B446="","",D445+0.01)</f>
        <v>2.70999999999999</v>
      </c>
      <c r="E446" s="4" t="n">
        <f aca="false">ROUND(D446)</f>
        <v>3</v>
      </c>
      <c r="F446" s="5" t="s">
        <v>45</v>
      </c>
      <c r="G446" s="5"/>
      <c r="H446" s="6" t="n">
        <v>0.05</v>
      </c>
      <c r="I446" s="3" t="n">
        <v>384</v>
      </c>
      <c r="J446" s="3" t="n">
        <v>1.49</v>
      </c>
      <c r="K446" s="7" t="n">
        <f aca="false">IF(J446="","",J446^2)</f>
        <v>2.2201</v>
      </c>
      <c r="L446" s="7" t="n">
        <f aca="false">IF(J446="","",1)</f>
        <v>1</v>
      </c>
      <c r="M446" s="3" t="n">
        <f aca="false">I446-2</f>
        <v>382</v>
      </c>
      <c r="N446" s="7" t="n">
        <f aca="false">IF(K446="","",IF(1-_xlfn.F.DIST(K446,L446,M446,1)&lt;0.0000001,0.0000001,1-_xlfn.F.DIST(K446,L446,M446,1)))</f>
        <v>0.137049420543491</v>
      </c>
      <c r="O446" s="7" t="n">
        <f aca="false">IF(L446=1,SQRT(K446),"")</f>
        <v>1.49</v>
      </c>
      <c r="P446" s="3"/>
      <c r="Q446" s="7" t="str">
        <f aca="false">IF(P446="","",SQRT(1-P446*P446)/SQRT(I446-2))</f>
        <v/>
      </c>
      <c r="R446" s="7" t="str">
        <f aca="false">IF(P446="","",P446/Q446)</f>
        <v/>
      </c>
      <c r="S446" s="7" t="str">
        <f aca="false">IF(R446="","",I446-2)</f>
        <v/>
      </c>
      <c r="T446" s="7" t="str">
        <f aca="false">IF(P446="","",IF((1-_xlfn.T.DIST(R446,S446,1))*2&lt;0.0000001,0.0000001,(1-_xlfn.T.DIST(R446,S446,1))*2))</f>
        <v/>
      </c>
      <c r="X446" s="8"/>
      <c r="Y446" s="7" t="str">
        <f aca="false">IF(X446="","",ABS(U446-W446)/SQRT((V446^2+X446^2)/2))</f>
        <v/>
      </c>
      <c r="Z446" s="7" t="str">
        <f aca="false">IF(Y446="","",2/SQRT(I446))</f>
        <v/>
      </c>
      <c r="AA446" s="7" t="str">
        <f aca="false">IF(Y446="","",Y446/Z446)</f>
        <v/>
      </c>
      <c r="AB446" s="7" t="str">
        <f aca="false">IF(AA446="","",I446-2)</f>
        <v/>
      </c>
      <c r="AC446" s="7" t="str">
        <f aca="false">IF(AA446="","",IF((1-_xlfn.T.DIST(AA446,AB446,1))*2&lt;0.0000001,0.0000001,((1-_xlfn.T.DIST(AA446,AB446,1))*2)))</f>
        <v/>
      </c>
      <c r="AE446" s="7" t="str">
        <f aca="false">IF(AD446="","",IF((1-_xlfn.NORM.DIST(AD446,0,1,1))*2&lt;0.000000001,0.000000001,(1-_xlfn.NORM.DIST(AD446,0,1,1))*2))</f>
        <v/>
      </c>
      <c r="AH446" s="7" t="str">
        <f aca="false">IF(AG446="","",IF(1-_xlfn.CHISQ.DIST(AF446,AG446,1)&lt;0.0000001,0.0000001,1-_xlfn.CHISQ.DIST(AF446,AG446,1)))</f>
        <v/>
      </c>
      <c r="AK446" s="7" t="str">
        <f aca="false">IF(AJ446="","",AVERAGE(AI446,AJ446))</f>
        <v/>
      </c>
      <c r="AL446" s="7" t="str">
        <f aca="false">IF(AK446="","",AK446/((AK446-AI446)/2))</f>
        <v/>
      </c>
      <c r="AM446" s="7" t="str">
        <f aca="false">IF(AL446="","",(1-_xlfn.T.DIST(AL446,I446-2,1))*2)</f>
        <v/>
      </c>
      <c r="AN446" s="7" t="n">
        <f aca="false">IF(I446="","",I446)</f>
        <v>384</v>
      </c>
      <c r="AO446" s="7" t="n">
        <f aca="false">IF(N446="",IF(AC446="",IF(T446="",IF(AH446="",IF(AM446="",IF(AE446="","",AE446),AM446),AH446),T446),AC446),N446)</f>
        <v>0.137049420543491</v>
      </c>
    </row>
    <row r="447" customFormat="false" ht="13.8" hidden="false" customHeight="false" outlineLevel="0" collapsed="false">
      <c r="A447" s="3" t="s">
        <v>54</v>
      </c>
      <c r="B447" s="3" t="n">
        <v>8</v>
      </c>
      <c r="C447" s="3" t="n">
        <v>2011</v>
      </c>
      <c r="D447" s="4" t="n">
        <f aca="false">IF(B447="","",D446+0.01)</f>
        <v>2.71999999999999</v>
      </c>
      <c r="E447" s="4" t="n">
        <f aca="false">ROUND(D447)</f>
        <v>3</v>
      </c>
      <c r="F447" s="5" t="s">
        <v>45</v>
      </c>
      <c r="G447" s="5"/>
      <c r="H447" s="6" t="n">
        <v>0.05</v>
      </c>
      <c r="I447" s="3" t="n">
        <v>384</v>
      </c>
      <c r="J447" s="3" t="n">
        <v>1.84</v>
      </c>
      <c r="K447" s="7" t="n">
        <f aca="false">IF(J447="","",J447^2)</f>
        <v>3.3856</v>
      </c>
      <c r="L447" s="7" t="n">
        <f aca="false">IF(J447="","",1)</f>
        <v>1</v>
      </c>
      <c r="M447" s="3" t="n">
        <f aca="false">I447-2</f>
        <v>382</v>
      </c>
      <c r="N447" s="7" t="n">
        <f aca="false">IF(K447="","",IF(1-_xlfn.F.DIST(K447,L447,M447,1)&lt;0.0000001,0.0000001,1-_xlfn.F.DIST(K447,L447,M447,1)))</f>
        <v>0.0665438814226831</v>
      </c>
      <c r="O447" s="7" t="n">
        <f aca="false">IF(L447=1,SQRT(K447),"")</f>
        <v>1.84</v>
      </c>
      <c r="P447" s="3"/>
      <c r="Q447" s="7" t="str">
        <f aca="false">IF(P447="","",SQRT(1-P447*P447)/SQRT(I447-2))</f>
        <v/>
      </c>
      <c r="R447" s="7" t="str">
        <f aca="false">IF(P447="","",P447/Q447)</f>
        <v/>
      </c>
      <c r="S447" s="7" t="str">
        <f aca="false">IF(R447="","",I447-2)</f>
        <v/>
      </c>
      <c r="T447" s="7" t="str">
        <f aca="false">IF(P447="","",IF((1-_xlfn.T.DIST(R447,S447,1))*2&lt;0.0000001,0.0000001,(1-_xlfn.T.DIST(R447,S447,1))*2))</f>
        <v/>
      </c>
      <c r="X447" s="8"/>
      <c r="Y447" s="7" t="str">
        <f aca="false">IF(X447="","",ABS(U447-W447)/SQRT((V447^2+X447^2)/2))</f>
        <v/>
      </c>
      <c r="Z447" s="7" t="str">
        <f aca="false">IF(Y447="","",2/SQRT(I447))</f>
        <v/>
      </c>
      <c r="AA447" s="7" t="str">
        <f aca="false">IF(Y447="","",Y447/Z447)</f>
        <v/>
      </c>
      <c r="AB447" s="7" t="str">
        <f aca="false">IF(AA447="","",I447-2)</f>
        <v/>
      </c>
      <c r="AC447" s="7" t="str">
        <f aca="false">IF(AA447="","",IF((1-_xlfn.T.DIST(AA447,AB447,1))*2&lt;0.0000001,0.0000001,((1-_xlfn.T.DIST(AA447,AB447,1))*2)))</f>
        <v/>
      </c>
      <c r="AE447" s="7" t="str">
        <f aca="false">IF(AD447="","",IF((1-_xlfn.NORM.DIST(AD447,0,1,1))*2&lt;0.000000001,0.000000001,(1-_xlfn.NORM.DIST(AD447,0,1,1))*2))</f>
        <v/>
      </c>
      <c r="AH447" s="7" t="str">
        <f aca="false">IF(AG447="","",IF(1-_xlfn.CHISQ.DIST(AF447,AG447,1)&lt;0.0000001,0.0000001,1-_xlfn.CHISQ.DIST(AF447,AG447,1)))</f>
        <v/>
      </c>
      <c r="AK447" s="7" t="str">
        <f aca="false">IF(AJ447="","",AVERAGE(AI447,AJ447))</f>
        <v/>
      </c>
      <c r="AL447" s="7" t="str">
        <f aca="false">IF(AK447="","",AK447/((AK447-AI447)/2))</f>
        <v/>
      </c>
      <c r="AM447" s="7" t="str">
        <f aca="false">IF(AL447="","",(1-_xlfn.T.DIST(AL447,I447-2,1))*2)</f>
        <v/>
      </c>
      <c r="AN447" s="7" t="n">
        <f aca="false">IF(I447="","",I447)</f>
        <v>384</v>
      </c>
      <c r="AO447" s="7" t="n">
        <f aca="false">IF(N447="",IF(AC447="",IF(T447="",IF(AH447="",IF(AM447="",IF(AE447="","",AE447),AM447),AH447),T447),AC447),N447)</f>
        <v>0.0665438814226831</v>
      </c>
    </row>
    <row r="448" customFormat="false" ht="13.8" hidden="false" customHeight="false" outlineLevel="0" collapsed="false">
      <c r="A448" s="3" t="s">
        <v>54</v>
      </c>
      <c r="B448" s="3" t="n">
        <v>8</v>
      </c>
      <c r="C448" s="3" t="n">
        <v>2011</v>
      </c>
      <c r="D448" s="4" t="n">
        <f aca="false">IF(B448="","",D447+0.01)</f>
        <v>2.72999999999999</v>
      </c>
      <c r="E448" s="4" t="n">
        <f aca="false">ROUND(D448)</f>
        <v>3</v>
      </c>
      <c r="F448" s="5" t="s">
        <v>45</v>
      </c>
      <c r="G448" s="5"/>
      <c r="H448" s="6" t="n">
        <v>0.05</v>
      </c>
      <c r="I448" s="3" t="n">
        <v>384</v>
      </c>
      <c r="J448" s="3" t="n">
        <v>1.77</v>
      </c>
      <c r="K448" s="7" t="n">
        <f aca="false">IF(J448="","",J448^2)</f>
        <v>3.1329</v>
      </c>
      <c r="L448" s="7" t="n">
        <f aca="false">IF(J448="","",1)</f>
        <v>1</v>
      </c>
      <c r="M448" s="3" t="n">
        <f aca="false">I448-2</f>
        <v>382</v>
      </c>
      <c r="N448" s="7" t="n">
        <f aca="false">IF(K448="","",IF(1-_xlfn.F.DIST(K448,L448,M448,1)&lt;0.0000001,0.0000001,1-_xlfn.F.DIST(K448,L448,M448,1)))</f>
        <v>0.0775247643540555</v>
      </c>
      <c r="O448" s="7" t="n">
        <f aca="false">IF(L448=1,SQRT(K448),"")</f>
        <v>1.77</v>
      </c>
      <c r="P448" s="3"/>
      <c r="Q448" s="7" t="str">
        <f aca="false">IF(P448="","",SQRT(1-P448*P448)/SQRT(I448-2))</f>
        <v/>
      </c>
      <c r="R448" s="7" t="str">
        <f aca="false">IF(P448="","",P448/Q448)</f>
        <v/>
      </c>
      <c r="S448" s="7" t="str">
        <f aca="false">IF(R448="","",I448-2)</f>
        <v/>
      </c>
      <c r="T448" s="7" t="str">
        <f aca="false">IF(P448="","",IF((1-_xlfn.T.DIST(R448,S448,1))*2&lt;0.0000001,0.0000001,(1-_xlfn.T.DIST(R448,S448,1))*2))</f>
        <v/>
      </c>
      <c r="X448" s="8"/>
      <c r="Y448" s="7" t="str">
        <f aca="false">IF(X448="","",ABS(U448-W448)/SQRT((V448^2+X448^2)/2))</f>
        <v/>
      </c>
      <c r="Z448" s="7" t="str">
        <f aca="false">IF(Y448="","",2/SQRT(I448))</f>
        <v/>
      </c>
      <c r="AA448" s="7" t="str">
        <f aca="false">IF(Y448="","",Y448/Z448)</f>
        <v/>
      </c>
      <c r="AB448" s="7" t="str">
        <f aca="false">IF(AA448="","",I448-2)</f>
        <v/>
      </c>
      <c r="AC448" s="7" t="str">
        <f aca="false">IF(AA448="","",IF((1-_xlfn.T.DIST(AA448,AB448,1))*2&lt;0.0000001,0.0000001,((1-_xlfn.T.DIST(AA448,AB448,1))*2)))</f>
        <v/>
      </c>
      <c r="AE448" s="7" t="str">
        <f aca="false">IF(AD448="","",IF((1-_xlfn.NORM.DIST(AD448,0,1,1))*2&lt;0.000000001,0.000000001,(1-_xlfn.NORM.DIST(AD448,0,1,1))*2))</f>
        <v/>
      </c>
      <c r="AH448" s="7" t="str">
        <f aca="false">IF(AG448="","",IF(1-_xlfn.CHISQ.DIST(AF448,AG448,1)&lt;0.0000001,0.0000001,1-_xlfn.CHISQ.DIST(AF448,AG448,1)))</f>
        <v/>
      </c>
      <c r="AK448" s="7" t="str">
        <f aca="false">IF(AJ448="","",AVERAGE(AI448,AJ448))</f>
        <v/>
      </c>
      <c r="AL448" s="7" t="str">
        <f aca="false">IF(AK448="","",AK448/((AK448-AI448)/2))</f>
        <v/>
      </c>
      <c r="AM448" s="7" t="str">
        <f aca="false">IF(AL448="","",(1-_xlfn.T.DIST(AL448,I448-2,1))*2)</f>
        <v/>
      </c>
      <c r="AN448" s="7" t="n">
        <f aca="false">IF(I448="","",I448)</f>
        <v>384</v>
      </c>
      <c r="AO448" s="7" t="n">
        <f aca="false">IF(N448="",IF(AC448="",IF(T448="",IF(AH448="",IF(AM448="",IF(AE448="","",AE448),AM448),AH448),T448),AC448),N448)</f>
        <v>0.0775247643540555</v>
      </c>
    </row>
    <row r="449" customFormat="false" ht="13.8" hidden="false" customHeight="false" outlineLevel="0" collapsed="false">
      <c r="A449" s="3" t="s">
        <v>54</v>
      </c>
      <c r="B449" s="3" t="n">
        <v>8</v>
      </c>
      <c r="C449" s="3" t="n">
        <v>2011</v>
      </c>
      <c r="D449" s="4" t="n">
        <f aca="false">IF(B449="","",D448+0.01)</f>
        <v>2.73999999999998</v>
      </c>
      <c r="E449" s="4" t="n">
        <f aca="false">ROUND(D449)</f>
        <v>3</v>
      </c>
      <c r="F449" s="5" t="s">
        <v>45</v>
      </c>
      <c r="G449" s="5"/>
      <c r="H449" s="6" t="n">
        <v>0.05</v>
      </c>
      <c r="I449" s="3" t="n">
        <v>384</v>
      </c>
      <c r="J449" s="3" t="n">
        <v>2.11</v>
      </c>
      <c r="K449" s="7" t="n">
        <f aca="false">IF(J449="","",J449^2)</f>
        <v>4.4521</v>
      </c>
      <c r="L449" s="7" t="n">
        <f aca="false">IF(J449="","",1)</f>
        <v>1</v>
      </c>
      <c r="M449" s="3" t="n">
        <f aca="false">I449-2</f>
        <v>382</v>
      </c>
      <c r="N449" s="7" t="n">
        <f aca="false">IF(K449="","",IF(1-_xlfn.F.DIST(K449,L449,M449,1)&lt;0.0000001,0.0000001,1-_xlfn.F.DIST(K449,L449,M449,1)))</f>
        <v>0.0355081398708745</v>
      </c>
      <c r="O449" s="7" t="n">
        <f aca="false">IF(L449=1,SQRT(K449),"")</f>
        <v>2.11</v>
      </c>
      <c r="P449" s="3"/>
      <c r="Q449" s="7" t="str">
        <f aca="false">IF(P449="","",SQRT(1-P449*P449)/SQRT(I449-2))</f>
        <v/>
      </c>
      <c r="R449" s="7" t="str">
        <f aca="false">IF(P449="","",P449/Q449)</f>
        <v/>
      </c>
      <c r="S449" s="7" t="str">
        <f aca="false">IF(R449="","",I449-2)</f>
        <v/>
      </c>
      <c r="T449" s="7" t="str">
        <f aca="false">IF(P449="","",IF((1-_xlfn.T.DIST(R449,S449,1))*2&lt;0.0000001,0.0000001,(1-_xlfn.T.DIST(R449,S449,1))*2))</f>
        <v/>
      </c>
      <c r="U449" s="3"/>
      <c r="V449" s="3"/>
      <c r="W449" s="3"/>
      <c r="X449" s="8"/>
      <c r="Y449" s="7" t="str">
        <f aca="false">IF(X449="","",ABS(U449-W449)/SQRT((V449^2+X449^2)/2))</f>
        <v/>
      </c>
      <c r="Z449" s="7" t="str">
        <f aca="false">IF(Y449="","",2/SQRT(I449))</f>
        <v/>
      </c>
      <c r="AA449" s="7" t="str">
        <f aca="false">IF(Y449="","",Y449/Z449)</f>
        <v/>
      </c>
      <c r="AB449" s="7" t="str">
        <f aca="false">IF(AA449="","",I449-2)</f>
        <v/>
      </c>
      <c r="AC449" s="7" t="str">
        <f aca="false">IF(AA449="","",IF((1-_xlfn.T.DIST(AA449,AB449,1))*2&lt;0.0000001,0.0000001,((1-_xlfn.T.DIST(AA449,AB449,1))*2)))</f>
        <v/>
      </c>
      <c r="AD449" s="3"/>
      <c r="AE449" s="7" t="str">
        <f aca="false">IF(AD449="","",IF((1-_xlfn.NORM.DIST(AD449,0,1,1))*2&lt;0.000000001,0.000000001,(1-_xlfn.NORM.DIST(AD449,0,1,1))*2))</f>
        <v/>
      </c>
      <c r="AF449" s="3"/>
      <c r="AG449" s="3"/>
      <c r="AH449" s="7" t="str">
        <f aca="false">IF(AG449="","",IF(1-_xlfn.CHISQ.DIST(AF449,AG449,1)&lt;0.0000001,0.0000001,1-_xlfn.CHISQ.DIST(AF449,AG449,1)))</f>
        <v/>
      </c>
      <c r="AI449" s="3"/>
      <c r="AJ449" s="3"/>
      <c r="AK449" s="7" t="str">
        <f aca="false">IF(AJ449="","",AVERAGE(AI449,AJ449))</f>
        <v/>
      </c>
      <c r="AL449" s="7" t="str">
        <f aca="false">IF(AK449="","",AK449/((AK449-AI449)/2))</f>
        <v/>
      </c>
      <c r="AM449" s="7" t="str">
        <f aca="false">IF(AL449="","",(1-_xlfn.T.DIST(AL449,I449-2,1))*2)</f>
        <v/>
      </c>
      <c r="AN449" s="7" t="n">
        <f aca="false">IF(I449="","",I449)</f>
        <v>384</v>
      </c>
      <c r="AO449" s="7" t="n">
        <f aca="false">IF(N449="",IF(AC449="",IF(T449="",IF(AH449="",IF(AM449="",IF(AE449="","",AE449),AM449),AH449),T449),AC449),N449)</f>
        <v>0.0355081398708745</v>
      </c>
    </row>
    <row r="450" customFormat="false" ht="13.8" hidden="false" customHeight="false" outlineLevel="0" collapsed="false">
      <c r="A450" s="3" t="s">
        <v>54</v>
      </c>
      <c r="B450" s="3" t="n">
        <v>8</v>
      </c>
      <c r="C450" s="3" t="n">
        <v>2011</v>
      </c>
      <c r="D450" s="4" t="n">
        <f aca="false">IF(B450="","",D449+0.01)</f>
        <v>2.74999999999998</v>
      </c>
      <c r="E450" s="4" t="n">
        <f aca="false">ROUND(D450)</f>
        <v>3</v>
      </c>
      <c r="F450" s="5" t="s">
        <v>45</v>
      </c>
      <c r="G450" s="5"/>
      <c r="H450" s="6" t="n">
        <v>0.05</v>
      </c>
      <c r="I450" s="3" t="n">
        <v>384</v>
      </c>
      <c r="J450" s="3" t="n">
        <v>0.14</v>
      </c>
      <c r="K450" s="7" t="n">
        <f aca="false">IF(J450="","",J450^2)</f>
        <v>0.0196</v>
      </c>
      <c r="L450" s="7" t="n">
        <f aca="false">IF(J450="","",1)</f>
        <v>1</v>
      </c>
      <c r="M450" s="3" t="n">
        <f aca="false">I450-2</f>
        <v>382</v>
      </c>
      <c r="N450" s="7" t="n">
        <f aca="false">IF(K450="","",IF(1-_xlfn.F.DIST(K450,L450,M450,1)&lt;0.0000001,0.0000001,1-_xlfn.F.DIST(K450,L450,M450,1)))</f>
        <v>0.888733776384344</v>
      </c>
      <c r="O450" s="7" t="n">
        <f aca="false">IF(L450=1,SQRT(K450),"")</f>
        <v>0.14</v>
      </c>
      <c r="P450" s="3"/>
      <c r="Q450" s="7" t="str">
        <f aca="false">IF(P450="","",SQRT(1-P450*P450)/SQRT(I450-2))</f>
        <v/>
      </c>
      <c r="R450" s="7" t="str">
        <f aca="false">IF(P450="","",P450/Q450)</f>
        <v/>
      </c>
      <c r="S450" s="7" t="str">
        <f aca="false">IF(R450="","",I450-2)</f>
        <v/>
      </c>
      <c r="T450" s="7" t="str">
        <f aca="false">IF(P450="","",IF((1-_xlfn.T.DIST(R450,S450,1))*2&lt;0.0000001,0.0000001,(1-_xlfn.T.DIST(R450,S450,1))*2))</f>
        <v/>
      </c>
      <c r="X450" s="8"/>
      <c r="Y450" s="7" t="str">
        <f aca="false">IF(X450="","",ABS(U450-W450)/SQRT((V450^2+X450^2)/2))</f>
        <v/>
      </c>
      <c r="Z450" s="7" t="str">
        <f aca="false">IF(Y450="","",2/SQRT(I450))</f>
        <v/>
      </c>
      <c r="AA450" s="7" t="str">
        <f aca="false">IF(Y450="","",Y450/Z450)</f>
        <v/>
      </c>
      <c r="AB450" s="7" t="str">
        <f aca="false">IF(AA450="","",I450-2)</f>
        <v/>
      </c>
      <c r="AC450" s="7" t="str">
        <f aca="false">IF(AA450="","",IF((1-_xlfn.T.DIST(AA450,AB450,1))*2&lt;0.0000001,0.0000001,((1-_xlfn.T.DIST(AA450,AB450,1))*2)))</f>
        <v/>
      </c>
      <c r="AE450" s="7" t="str">
        <f aca="false">IF(AD450="","",IF((1-_xlfn.NORM.DIST(AD450,0,1,1))*2&lt;0.000000001,0.000000001,(1-_xlfn.NORM.DIST(AD450,0,1,1))*2))</f>
        <v/>
      </c>
      <c r="AH450" s="7" t="str">
        <f aca="false">IF(AG450="","",IF(1-_xlfn.CHISQ.DIST(AF450,AG450,1)&lt;0.0000001,0.0000001,1-_xlfn.CHISQ.DIST(AF450,AG450,1)))</f>
        <v/>
      </c>
      <c r="AK450" s="7" t="str">
        <f aca="false">IF(AJ450="","",AVERAGE(AI450,AJ450))</f>
        <v/>
      </c>
      <c r="AL450" s="7" t="str">
        <f aca="false">IF(AK450="","",AK450/((AK450-AI450)/2))</f>
        <v/>
      </c>
      <c r="AM450" s="7" t="str">
        <f aca="false">IF(AL450="","",(1-_xlfn.T.DIST(AL450,I450-2,1))*2)</f>
        <v/>
      </c>
      <c r="AN450" s="7" t="n">
        <f aca="false">IF(I450="","",I450)</f>
        <v>384</v>
      </c>
      <c r="AO450" s="7" t="n">
        <f aca="false">IF(N450="",IF(AC450="",IF(T450="",IF(AH450="",IF(AM450="",IF(AE450="","",AE450),AM450),AH450),T450),AC450),N450)</f>
        <v>0.888733776384344</v>
      </c>
    </row>
    <row r="451" customFormat="false" ht="13.8" hidden="false" customHeight="false" outlineLevel="0" collapsed="false">
      <c r="A451" s="3" t="s">
        <v>54</v>
      </c>
      <c r="B451" s="3" t="n">
        <v>8</v>
      </c>
      <c r="C451" s="3" t="n">
        <v>2011</v>
      </c>
      <c r="D451" s="4" t="n">
        <f aca="false">IF(B451="","",D450+0.01)</f>
        <v>2.75999999999998</v>
      </c>
      <c r="E451" s="4" t="n">
        <f aca="false">ROUND(D451)</f>
        <v>3</v>
      </c>
      <c r="F451" s="5" t="s">
        <v>45</v>
      </c>
      <c r="G451" s="5"/>
      <c r="H451" s="6" t="n">
        <v>0.05</v>
      </c>
      <c r="I451" s="3" t="n">
        <v>384</v>
      </c>
      <c r="J451" s="3" t="n">
        <v>1.75</v>
      </c>
      <c r="K451" s="7" t="n">
        <f aca="false">IF(J451="","",J451^2)</f>
        <v>3.0625</v>
      </c>
      <c r="L451" s="7" t="n">
        <f aca="false">IF(J451="","",1)</f>
        <v>1</v>
      </c>
      <c r="M451" s="3" t="n">
        <f aca="false">I451-2</f>
        <v>382</v>
      </c>
      <c r="N451" s="7" t="n">
        <f aca="false">IF(K451="","",IF(1-_xlfn.F.DIST(K451,L451,M451,1)&lt;0.0000001,0.0000001,1-_xlfn.F.DIST(K451,L451,M451,1)))</f>
        <v>0.0809212080681981</v>
      </c>
      <c r="O451" s="7" t="n">
        <f aca="false">IF(L451=1,SQRT(K451),"")</f>
        <v>1.75</v>
      </c>
      <c r="P451" s="3"/>
      <c r="Q451" s="7" t="str">
        <f aca="false">IF(P451="","",SQRT(1-P451*P451)/SQRT(I451-2))</f>
        <v/>
      </c>
      <c r="R451" s="7" t="str">
        <f aca="false">IF(P451="","",P451/Q451)</f>
        <v/>
      </c>
      <c r="S451" s="7" t="str">
        <f aca="false">IF(R451="","",I451-2)</f>
        <v/>
      </c>
      <c r="T451" s="7" t="str">
        <f aca="false">IF(P451="","",IF((1-_xlfn.T.DIST(R451,S451,1))*2&lt;0.0000001,0.0000001,(1-_xlfn.T.DIST(R451,S451,1))*2))</f>
        <v/>
      </c>
      <c r="X451" s="8"/>
      <c r="Y451" s="7" t="str">
        <f aca="false">IF(X451="","",ABS(U451-W451)/SQRT((V451^2+X451^2)/2))</f>
        <v/>
      </c>
      <c r="Z451" s="7" t="str">
        <f aca="false">IF(Y451="","",2/SQRT(I451))</f>
        <v/>
      </c>
      <c r="AA451" s="7" t="str">
        <f aca="false">IF(Y451="","",Y451/Z451)</f>
        <v/>
      </c>
      <c r="AB451" s="7" t="str">
        <f aca="false">IF(AA451="","",I451-2)</f>
        <v/>
      </c>
      <c r="AC451" s="7" t="str">
        <f aca="false">IF(AA451="","",IF((1-_xlfn.T.DIST(AA451,AB451,1))*2&lt;0.0000001,0.0000001,((1-_xlfn.T.DIST(AA451,AB451,1))*2)))</f>
        <v/>
      </c>
      <c r="AE451" s="7" t="str">
        <f aca="false">IF(AD451="","",IF((1-_xlfn.NORM.DIST(AD451,0,1,1))*2&lt;0.000000001,0.000000001,(1-_xlfn.NORM.DIST(AD451,0,1,1))*2))</f>
        <v/>
      </c>
      <c r="AH451" s="7" t="str">
        <f aca="false">IF(AG451="","",IF(1-_xlfn.CHISQ.DIST(AF451,AG451,1)&lt;0.0000001,0.0000001,1-_xlfn.CHISQ.DIST(AF451,AG451,1)))</f>
        <v/>
      </c>
      <c r="AK451" s="7" t="str">
        <f aca="false">IF(AJ451="","",AVERAGE(AI451,AJ451))</f>
        <v/>
      </c>
      <c r="AL451" s="7" t="str">
        <f aca="false">IF(AK451="","",AK451/((AK451-AI451)/2))</f>
        <v/>
      </c>
      <c r="AM451" s="7" t="str">
        <f aca="false">IF(AL451="","",(1-_xlfn.T.DIST(AL451,I451-2,1))*2)</f>
        <v/>
      </c>
      <c r="AN451" s="7" t="n">
        <f aca="false">IF(I451="","",I451)</f>
        <v>384</v>
      </c>
      <c r="AO451" s="7" t="n">
        <f aca="false">IF(N451="",IF(AC451="",IF(T451="",IF(AH451="",IF(AM451="",IF(AE451="","",AE451),AM451),AH451),T451),AC451),N451)</f>
        <v>0.0809212080681981</v>
      </c>
    </row>
    <row r="452" customFormat="false" ht="13.8" hidden="false" customHeight="false" outlineLevel="0" collapsed="false">
      <c r="A452" s="3" t="s">
        <v>54</v>
      </c>
      <c r="B452" s="3" t="n">
        <v>8</v>
      </c>
      <c r="C452" s="3" t="n">
        <v>2011</v>
      </c>
      <c r="D452" s="4" t="n">
        <f aca="false">IF(B452="","",D451+0.01)</f>
        <v>2.76999999999998</v>
      </c>
      <c r="E452" s="4" t="n">
        <f aca="false">ROUND(D452)</f>
        <v>3</v>
      </c>
      <c r="F452" s="5" t="s">
        <v>45</v>
      </c>
      <c r="G452" s="5"/>
      <c r="H452" s="6" t="n">
        <v>0.05</v>
      </c>
      <c r="I452" s="3" t="n">
        <v>384</v>
      </c>
      <c r="J452" s="3" t="n">
        <v>2.23</v>
      </c>
      <c r="K452" s="7" t="n">
        <f aca="false">IF(J452="","",J452^2)</f>
        <v>4.9729</v>
      </c>
      <c r="L452" s="7" t="n">
        <f aca="false">IF(J452="","",1)</f>
        <v>1</v>
      </c>
      <c r="M452" s="3" t="n">
        <f aca="false">I452-2</f>
        <v>382</v>
      </c>
      <c r="N452" s="7" t="n">
        <f aca="false">IF(K452="","",IF(1-_xlfn.F.DIST(K452,L452,M452,1)&lt;0.0000001,0.0000001,1-_xlfn.F.DIST(K452,L452,M452,1)))</f>
        <v>0.0263279076348737</v>
      </c>
      <c r="O452" s="7" t="n">
        <f aca="false">IF(L452=1,SQRT(K452),"")</f>
        <v>2.23</v>
      </c>
      <c r="P452" s="3"/>
      <c r="Q452" s="7" t="str">
        <f aca="false">IF(P452="","",SQRT(1-P452*P452)/SQRT(I452-2))</f>
        <v/>
      </c>
      <c r="R452" s="7" t="str">
        <f aca="false">IF(P452="","",P452/Q452)</f>
        <v/>
      </c>
      <c r="S452" s="7" t="str">
        <f aca="false">IF(R452="","",I452-2)</f>
        <v/>
      </c>
      <c r="T452" s="7" t="str">
        <f aca="false">IF(P452="","",IF((1-_xlfn.T.DIST(R452,S452,1))*2&lt;0.0000001,0.0000001,(1-_xlfn.T.DIST(R452,S452,1))*2))</f>
        <v/>
      </c>
      <c r="X452" s="8"/>
      <c r="Y452" s="7" t="str">
        <f aca="false">IF(X452="","",ABS(U452-W452)/SQRT((V452^2+X452^2)/2))</f>
        <v/>
      </c>
      <c r="Z452" s="7" t="str">
        <f aca="false">IF(Y452="","",2/SQRT(I452))</f>
        <v/>
      </c>
      <c r="AA452" s="7" t="str">
        <f aca="false">IF(Y452="","",Y452/Z452)</f>
        <v/>
      </c>
      <c r="AB452" s="7" t="str">
        <f aca="false">IF(AA452="","",I452-2)</f>
        <v/>
      </c>
      <c r="AC452" s="7" t="str">
        <f aca="false">IF(AA452="","",IF((1-_xlfn.T.DIST(AA452,AB452,1))*2&lt;0.0000001,0.0000001,((1-_xlfn.T.DIST(AA452,AB452,1))*2)))</f>
        <v/>
      </c>
      <c r="AE452" s="7" t="str">
        <f aca="false">IF(AD452="","",IF((1-_xlfn.NORM.DIST(AD452,0,1,1))*2&lt;0.000000001,0.000000001,(1-_xlfn.NORM.DIST(AD452,0,1,1))*2))</f>
        <v/>
      </c>
      <c r="AH452" s="7" t="str">
        <f aca="false">IF(AG452="","",IF(1-_xlfn.CHISQ.DIST(AF452,AG452,1)&lt;0.0000001,0.0000001,1-_xlfn.CHISQ.DIST(AF452,AG452,1)))</f>
        <v/>
      </c>
      <c r="AK452" s="7" t="str">
        <f aca="false">IF(AJ452="","",AVERAGE(AI452,AJ452))</f>
        <v/>
      </c>
      <c r="AL452" s="7" t="str">
        <f aca="false">IF(AK452="","",AK452/((AK452-AI452)/2))</f>
        <v/>
      </c>
      <c r="AM452" s="7" t="str">
        <f aca="false">IF(AL452="","",(1-_xlfn.T.DIST(AL452,I452-2,1))*2)</f>
        <v/>
      </c>
      <c r="AN452" s="7" t="n">
        <f aca="false">IF(I452="","",I452)</f>
        <v>384</v>
      </c>
      <c r="AO452" s="7" t="n">
        <f aca="false">IF(N452="",IF(AC452="",IF(T452="",IF(AH452="",IF(AM452="",IF(AE452="","",AE452),AM452),AH452),T452),AC452),N452)</f>
        <v>0.0263279076348737</v>
      </c>
    </row>
    <row r="453" customFormat="false" ht="13.8" hidden="false" customHeight="false" outlineLevel="0" collapsed="false">
      <c r="A453" s="3" t="s">
        <v>54</v>
      </c>
      <c r="B453" s="3" t="n">
        <v>8</v>
      </c>
      <c r="C453" s="3" t="n">
        <v>2011</v>
      </c>
      <c r="D453" s="4" t="n">
        <f aca="false">IF(B453="","",D452+0.01)</f>
        <v>2.77999999999998</v>
      </c>
      <c r="E453" s="4" t="n">
        <f aca="false">ROUND(D453)</f>
        <v>3</v>
      </c>
      <c r="F453" s="5" t="s">
        <v>45</v>
      </c>
      <c r="G453" s="5"/>
      <c r="H453" s="6" t="n">
        <v>0.05</v>
      </c>
      <c r="I453" s="3" t="n">
        <v>384</v>
      </c>
      <c r="J453" s="3" t="n">
        <v>0.62</v>
      </c>
      <c r="K453" s="7" t="n">
        <f aca="false">IF(J453="","",J453^2)</f>
        <v>0.3844</v>
      </c>
      <c r="L453" s="7" t="n">
        <f aca="false">IF(J453="","",1)</f>
        <v>1</v>
      </c>
      <c r="M453" s="3" t="n">
        <f aca="false">I453-2</f>
        <v>382</v>
      </c>
      <c r="N453" s="7" t="n">
        <f aca="false">IF(K453="","",IF(1-_xlfn.F.DIST(K453,L453,M453,1)&lt;0.0000001,0.0000001,1-_xlfn.F.DIST(K453,L453,M453,1)))</f>
        <v>0.535627445043311</v>
      </c>
      <c r="O453" s="7" t="n">
        <f aca="false">IF(L453=1,SQRT(K453),"")</f>
        <v>0.62</v>
      </c>
      <c r="P453" s="3"/>
      <c r="Q453" s="7" t="str">
        <f aca="false">IF(P453="","",SQRT(1-P453*P453)/SQRT(I453-2))</f>
        <v/>
      </c>
      <c r="R453" s="7" t="str">
        <f aca="false">IF(P453="","",P453/Q453)</f>
        <v/>
      </c>
      <c r="S453" s="7" t="str">
        <f aca="false">IF(R453="","",I453-2)</f>
        <v/>
      </c>
      <c r="T453" s="7" t="str">
        <f aca="false">IF(P453="","",IF((1-_xlfn.T.DIST(R453,S453,1))*2&lt;0.0000001,0.0000001,(1-_xlfn.T.DIST(R453,S453,1))*2))</f>
        <v/>
      </c>
      <c r="X453" s="8"/>
      <c r="Y453" s="7" t="str">
        <f aca="false">IF(X453="","",ABS(U453-W453)/SQRT((V453^2+X453^2)/2))</f>
        <v/>
      </c>
      <c r="Z453" s="7" t="str">
        <f aca="false">IF(Y453="","",2/SQRT(I453))</f>
        <v/>
      </c>
      <c r="AA453" s="7" t="str">
        <f aca="false">IF(Y453="","",Y453/Z453)</f>
        <v/>
      </c>
      <c r="AB453" s="7" t="str">
        <f aca="false">IF(AA453="","",I453-2)</f>
        <v/>
      </c>
      <c r="AC453" s="7" t="str">
        <f aca="false">IF(AA453="","",IF((1-_xlfn.T.DIST(AA453,AB453,1))*2&lt;0.0000001,0.0000001,((1-_xlfn.T.DIST(AA453,AB453,1))*2)))</f>
        <v/>
      </c>
      <c r="AE453" s="7" t="str">
        <f aca="false">IF(AD453="","",IF((1-_xlfn.NORM.DIST(AD453,0,1,1))*2&lt;0.000000001,0.000000001,(1-_xlfn.NORM.DIST(AD453,0,1,1))*2))</f>
        <v/>
      </c>
      <c r="AH453" s="7" t="str">
        <f aca="false">IF(AG453="","",IF(1-_xlfn.CHISQ.DIST(AF453,AG453,1)&lt;0.0000001,0.0000001,1-_xlfn.CHISQ.DIST(AF453,AG453,1)))</f>
        <v/>
      </c>
      <c r="AK453" s="7" t="str">
        <f aca="false">IF(AJ453="","",AVERAGE(AI453,AJ453))</f>
        <v/>
      </c>
      <c r="AL453" s="7" t="str">
        <f aca="false">IF(AK453="","",AK453/((AK453-AI453)/2))</f>
        <v/>
      </c>
      <c r="AM453" s="7" t="str">
        <f aca="false">IF(AL453="","",(1-_xlfn.T.DIST(AL453,I453-2,1))*2)</f>
        <v/>
      </c>
      <c r="AN453" s="7" t="n">
        <f aca="false">IF(I453="","",I453)</f>
        <v>384</v>
      </c>
      <c r="AO453" s="7" t="n">
        <f aca="false">IF(N453="",IF(AC453="",IF(T453="",IF(AH453="",IF(AM453="",IF(AE453="","",AE453),AM453),AH453),T453),AC453),N453)</f>
        <v>0.535627445043311</v>
      </c>
    </row>
    <row r="454" customFormat="false" ht="13.8" hidden="false" customHeight="false" outlineLevel="0" collapsed="false">
      <c r="A454" s="3" t="s">
        <v>54</v>
      </c>
      <c r="B454" s="3" t="n">
        <v>8</v>
      </c>
      <c r="C454" s="3" t="n">
        <v>2011</v>
      </c>
      <c r="D454" s="4" t="n">
        <f aca="false">IF(B454="","",D453+0.01)</f>
        <v>2.78999999999998</v>
      </c>
      <c r="E454" s="4" t="n">
        <f aca="false">ROUND(D454)</f>
        <v>3</v>
      </c>
      <c r="F454" s="5" t="s">
        <v>45</v>
      </c>
      <c r="G454" s="5"/>
      <c r="H454" s="6" t="n">
        <v>0.05</v>
      </c>
      <c r="I454" s="3" t="n">
        <v>384</v>
      </c>
      <c r="J454" s="3" t="n">
        <v>0.65</v>
      </c>
      <c r="K454" s="7" t="n">
        <f aca="false">IF(J454="","",J454^2)</f>
        <v>0.4225</v>
      </c>
      <c r="L454" s="7" t="n">
        <f aca="false">IF(J454="","",1)</f>
        <v>1</v>
      </c>
      <c r="M454" s="3" t="n">
        <f aca="false">I454-2</f>
        <v>382</v>
      </c>
      <c r="N454" s="7" t="n">
        <f aca="false">IF(K454="","",IF(1-_xlfn.F.DIST(K454,L454,M454,1)&lt;0.0000001,0.0000001,1-_xlfn.F.DIST(K454,L454,M454,1)))</f>
        <v>0.516082912190154</v>
      </c>
      <c r="O454" s="7" t="n">
        <f aca="false">IF(L454=1,SQRT(K454),"")</f>
        <v>0.65</v>
      </c>
      <c r="P454" s="3"/>
      <c r="Q454" s="7" t="str">
        <f aca="false">IF(P454="","",SQRT(1-P454*P454)/SQRT(I454-2))</f>
        <v/>
      </c>
      <c r="R454" s="7" t="str">
        <f aca="false">IF(P454="","",P454/Q454)</f>
        <v/>
      </c>
      <c r="S454" s="7" t="str">
        <f aca="false">IF(R454="","",I454-2)</f>
        <v/>
      </c>
      <c r="T454" s="7" t="str">
        <f aca="false">IF(P454="","",IF((1-_xlfn.T.DIST(R454,S454,1))*2&lt;0.0000001,0.0000001,(1-_xlfn.T.DIST(R454,S454,1))*2))</f>
        <v/>
      </c>
      <c r="U454" s="3"/>
      <c r="V454" s="3"/>
      <c r="W454" s="3"/>
      <c r="X454" s="8"/>
      <c r="Y454" s="7" t="str">
        <f aca="false">IF(X454="","",ABS(U454-W454)/SQRT((V454^2+X454^2)/2))</f>
        <v/>
      </c>
      <c r="Z454" s="7" t="str">
        <f aca="false">IF(Y454="","",2/SQRT(I454))</f>
        <v/>
      </c>
      <c r="AA454" s="7" t="str">
        <f aca="false">IF(Y454="","",Y454/Z454)</f>
        <v/>
      </c>
      <c r="AB454" s="7" t="str">
        <f aca="false">IF(AA454="","",I454-2)</f>
        <v/>
      </c>
      <c r="AC454" s="7" t="str">
        <f aca="false">IF(AA454="","",IF((1-_xlfn.T.DIST(AA454,AB454,1))*2&lt;0.0000001,0.0000001,((1-_xlfn.T.DIST(AA454,AB454,1))*2)))</f>
        <v/>
      </c>
      <c r="AD454" s="3"/>
      <c r="AE454" s="7" t="str">
        <f aca="false">IF(AD454="","",IF((1-_xlfn.NORM.DIST(AD454,0,1,1))*2&lt;0.000000001,0.000000001,(1-_xlfn.NORM.DIST(AD454,0,1,1))*2))</f>
        <v/>
      </c>
      <c r="AF454" s="3"/>
      <c r="AG454" s="3"/>
      <c r="AH454" s="7" t="str">
        <f aca="false">IF(AG454="","",IF(1-_xlfn.CHISQ.DIST(AF454,AG454,1)&lt;0.0000001,0.0000001,1-_xlfn.CHISQ.DIST(AF454,AG454,1)))</f>
        <v/>
      </c>
      <c r="AI454" s="3"/>
      <c r="AJ454" s="3"/>
      <c r="AK454" s="7" t="str">
        <f aca="false">IF(AJ454="","",AVERAGE(AI454,AJ454))</f>
        <v/>
      </c>
      <c r="AL454" s="7" t="str">
        <f aca="false">IF(AK454="","",AK454/((AK454-AI454)/2))</f>
        <v/>
      </c>
      <c r="AM454" s="7" t="str">
        <f aca="false">IF(AL454="","",(1-_xlfn.T.DIST(AL454,I454-2,1))*2)</f>
        <v/>
      </c>
      <c r="AN454" s="7" t="n">
        <f aca="false">IF(I454="","",I454)</f>
        <v>384</v>
      </c>
      <c r="AO454" s="7" t="n">
        <f aca="false">IF(N454="",IF(AC454="",IF(T454="",IF(AH454="",IF(AM454="",IF(AE454="","",AE454),AM454),AH454),T454),AC454),N454)</f>
        <v>0.516082912190154</v>
      </c>
    </row>
    <row r="455" customFormat="false" ht="13.8" hidden="false" customHeight="false" outlineLevel="0" collapsed="false">
      <c r="A455" s="3" t="s">
        <v>54</v>
      </c>
      <c r="B455" s="3" t="n">
        <v>8</v>
      </c>
      <c r="C455" s="3" t="n">
        <v>2011</v>
      </c>
      <c r="D455" s="4" t="n">
        <f aca="false">IF(B455="","",D454+0.01)</f>
        <v>2.79999999999998</v>
      </c>
      <c r="E455" s="4" t="n">
        <f aca="false">ROUND(D455)</f>
        <v>3</v>
      </c>
      <c r="F455" s="5" t="s">
        <v>45</v>
      </c>
      <c r="G455" s="5"/>
      <c r="H455" s="6" t="n">
        <v>0.05</v>
      </c>
      <c r="I455" s="3" t="n">
        <v>384</v>
      </c>
      <c r="J455" s="3" t="n">
        <v>7.72</v>
      </c>
      <c r="K455" s="7" t="n">
        <f aca="false">IF(J455="","",J455^2)</f>
        <v>59.5984</v>
      </c>
      <c r="L455" s="7" t="n">
        <f aca="false">IF(J455="","",1)</f>
        <v>1</v>
      </c>
      <c r="M455" s="3" t="n">
        <f aca="false">I455-2</f>
        <v>382</v>
      </c>
      <c r="N455" s="7" t="n">
        <f aca="false">IF(K455="","",IF(1-_xlfn.F.DIST(K455,L455,M455,1)&lt;0.0000001,0.0000001,1-_xlfn.F.DIST(K455,L455,M455,1)))</f>
        <v>1E-007</v>
      </c>
      <c r="O455" s="7" t="n">
        <f aca="false">IF(L455=1,SQRT(K455),"")</f>
        <v>7.72</v>
      </c>
      <c r="P455" s="3"/>
      <c r="Q455" s="7" t="str">
        <f aca="false">IF(P455="","",SQRT(1-P455*P455)/SQRT(I455-2))</f>
        <v/>
      </c>
      <c r="R455" s="7" t="str">
        <f aca="false">IF(P455="","",P455/Q455)</f>
        <v/>
      </c>
      <c r="S455" s="7" t="str">
        <f aca="false">IF(R455="","",I455-2)</f>
        <v/>
      </c>
      <c r="T455" s="7" t="str">
        <f aca="false">IF(P455="","",IF((1-_xlfn.T.DIST(R455,S455,1))*2&lt;0.0000001,0.0000001,(1-_xlfn.T.DIST(R455,S455,1))*2))</f>
        <v/>
      </c>
      <c r="X455" s="8"/>
      <c r="Y455" s="7" t="str">
        <f aca="false">IF(X455="","",ABS(U455-W455)/SQRT((V455^2+X455^2)/2))</f>
        <v/>
      </c>
      <c r="Z455" s="7" t="str">
        <f aca="false">IF(Y455="","",2/SQRT(I455))</f>
        <v/>
      </c>
      <c r="AA455" s="7" t="str">
        <f aca="false">IF(Y455="","",Y455/Z455)</f>
        <v/>
      </c>
      <c r="AB455" s="7" t="str">
        <f aca="false">IF(AA455="","",I455-2)</f>
        <v/>
      </c>
      <c r="AC455" s="7" t="str">
        <f aca="false">IF(AA455="","",IF((1-_xlfn.T.DIST(AA455,AB455,1))*2&lt;0.0000001,0.0000001,((1-_xlfn.T.DIST(AA455,AB455,1))*2)))</f>
        <v/>
      </c>
      <c r="AE455" s="7" t="str">
        <f aca="false">IF(AD455="","",IF((1-_xlfn.NORM.DIST(AD455,0,1,1))*2&lt;0.000000001,0.000000001,(1-_xlfn.NORM.DIST(AD455,0,1,1))*2))</f>
        <v/>
      </c>
      <c r="AH455" s="7" t="str">
        <f aca="false">IF(AG455="","",IF(1-_xlfn.CHISQ.DIST(AF455,AG455,1)&lt;0.0000001,0.0000001,1-_xlfn.CHISQ.DIST(AF455,AG455,1)))</f>
        <v/>
      </c>
      <c r="AK455" s="7" t="str">
        <f aca="false">IF(AJ455="","",AVERAGE(AI455,AJ455))</f>
        <v/>
      </c>
      <c r="AL455" s="7" t="str">
        <f aca="false">IF(AK455="","",AK455/((AK455-AI455)/2))</f>
        <v/>
      </c>
      <c r="AM455" s="7" t="str">
        <f aca="false">IF(AL455="","",(1-_xlfn.T.DIST(AL455,I455-2,1))*2)</f>
        <v/>
      </c>
      <c r="AN455" s="7" t="n">
        <f aca="false">IF(I455="","",I455)</f>
        <v>384</v>
      </c>
      <c r="AO455" s="7" t="n">
        <f aca="false">IF(N455="",IF(AC455="",IF(T455="",IF(AH455="",IF(AM455="",IF(AE455="","",AE455),AM455),AH455),T455),AC455),N455)</f>
        <v>1E-007</v>
      </c>
    </row>
    <row r="456" customFormat="false" ht="13.8" hidden="false" customHeight="false" outlineLevel="0" collapsed="false">
      <c r="A456" s="3" t="s">
        <v>54</v>
      </c>
      <c r="B456" s="3" t="n">
        <v>8</v>
      </c>
      <c r="C456" s="3" t="n">
        <v>2011</v>
      </c>
      <c r="D456" s="4" t="n">
        <f aca="false">IF(B456="","",D455+0.01)</f>
        <v>2.80999999999998</v>
      </c>
      <c r="E456" s="4" t="n">
        <f aca="false">ROUND(D456)</f>
        <v>3</v>
      </c>
      <c r="F456" s="5" t="s">
        <v>45</v>
      </c>
      <c r="G456" s="5"/>
      <c r="H456" s="6" t="n">
        <v>0.05</v>
      </c>
      <c r="I456" s="3" t="n">
        <v>384</v>
      </c>
      <c r="J456" s="3" t="n">
        <v>1.94</v>
      </c>
      <c r="K456" s="7" t="n">
        <f aca="false">IF(J456="","",J456^2)</f>
        <v>3.7636</v>
      </c>
      <c r="L456" s="7" t="n">
        <f aca="false">IF(J456="","",1)</f>
        <v>1</v>
      </c>
      <c r="M456" s="3" t="n">
        <f aca="false">I456-2</f>
        <v>382</v>
      </c>
      <c r="N456" s="7" t="n">
        <f aca="false">IF(K456="","",IF(1-_xlfn.F.DIST(K456,L456,M456,1)&lt;0.0000001,0.0000001,1-_xlfn.F.DIST(K456,L456,M456,1)))</f>
        <v>0.0531153571571539</v>
      </c>
      <c r="O456" s="7" t="n">
        <f aca="false">IF(L456=1,SQRT(K456),"")</f>
        <v>1.94</v>
      </c>
      <c r="P456" s="3"/>
      <c r="Q456" s="7" t="str">
        <f aca="false">IF(P456="","",SQRT(1-P456*P456)/SQRT(I456-2))</f>
        <v/>
      </c>
      <c r="R456" s="7" t="str">
        <f aca="false">IF(P456="","",P456/Q456)</f>
        <v/>
      </c>
      <c r="S456" s="7" t="str">
        <f aca="false">IF(R456="","",I456-2)</f>
        <v/>
      </c>
      <c r="T456" s="7" t="str">
        <f aca="false">IF(P456="","",IF((1-_xlfn.T.DIST(R456,S456,1))*2&lt;0.0000001,0.0000001,(1-_xlfn.T.DIST(R456,S456,1))*2))</f>
        <v/>
      </c>
      <c r="X456" s="8"/>
      <c r="Y456" s="7" t="str">
        <f aca="false">IF(X456="","",ABS(U456-W456)/SQRT((V456^2+X456^2)/2))</f>
        <v/>
      </c>
      <c r="Z456" s="7" t="str">
        <f aca="false">IF(Y456="","",2/SQRT(I456))</f>
        <v/>
      </c>
      <c r="AA456" s="7" t="str">
        <f aca="false">IF(Y456="","",Y456/Z456)</f>
        <v/>
      </c>
      <c r="AB456" s="7" t="str">
        <f aca="false">IF(AA456="","",I456-2)</f>
        <v/>
      </c>
      <c r="AC456" s="7" t="str">
        <f aca="false">IF(AA456="","",IF((1-_xlfn.T.DIST(AA456,AB456,1))*2&lt;0.0000001,0.0000001,((1-_xlfn.T.DIST(AA456,AB456,1))*2)))</f>
        <v/>
      </c>
      <c r="AE456" s="7" t="str">
        <f aca="false">IF(AD456="","",IF((1-_xlfn.NORM.DIST(AD456,0,1,1))*2&lt;0.000000001,0.000000001,(1-_xlfn.NORM.DIST(AD456,0,1,1))*2))</f>
        <v/>
      </c>
      <c r="AH456" s="7" t="str">
        <f aca="false">IF(AG456="","",IF(1-_xlfn.CHISQ.DIST(AF456,AG456,1)&lt;0.0000001,0.0000001,1-_xlfn.CHISQ.DIST(AF456,AG456,1)))</f>
        <v/>
      </c>
      <c r="AK456" s="7" t="str">
        <f aca="false">IF(AJ456="","",AVERAGE(AI456,AJ456))</f>
        <v/>
      </c>
      <c r="AL456" s="7" t="str">
        <f aca="false">IF(AK456="","",AK456/((AK456-AI456)/2))</f>
        <v/>
      </c>
      <c r="AM456" s="7" t="str">
        <f aca="false">IF(AL456="","",(1-_xlfn.T.DIST(AL456,I456-2,1))*2)</f>
        <v/>
      </c>
      <c r="AN456" s="7" t="n">
        <f aca="false">IF(I456="","",I456)</f>
        <v>384</v>
      </c>
      <c r="AO456" s="7" t="n">
        <f aca="false">IF(N456="",IF(AC456="",IF(T456="",IF(AH456="",IF(AM456="",IF(AE456="","",AE456),AM456),AH456),T456),AC456),N456)</f>
        <v>0.0531153571571539</v>
      </c>
    </row>
    <row r="457" customFormat="false" ht="13.8" hidden="false" customHeight="false" outlineLevel="0" collapsed="false">
      <c r="A457" s="3" t="s">
        <v>54</v>
      </c>
      <c r="B457" s="3" t="n">
        <v>8</v>
      </c>
      <c r="C457" s="3" t="n">
        <v>2011</v>
      </c>
      <c r="D457" s="4" t="n">
        <f aca="false">IF(B457="","",D456+0.01)</f>
        <v>2.81999999999998</v>
      </c>
      <c r="E457" s="4" t="n">
        <f aca="false">ROUND(D457)</f>
        <v>3</v>
      </c>
      <c r="F457" s="5" t="s">
        <v>45</v>
      </c>
      <c r="G457" s="5"/>
      <c r="H457" s="6" t="n">
        <v>0.05</v>
      </c>
      <c r="I457" s="3" t="n">
        <v>384</v>
      </c>
      <c r="J457" s="3" t="n">
        <v>1.22</v>
      </c>
      <c r="K457" s="7" t="n">
        <f aca="false">IF(J457="","",J457^2)</f>
        <v>1.4884</v>
      </c>
      <c r="L457" s="7" t="n">
        <f aca="false">IF(J457="","",1)</f>
        <v>1</v>
      </c>
      <c r="M457" s="3" t="n">
        <f aca="false">I457-2</f>
        <v>382</v>
      </c>
      <c r="N457" s="7" t="n">
        <f aca="false">IF(K457="","",IF(1-_xlfn.F.DIST(K457,L457,M457,1)&lt;0.0000001,0.0000001,1-_xlfn.F.DIST(K457,L457,M457,1)))</f>
        <v>0.223217517688459</v>
      </c>
      <c r="O457" s="7" t="n">
        <f aca="false">IF(L457=1,SQRT(K457),"")</f>
        <v>1.22</v>
      </c>
      <c r="P457" s="3"/>
      <c r="Q457" s="7" t="str">
        <f aca="false">IF(P457="","",SQRT(1-P457*P457)/SQRT(I457-2))</f>
        <v/>
      </c>
      <c r="R457" s="7" t="str">
        <f aca="false">IF(P457="","",P457/Q457)</f>
        <v/>
      </c>
      <c r="S457" s="7" t="str">
        <f aca="false">IF(R457="","",I457-2)</f>
        <v/>
      </c>
      <c r="T457" s="7" t="str">
        <f aca="false">IF(P457="","",IF((1-_xlfn.T.DIST(R457,S457,1))*2&lt;0.0000001,0.0000001,(1-_xlfn.T.DIST(R457,S457,1))*2))</f>
        <v/>
      </c>
      <c r="X457" s="8"/>
      <c r="Y457" s="7" t="str">
        <f aca="false">IF(X457="","",ABS(U457-W457)/SQRT((V457^2+X457^2)/2))</f>
        <v/>
      </c>
      <c r="Z457" s="7" t="str">
        <f aca="false">IF(Y457="","",2/SQRT(I457))</f>
        <v/>
      </c>
      <c r="AA457" s="7" t="str">
        <f aca="false">IF(Y457="","",Y457/Z457)</f>
        <v/>
      </c>
      <c r="AB457" s="7" t="str">
        <f aca="false">IF(AA457="","",I457-2)</f>
        <v/>
      </c>
      <c r="AC457" s="7" t="str">
        <f aca="false">IF(AA457="","",IF((1-_xlfn.T.DIST(AA457,AB457,1))*2&lt;0.0000001,0.0000001,((1-_xlfn.T.DIST(AA457,AB457,1))*2)))</f>
        <v/>
      </c>
      <c r="AE457" s="7" t="str">
        <f aca="false">IF(AD457="","",IF((1-_xlfn.NORM.DIST(AD457,0,1,1))*2&lt;0.000000001,0.000000001,(1-_xlfn.NORM.DIST(AD457,0,1,1))*2))</f>
        <v/>
      </c>
      <c r="AH457" s="7" t="str">
        <f aca="false">IF(AG457="","",IF(1-_xlfn.CHISQ.DIST(AF457,AG457,1)&lt;0.0000001,0.0000001,1-_xlfn.CHISQ.DIST(AF457,AG457,1)))</f>
        <v/>
      </c>
      <c r="AK457" s="7" t="str">
        <f aca="false">IF(AJ457="","",AVERAGE(AI457,AJ457))</f>
        <v/>
      </c>
      <c r="AL457" s="7" t="str">
        <f aca="false">IF(AK457="","",AK457/((AK457-AI457)/2))</f>
        <v/>
      </c>
      <c r="AM457" s="7" t="str">
        <f aca="false">IF(AL457="","",(1-_xlfn.T.DIST(AL457,I457-2,1))*2)</f>
        <v/>
      </c>
      <c r="AN457" s="7" t="n">
        <f aca="false">IF(I457="","",I457)</f>
        <v>384</v>
      </c>
      <c r="AO457" s="7" t="n">
        <f aca="false">IF(N457="",IF(AC457="",IF(T457="",IF(AH457="",IF(AM457="",IF(AE457="","",AE457),AM457),AH457),T457),AC457),N457)</f>
        <v>0.223217517688459</v>
      </c>
    </row>
    <row r="458" customFormat="false" ht="13.8" hidden="false" customHeight="false" outlineLevel="0" collapsed="false">
      <c r="A458" s="3" t="s">
        <v>54</v>
      </c>
      <c r="B458" s="3" t="n">
        <v>8</v>
      </c>
      <c r="C458" s="3" t="n">
        <v>2011</v>
      </c>
      <c r="D458" s="4" t="n">
        <f aca="false">IF(B458="","",D457+0.01)</f>
        <v>2.82999999999998</v>
      </c>
      <c r="E458" s="4" t="n">
        <f aca="false">ROUND(D458)</f>
        <v>3</v>
      </c>
      <c r="F458" s="5" t="s">
        <v>45</v>
      </c>
      <c r="G458" s="5"/>
      <c r="H458" s="6" t="n">
        <v>0.05</v>
      </c>
      <c r="I458" s="3" t="n">
        <v>384</v>
      </c>
      <c r="J458" s="3" t="n">
        <v>3.13</v>
      </c>
      <c r="K458" s="7" t="n">
        <f aca="false">IF(J458="","",J458^2)</f>
        <v>9.7969</v>
      </c>
      <c r="L458" s="7" t="n">
        <f aca="false">IF(J458="","",1)</f>
        <v>1</v>
      </c>
      <c r="M458" s="3" t="n">
        <f aca="false">I458-2</f>
        <v>382</v>
      </c>
      <c r="N458" s="7" t="n">
        <f aca="false">IF(K458="","",IF(1-_xlfn.F.DIST(K458,L458,M458,1)&lt;0.0000001,0.0000001,1-_xlfn.F.DIST(K458,L458,M458,1)))</f>
        <v>0.00188246375734569</v>
      </c>
      <c r="O458" s="7" t="n">
        <f aca="false">IF(L458=1,SQRT(K458),"")</f>
        <v>3.13</v>
      </c>
      <c r="P458" s="3"/>
      <c r="Q458" s="7" t="str">
        <f aca="false">IF(P458="","",SQRT(1-P458*P458)/SQRT(I458-2))</f>
        <v/>
      </c>
      <c r="R458" s="7" t="str">
        <f aca="false">IF(P458="","",P458/Q458)</f>
        <v/>
      </c>
      <c r="S458" s="7" t="str">
        <f aca="false">IF(R458="","",I458-2)</f>
        <v/>
      </c>
      <c r="T458" s="7" t="str">
        <f aca="false">IF(P458="","",IF((1-_xlfn.T.DIST(R458,S458,1))*2&lt;0.0000001,0.0000001,(1-_xlfn.T.DIST(R458,S458,1))*2))</f>
        <v/>
      </c>
      <c r="X458" s="8"/>
      <c r="Y458" s="7" t="str">
        <f aca="false">IF(X458="","",ABS(U458-W458)/SQRT((V458^2+X458^2)/2))</f>
        <v/>
      </c>
      <c r="Z458" s="7" t="str">
        <f aca="false">IF(Y458="","",2/SQRT(I458))</f>
        <v/>
      </c>
      <c r="AA458" s="7" t="str">
        <f aca="false">IF(Y458="","",Y458/Z458)</f>
        <v/>
      </c>
      <c r="AB458" s="7" t="str">
        <f aca="false">IF(AA458="","",I458-2)</f>
        <v/>
      </c>
      <c r="AC458" s="7" t="str">
        <f aca="false">IF(AA458="","",IF((1-_xlfn.T.DIST(AA458,AB458,1))*2&lt;0.0000001,0.0000001,((1-_xlfn.T.DIST(AA458,AB458,1))*2)))</f>
        <v/>
      </c>
      <c r="AE458" s="7" t="str">
        <f aca="false">IF(AD458="","",IF((1-_xlfn.NORM.DIST(AD458,0,1,1))*2&lt;0.000000001,0.000000001,(1-_xlfn.NORM.DIST(AD458,0,1,1))*2))</f>
        <v/>
      </c>
      <c r="AH458" s="7" t="str">
        <f aca="false">IF(AG458="","",IF(1-_xlfn.CHISQ.DIST(AF458,AG458,1)&lt;0.0000001,0.0000001,1-_xlfn.CHISQ.DIST(AF458,AG458,1)))</f>
        <v/>
      </c>
      <c r="AK458" s="7" t="str">
        <f aca="false">IF(AJ458="","",AVERAGE(AI458,AJ458))</f>
        <v/>
      </c>
      <c r="AL458" s="7" t="str">
        <f aca="false">IF(AK458="","",AK458/((AK458-AI458)/2))</f>
        <v/>
      </c>
      <c r="AM458" s="7" t="str">
        <f aca="false">IF(AL458="","",(1-_xlfn.T.DIST(AL458,I458-2,1))*2)</f>
        <v/>
      </c>
      <c r="AN458" s="7" t="n">
        <f aca="false">IF(I458="","",I458)</f>
        <v>384</v>
      </c>
      <c r="AO458" s="7" t="n">
        <f aca="false">IF(N458="",IF(AC458="",IF(T458="",IF(AH458="",IF(AM458="",IF(AE458="","",AE458),AM458),AH458),T458),AC458),N458)</f>
        <v>0.00188246375734569</v>
      </c>
    </row>
    <row r="459" customFormat="false" ht="13.8" hidden="false" customHeight="false" outlineLevel="0" collapsed="false">
      <c r="A459" s="3" t="s">
        <v>54</v>
      </c>
      <c r="B459" s="3" t="n">
        <v>8</v>
      </c>
      <c r="C459" s="3" t="n">
        <v>2011</v>
      </c>
      <c r="D459" s="4" t="n">
        <f aca="false">IF(B459="","",D458+0.01)</f>
        <v>2.83999999999998</v>
      </c>
      <c r="E459" s="4" t="n">
        <f aca="false">ROUND(D459)</f>
        <v>3</v>
      </c>
      <c r="F459" s="5" t="s">
        <v>45</v>
      </c>
      <c r="G459" s="5"/>
      <c r="H459" s="6" t="n">
        <v>0.05</v>
      </c>
      <c r="I459" s="3" t="n">
        <v>384</v>
      </c>
      <c r="J459" s="3" t="n">
        <v>5.45</v>
      </c>
      <c r="K459" s="7" t="n">
        <f aca="false">IF(J459="","",J459^2)</f>
        <v>29.7025</v>
      </c>
      <c r="L459" s="7" t="n">
        <f aca="false">IF(J459="","",1)</f>
        <v>1</v>
      </c>
      <c r="M459" s="3" t="n">
        <f aca="false">I459-2</f>
        <v>382</v>
      </c>
      <c r="N459" s="7" t="n">
        <f aca="false">IF(K459="","",IF(1-_xlfn.F.DIST(K459,L459,M459,1)&lt;0.0000001,0.0000001,1-_xlfn.F.DIST(K459,L459,M459,1)))</f>
        <v>1E-007</v>
      </c>
      <c r="O459" s="7" t="n">
        <f aca="false">IF(L459=1,SQRT(K459),"")</f>
        <v>5.45</v>
      </c>
      <c r="P459" s="3"/>
      <c r="Q459" s="7" t="str">
        <f aca="false">IF(P459="","",SQRT(1-P459*P459)/SQRT(I459-2))</f>
        <v/>
      </c>
      <c r="R459" s="7" t="str">
        <f aca="false">IF(P459="","",P459/Q459)</f>
        <v/>
      </c>
      <c r="S459" s="7" t="str">
        <f aca="false">IF(R459="","",I459-2)</f>
        <v/>
      </c>
      <c r="T459" s="7" t="str">
        <f aca="false">IF(P459="","",IF((1-_xlfn.T.DIST(R459,S459,1))*2&lt;0.0000001,0.0000001,(1-_xlfn.T.DIST(R459,S459,1))*2))</f>
        <v/>
      </c>
      <c r="X459" s="8"/>
      <c r="Y459" s="7" t="str">
        <f aca="false">IF(X459="","",ABS(U459-W459)/SQRT((V459^2+X459^2)/2))</f>
        <v/>
      </c>
      <c r="Z459" s="7" t="str">
        <f aca="false">IF(Y459="","",2/SQRT(I459))</f>
        <v/>
      </c>
      <c r="AA459" s="7" t="str">
        <f aca="false">IF(Y459="","",Y459/Z459)</f>
        <v/>
      </c>
      <c r="AB459" s="7" t="str">
        <f aca="false">IF(AA459="","",I459-2)</f>
        <v/>
      </c>
      <c r="AC459" s="7" t="str">
        <f aca="false">IF(AA459="","",IF((1-_xlfn.T.DIST(AA459,AB459,1))*2&lt;0.0000001,0.0000001,((1-_xlfn.T.DIST(AA459,AB459,1))*2)))</f>
        <v/>
      </c>
      <c r="AE459" s="7" t="str">
        <f aca="false">IF(AD459="","",IF((1-_xlfn.NORM.DIST(AD459,0,1,1))*2&lt;0.000000001,0.000000001,(1-_xlfn.NORM.DIST(AD459,0,1,1))*2))</f>
        <v/>
      </c>
      <c r="AH459" s="7" t="str">
        <f aca="false">IF(AG459="","",IF(1-_xlfn.CHISQ.DIST(AF459,AG459,1)&lt;0.0000001,0.0000001,1-_xlfn.CHISQ.DIST(AF459,AG459,1)))</f>
        <v/>
      </c>
      <c r="AK459" s="7" t="str">
        <f aca="false">IF(AJ459="","",AVERAGE(AI459,AJ459))</f>
        <v/>
      </c>
      <c r="AL459" s="7" t="str">
        <f aca="false">IF(AK459="","",AK459/((AK459-AI459)/2))</f>
        <v/>
      </c>
      <c r="AM459" s="7" t="str">
        <f aca="false">IF(AL459="","",(1-_xlfn.T.DIST(AL459,I459-2,1))*2)</f>
        <v/>
      </c>
      <c r="AN459" s="7" t="n">
        <f aca="false">IF(I459="","",I459)</f>
        <v>384</v>
      </c>
      <c r="AO459" s="7" t="n">
        <f aca="false">IF(N459="",IF(AC459="",IF(T459="",IF(AH459="",IF(AM459="",IF(AE459="","",AE459),AM459),AH459),T459),AC459),N459)</f>
        <v>1E-007</v>
      </c>
    </row>
    <row r="460" customFormat="false" ht="13.8" hidden="false" customHeight="false" outlineLevel="0" collapsed="false">
      <c r="A460" s="3" t="s">
        <v>54</v>
      </c>
      <c r="B460" s="3" t="n">
        <v>8</v>
      </c>
      <c r="C460" s="3" t="n">
        <v>2011</v>
      </c>
      <c r="D460" s="4" t="n">
        <f aca="false">IF(B460="","",D459+0.01)</f>
        <v>2.84999999999998</v>
      </c>
      <c r="E460" s="4" t="n">
        <f aca="false">ROUND(D460)</f>
        <v>3</v>
      </c>
      <c r="F460" s="5" t="s">
        <v>45</v>
      </c>
      <c r="G460" s="5"/>
      <c r="H460" s="6" t="n">
        <v>0.05</v>
      </c>
      <c r="I460" s="3" t="n">
        <v>384</v>
      </c>
      <c r="J460" s="3" t="n">
        <v>3.76</v>
      </c>
      <c r="K460" s="7" t="n">
        <f aca="false">IF(J460="","",J460^2)</f>
        <v>14.1376</v>
      </c>
      <c r="L460" s="7" t="n">
        <f aca="false">IF(J460="","",1)</f>
        <v>1</v>
      </c>
      <c r="M460" s="3" t="n">
        <f aca="false">I460-2</f>
        <v>382</v>
      </c>
      <c r="N460" s="7" t="n">
        <f aca="false">IF(K460="","",IF(1-_xlfn.F.DIST(K460,L460,M460,1)&lt;0.0000001,0.0000001,1-_xlfn.F.DIST(K460,L460,M460,1)))</f>
        <v>0.000196509902640751</v>
      </c>
      <c r="O460" s="7" t="n">
        <f aca="false">IF(L460=1,SQRT(K460),"")</f>
        <v>3.76</v>
      </c>
      <c r="P460" s="3"/>
      <c r="Q460" s="7" t="str">
        <f aca="false">IF(P460="","",SQRT(1-P460*P460)/SQRT(I460-2))</f>
        <v/>
      </c>
      <c r="R460" s="7" t="str">
        <f aca="false">IF(P460="","",P460/Q460)</f>
        <v/>
      </c>
      <c r="S460" s="7" t="str">
        <f aca="false">IF(R460="","",I460-2)</f>
        <v/>
      </c>
      <c r="T460" s="7" t="str">
        <f aca="false">IF(P460="","",IF((1-_xlfn.T.DIST(R460,S460,1))*2&lt;0.0000001,0.0000001,(1-_xlfn.T.DIST(R460,S460,1))*2))</f>
        <v/>
      </c>
      <c r="U460" s="3"/>
      <c r="V460" s="3"/>
      <c r="W460" s="3"/>
      <c r="X460" s="8"/>
      <c r="Y460" s="7" t="str">
        <f aca="false">IF(X460="","",ABS(U460-W460)/SQRT((V460^2+X460^2)/2))</f>
        <v/>
      </c>
      <c r="Z460" s="7" t="str">
        <f aca="false">IF(Y460="","",2/SQRT(I460))</f>
        <v/>
      </c>
      <c r="AA460" s="7" t="str">
        <f aca="false">IF(Y460="","",Y460/Z460)</f>
        <v/>
      </c>
      <c r="AB460" s="7" t="str">
        <f aca="false">IF(AA460="","",I460-2)</f>
        <v/>
      </c>
      <c r="AC460" s="7" t="str">
        <f aca="false">IF(AA460="","",IF((1-_xlfn.T.DIST(AA460,AB460,1))*2&lt;0.0000001,0.0000001,((1-_xlfn.T.DIST(AA460,AB460,1))*2)))</f>
        <v/>
      </c>
      <c r="AD460" s="3"/>
      <c r="AE460" s="7" t="str">
        <f aca="false">IF(AD460="","",IF((1-_xlfn.NORM.DIST(AD460,0,1,1))*2&lt;0.000000001,0.000000001,(1-_xlfn.NORM.DIST(AD460,0,1,1))*2))</f>
        <v/>
      </c>
      <c r="AF460" s="3"/>
      <c r="AG460" s="3"/>
      <c r="AH460" s="7" t="str">
        <f aca="false">IF(AG460="","",IF(1-_xlfn.CHISQ.DIST(AF460,AG460,1)&lt;0.0000001,0.0000001,1-_xlfn.CHISQ.DIST(AF460,AG460,1)))</f>
        <v/>
      </c>
      <c r="AI460" s="3"/>
      <c r="AJ460" s="3"/>
      <c r="AK460" s="7" t="str">
        <f aca="false">IF(AJ460="","",AVERAGE(AI460,AJ460))</f>
        <v/>
      </c>
      <c r="AL460" s="7" t="str">
        <f aca="false">IF(AK460="","",AK460/((AK460-AI460)/2))</f>
        <v/>
      </c>
      <c r="AM460" s="7" t="str">
        <f aca="false">IF(AL460="","",(1-_xlfn.T.DIST(AL460,I460-2,1))*2)</f>
        <v/>
      </c>
      <c r="AN460" s="7" t="n">
        <f aca="false">IF(I460="","",I460)</f>
        <v>384</v>
      </c>
      <c r="AO460" s="7" t="n">
        <f aca="false">IF(N460="",IF(AC460="",IF(T460="",IF(AH460="",IF(AM460="",IF(AE460="","",AE460),AM460),AH460),T460),AC460),N460)</f>
        <v>0.000196509902640751</v>
      </c>
    </row>
    <row r="461" customFormat="false" ht="13.8" hidden="false" customHeight="false" outlineLevel="0" collapsed="false">
      <c r="A461" s="3" t="s">
        <v>54</v>
      </c>
      <c r="B461" s="3" t="n">
        <v>8</v>
      </c>
      <c r="C461" s="3" t="n">
        <v>2011</v>
      </c>
      <c r="D461" s="4" t="n">
        <f aca="false">IF(B461="","",D460+0.01)</f>
        <v>2.85999999999998</v>
      </c>
      <c r="E461" s="4" t="n">
        <f aca="false">ROUND(D461)</f>
        <v>3</v>
      </c>
      <c r="F461" s="5" t="s">
        <v>45</v>
      </c>
      <c r="G461" s="5"/>
      <c r="H461" s="6" t="n">
        <v>0.05</v>
      </c>
      <c r="I461" s="3" t="n">
        <v>384</v>
      </c>
      <c r="J461" s="3" t="n">
        <v>3.09</v>
      </c>
      <c r="K461" s="7" t="n">
        <f aca="false">IF(J461="","",J461^2)</f>
        <v>9.5481</v>
      </c>
      <c r="L461" s="7" t="n">
        <f aca="false">IF(J461="","",1)</f>
        <v>1</v>
      </c>
      <c r="M461" s="3" t="n">
        <f aca="false">I461-2</f>
        <v>382</v>
      </c>
      <c r="N461" s="7" t="n">
        <f aca="false">IF(K461="","",IF(1-_xlfn.F.DIST(K461,L461,M461,1)&lt;0.0000001,0.0000001,1-_xlfn.F.DIST(K461,L461,M461,1)))</f>
        <v>0.0021481724390422</v>
      </c>
      <c r="O461" s="7" t="n">
        <f aca="false">IF(L461=1,SQRT(K461),"")</f>
        <v>3.09</v>
      </c>
      <c r="P461" s="3"/>
      <c r="Q461" s="7" t="str">
        <f aca="false">IF(P461="","",SQRT(1-P461*P461)/SQRT(I461-2))</f>
        <v/>
      </c>
      <c r="R461" s="7" t="str">
        <f aca="false">IF(P461="","",P461/Q461)</f>
        <v/>
      </c>
      <c r="S461" s="7" t="str">
        <f aca="false">IF(R461="","",I461-2)</f>
        <v/>
      </c>
      <c r="T461" s="7" t="str">
        <f aca="false">IF(P461="","",IF((1-_xlfn.T.DIST(R461,S461,1))*2&lt;0.0000001,0.0000001,(1-_xlfn.T.DIST(R461,S461,1))*2))</f>
        <v/>
      </c>
      <c r="X461" s="8"/>
      <c r="Y461" s="7" t="str">
        <f aca="false">IF(X461="","",ABS(U461-W461)/SQRT((V461^2+X461^2)/2))</f>
        <v/>
      </c>
      <c r="Z461" s="7" t="str">
        <f aca="false">IF(Y461="","",2/SQRT(I461))</f>
        <v/>
      </c>
      <c r="AA461" s="7" t="str">
        <f aca="false">IF(Y461="","",Y461/Z461)</f>
        <v/>
      </c>
      <c r="AB461" s="7" t="str">
        <f aca="false">IF(AA461="","",I461-2)</f>
        <v/>
      </c>
      <c r="AC461" s="7" t="str">
        <f aca="false">IF(AA461="","",IF((1-_xlfn.T.DIST(AA461,AB461,1))*2&lt;0.0000001,0.0000001,((1-_xlfn.T.DIST(AA461,AB461,1))*2)))</f>
        <v/>
      </c>
      <c r="AE461" s="7" t="str">
        <f aca="false">IF(AD461="","",IF((1-_xlfn.NORM.DIST(AD461,0,1,1))*2&lt;0.000000001,0.000000001,(1-_xlfn.NORM.DIST(AD461,0,1,1))*2))</f>
        <v/>
      </c>
      <c r="AH461" s="7" t="str">
        <f aca="false">IF(AG461="","",IF(1-_xlfn.CHISQ.DIST(AF461,AG461,1)&lt;0.0000001,0.0000001,1-_xlfn.CHISQ.DIST(AF461,AG461,1)))</f>
        <v/>
      </c>
      <c r="AK461" s="7" t="str">
        <f aca="false">IF(AJ461="","",AVERAGE(AI461,AJ461))</f>
        <v/>
      </c>
      <c r="AL461" s="7" t="str">
        <f aca="false">IF(AK461="","",AK461/((AK461-AI461)/2))</f>
        <v/>
      </c>
      <c r="AM461" s="7" t="str">
        <f aca="false">IF(AL461="","",(1-_xlfn.T.DIST(AL461,I461-2,1))*2)</f>
        <v/>
      </c>
      <c r="AN461" s="7" t="n">
        <f aca="false">IF(I461="","",I461)</f>
        <v>384</v>
      </c>
      <c r="AO461" s="7" t="n">
        <f aca="false">IF(N461="",IF(AC461="",IF(T461="",IF(AH461="",IF(AM461="",IF(AE461="","",AE461),AM461),AH461),T461),AC461),N461)</f>
        <v>0.0021481724390422</v>
      </c>
    </row>
    <row r="462" customFormat="false" ht="13.8" hidden="false" customHeight="false" outlineLevel="0" collapsed="false">
      <c r="A462" s="3" t="s">
        <v>54</v>
      </c>
      <c r="B462" s="3" t="n">
        <v>8</v>
      </c>
      <c r="C462" s="3" t="n">
        <v>2011</v>
      </c>
      <c r="D462" s="4" t="n">
        <f aca="false">IF(B462="","",D461+0.01)</f>
        <v>2.86999999999998</v>
      </c>
      <c r="E462" s="4" t="n">
        <f aca="false">ROUND(D462)</f>
        <v>3</v>
      </c>
      <c r="F462" s="5" t="s">
        <v>45</v>
      </c>
      <c r="G462" s="5"/>
      <c r="H462" s="6" t="n">
        <v>0.05</v>
      </c>
      <c r="I462" s="3" t="n">
        <v>384</v>
      </c>
      <c r="J462" s="3" t="n">
        <v>1</v>
      </c>
      <c r="K462" s="7" t="n">
        <f aca="false">IF(J462="","",J462^2)</f>
        <v>1</v>
      </c>
      <c r="L462" s="7" t="n">
        <f aca="false">IF(J462="","",1)</f>
        <v>1</v>
      </c>
      <c r="M462" s="3" t="n">
        <f aca="false">I462-2</f>
        <v>382</v>
      </c>
      <c r="N462" s="7" t="n">
        <f aca="false">IF(K462="","",IF(1-_xlfn.F.DIST(K462,L462,M462,1)&lt;0.0000001,0.0000001,1-_xlfn.F.DIST(K462,L462,M462,1)))</f>
        <v>0.317943524348978</v>
      </c>
      <c r="O462" s="7" t="n">
        <f aca="false">IF(L462=1,SQRT(K462),"")</f>
        <v>1</v>
      </c>
      <c r="P462" s="3"/>
      <c r="Q462" s="7" t="str">
        <f aca="false">IF(P462="","",SQRT(1-P462*P462)/SQRT(I462-2))</f>
        <v/>
      </c>
      <c r="R462" s="7" t="str">
        <f aca="false">IF(P462="","",P462/Q462)</f>
        <v/>
      </c>
      <c r="S462" s="7" t="str">
        <f aca="false">IF(R462="","",I462-2)</f>
        <v/>
      </c>
      <c r="T462" s="7" t="str">
        <f aca="false">IF(P462="","",IF((1-_xlfn.T.DIST(R462,S462,1))*2&lt;0.0000001,0.0000001,(1-_xlfn.T.DIST(R462,S462,1))*2))</f>
        <v/>
      </c>
      <c r="U462" s="3"/>
      <c r="V462" s="3"/>
      <c r="W462" s="3"/>
      <c r="X462" s="8"/>
      <c r="Y462" s="7" t="str">
        <f aca="false">IF(X462="","",ABS(U462-W462)/SQRT((V462^2+X462^2)/2))</f>
        <v/>
      </c>
      <c r="Z462" s="7" t="str">
        <f aca="false">IF(Y462="","",2/SQRT(I462))</f>
        <v/>
      </c>
      <c r="AA462" s="7" t="str">
        <f aca="false">IF(Y462="","",Y462/Z462)</f>
        <v/>
      </c>
      <c r="AB462" s="7" t="str">
        <f aca="false">IF(AA462="","",I462-2)</f>
        <v/>
      </c>
      <c r="AC462" s="7" t="str">
        <f aca="false">IF(AA462="","",IF((1-_xlfn.T.DIST(AA462,AB462,1))*2&lt;0.0000001,0.0000001,((1-_xlfn.T.DIST(AA462,AB462,1))*2)))</f>
        <v/>
      </c>
      <c r="AD462" s="3"/>
      <c r="AE462" s="7" t="str">
        <f aca="false">IF(AD462="","",IF((1-_xlfn.NORM.DIST(AD462,0,1,1))*2&lt;0.000000001,0.000000001,(1-_xlfn.NORM.DIST(AD462,0,1,1))*2))</f>
        <v/>
      </c>
      <c r="AF462" s="3"/>
      <c r="AG462" s="3"/>
      <c r="AH462" s="7" t="str">
        <f aca="false">IF(AG462="","",IF(1-_xlfn.CHISQ.DIST(AF462,AG462,1)&lt;0.0000001,0.0000001,1-_xlfn.CHISQ.DIST(AF462,AG462,1)))</f>
        <v/>
      </c>
      <c r="AI462" s="3"/>
      <c r="AJ462" s="3"/>
      <c r="AK462" s="7" t="str">
        <f aca="false">IF(AJ462="","",AVERAGE(AI462,AJ462))</f>
        <v/>
      </c>
      <c r="AL462" s="7" t="str">
        <f aca="false">IF(AK462="","",AK462/((AK462-AI462)/2))</f>
        <v/>
      </c>
      <c r="AM462" s="7" t="str">
        <f aca="false">IF(AL462="","",(1-_xlfn.T.DIST(AL462,I462-2,1))*2)</f>
        <v/>
      </c>
      <c r="AN462" s="7" t="n">
        <f aca="false">IF(I462="","",I462)</f>
        <v>384</v>
      </c>
      <c r="AO462" s="7" t="n">
        <f aca="false">IF(N462="",IF(AC462="",IF(T462="",IF(AH462="",IF(AM462="",IF(AE462="","",AE462),AM462),AH462),T462),AC462),N462)</f>
        <v>0.317943524348978</v>
      </c>
    </row>
    <row r="463" customFormat="false" ht="13.8" hidden="false" customHeight="false" outlineLevel="0" collapsed="false">
      <c r="A463" s="3" t="s">
        <v>54</v>
      </c>
      <c r="B463" s="3" t="n">
        <v>8</v>
      </c>
      <c r="C463" s="3" t="n">
        <v>2011</v>
      </c>
      <c r="D463" s="4" t="n">
        <f aca="false">IF(B463="","",D462+0.01)</f>
        <v>2.87999999999998</v>
      </c>
      <c r="E463" s="4" t="n">
        <f aca="false">ROUND(D463)</f>
        <v>3</v>
      </c>
      <c r="F463" s="5" t="s">
        <v>45</v>
      </c>
      <c r="G463" s="5"/>
      <c r="H463" s="6" t="n">
        <v>0.05</v>
      </c>
      <c r="I463" s="3" t="n">
        <v>384</v>
      </c>
      <c r="J463" s="3" t="n">
        <v>0.43</v>
      </c>
      <c r="K463" s="7" t="n">
        <f aca="false">IF(J463="","",J463^2)</f>
        <v>0.1849</v>
      </c>
      <c r="L463" s="7" t="n">
        <f aca="false">IF(J463="","",1)</f>
        <v>1</v>
      </c>
      <c r="M463" s="3" t="n">
        <f aca="false">I463-2</f>
        <v>382</v>
      </c>
      <c r="N463" s="7" t="n">
        <f aca="false">IF(K463="","",IF(1-_xlfn.F.DIST(K463,L463,M463,1)&lt;0.0000001,0.0000001,1-_xlfn.F.DIST(K463,L463,M463,1)))</f>
        <v>0.667438106829644</v>
      </c>
      <c r="O463" s="7" t="n">
        <f aca="false">IF(L463=1,SQRT(K463),"")</f>
        <v>0.43</v>
      </c>
      <c r="P463" s="3"/>
      <c r="Q463" s="7" t="str">
        <f aca="false">IF(P463="","",SQRT(1-P463*P463)/SQRT(I463-2))</f>
        <v/>
      </c>
      <c r="R463" s="7" t="str">
        <f aca="false">IF(P463="","",P463/Q463)</f>
        <v/>
      </c>
      <c r="S463" s="7" t="str">
        <f aca="false">IF(R463="","",I463-2)</f>
        <v/>
      </c>
      <c r="T463" s="7" t="str">
        <f aca="false">IF(P463="","",IF((1-_xlfn.T.DIST(R463,S463,1))*2&lt;0.0000001,0.0000001,(1-_xlfn.T.DIST(R463,S463,1))*2))</f>
        <v/>
      </c>
      <c r="X463" s="8"/>
      <c r="Y463" s="7" t="str">
        <f aca="false">IF(X463="","",ABS(U463-W463)/SQRT((V463^2+X463^2)/2))</f>
        <v/>
      </c>
      <c r="Z463" s="7" t="str">
        <f aca="false">IF(Y463="","",2/SQRT(I463))</f>
        <v/>
      </c>
      <c r="AA463" s="7" t="str">
        <f aca="false">IF(Y463="","",Y463/Z463)</f>
        <v/>
      </c>
      <c r="AB463" s="7" t="str">
        <f aca="false">IF(AA463="","",I463-2)</f>
        <v/>
      </c>
      <c r="AC463" s="7" t="str">
        <f aca="false">IF(AA463="","",IF((1-_xlfn.T.DIST(AA463,AB463,1))*2&lt;0.0000001,0.0000001,((1-_xlfn.T.DIST(AA463,AB463,1))*2)))</f>
        <v/>
      </c>
      <c r="AE463" s="7" t="str">
        <f aca="false">IF(AD463="","",IF((1-_xlfn.NORM.DIST(AD463,0,1,1))*2&lt;0.000000001,0.000000001,(1-_xlfn.NORM.DIST(AD463,0,1,1))*2))</f>
        <v/>
      </c>
      <c r="AH463" s="7" t="str">
        <f aca="false">IF(AG463="","",IF(1-_xlfn.CHISQ.DIST(AF463,AG463,1)&lt;0.0000001,0.0000001,1-_xlfn.CHISQ.DIST(AF463,AG463,1)))</f>
        <v/>
      </c>
      <c r="AK463" s="7" t="str">
        <f aca="false">IF(AJ463="","",AVERAGE(AI463,AJ463))</f>
        <v/>
      </c>
      <c r="AL463" s="7" t="str">
        <f aca="false">IF(AK463="","",AK463/((AK463-AI463)/2))</f>
        <v/>
      </c>
      <c r="AM463" s="7" t="str">
        <f aca="false">IF(AL463="","",(1-_xlfn.T.DIST(AL463,I463-2,1))*2)</f>
        <v/>
      </c>
      <c r="AN463" s="7" t="n">
        <f aca="false">IF(I463="","",I463)</f>
        <v>384</v>
      </c>
      <c r="AO463" s="7" t="n">
        <f aca="false">IF(N463="",IF(AC463="",IF(T463="",IF(AH463="",IF(AM463="",IF(AE463="","",AE463),AM463),AH463),T463),AC463),N463)</f>
        <v>0.667438106829644</v>
      </c>
    </row>
    <row r="464" customFormat="false" ht="13.8" hidden="false" customHeight="false" outlineLevel="0" collapsed="false">
      <c r="A464" s="3" t="s">
        <v>54</v>
      </c>
      <c r="B464" s="3" t="n">
        <v>8</v>
      </c>
      <c r="C464" s="3" t="n">
        <v>2011</v>
      </c>
      <c r="D464" s="4" t="n">
        <f aca="false">IF(B464="","",D463+0.01)</f>
        <v>2.88999999999998</v>
      </c>
      <c r="E464" s="4" t="n">
        <f aca="false">ROUND(D464)</f>
        <v>3</v>
      </c>
      <c r="F464" s="5" t="s">
        <v>45</v>
      </c>
      <c r="G464" s="5"/>
      <c r="H464" s="6" t="n">
        <v>0.05</v>
      </c>
      <c r="I464" s="3" t="n">
        <v>384</v>
      </c>
      <c r="J464" s="3" t="n">
        <v>1.84</v>
      </c>
      <c r="K464" s="7" t="n">
        <f aca="false">IF(J464="","",J464^2)</f>
        <v>3.3856</v>
      </c>
      <c r="L464" s="7" t="n">
        <f aca="false">IF(J464="","",1)</f>
        <v>1</v>
      </c>
      <c r="M464" s="3" t="n">
        <f aca="false">I464-2</f>
        <v>382</v>
      </c>
      <c r="N464" s="7" t="n">
        <f aca="false">IF(K464="","",IF(1-_xlfn.F.DIST(K464,L464,M464,1)&lt;0.0000001,0.0000001,1-_xlfn.F.DIST(K464,L464,M464,1)))</f>
        <v>0.0665438814226831</v>
      </c>
      <c r="O464" s="7" t="n">
        <f aca="false">IF(L464=1,SQRT(K464),"")</f>
        <v>1.84</v>
      </c>
      <c r="P464" s="3"/>
      <c r="Q464" s="7" t="str">
        <f aca="false">IF(P464="","",SQRT(1-P464*P464)/SQRT(I464-2))</f>
        <v/>
      </c>
      <c r="R464" s="7" t="str">
        <f aca="false">IF(P464="","",P464/Q464)</f>
        <v/>
      </c>
      <c r="S464" s="7" t="str">
        <f aca="false">IF(R464="","",I464-2)</f>
        <v/>
      </c>
      <c r="T464" s="7" t="str">
        <f aca="false">IF(P464="","",IF((1-_xlfn.T.DIST(R464,S464,1))*2&lt;0.0000001,0.0000001,(1-_xlfn.T.DIST(R464,S464,1))*2))</f>
        <v/>
      </c>
      <c r="X464" s="8"/>
      <c r="Y464" s="7" t="str">
        <f aca="false">IF(X464="","",ABS(U464-W464)/SQRT((V464^2+X464^2)/2))</f>
        <v/>
      </c>
      <c r="Z464" s="7" t="str">
        <f aca="false">IF(Y464="","",2/SQRT(I464))</f>
        <v/>
      </c>
      <c r="AA464" s="7" t="str">
        <f aca="false">IF(Y464="","",Y464/Z464)</f>
        <v/>
      </c>
      <c r="AB464" s="7" t="str">
        <f aca="false">IF(AA464="","",I464-2)</f>
        <v/>
      </c>
      <c r="AC464" s="7" t="str">
        <f aca="false">IF(AA464="","",IF((1-_xlfn.T.DIST(AA464,AB464,1))*2&lt;0.0000001,0.0000001,((1-_xlfn.T.DIST(AA464,AB464,1))*2)))</f>
        <v/>
      </c>
      <c r="AE464" s="7" t="str">
        <f aca="false">IF(AD464="","",IF((1-_xlfn.NORM.DIST(AD464,0,1,1))*2&lt;0.000000001,0.000000001,(1-_xlfn.NORM.DIST(AD464,0,1,1))*2))</f>
        <v/>
      </c>
      <c r="AH464" s="7" t="str">
        <f aca="false">IF(AG464="","",IF(1-_xlfn.CHISQ.DIST(AF464,AG464,1)&lt;0.0000001,0.0000001,1-_xlfn.CHISQ.DIST(AF464,AG464,1)))</f>
        <v/>
      </c>
      <c r="AK464" s="7" t="str">
        <f aca="false">IF(AJ464="","",AVERAGE(AI464,AJ464))</f>
        <v/>
      </c>
      <c r="AL464" s="7" t="str">
        <f aca="false">IF(AK464="","",AK464/((AK464-AI464)/2))</f>
        <v/>
      </c>
      <c r="AM464" s="7" t="str">
        <f aca="false">IF(AL464="","",(1-_xlfn.T.DIST(AL464,I464-2,1))*2)</f>
        <v/>
      </c>
      <c r="AN464" s="7" t="n">
        <f aca="false">IF(I464="","",I464)</f>
        <v>384</v>
      </c>
      <c r="AO464" s="7" t="n">
        <f aca="false">IF(N464="",IF(AC464="",IF(T464="",IF(AH464="",IF(AM464="",IF(AE464="","",AE464),AM464),AH464),T464),AC464),N464)</f>
        <v>0.0665438814226831</v>
      </c>
    </row>
    <row r="465" customFormat="false" ht="13.8" hidden="false" customHeight="false" outlineLevel="0" collapsed="false">
      <c r="A465" s="3" t="s">
        <v>54</v>
      </c>
      <c r="B465" s="3" t="n">
        <v>8</v>
      </c>
      <c r="C465" s="3" t="n">
        <v>2011</v>
      </c>
      <c r="D465" s="4" t="n">
        <f aca="false">IF(B465="","",D464+0.01)</f>
        <v>2.89999999999998</v>
      </c>
      <c r="E465" s="4" t="n">
        <f aca="false">ROUND(D465)</f>
        <v>3</v>
      </c>
      <c r="F465" s="5" t="s">
        <v>45</v>
      </c>
      <c r="G465" s="5"/>
      <c r="H465" s="6" t="n">
        <v>0.05</v>
      </c>
      <c r="I465" s="3" t="n">
        <v>384</v>
      </c>
      <c r="J465" s="3" t="n">
        <v>2.34</v>
      </c>
      <c r="K465" s="7" t="n">
        <f aca="false">IF(J465="","",J465^2)</f>
        <v>5.4756</v>
      </c>
      <c r="L465" s="7" t="n">
        <f aca="false">IF(J465="","",1)</f>
        <v>1</v>
      </c>
      <c r="M465" s="3" t="n">
        <f aca="false">I465-2</f>
        <v>382</v>
      </c>
      <c r="N465" s="7" t="n">
        <f aca="false">IF(K465="","",IF(1-_xlfn.F.DIST(K465,L465,M465,1)&lt;0.0000001,0.0000001,1-_xlfn.F.DIST(K465,L465,M465,1)))</f>
        <v>0.0197979381615288</v>
      </c>
      <c r="O465" s="7" t="n">
        <f aca="false">IF(L465=1,SQRT(K465),"")</f>
        <v>2.34</v>
      </c>
      <c r="P465" s="3"/>
      <c r="Q465" s="7" t="str">
        <f aca="false">IF(P465="","",SQRT(1-P465*P465)/SQRT(I465-2))</f>
        <v/>
      </c>
      <c r="R465" s="7" t="str">
        <f aca="false">IF(P465="","",P465/Q465)</f>
        <v/>
      </c>
      <c r="S465" s="7" t="str">
        <f aca="false">IF(R465="","",I465-2)</f>
        <v/>
      </c>
      <c r="T465" s="7" t="str">
        <f aca="false">IF(P465="","",IF((1-_xlfn.T.DIST(R465,S465,1))*2&lt;0.0000001,0.0000001,(1-_xlfn.T.DIST(R465,S465,1))*2))</f>
        <v/>
      </c>
      <c r="X465" s="8"/>
      <c r="Y465" s="7" t="str">
        <f aca="false">IF(X465="","",ABS(U465-W465)/SQRT((V465^2+X465^2)/2))</f>
        <v/>
      </c>
      <c r="Z465" s="7" t="str">
        <f aca="false">IF(Y465="","",2/SQRT(I465))</f>
        <v/>
      </c>
      <c r="AA465" s="7" t="str">
        <f aca="false">IF(Y465="","",Y465/Z465)</f>
        <v/>
      </c>
      <c r="AB465" s="7" t="str">
        <f aca="false">IF(AA465="","",I465-2)</f>
        <v/>
      </c>
      <c r="AC465" s="7" t="str">
        <f aca="false">IF(AA465="","",IF((1-_xlfn.T.DIST(AA465,AB465,1))*2&lt;0.0000001,0.0000001,((1-_xlfn.T.DIST(AA465,AB465,1))*2)))</f>
        <v/>
      </c>
      <c r="AE465" s="7" t="str">
        <f aca="false">IF(AD465="","",IF((1-_xlfn.NORM.DIST(AD465,0,1,1))*2&lt;0.000000001,0.000000001,(1-_xlfn.NORM.DIST(AD465,0,1,1))*2))</f>
        <v/>
      </c>
      <c r="AH465" s="7" t="str">
        <f aca="false">IF(AG465="","",IF(1-_xlfn.CHISQ.DIST(AF465,AG465,1)&lt;0.0000001,0.0000001,1-_xlfn.CHISQ.DIST(AF465,AG465,1)))</f>
        <v/>
      </c>
      <c r="AK465" s="7" t="str">
        <f aca="false">IF(AJ465="","",AVERAGE(AI465,AJ465))</f>
        <v/>
      </c>
      <c r="AL465" s="7" t="str">
        <f aca="false">IF(AK465="","",AK465/((AK465-AI465)/2))</f>
        <v/>
      </c>
      <c r="AM465" s="7" t="str">
        <f aca="false">IF(AL465="","",(1-_xlfn.T.DIST(AL465,I465-2,1))*2)</f>
        <v/>
      </c>
      <c r="AN465" s="7" t="n">
        <f aca="false">IF(I465="","",I465)</f>
        <v>384</v>
      </c>
      <c r="AO465" s="7" t="n">
        <f aca="false">IF(N465="",IF(AC465="",IF(T465="",IF(AH465="",IF(AM465="",IF(AE465="","",AE465),AM465),AH465),T465),AC465),N465)</f>
        <v>0.0197979381615288</v>
      </c>
    </row>
    <row r="466" customFormat="false" ht="13.8" hidden="false" customHeight="false" outlineLevel="0" collapsed="false">
      <c r="A466" s="3" t="s">
        <v>54</v>
      </c>
      <c r="B466" s="3" t="n">
        <v>8</v>
      </c>
      <c r="C466" s="3" t="n">
        <v>2011</v>
      </c>
      <c r="D466" s="4" t="n">
        <f aca="false">IF(B466="","",D465+0.01)</f>
        <v>2.90999999999998</v>
      </c>
      <c r="E466" s="4" t="n">
        <f aca="false">ROUND(D466)</f>
        <v>3</v>
      </c>
      <c r="F466" s="5" t="s">
        <v>45</v>
      </c>
      <c r="G466" s="5"/>
      <c r="H466" s="6" t="n">
        <v>0.05</v>
      </c>
      <c r="I466" s="3" t="n">
        <v>384</v>
      </c>
      <c r="J466" s="3" t="n">
        <v>1.2</v>
      </c>
      <c r="K466" s="7" t="n">
        <f aca="false">IF(J466="","",J466^2)</f>
        <v>1.44</v>
      </c>
      <c r="L466" s="7" t="n">
        <f aca="false">IF(J466="","",1)</f>
        <v>1</v>
      </c>
      <c r="M466" s="3" t="n">
        <f aca="false">I466-2</f>
        <v>382</v>
      </c>
      <c r="N466" s="7" t="n">
        <f aca="false">IF(K466="","",IF(1-_xlfn.F.DIST(K466,L466,M466,1)&lt;0.0000001,0.0000001,1-_xlfn.F.DIST(K466,L466,M466,1)))</f>
        <v>0.230883026521864</v>
      </c>
      <c r="O466" s="7" t="n">
        <f aca="false">IF(L466=1,SQRT(K466),"")</f>
        <v>1.2</v>
      </c>
      <c r="P466" s="3"/>
      <c r="Q466" s="7" t="str">
        <f aca="false">IF(P466="","",SQRT(1-P466*P466)/SQRT(I466-2))</f>
        <v/>
      </c>
      <c r="R466" s="7" t="str">
        <f aca="false">IF(P466="","",P466/Q466)</f>
        <v/>
      </c>
      <c r="S466" s="7" t="str">
        <f aca="false">IF(R466="","",I466-2)</f>
        <v/>
      </c>
      <c r="T466" s="7" t="str">
        <f aca="false">IF(P466="","",IF((1-_xlfn.T.DIST(R466,S466,1))*2&lt;0.0000001,0.0000001,(1-_xlfn.T.DIST(R466,S466,1))*2))</f>
        <v/>
      </c>
      <c r="X466" s="8"/>
      <c r="Y466" s="7" t="str">
        <f aca="false">IF(X466="","",ABS(U466-W466)/SQRT((V466^2+X466^2)/2))</f>
        <v/>
      </c>
      <c r="Z466" s="7" t="str">
        <f aca="false">IF(Y466="","",2/SQRT(I466))</f>
        <v/>
      </c>
      <c r="AA466" s="7" t="str">
        <f aca="false">IF(Y466="","",Y466/Z466)</f>
        <v/>
      </c>
      <c r="AB466" s="7" t="str">
        <f aca="false">IF(AA466="","",I466-2)</f>
        <v/>
      </c>
      <c r="AC466" s="7" t="str">
        <f aca="false">IF(AA466="","",IF((1-_xlfn.T.DIST(AA466,AB466,1))*2&lt;0.0000001,0.0000001,((1-_xlfn.T.DIST(AA466,AB466,1))*2)))</f>
        <v/>
      </c>
      <c r="AE466" s="7" t="str">
        <f aca="false">IF(AD466="","",IF((1-_xlfn.NORM.DIST(AD466,0,1,1))*2&lt;0.000000001,0.000000001,(1-_xlfn.NORM.DIST(AD466,0,1,1))*2))</f>
        <v/>
      </c>
      <c r="AH466" s="7" t="str">
        <f aca="false">IF(AG466="","",IF(1-_xlfn.CHISQ.DIST(AF466,AG466,1)&lt;0.0000001,0.0000001,1-_xlfn.CHISQ.DIST(AF466,AG466,1)))</f>
        <v/>
      </c>
      <c r="AK466" s="7" t="str">
        <f aca="false">IF(AJ466="","",AVERAGE(AI466,AJ466))</f>
        <v/>
      </c>
      <c r="AL466" s="7" t="str">
        <f aca="false">IF(AK466="","",AK466/((AK466-AI466)/2))</f>
        <v/>
      </c>
      <c r="AM466" s="7" t="str">
        <f aca="false">IF(AL466="","",(1-_xlfn.T.DIST(AL466,I466-2,1))*2)</f>
        <v/>
      </c>
      <c r="AN466" s="7" t="n">
        <f aca="false">IF(I466="","",I466)</f>
        <v>384</v>
      </c>
      <c r="AO466" s="7" t="n">
        <f aca="false">IF(N466="",IF(AC466="",IF(T466="",IF(AH466="",IF(AM466="",IF(AE466="","",AE466),AM466),AH466),T466),AC466),N466)</f>
        <v>0.230883026521864</v>
      </c>
    </row>
    <row r="467" customFormat="false" ht="13.8" hidden="false" customHeight="false" outlineLevel="0" collapsed="false">
      <c r="A467" s="3" t="s">
        <v>54</v>
      </c>
      <c r="B467" s="3" t="n">
        <v>8</v>
      </c>
      <c r="C467" s="3" t="n">
        <v>2011</v>
      </c>
      <c r="D467" s="4" t="n">
        <f aca="false">IF(B467="","",D466+0.01)</f>
        <v>2.91999999999998</v>
      </c>
      <c r="E467" s="4" t="n">
        <f aca="false">ROUND(D467)</f>
        <v>3</v>
      </c>
      <c r="F467" s="5" t="s">
        <v>45</v>
      </c>
      <c r="G467" s="5"/>
      <c r="H467" s="6" t="n">
        <v>0.05</v>
      </c>
      <c r="I467" s="3" t="n">
        <v>384</v>
      </c>
      <c r="J467" s="3" t="n">
        <v>2.62</v>
      </c>
      <c r="K467" s="7" t="n">
        <f aca="false">IF(J467="","",J467^2)</f>
        <v>6.8644</v>
      </c>
      <c r="L467" s="7" t="n">
        <f aca="false">IF(J467="","",1)</f>
        <v>1</v>
      </c>
      <c r="M467" s="3" t="n">
        <f aca="false">I467-2</f>
        <v>382</v>
      </c>
      <c r="N467" s="7" t="n">
        <f aca="false">IF(K467="","",IF(1-_xlfn.F.DIST(K467,L467,M467,1)&lt;0.0000001,0.0000001,1-_xlfn.F.DIST(K467,L467,M467,1)))</f>
        <v>0.0091435662884406</v>
      </c>
      <c r="O467" s="7" t="n">
        <f aca="false">IF(L467=1,SQRT(K467),"")</f>
        <v>2.62</v>
      </c>
      <c r="P467" s="3"/>
      <c r="Q467" s="7" t="str">
        <f aca="false">IF(P467="","",SQRT(1-P467*P467)/SQRT(I467-2))</f>
        <v/>
      </c>
      <c r="R467" s="7" t="str">
        <f aca="false">IF(P467="","",P467/Q467)</f>
        <v/>
      </c>
      <c r="S467" s="7" t="str">
        <f aca="false">IF(R467="","",I467-2)</f>
        <v/>
      </c>
      <c r="T467" s="7" t="str">
        <f aca="false">IF(P467="","",IF((1-_xlfn.T.DIST(R467,S467,1))*2&lt;0.0000001,0.0000001,(1-_xlfn.T.DIST(R467,S467,1))*2))</f>
        <v/>
      </c>
      <c r="X467" s="8"/>
      <c r="Y467" s="7" t="str">
        <f aca="false">IF(X467="","",ABS(U467-W467)/SQRT((V467^2+X467^2)/2))</f>
        <v/>
      </c>
      <c r="Z467" s="7" t="str">
        <f aca="false">IF(Y467="","",2/SQRT(I467))</f>
        <v/>
      </c>
      <c r="AA467" s="7" t="str">
        <f aca="false">IF(Y467="","",Y467/Z467)</f>
        <v/>
      </c>
      <c r="AB467" s="7" t="str">
        <f aca="false">IF(AA467="","",I467-2)</f>
        <v/>
      </c>
      <c r="AC467" s="7" t="str">
        <f aca="false">IF(AA467="","",IF((1-_xlfn.T.DIST(AA467,AB467,1))*2&lt;0.0000001,0.0000001,((1-_xlfn.T.DIST(AA467,AB467,1))*2)))</f>
        <v/>
      </c>
      <c r="AE467" s="7" t="str">
        <f aca="false">IF(AD467="","",IF((1-_xlfn.NORM.DIST(AD467,0,1,1))*2&lt;0.000000001,0.000000001,(1-_xlfn.NORM.DIST(AD467,0,1,1))*2))</f>
        <v/>
      </c>
      <c r="AH467" s="7" t="str">
        <f aca="false">IF(AG467="","",IF(1-_xlfn.CHISQ.DIST(AF467,AG467,1)&lt;0.0000001,0.0000001,1-_xlfn.CHISQ.DIST(AF467,AG467,1)))</f>
        <v/>
      </c>
      <c r="AK467" s="7" t="str">
        <f aca="false">IF(AJ467="","",AVERAGE(AI467,AJ467))</f>
        <v/>
      </c>
      <c r="AL467" s="7" t="str">
        <f aca="false">IF(AK467="","",AK467/((AK467-AI467)/2))</f>
        <v/>
      </c>
      <c r="AM467" s="7" t="str">
        <f aca="false">IF(AL467="","",(1-_xlfn.T.DIST(AL467,I467-2,1))*2)</f>
        <v/>
      </c>
      <c r="AN467" s="7" t="n">
        <f aca="false">IF(I467="","",I467)</f>
        <v>384</v>
      </c>
      <c r="AO467" s="7" t="n">
        <f aca="false">IF(N467="",IF(AC467="",IF(T467="",IF(AH467="",IF(AM467="",IF(AE467="","",AE467),AM467),AH467),T467),AC467),N467)</f>
        <v>0.0091435662884406</v>
      </c>
    </row>
    <row r="468" customFormat="false" ht="13.8" hidden="false" customHeight="false" outlineLevel="0" collapsed="false">
      <c r="A468" s="3" t="s">
        <v>54</v>
      </c>
      <c r="B468" s="3" t="n">
        <v>8</v>
      </c>
      <c r="C468" s="3" t="n">
        <v>2011</v>
      </c>
      <c r="D468" s="4" t="n">
        <f aca="false">IF(B468="","",D467+0.01)</f>
        <v>2.92999999999998</v>
      </c>
      <c r="E468" s="4" t="n">
        <f aca="false">ROUND(D468)</f>
        <v>3</v>
      </c>
      <c r="F468" s="5" t="s">
        <v>45</v>
      </c>
      <c r="G468" s="5"/>
      <c r="H468" s="6" t="n">
        <v>0.05</v>
      </c>
      <c r="I468" s="3" t="n">
        <v>384</v>
      </c>
      <c r="J468" s="3" t="n">
        <v>0.7</v>
      </c>
      <c r="K468" s="7" t="n">
        <f aca="false">IF(J468="","",J468^2)</f>
        <v>0.49</v>
      </c>
      <c r="L468" s="7" t="n">
        <f aca="false">IF(J468="","",1)</f>
        <v>1</v>
      </c>
      <c r="M468" s="3" t="n">
        <f aca="false">I468-2</f>
        <v>382</v>
      </c>
      <c r="N468" s="7" t="n">
        <f aca="false">IF(K468="","",IF(1-_xlfn.F.DIST(K468,L468,M468,1)&lt;0.0000001,0.0000001,1-_xlfn.F.DIST(K468,L468,M468,1)))</f>
        <v>0.484353376492567</v>
      </c>
      <c r="O468" s="7" t="n">
        <f aca="false">IF(L468=1,SQRT(K468),"")</f>
        <v>0.7</v>
      </c>
      <c r="P468" s="3"/>
      <c r="Q468" s="7" t="str">
        <f aca="false">IF(P468="","",SQRT(1-P468*P468)/SQRT(I468-2))</f>
        <v/>
      </c>
      <c r="R468" s="7" t="str">
        <f aca="false">IF(P468="","",P468/Q468)</f>
        <v/>
      </c>
      <c r="S468" s="7" t="str">
        <f aca="false">IF(R468="","",I468-2)</f>
        <v/>
      </c>
      <c r="T468" s="7" t="str">
        <f aca="false">IF(P468="","",IF((1-_xlfn.T.DIST(R468,S468,1))*2&lt;0.0000001,0.0000001,(1-_xlfn.T.DIST(R468,S468,1))*2))</f>
        <v/>
      </c>
      <c r="X468" s="8"/>
      <c r="Y468" s="7" t="str">
        <f aca="false">IF(X468="","",ABS(U468-W468)/SQRT((V468^2+X468^2)/2))</f>
        <v/>
      </c>
      <c r="Z468" s="7" t="str">
        <f aca="false">IF(Y468="","",2/SQRT(I468))</f>
        <v/>
      </c>
      <c r="AA468" s="7" t="str">
        <f aca="false">IF(Y468="","",Y468/Z468)</f>
        <v/>
      </c>
      <c r="AB468" s="7" t="str">
        <f aca="false">IF(AA468="","",I468-2)</f>
        <v/>
      </c>
      <c r="AC468" s="7" t="str">
        <f aca="false">IF(AA468="","",IF((1-_xlfn.T.DIST(AA468,AB468,1))*2&lt;0.0000001,0.0000001,((1-_xlfn.T.DIST(AA468,AB468,1))*2)))</f>
        <v/>
      </c>
      <c r="AE468" s="7" t="str">
        <f aca="false">IF(AD468="","",IF((1-_xlfn.NORM.DIST(AD468,0,1,1))*2&lt;0.000000001,0.000000001,(1-_xlfn.NORM.DIST(AD468,0,1,1))*2))</f>
        <v/>
      </c>
      <c r="AH468" s="7" t="str">
        <f aca="false">IF(AG468="","",IF(1-_xlfn.CHISQ.DIST(AF468,AG468,1)&lt;0.0000001,0.0000001,1-_xlfn.CHISQ.DIST(AF468,AG468,1)))</f>
        <v/>
      </c>
      <c r="AK468" s="7" t="str">
        <f aca="false">IF(AJ468="","",AVERAGE(AI468,AJ468))</f>
        <v/>
      </c>
      <c r="AL468" s="7" t="str">
        <f aca="false">IF(AK468="","",AK468/((AK468-AI468)/2))</f>
        <v/>
      </c>
      <c r="AM468" s="7" t="str">
        <f aca="false">IF(AL468="","",(1-_xlfn.T.DIST(AL468,I468-2,1))*2)</f>
        <v/>
      </c>
      <c r="AN468" s="7" t="n">
        <f aca="false">IF(I468="","",I468)</f>
        <v>384</v>
      </c>
      <c r="AO468" s="7" t="n">
        <f aca="false">IF(N468="",IF(AC468="",IF(T468="",IF(AH468="",IF(AM468="",IF(AE468="","",AE468),AM468),AH468),T468),AC468),N468)</f>
        <v>0.484353376492567</v>
      </c>
    </row>
    <row r="469" customFormat="false" ht="13.8" hidden="false" customHeight="false" outlineLevel="0" collapsed="false">
      <c r="A469" s="3" t="s">
        <v>54</v>
      </c>
      <c r="B469" s="3" t="n">
        <v>8</v>
      </c>
      <c r="C469" s="3" t="n">
        <v>2011</v>
      </c>
      <c r="D469" s="4" t="n">
        <f aca="false">IF(B469="","",D468+0.01)</f>
        <v>2.93999999999998</v>
      </c>
      <c r="E469" s="4" t="n">
        <f aca="false">ROUND(D469)</f>
        <v>3</v>
      </c>
      <c r="F469" s="5" t="s">
        <v>45</v>
      </c>
      <c r="G469" s="5"/>
      <c r="H469" s="6" t="n">
        <v>0.05</v>
      </c>
      <c r="I469" s="3" t="n">
        <v>384</v>
      </c>
      <c r="J469" s="3" t="n">
        <v>0.49</v>
      </c>
      <c r="K469" s="7" t="n">
        <f aca="false">IF(J469="","",J469^2)</f>
        <v>0.2401</v>
      </c>
      <c r="L469" s="7" t="n">
        <f aca="false">IF(J469="","",1)</f>
        <v>1</v>
      </c>
      <c r="M469" s="3" t="n">
        <f aca="false">I469-2</f>
        <v>382</v>
      </c>
      <c r="N469" s="7" t="n">
        <f aca="false">IF(K469="","",IF(1-_xlfn.F.DIST(K469,L469,M469,1)&lt;0.0000001,0.0000001,1-_xlfn.F.DIST(K469,L469,M469,1)))</f>
        <v>0.624415191069424</v>
      </c>
      <c r="O469" s="7" t="n">
        <f aca="false">IF(L469=1,SQRT(K469),"")</f>
        <v>0.49</v>
      </c>
      <c r="P469" s="3"/>
      <c r="Q469" s="7" t="str">
        <f aca="false">IF(P469="","",SQRT(1-P469*P469)/SQRT(I469-2))</f>
        <v/>
      </c>
      <c r="R469" s="7" t="str">
        <f aca="false">IF(P469="","",P469/Q469)</f>
        <v/>
      </c>
      <c r="S469" s="7" t="str">
        <f aca="false">IF(R469="","",I469-2)</f>
        <v/>
      </c>
      <c r="T469" s="7" t="str">
        <f aca="false">IF(P469="","",IF((1-_xlfn.T.DIST(R469,S469,1))*2&lt;0.0000001,0.0000001,(1-_xlfn.T.DIST(R469,S469,1))*2))</f>
        <v/>
      </c>
      <c r="U469" s="3"/>
      <c r="V469" s="3"/>
      <c r="W469" s="3"/>
      <c r="X469" s="8"/>
      <c r="Y469" s="7" t="str">
        <f aca="false">IF(X469="","",ABS(U469-W469)/SQRT((V469^2+X469^2)/2))</f>
        <v/>
      </c>
      <c r="Z469" s="7" t="str">
        <f aca="false">IF(Y469="","",2/SQRT(I469))</f>
        <v/>
      </c>
      <c r="AA469" s="7" t="str">
        <f aca="false">IF(Y469="","",Y469/Z469)</f>
        <v/>
      </c>
      <c r="AB469" s="7" t="str">
        <f aca="false">IF(AA469="","",I469-2)</f>
        <v/>
      </c>
      <c r="AC469" s="7" t="str">
        <f aca="false">IF(AA469="","",IF((1-_xlfn.T.DIST(AA469,AB469,1))*2&lt;0.0000001,0.0000001,((1-_xlfn.T.DIST(AA469,AB469,1))*2)))</f>
        <v/>
      </c>
      <c r="AD469" s="3"/>
      <c r="AE469" s="7" t="str">
        <f aca="false">IF(AD469="","",IF((1-_xlfn.NORM.DIST(AD469,0,1,1))*2&lt;0.000000001,0.000000001,(1-_xlfn.NORM.DIST(AD469,0,1,1))*2))</f>
        <v/>
      </c>
      <c r="AF469" s="3"/>
      <c r="AG469" s="3"/>
      <c r="AH469" s="7" t="str">
        <f aca="false">IF(AG469="","",IF(1-_xlfn.CHISQ.DIST(AF469,AG469,1)&lt;0.0000001,0.0000001,1-_xlfn.CHISQ.DIST(AF469,AG469,1)))</f>
        <v/>
      </c>
      <c r="AI469" s="3"/>
      <c r="AJ469" s="3"/>
      <c r="AK469" s="7" t="str">
        <f aca="false">IF(AJ469="","",AVERAGE(AI469,AJ469))</f>
        <v/>
      </c>
      <c r="AL469" s="7" t="str">
        <f aca="false">IF(AK469="","",AK469/((AK469-AI469)/2))</f>
        <v/>
      </c>
      <c r="AM469" s="7" t="str">
        <f aca="false">IF(AL469="","",(1-_xlfn.T.DIST(AL469,I469-2,1))*2)</f>
        <v/>
      </c>
      <c r="AN469" s="7" t="n">
        <f aca="false">IF(I469="","",I469)</f>
        <v>384</v>
      </c>
      <c r="AO469" s="7" t="n">
        <f aca="false">IF(N469="",IF(AC469="",IF(T469="",IF(AH469="",IF(AM469="",IF(AE469="","",AE469),AM469),AH469),T469),AC469),N469)</f>
        <v>0.624415191069424</v>
      </c>
    </row>
    <row r="470" customFormat="false" ht="13.8" hidden="false" customHeight="false" outlineLevel="0" collapsed="false">
      <c r="A470" s="3" t="s">
        <v>54</v>
      </c>
      <c r="B470" s="3" t="n">
        <v>8</v>
      </c>
      <c r="C470" s="3" t="n">
        <v>2011</v>
      </c>
      <c r="D470" s="4" t="n">
        <f aca="false">IF(B470="","",D469+0.01)</f>
        <v>2.94999999999998</v>
      </c>
      <c r="E470" s="4" t="n">
        <f aca="false">ROUND(D470)</f>
        <v>3</v>
      </c>
      <c r="F470" s="5" t="s">
        <v>45</v>
      </c>
      <c r="G470" s="5"/>
      <c r="H470" s="6" t="n">
        <v>0.05</v>
      </c>
      <c r="I470" s="3" t="n">
        <v>384</v>
      </c>
      <c r="J470" s="3" t="n">
        <v>0.63</v>
      </c>
      <c r="K470" s="7" t="n">
        <f aca="false">IF(J470="","",J470^2)</f>
        <v>0.3969</v>
      </c>
      <c r="L470" s="7" t="n">
        <f aca="false">IF(J470="","",1)</f>
        <v>1</v>
      </c>
      <c r="M470" s="3" t="n">
        <f aca="false">I470-2</f>
        <v>382</v>
      </c>
      <c r="N470" s="7" t="n">
        <f aca="false">IF(K470="","",IF(1-_xlfn.F.DIST(K470,L470,M470,1)&lt;0.0000001,0.0000001,1-_xlfn.F.DIST(K470,L470,M470,1)))</f>
        <v>0.529071232867386</v>
      </c>
      <c r="O470" s="7" t="n">
        <f aca="false">IF(L470=1,SQRT(K470),"")</f>
        <v>0.63</v>
      </c>
      <c r="P470" s="3"/>
      <c r="Q470" s="7" t="str">
        <f aca="false">IF(P470="","",SQRT(1-P470*P470)/SQRT(I470-2))</f>
        <v/>
      </c>
      <c r="R470" s="7" t="str">
        <f aca="false">IF(P470="","",P470/Q470)</f>
        <v/>
      </c>
      <c r="S470" s="7" t="str">
        <f aca="false">IF(R470="","",I470-2)</f>
        <v/>
      </c>
      <c r="T470" s="7" t="str">
        <f aca="false">IF(P470="","",IF((1-_xlfn.T.DIST(R470,S470,1))*2&lt;0.0000001,0.0000001,(1-_xlfn.T.DIST(R470,S470,1))*2))</f>
        <v/>
      </c>
      <c r="X470" s="8"/>
      <c r="Y470" s="7" t="str">
        <f aca="false">IF(X470="","",ABS(U470-W470)/SQRT((V470^2+X470^2)/2))</f>
        <v/>
      </c>
      <c r="Z470" s="7" t="str">
        <f aca="false">IF(Y470="","",2/SQRT(I470))</f>
        <v/>
      </c>
      <c r="AA470" s="7" t="str">
        <f aca="false">IF(Y470="","",Y470/Z470)</f>
        <v/>
      </c>
      <c r="AB470" s="7" t="str">
        <f aca="false">IF(AA470="","",I470-2)</f>
        <v/>
      </c>
      <c r="AC470" s="7" t="str">
        <f aca="false">IF(AA470="","",IF((1-_xlfn.T.DIST(AA470,AB470,1))*2&lt;0.0000001,0.0000001,((1-_xlfn.T.DIST(AA470,AB470,1))*2)))</f>
        <v/>
      </c>
      <c r="AE470" s="7" t="str">
        <f aca="false">IF(AD470="","",IF((1-_xlfn.NORM.DIST(AD470,0,1,1))*2&lt;0.000000001,0.000000001,(1-_xlfn.NORM.DIST(AD470,0,1,1))*2))</f>
        <v/>
      </c>
      <c r="AH470" s="7" t="str">
        <f aca="false">IF(AG470="","",IF(1-_xlfn.CHISQ.DIST(AF470,AG470,1)&lt;0.0000001,0.0000001,1-_xlfn.CHISQ.DIST(AF470,AG470,1)))</f>
        <v/>
      </c>
      <c r="AK470" s="7" t="str">
        <f aca="false">IF(AJ470="","",AVERAGE(AI470,AJ470))</f>
        <v/>
      </c>
      <c r="AL470" s="7" t="str">
        <f aca="false">IF(AK470="","",AK470/((AK470-AI470)/2))</f>
        <v/>
      </c>
      <c r="AM470" s="7" t="str">
        <f aca="false">IF(AL470="","",(1-_xlfn.T.DIST(AL470,I470-2,1))*2)</f>
        <v/>
      </c>
      <c r="AN470" s="7" t="n">
        <f aca="false">IF(I470="","",I470)</f>
        <v>384</v>
      </c>
      <c r="AO470" s="7" t="n">
        <f aca="false">IF(N470="",IF(AC470="",IF(T470="",IF(AH470="",IF(AM470="",IF(AE470="","",AE470),AM470),AH470),T470),AC470),N470)</f>
        <v>0.529071232867386</v>
      </c>
    </row>
    <row r="471" customFormat="false" ht="13.8" hidden="false" customHeight="false" outlineLevel="0" collapsed="false">
      <c r="A471" s="3" t="s">
        <v>54</v>
      </c>
      <c r="B471" s="3" t="n">
        <v>8</v>
      </c>
      <c r="C471" s="3" t="n">
        <v>2011</v>
      </c>
      <c r="D471" s="4" t="n">
        <f aca="false">IF(B471="","",D470+0.01)</f>
        <v>2.95999999999998</v>
      </c>
      <c r="E471" s="4" t="n">
        <f aca="false">ROUND(D471)</f>
        <v>3</v>
      </c>
      <c r="F471" s="5" t="s">
        <v>45</v>
      </c>
      <c r="G471" s="5"/>
      <c r="H471" s="6" t="n">
        <v>0.05</v>
      </c>
      <c r="I471" s="3" t="n">
        <v>384</v>
      </c>
      <c r="J471" s="3" t="n">
        <v>0.46</v>
      </c>
      <c r="K471" s="7" t="n">
        <f aca="false">IF(J471="","",J471^2)</f>
        <v>0.2116</v>
      </c>
      <c r="L471" s="7" t="n">
        <f aca="false">IF(J471="","",1)</f>
        <v>1</v>
      </c>
      <c r="M471" s="3" t="n">
        <f aca="false">I471-2</f>
        <v>382</v>
      </c>
      <c r="N471" s="7" t="n">
        <f aca="false">IF(K471="","",IF(1-_xlfn.F.DIST(K471,L471,M471,1)&lt;0.0000001,0.0000001,1-_xlfn.F.DIST(K471,L471,M471,1)))</f>
        <v>0.645777927430787</v>
      </c>
      <c r="O471" s="7" t="n">
        <f aca="false">IF(L471=1,SQRT(K471),"")</f>
        <v>0.46</v>
      </c>
      <c r="P471" s="3"/>
      <c r="Q471" s="7" t="str">
        <f aca="false">IF(P471="","",SQRT(1-P471*P471)/SQRT(I471-2))</f>
        <v/>
      </c>
      <c r="R471" s="7" t="str">
        <f aca="false">IF(P471="","",P471/Q471)</f>
        <v/>
      </c>
      <c r="S471" s="7" t="str">
        <f aca="false">IF(R471="","",I471-2)</f>
        <v/>
      </c>
      <c r="T471" s="7" t="str">
        <f aca="false">IF(P471="","",IF((1-_xlfn.T.DIST(R471,S471,1))*2&lt;0.0000001,0.0000001,(1-_xlfn.T.DIST(R471,S471,1))*2))</f>
        <v/>
      </c>
      <c r="X471" s="8"/>
      <c r="Y471" s="7" t="str">
        <f aca="false">IF(X471="","",ABS(U471-W471)/SQRT((V471^2+X471^2)/2))</f>
        <v/>
      </c>
      <c r="Z471" s="7" t="str">
        <f aca="false">IF(Y471="","",2/SQRT(I471))</f>
        <v/>
      </c>
      <c r="AA471" s="7" t="str">
        <f aca="false">IF(Y471="","",Y471/Z471)</f>
        <v/>
      </c>
      <c r="AB471" s="7" t="str">
        <f aca="false">IF(AA471="","",I471-2)</f>
        <v/>
      </c>
      <c r="AC471" s="7" t="str">
        <f aca="false">IF(AA471="","",IF((1-_xlfn.T.DIST(AA471,AB471,1))*2&lt;0.0000001,0.0000001,((1-_xlfn.T.DIST(AA471,AB471,1))*2)))</f>
        <v/>
      </c>
      <c r="AE471" s="7" t="str">
        <f aca="false">IF(AD471="","",IF((1-_xlfn.NORM.DIST(AD471,0,1,1))*2&lt;0.000000001,0.000000001,(1-_xlfn.NORM.DIST(AD471,0,1,1))*2))</f>
        <v/>
      </c>
      <c r="AH471" s="7" t="str">
        <f aca="false">IF(AG471="","",IF(1-_xlfn.CHISQ.DIST(AF471,AG471,1)&lt;0.0000001,0.0000001,1-_xlfn.CHISQ.DIST(AF471,AG471,1)))</f>
        <v/>
      </c>
      <c r="AK471" s="7" t="str">
        <f aca="false">IF(AJ471="","",AVERAGE(AI471,AJ471))</f>
        <v/>
      </c>
      <c r="AL471" s="7" t="str">
        <f aca="false">IF(AK471="","",AK471/((AK471-AI471)/2))</f>
        <v/>
      </c>
      <c r="AM471" s="7" t="str">
        <f aca="false">IF(AL471="","",(1-_xlfn.T.DIST(AL471,I471-2,1))*2)</f>
        <v/>
      </c>
      <c r="AN471" s="7" t="n">
        <f aca="false">IF(I471="","",I471)</f>
        <v>384</v>
      </c>
      <c r="AO471" s="7" t="n">
        <f aca="false">IF(N471="",IF(AC471="",IF(T471="",IF(AH471="",IF(AM471="",IF(AE471="","",AE471),AM471),AH471),T471),AC471),N471)</f>
        <v>0.645777927430787</v>
      </c>
    </row>
    <row r="472" customFormat="false" ht="13.8" hidden="false" customHeight="false" outlineLevel="0" collapsed="false">
      <c r="A472" s="3" t="s">
        <v>54</v>
      </c>
      <c r="B472" s="3" t="n">
        <v>8</v>
      </c>
      <c r="C472" s="3" t="n">
        <v>2011</v>
      </c>
      <c r="D472" s="4" t="n">
        <f aca="false">IF(B472="","",D471+0.01)</f>
        <v>2.96999999999998</v>
      </c>
      <c r="E472" s="4" t="n">
        <f aca="false">ROUND(D472)</f>
        <v>3</v>
      </c>
      <c r="F472" s="5" t="s">
        <v>45</v>
      </c>
      <c r="G472" s="5"/>
      <c r="H472" s="6" t="n">
        <v>0.05</v>
      </c>
      <c r="I472" s="3" t="n">
        <v>384</v>
      </c>
      <c r="J472" s="3" t="n">
        <v>0.43</v>
      </c>
      <c r="K472" s="7" t="n">
        <f aca="false">IF(J472="","",J472^2)</f>
        <v>0.1849</v>
      </c>
      <c r="L472" s="7" t="n">
        <f aca="false">IF(J472="","",1)</f>
        <v>1</v>
      </c>
      <c r="M472" s="3" t="n">
        <f aca="false">I472-2</f>
        <v>382</v>
      </c>
      <c r="N472" s="7" t="n">
        <f aca="false">IF(K472="","",IF(1-_xlfn.F.DIST(K472,L472,M472,1)&lt;0.0000001,0.0000001,1-_xlfn.F.DIST(K472,L472,M472,1)))</f>
        <v>0.667438106829644</v>
      </c>
      <c r="O472" s="7" t="n">
        <f aca="false">IF(L472=1,SQRT(K472),"")</f>
        <v>0.43</v>
      </c>
      <c r="P472" s="3"/>
      <c r="Q472" s="7" t="str">
        <f aca="false">IF(P472="","",SQRT(1-P472*P472)/SQRT(I472-2))</f>
        <v/>
      </c>
      <c r="R472" s="7" t="str">
        <f aca="false">IF(P472="","",P472/Q472)</f>
        <v/>
      </c>
      <c r="S472" s="7" t="str">
        <f aca="false">IF(R472="","",I472-2)</f>
        <v/>
      </c>
      <c r="T472" s="7" t="str">
        <f aca="false">IF(P472="","",IF((1-_xlfn.T.DIST(R472,S472,1))*2&lt;0.0000001,0.0000001,(1-_xlfn.T.DIST(R472,S472,1))*2))</f>
        <v/>
      </c>
      <c r="X472" s="8"/>
      <c r="Y472" s="7" t="str">
        <f aca="false">IF(X472="","",ABS(U472-W472)/SQRT((V472^2+X472^2)/2))</f>
        <v/>
      </c>
      <c r="Z472" s="7" t="str">
        <f aca="false">IF(Y472="","",2/SQRT(I472))</f>
        <v/>
      </c>
      <c r="AA472" s="7" t="str">
        <f aca="false">IF(Y472="","",Y472/Z472)</f>
        <v/>
      </c>
      <c r="AB472" s="7" t="str">
        <f aca="false">IF(AA472="","",I472-2)</f>
        <v/>
      </c>
      <c r="AC472" s="7" t="str">
        <f aca="false">IF(AA472="","",IF((1-_xlfn.T.DIST(AA472,AB472,1))*2&lt;0.0000001,0.0000001,((1-_xlfn.T.DIST(AA472,AB472,1))*2)))</f>
        <v/>
      </c>
      <c r="AE472" s="7" t="str">
        <f aca="false">IF(AD472="","",IF((1-_xlfn.NORM.DIST(AD472,0,1,1))*2&lt;0.000000001,0.000000001,(1-_xlfn.NORM.DIST(AD472,0,1,1))*2))</f>
        <v/>
      </c>
      <c r="AH472" s="7" t="str">
        <f aca="false">IF(AG472="","",IF(1-_xlfn.CHISQ.DIST(AF472,AG472,1)&lt;0.0000001,0.0000001,1-_xlfn.CHISQ.DIST(AF472,AG472,1)))</f>
        <v/>
      </c>
      <c r="AK472" s="7" t="str">
        <f aca="false">IF(AJ472="","",AVERAGE(AI472,AJ472))</f>
        <v/>
      </c>
      <c r="AL472" s="7" t="str">
        <f aca="false">IF(AK472="","",AK472/((AK472-AI472)/2))</f>
        <v/>
      </c>
      <c r="AM472" s="7" t="str">
        <f aca="false">IF(AL472="","",(1-_xlfn.T.DIST(AL472,I472-2,1))*2)</f>
        <v/>
      </c>
      <c r="AN472" s="7" t="n">
        <f aca="false">IF(I472="","",I472)</f>
        <v>384</v>
      </c>
      <c r="AO472" s="7" t="n">
        <f aca="false">IF(N472="",IF(AC472="",IF(T472="",IF(AH472="",IF(AM472="",IF(AE472="","",AE472),AM472),AH472),T472),AC472),N472)</f>
        <v>0.667438106829644</v>
      </c>
    </row>
    <row r="473" customFormat="false" ht="13.8" hidden="false" customHeight="false" outlineLevel="0" collapsed="false">
      <c r="A473" s="3" t="s">
        <v>54</v>
      </c>
      <c r="B473" s="3" t="n">
        <v>8</v>
      </c>
      <c r="C473" s="3" t="n">
        <v>2011</v>
      </c>
      <c r="D473" s="4" t="n">
        <f aca="false">IF(B473="","",D472+0.01)</f>
        <v>2.97999999999998</v>
      </c>
      <c r="E473" s="4" t="n">
        <f aca="false">ROUND(D473)</f>
        <v>3</v>
      </c>
      <c r="F473" s="5" t="s">
        <v>45</v>
      </c>
      <c r="G473" s="5"/>
      <c r="H473" s="6" t="n">
        <v>0.05</v>
      </c>
      <c r="I473" s="3" t="n">
        <v>384</v>
      </c>
      <c r="J473" s="3" t="n">
        <v>1.25</v>
      </c>
      <c r="K473" s="7" t="n">
        <f aca="false">IF(J473="","",J473^2)</f>
        <v>1.5625</v>
      </c>
      <c r="L473" s="7" t="n">
        <f aca="false">IF(J473="","",1)</f>
        <v>1</v>
      </c>
      <c r="M473" s="3" t="n">
        <f aca="false">I473-2</f>
        <v>382</v>
      </c>
      <c r="N473" s="7" t="n">
        <f aca="false">IF(K473="","",IF(1-_xlfn.F.DIST(K473,L473,M473,1)&lt;0.0000001,0.0000001,1-_xlfn.F.DIST(K473,L473,M473,1)))</f>
        <v>0.212064780137782</v>
      </c>
      <c r="O473" s="7" t="n">
        <f aca="false">IF(L473=1,SQRT(K473),"")</f>
        <v>1.25</v>
      </c>
      <c r="P473" s="3"/>
      <c r="Q473" s="7" t="str">
        <f aca="false">IF(P473="","",SQRT(1-P473*P473)/SQRT(I473-2))</f>
        <v/>
      </c>
      <c r="R473" s="7" t="str">
        <f aca="false">IF(P473="","",P473/Q473)</f>
        <v/>
      </c>
      <c r="S473" s="7" t="str">
        <f aca="false">IF(R473="","",I473-2)</f>
        <v/>
      </c>
      <c r="T473" s="7" t="str">
        <f aca="false">IF(P473="","",IF((1-_xlfn.T.DIST(R473,S473,1))*2&lt;0.0000001,0.0000001,(1-_xlfn.T.DIST(R473,S473,1))*2))</f>
        <v/>
      </c>
      <c r="X473" s="8"/>
      <c r="Y473" s="7" t="str">
        <f aca="false">IF(X473="","",ABS(U473-W473)/SQRT((V473^2+X473^2)/2))</f>
        <v/>
      </c>
      <c r="Z473" s="7" t="str">
        <f aca="false">IF(Y473="","",2/SQRT(I473))</f>
        <v/>
      </c>
      <c r="AA473" s="7" t="str">
        <f aca="false">IF(Y473="","",Y473/Z473)</f>
        <v/>
      </c>
      <c r="AB473" s="7" t="str">
        <f aca="false">IF(AA473="","",I473-2)</f>
        <v/>
      </c>
      <c r="AC473" s="7" t="str">
        <f aca="false">IF(AA473="","",IF((1-_xlfn.T.DIST(AA473,AB473,1))*2&lt;0.0000001,0.0000001,((1-_xlfn.T.DIST(AA473,AB473,1))*2)))</f>
        <v/>
      </c>
      <c r="AE473" s="7" t="str">
        <f aca="false">IF(AD473="","",IF((1-_xlfn.NORM.DIST(AD473,0,1,1))*2&lt;0.000000001,0.000000001,(1-_xlfn.NORM.DIST(AD473,0,1,1))*2))</f>
        <v/>
      </c>
      <c r="AH473" s="7" t="str">
        <f aca="false">IF(AG473="","",IF(1-_xlfn.CHISQ.DIST(AF473,AG473,1)&lt;0.0000001,0.0000001,1-_xlfn.CHISQ.DIST(AF473,AG473,1)))</f>
        <v/>
      </c>
      <c r="AK473" s="7" t="str">
        <f aca="false">IF(AJ473="","",AVERAGE(AI473,AJ473))</f>
        <v/>
      </c>
      <c r="AL473" s="7" t="str">
        <f aca="false">IF(AK473="","",AK473/((AK473-AI473)/2))</f>
        <v/>
      </c>
      <c r="AM473" s="7" t="str">
        <f aca="false">IF(AL473="","",(1-_xlfn.T.DIST(AL473,I473-2,1))*2)</f>
        <v/>
      </c>
      <c r="AN473" s="7" t="n">
        <f aca="false">IF(I473="","",I473)</f>
        <v>384</v>
      </c>
      <c r="AO473" s="7" t="n">
        <f aca="false">IF(N473="",IF(AC473="",IF(T473="",IF(AH473="",IF(AM473="",IF(AE473="","",AE473),AM473),AH473),T473),AC473),N473)</f>
        <v>0.212064780137782</v>
      </c>
    </row>
    <row r="474" customFormat="false" ht="13.8" hidden="false" customHeight="false" outlineLevel="0" collapsed="false">
      <c r="A474" s="3" t="s">
        <v>54</v>
      </c>
      <c r="B474" s="3" t="n">
        <v>8</v>
      </c>
      <c r="C474" s="3" t="n">
        <v>2011</v>
      </c>
      <c r="D474" s="4" t="n">
        <f aca="false">IF(B474="","",D473+0.01)</f>
        <v>2.98999999999998</v>
      </c>
      <c r="E474" s="4" t="n">
        <f aca="false">ROUND(D474)</f>
        <v>3</v>
      </c>
      <c r="F474" s="5" t="s">
        <v>45</v>
      </c>
      <c r="G474" s="5"/>
      <c r="H474" s="6" t="n">
        <v>0.05</v>
      </c>
      <c r="I474" s="3" t="n">
        <v>384</v>
      </c>
      <c r="J474" s="3" t="n">
        <v>1.81</v>
      </c>
      <c r="K474" s="7" t="n">
        <f aca="false">IF(J474="","",J474^2)</f>
        <v>3.2761</v>
      </c>
      <c r="L474" s="7" t="n">
        <f aca="false">IF(J474="","",1)</f>
        <v>1</v>
      </c>
      <c r="M474" s="3" t="n">
        <f aca="false">I474-2</f>
        <v>382</v>
      </c>
      <c r="N474" s="7" t="n">
        <f aca="false">IF(K474="","",IF(1-_xlfn.F.DIST(K474,L474,M474,1)&lt;0.0000001,0.0000001,1-_xlfn.F.DIST(K474,L474,M474,1)))</f>
        <v>0.0710815039756232</v>
      </c>
      <c r="O474" s="7" t="n">
        <f aca="false">IF(L474=1,SQRT(K474),"")</f>
        <v>1.81</v>
      </c>
      <c r="P474" s="3"/>
      <c r="Q474" s="7" t="str">
        <f aca="false">IF(P474="","",SQRT(1-P474*P474)/SQRT(I474-2))</f>
        <v/>
      </c>
      <c r="R474" s="7" t="str">
        <f aca="false">IF(P474="","",P474/Q474)</f>
        <v/>
      </c>
      <c r="S474" s="7" t="str">
        <f aca="false">IF(R474="","",I474-2)</f>
        <v/>
      </c>
      <c r="T474" s="7" t="str">
        <f aca="false">IF(P474="","",IF((1-_xlfn.T.DIST(R474,S474,1))*2&lt;0.0000001,0.0000001,(1-_xlfn.T.DIST(R474,S474,1))*2))</f>
        <v/>
      </c>
      <c r="X474" s="8"/>
      <c r="Y474" s="7" t="str">
        <f aca="false">IF(X474="","",ABS(U474-W474)/SQRT((V474^2+X474^2)/2))</f>
        <v/>
      </c>
      <c r="Z474" s="7" t="str">
        <f aca="false">IF(Y474="","",2/SQRT(I474))</f>
        <v/>
      </c>
      <c r="AA474" s="7" t="str">
        <f aca="false">IF(Y474="","",Y474/Z474)</f>
        <v/>
      </c>
      <c r="AB474" s="7" t="str">
        <f aca="false">IF(AA474="","",I474-2)</f>
        <v/>
      </c>
      <c r="AC474" s="7" t="str">
        <f aca="false">IF(AA474="","",IF((1-_xlfn.T.DIST(AA474,AB474,1))*2&lt;0.0000001,0.0000001,((1-_xlfn.T.DIST(AA474,AB474,1))*2)))</f>
        <v/>
      </c>
      <c r="AE474" s="7" t="str">
        <f aca="false">IF(AD474="","",IF((1-_xlfn.NORM.DIST(AD474,0,1,1))*2&lt;0.000000001,0.000000001,(1-_xlfn.NORM.DIST(AD474,0,1,1))*2))</f>
        <v/>
      </c>
      <c r="AH474" s="7" t="str">
        <f aca="false">IF(AG474="","",IF(1-_xlfn.CHISQ.DIST(AF474,AG474,1)&lt;0.0000001,0.0000001,1-_xlfn.CHISQ.DIST(AF474,AG474,1)))</f>
        <v/>
      </c>
      <c r="AK474" s="7" t="str">
        <f aca="false">IF(AJ474="","",AVERAGE(AI474,AJ474))</f>
        <v/>
      </c>
      <c r="AL474" s="7" t="str">
        <f aca="false">IF(AK474="","",AK474/((AK474-AI474)/2))</f>
        <v/>
      </c>
      <c r="AM474" s="7" t="str">
        <f aca="false">IF(AL474="","",(1-_xlfn.T.DIST(AL474,I474-2,1))*2)</f>
        <v/>
      </c>
      <c r="AN474" s="7" t="n">
        <f aca="false">IF(I474="","",I474)</f>
        <v>384</v>
      </c>
      <c r="AO474" s="7" t="n">
        <f aca="false">IF(N474="",IF(AC474="",IF(T474="",IF(AH474="",IF(AM474="",IF(AE474="","",AE474),AM474),AH474),T474),AC474),N474)</f>
        <v>0.0710815039756232</v>
      </c>
    </row>
    <row r="475" customFormat="false" ht="13.8" hidden="false" customHeight="false" outlineLevel="0" collapsed="false">
      <c r="A475" s="3" t="s">
        <v>54</v>
      </c>
      <c r="B475" s="3" t="n">
        <v>8</v>
      </c>
      <c r="C475" s="3" t="n">
        <v>2011</v>
      </c>
      <c r="D475" s="4" t="n">
        <f aca="false">IF(B475="","",D474+0.01)</f>
        <v>2.99999999999998</v>
      </c>
      <c r="E475" s="4" t="n">
        <f aca="false">ROUND(D475)</f>
        <v>3</v>
      </c>
      <c r="F475" s="5" t="s">
        <v>45</v>
      </c>
      <c r="G475" s="5"/>
      <c r="H475" s="6" t="n">
        <v>0.05</v>
      </c>
      <c r="I475" s="3" t="n">
        <v>384</v>
      </c>
      <c r="J475" s="3" t="n">
        <v>2.27</v>
      </c>
      <c r="K475" s="7" t="n">
        <f aca="false">IF(J475="","",J475^2)</f>
        <v>5.1529</v>
      </c>
      <c r="L475" s="7" t="n">
        <f aca="false">IF(J475="","",1)</f>
        <v>1</v>
      </c>
      <c r="M475" s="3" t="n">
        <f aca="false">I475-2</f>
        <v>382</v>
      </c>
      <c r="N475" s="7" t="n">
        <f aca="false">IF(K475="","",IF(1-_xlfn.F.DIST(K475,L475,M475,1)&lt;0.0000001,0.0000001,1-_xlfn.F.DIST(K475,L475,M475,1)))</f>
        <v>0.0237641009172888</v>
      </c>
      <c r="O475" s="7" t="n">
        <f aca="false">IF(L475=1,SQRT(K475),"")</f>
        <v>2.27</v>
      </c>
      <c r="P475" s="3"/>
      <c r="Q475" s="7" t="str">
        <f aca="false">IF(P475="","",SQRT(1-P475*P475)/SQRT(I475-2))</f>
        <v/>
      </c>
      <c r="R475" s="7" t="str">
        <f aca="false">IF(P475="","",P475/Q475)</f>
        <v/>
      </c>
      <c r="S475" s="7" t="str">
        <f aca="false">IF(R475="","",I475-2)</f>
        <v/>
      </c>
      <c r="T475" s="7" t="str">
        <f aca="false">IF(P475="","",IF((1-_xlfn.T.DIST(R475,S475,1))*2&lt;0.0000001,0.0000001,(1-_xlfn.T.DIST(R475,S475,1))*2))</f>
        <v/>
      </c>
      <c r="X475" s="8"/>
      <c r="Y475" s="7" t="str">
        <f aca="false">IF(X475="","",ABS(U475-W475)/SQRT((V475^2+X475^2)/2))</f>
        <v/>
      </c>
      <c r="Z475" s="7" t="str">
        <f aca="false">IF(Y475="","",2/SQRT(I475))</f>
        <v/>
      </c>
      <c r="AA475" s="7" t="str">
        <f aca="false">IF(Y475="","",Y475/Z475)</f>
        <v/>
      </c>
      <c r="AB475" s="7" t="str">
        <f aca="false">IF(AA475="","",I475-2)</f>
        <v/>
      </c>
      <c r="AC475" s="7" t="str">
        <f aca="false">IF(AA475="","",IF((1-_xlfn.T.DIST(AA475,AB475,1))*2&lt;0.0000001,0.0000001,((1-_xlfn.T.DIST(AA475,AB475,1))*2)))</f>
        <v/>
      </c>
      <c r="AE475" s="7" t="str">
        <f aca="false">IF(AD475="","",IF((1-_xlfn.NORM.DIST(AD475,0,1,1))*2&lt;0.000000001,0.000000001,(1-_xlfn.NORM.DIST(AD475,0,1,1))*2))</f>
        <v/>
      </c>
      <c r="AH475" s="7" t="str">
        <f aca="false">IF(AG475="","",IF(1-_xlfn.CHISQ.DIST(AF475,AG475,1)&lt;0.0000001,0.0000001,1-_xlfn.CHISQ.DIST(AF475,AG475,1)))</f>
        <v/>
      </c>
      <c r="AK475" s="7" t="str">
        <f aca="false">IF(AJ475="","",AVERAGE(AI475,AJ475))</f>
        <v/>
      </c>
      <c r="AL475" s="7" t="str">
        <f aca="false">IF(AK475="","",AK475/((AK475-AI475)/2))</f>
        <v/>
      </c>
      <c r="AM475" s="7" t="str">
        <f aca="false">IF(AL475="","",(1-_xlfn.T.DIST(AL475,I475-2,1))*2)</f>
        <v/>
      </c>
      <c r="AN475" s="7" t="n">
        <f aca="false">IF(I475="","",I475)</f>
        <v>384</v>
      </c>
      <c r="AO475" s="7" t="n">
        <f aca="false">IF(N475="",IF(AC475="",IF(T475="",IF(AH475="",IF(AM475="",IF(AE475="","",AE475),AM475),AH475),T475),AC475),N475)</f>
        <v>0.0237641009172888</v>
      </c>
    </row>
    <row r="476" customFormat="false" ht="13.8" hidden="false" customHeight="false" outlineLevel="0" collapsed="false">
      <c r="A476" s="3" t="s">
        <v>54</v>
      </c>
      <c r="B476" s="3" t="n">
        <v>8</v>
      </c>
      <c r="C476" s="3" t="n">
        <v>2011</v>
      </c>
      <c r="D476" s="4" t="n">
        <f aca="false">IF(B476="","",D475+0.01)</f>
        <v>3.00999999999998</v>
      </c>
      <c r="E476" s="4" t="n">
        <f aca="false">ROUND(D476)</f>
        <v>3</v>
      </c>
      <c r="F476" s="5" t="s">
        <v>45</v>
      </c>
      <c r="G476" s="5"/>
      <c r="H476" s="6" t="n">
        <v>0.05</v>
      </c>
      <c r="I476" s="3" t="n">
        <v>384</v>
      </c>
      <c r="J476" s="3" t="n">
        <v>0.97</v>
      </c>
      <c r="K476" s="7" t="n">
        <f aca="false">IF(J476="","",J476^2)</f>
        <v>0.9409</v>
      </c>
      <c r="L476" s="7" t="n">
        <f aca="false">IF(J476="","",1)</f>
        <v>1</v>
      </c>
      <c r="M476" s="3" t="n">
        <f aca="false">I476-2</f>
        <v>382</v>
      </c>
      <c r="N476" s="7" t="n">
        <f aca="false">IF(K476="","",IF(1-_xlfn.F.DIST(K476,L476,M476,1)&lt;0.0000001,0.0000001,1-_xlfn.F.DIST(K476,L476,M476,1)))</f>
        <v>0.332660253050808</v>
      </c>
      <c r="O476" s="7" t="n">
        <f aca="false">IF(L476=1,SQRT(K476),"")</f>
        <v>0.97</v>
      </c>
      <c r="P476" s="3"/>
      <c r="Q476" s="7" t="str">
        <f aca="false">IF(P476="","",SQRT(1-P476*P476)/SQRT(I476-2))</f>
        <v/>
      </c>
      <c r="R476" s="7" t="str">
        <f aca="false">IF(P476="","",P476/Q476)</f>
        <v/>
      </c>
      <c r="S476" s="7" t="str">
        <f aca="false">IF(R476="","",I476-2)</f>
        <v/>
      </c>
      <c r="T476" s="7" t="str">
        <f aca="false">IF(P476="","",IF((1-_xlfn.T.DIST(R476,S476,1))*2&lt;0.0000001,0.0000001,(1-_xlfn.T.DIST(R476,S476,1))*2))</f>
        <v/>
      </c>
      <c r="X476" s="8"/>
      <c r="Y476" s="7" t="str">
        <f aca="false">IF(X476="","",ABS(U476-W476)/SQRT((V476^2+X476^2)/2))</f>
        <v/>
      </c>
      <c r="Z476" s="7" t="str">
        <f aca="false">IF(Y476="","",2/SQRT(I476))</f>
        <v/>
      </c>
      <c r="AA476" s="7" t="str">
        <f aca="false">IF(Y476="","",Y476/Z476)</f>
        <v/>
      </c>
      <c r="AB476" s="7" t="str">
        <f aca="false">IF(AA476="","",I476-2)</f>
        <v/>
      </c>
      <c r="AC476" s="7" t="str">
        <f aca="false">IF(AA476="","",IF((1-_xlfn.T.DIST(AA476,AB476,1))*2&lt;0.0000001,0.0000001,((1-_xlfn.T.DIST(AA476,AB476,1))*2)))</f>
        <v/>
      </c>
      <c r="AE476" s="7" t="str">
        <f aca="false">IF(AD476="","",IF((1-_xlfn.NORM.DIST(AD476,0,1,1))*2&lt;0.000000001,0.000000001,(1-_xlfn.NORM.DIST(AD476,0,1,1))*2))</f>
        <v/>
      </c>
      <c r="AH476" s="7" t="str">
        <f aca="false">IF(AG476="","",IF(1-_xlfn.CHISQ.DIST(AF476,AG476,1)&lt;0.0000001,0.0000001,1-_xlfn.CHISQ.DIST(AF476,AG476,1)))</f>
        <v/>
      </c>
      <c r="AK476" s="7" t="str">
        <f aca="false">IF(AJ476="","",AVERAGE(AI476,AJ476))</f>
        <v/>
      </c>
      <c r="AL476" s="7" t="str">
        <f aca="false">IF(AK476="","",AK476/((AK476-AI476)/2))</f>
        <v/>
      </c>
      <c r="AM476" s="7" t="str">
        <f aca="false">IF(AL476="","",(1-_xlfn.T.DIST(AL476,I476-2,1))*2)</f>
        <v/>
      </c>
      <c r="AN476" s="7" t="n">
        <f aca="false">IF(I476="","",I476)</f>
        <v>384</v>
      </c>
      <c r="AO476" s="7" t="n">
        <f aca="false">IF(N476="",IF(AC476="",IF(T476="",IF(AH476="",IF(AM476="",IF(AE476="","",AE476),AM476),AH476),T476),AC476),N476)</f>
        <v>0.332660253050808</v>
      </c>
    </row>
    <row r="477" customFormat="false" ht="13.8" hidden="false" customHeight="false" outlineLevel="0" collapsed="false">
      <c r="A477" s="3" t="s">
        <v>54</v>
      </c>
      <c r="B477" s="3" t="n">
        <v>8</v>
      </c>
      <c r="C477" s="3" t="n">
        <v>2011</v>
      </c>
      <c r="D477" s="4" t="n">
        <f aca="false">IF(B477="","",D476+0.01)</f>
        <v>3.01999999999998</v>
      </c>
      <c r="E477" s="4" t="n">
        <f aca="false">ROUND(D477)</f>
        <v>3</v>
      </c>
      <c r="F477" s="5" t="s">
        <v>45</v>
      </c>
      <c r="G477" s="5"/>
      <c r="H477" s="6" t="n">
        <v>0.05</v>
      </c>
      <c r="I477" s="3" t="n">
        <v>384</v>
      </c>
      <c r="J477" s="3" t="n">
        <v>0.85</v>
      </c>
      <c r="K477" s="7" t="n">
        <f aca="false">IF(J477="","",J477^2)</f>
        <v>0.7225</v>
      </c>
      <c r="L477" s="7" t="n">
        <f aca="false">IF(J477="","",1)</f>
        <v>1</v>
      </c>
      <c r="M477" s="3" t="n">
        <f aca="false">I477-2</f>
        <v>382</v>
      </c>
      <c r="N477" s="7" t="n">
        <f aca="false">IF(K477="","",IF(1-_xlfn.F.DIST(K477,L477,M477,1)&lt;0.0000001,0.0000001,1-_xlfn.F.DIST(K477,L477,M477,1)))</f>
        <v>0.395857506386173</v>
      </c>
      <c r="O477" s="7" t="n">
        <f aca="false">IF(L477=1,SQRT(K477),"")</f>
        <v>0.85</v>
      </c>
      <c r="P477" s="3"/>
      <c r="Q477" s="7" t="str">
        <f aca="false">IF(P477="","",SQRT(1-P477*P477)/SQRT(I477-2))</f>
        <v/>
      </c>
      <c r="R477" s="7" t="str">
        <f aca="false">IF(P477="","",P477/Q477)</f>
        <v/>
      </c>
      <c r="S477" s="7" t="str">
        <f aca="false">IF(R477="","",I477-2)</f>
        <v/>
      </c>
      <c r="T477" s="7" t="str">
        <f aca="false">IF(P477="","",IF((1-_xlfn.T.DIST(R477,S477,1))*2&lt;0.0000001,0.0000001,(1-_xlfn.T.DIST(R477,S477,1))*2))</f>
        <v/>
      </c>
      <c r="X477" s="8"/>
      <c r="Y477" s="7" t="str">
        <f aca="false">IF(X477="","",ABS(U477-W477)/SQRT((V477^2+X477^2)/2))</f>
        <v/>
      </c>
      <c r="Z477" s="7" t="str">
        <f aca="false">IF(Y477="","",2/SQRT(I477))</f>
        <v/>
      </c>
      <c r="AA477" s="7" t="str">
        <f aca="false">IF(Y477="","",Y477/Z477)</f>
        <v/>
      </c>
      <c r="AB477" s="7" t="str">
        <f aca="false">IF(AA477="","",I477-2)</f>
        <v/>
      </c>
      <c r="AC477" s="7" t="str">
        <f aca="false">IF(AA477="","",IF((1-_xlfn.T.DIST(AA477,AB477,1))*2&lt;0.0000001,0.0000001,((1-_xlfn.T.DIST(AA477,AB477,1))*2)))</f>
        <v/>
      </c>
      <c r="AE477" s="7" t="str">
        <f aca="false">IF(AD477="","",IF((1-_xlfn.NORM.DIST(AD477,0,1,1))*2&lt;0.000000001,0.000000001,(1-_xlfn.NORM.DIST(AD477,0,1,1))*2))</f>
        <v/>
      </c>
      <c r="AH477" s="7" t="str">
        <f aca="false">IF(AG477="","",IF(1-_xlfn.CHISQ.DIST(AF477,AG477,1)&lt;0.0000001,0.0000001,1-_xlfn.CHISQ.DIST(AF477,AG477,1)))</f>
        <v/>
      </c>
      <c r="AK477" s="7" t="str">
        <f aca="false">IF(AJ477="","",AVERAGE(AI477,AJ477))</f>
        <v/>
      </c>
      <c r="AL477" s="7" t="str">
        <f aca="false">IF(AK477="","",AK477/((AK477-AI477)/2))</f>
        <v/>
      </c>
      <c r="AM477" s="7" t="str">
        <f aca="false">IF(AL477="","",(1-_xlfn.T.DIST(AL477,I477-2,1))*2)</f>
        <v/>
      </c>
      <c r="AN477" s="7" t="n">
        <f aca="false">IF(I477="","",I477)</f>
        <v>384</v>
      </c>
      <c r="AO477" s="7" t="n">
        <f aca="false">IF(N477="",IF(AC477="",IF(T477="",IF(AH477="",IF(AM477="",IF(AE477="","",AE477),AM477),AH477),T477),AC477),N477)</f>
        <v>0.395857506386173</v>
      </c>
    </row>
    <row r="478" customFormat="false" ht="13.8" hidden="false" customHeight="false" outlineLevel="0" collapsed="false">
      <c r="A478" s="3" t="s">
        <v>54</v>
      </c>
      <c r="B478" s="3" t="n">
        <v>8</v>
      </c>
      <c r="C478" s="3" t="n">
        <v>2011</v>
      </c>
      <c r="D478" s="4" t="n">
        <f aca="false">IF(B478="","",D477+0.01)</f>
        <v>3.02999999999998</v>
      </c>
      <c r="E478" s="4" t="n">
        <f aca="false">ROUND(D478)</f>
        <v>3</v>
      </c>
      <c r="F478" s="5" t="s">
        <v>45</v>
      </c>
      <c r="G478" s="5"/>
      <c r="H478" s="6" t="n">
        <v>0.05</v>
      </c>
      <c r="I478" s="3" t="n">
        <v>384</v>
      </c>
      <c r="J478" s="3" t="n">
        <v>2.55</v>
      </c>
      <c r="K478" s="7" t="n">
        <f aca="false">IF(J478="","",J478^2)</f>
        <v>6.5025</v>
      </c>
      <c r="L478" s="7" t="n">
        <f aca="false">IF(J478="","",1)</f>
        <v>1</v>
      </c>
      <c r="M478" s="3" t="n">
        <f aca="false">I478-2</f>
        <v>382</v>
      </c>
      <c r="N478" s="7" t="n">
        <f aca="false">IF(K478="","",IF(1-_xlfn.F.DIST(K478,L478,M478,1)&lt;0.0000001,0.0000001,1-_xlfn.F.DIST(K478,L478,M478,1)))</f>
        <v>0.0111619202097579</v>
      </c>
      <c r="O478" s="7" t="n">
        <f aca="false">IF(L478=1,SQRT(K478),"")</f>
        <v>2.55</v>
      </c>
      <c r="P478" s="3"/>
      <c r="Q478" s="7" t="str">
        <f aca="false">IF(P478="","",SQRT(1-P478*P478)/SQRT(I478-2))</f>
        <v/>
      </c>
      <c r="R478" s="7" t="str">
        <f aca="false">IF(P478="","",P478/Q478)</f>
        <v/>
      </c>
      <c r="S478" s="7" t="str">
        <f aca="false">IF(R478="","",I478-2)</f>
        <v/>
      </c>
      <c r="T478" s="7" t="str">
        <f aca="false">IF(P478="","",IF((1-_xlfn.T.DIST(R478,S478,1))*2&lt;0.0000001,0.0000001,(1-_xlfn.T.DIST(R478,S478,1))*2))</f>
        <v/>
      </c>
      <c r="X478" s="8"/>
      <c r="Y478" s="7" t="str">
        <f aca="false">IF(X478="","",ABS(U478-W478)/SQRT((V478^2+X478^2)/2))</f>
        <v/>
      </c>
      <c r="Z478" s="7" t="str">
        <f aca="false">IF(Y478="","",2/SQRT(I478))</f>
        <v/>
      </c>
      <c r="AA478" s="7" t="str">
        <f aca="false">IF(Y478="","",Y478/Z478)</f>
        <v/>
      </c>
      <c r="AB478" s="7" t="str">
        <f aca="false">IF(AA478="","",I478-2)</f>
        <v/>
      </c>
      <c r="AC478" s="7" t="str">
        <f aca="false">IF(AA478="","",IF((1-_xlfn.T.DIST(AA478,AB478,1))*2&lt;0.0000001,0.0000001,((1-_xlfn.T.DIST(AA478,AB478,1))*2)))</f>
        <v/>
      </c>
      <c r="AE478" s="7" t="str">
        <f aca="false">IF(AD478="","",IF((1-_xlfn.NORM.DIST(AD478,0,1,1))*2&lt;0.000000001,0.000000001,(1-_xlfn.NORM.DIST(AD478,0,1,1))*2))</f>
        <v/>
      </c>
      <c r="AH478" s="7" t="str">
        <f aca="false">IF(AG478="","",IF(1-_xlfn.CHISQ.DIST(AF478,AG478,1)&lt;0.0000001,0.0000001,1-_xlfn.CHISQ.DIST(AF478,AG478,1)))</f>
        <v/>
      </c>
      <c r="AK478" s="7" t="str">
        <f aca="false">IF(AJ478="","",AVERAGE(AI478,AJ478))</f>
        <v/>
      </c>
      <c r="AL478" s="7" t="str">
        <f aca="false">IF(AK478="","",AK478/((AK478-AI478)/2))</f>
        <v/>
      </c>
      <c r="AM478" s="7" t="str">
        <f aca="false">IF(AL478="","",(1-_xlfn.T.DIST(AL478,I478-2,1))*2)</f>
        <v/>
      </c>
      <c r="AN478" s="7" t="n">
        <f aca="false">IF(I478="","",I478)</f>
        <v>384</v>
      </c>
      <c r="AO478" s="7" t="n">
        <f aca="false">IF(N478="",IF(AC478="",IF(T478="",IF(AH478="",IF(AM478="",IF(AE478="","",AE478),AM478),AH478),T478),AC478),N478)</f>
        <v>0.0111619202097579</v>
      </c>
    </row>
    <row r="479" customFormat="false" ht="13.8" hidden="false" customHeight="false" outlineLevel="0" collapsed="false">
      <c r="A479" s="3" t="s">
        <v>54</v>
      </c>
      <c r="B479" s="3" t="n">
        <v>8</v>
      </c>
      <c r="C479" s="3" t="n">
        <v>2011</v>
      </c>
      <c r="D479" s="4" t="n">
        <f aca="false">IF(B479="","",D478+0.01)</f>
        <v>3.03999999999998</v>
      </c>
      <c r="E479" s="4" t="n">
        <f aca="false">ROUND(D479)</f>
        <v>3</v>
      </c>
      <c r="F479" s="5" t="s">
        <v>45</v>
      </c>
      <c r="G479" s="5"/>
      <c r="H479" s="6" t="n">
        <v>0.05</v>
      </c>
      <c r="I479" s="3" t="n">
        <v>384</v>
      </c>
      <c r="J479" s="3" t="n">
        <v>2.23</v>
      </c>
      <c r="K479" s="7" t="n">
        <f aca="false">IF(J479="","",J479^2)</f>
        <v>4.9729</v>
      </c>
      <c r="L479" s="7" t="n">
        <f aca="false">IF(J479="","",1)</f>
        <v>1</v>
      </c>
      <c r="M479" s="3" t="n">
        <f aca="false">I479-2</f>
        <v>382</v>
      </c>
      <c r="N479" s="7" t="n">
        <f aca="false">IF(K479="","",IF(1-_xlfn.F.DIST(K479,L479,M479,1)&lt;0.0000001,0.0000001,1-_xlfn.F.DIST(K479,L479,M479,1)))</f>
        <v>0.0263279076348737</v>
      </c>
      <c r="O479" s="7" t="n">
        <f aca="false">IF(L479=1,SQRT(K479),"")</f>
        <v>2.23</v>
      </c>
      <c r="P479" s="3"/>
      <c r="Q479" s="7" t="str">
        <f aca="false">IF(P479="","",SQRT(1-P479*P479)/SQRT(I479-2))</f>
        <v/>
      </c>
      <c r="R479" s="7" t="str">
        <f aca="false">IF(P479="","",P479/Q479)</f>
        <v/>
      </c>
      <c r="S479" s="7" t="str">
        <f aca="false">IF(R479="","",I479-2)</f>
        <v/>
      </c>
      <c r="T479" s="7" t="str">
        <f aca="false">IF(P479="","",IF((1-_xlfn.T.DIST(R479,S479,1))*2&lt;0.0000001,0.0000001,(1-_xlfn.T.DIST(R479,S479,1))*2))</f>
        <v/>
      </c>
      <c r="X479" s="8"/>
      <c r="Y479" s="7" t="str">
        <f aca="false">IF(X479="","",ABS(U479-W479)/SQRT((V479^2+X479^2)/2))</f>
        <v/>
      </c>
      <c r="Z479" s="7" t="str">
        <f aca="false">IF(Y479="","",2/SQRT(I479))</f>
        <v/>
      </c>
      <c r="AA479" s="7" t="str">
        <f aca="false">IF(Y479="","",Y479/Z479)</f>
        <v/>
      </c>
      <c r="AB479" s="7" t="str">
        <f aca="false">IF(AA479="","",I479-2)</f>
        <v/>
      </c>
      <c r="AC479" s="7" t="str">
        <f aca="false">IF(AA479="","",IF((1-_xlfn.T.DIST(AA479,AB479,1))*2&lt;0.0000001,0.0000001,((1-_xlfn.T.DIST(AA479,AB479,1))*2)))</f>
        <v/>
      </c>
      <c r="AE479" s="7" t="str">
        <f aca="false">IF(AD479="","",IF((1-_xlfn.NORM.DIST(AD479,0,1,1))*2&lt;0.000000001,0.000000001,(1-_xlfn.NORM.DIST(AD479,0,1,1))*2))</f>
        <v/>
      </c>
      <c r="AH479" s="7" t="str">
        <f aca="false">IF(AG479="","",IF(1-_xlfn.CHISQ.DIST(AF479,AG479,1)&lt;0.0000001,0.0000001,1-_xlfn.CHISQ.DIST(AF479,AG479,1)))</f>
        <v/>
      </c>
      <c r="AK479" s="7" t="str">
        <f aca="false">IF(AJ479="","",AVERAGE(AI479,AJ479))</f>
        <v/>
      </c>
      <c r="AL479" s="7" t="str">
        <f aca="false">IF(AK479="","",AK479/((AK479-AI479)/2))</f>
        <v/>
      </c>
      <c r="AM479" s="7" t="str">
        <f aca="false">IF(AL479="","",(1-_xlfn.T.DIST(AL479,I479-2,1))*2)</f>
        <v/>
      </c>
      <c r="AN479" s="7" t="n">
        <f aca="false">IF(I479="","",I479)</f>
        <v>384</v>
      </c>
      <c r="AO479" s="7" t="n">
        <f aca="false">IF(N479="",IF(AC479="",IF(T479="",IF(AH479="",IF(AM479="",IF(AE479="","",AE479),AM479),AH479),T479),AC479),N479)</f>
        <v>0.0263279076348737</v>
      </c>
    </row>
    <row r="480" customFormat="false" ht="13.8" hidden="false" customHeight="false" outlineLevel="0" collapsed="false">
      <c r="A480" s="3" t="s">
        <v>54</v>
      </c>
      <c r="B480" s="3" t="n">
        <v>8</v>
      </c>
      <c r="C480" s="3" t="n">
        <v>2011</v>
      </c>
      <c r="D480" s="4" t="n">
        <f aca="false">IF(B480="","",D479+0.01)</f>
        <v>3.04999999999998</v>
      </c>
      <c r="E480" s="4" t="n">
        <f aca="false">ROUND(D480)</f>
        <v>3</v>
      </c>
      <c r="F480" s="5" t="s">
        <v>45</v>
      </c>
      <c r="G480" s="5"/>
      <c r="H480" s="6" t="n">
        <v>0.05</v>
      </c>
      <c r="I480" s="3" t="n">
        <v>384</v>
      </c>
      <c r="J480" s="3" t="n">
        <v>2.54</v>
      </c>
      <c r="K480" s="7" t="n">
        <f aca="false">IF(J480="","",J480^2)</f>
        <v>6.4516</v>
      </c>
      <c r="L480" s="7" t="n">
        <f aca="false">IF(J480="","",1)</f>
        <v>1</v>
      </c>
      <c r="M480" s="3" t="n">
        <f aca="false">I480-2</f>
        <v>382</v>
      </c>
      <c r="N480" s="7" t="n">
        <f aca="false">IF(K480="","",IF(1-_xlfn.F.DIST(K480,L480,M480,1)&lt;0.0000001,0.0000001,1-_xlfn.F.DIST(K480,L480,M480,1)))</f>
        <v>0.0114805871767442</v>
      </c>
      <c r="O480" s="7" t="n">
        <f aca="false">IF(L480=1,SQRT(K480),"")</f>
        <v>2.54</v>
      </c>
      <c r="P480" s="3"/>
      <c r="Q480" s="7" t="str">
        <f aca="false">IF(P480="","",SQRT(1-P480*P480)/SQRT(I480-2))</f>
        <v/>
      </c>
      <c r="R480" s="7" t="str">
        <f aca="false">IF(P480="","",P480/Q480)</f>
        <v/>
      </c>
      <c r="S480" s="7" t="str">
        <f aca="false">IF(R480="","",I480-2)</f>
        <v/>
      </c>
      <c r="T480" s="7" t="str">
        <f aca="false">IF(P480="","",IF((1-_xlfn.T.DIST(R480,S480,1))*2&lt;0.0000001,0.0000001,(1-_xlfn.T.DIST(R480,S480,1))*2))</f>
        <v/>
      </c>
      <c r="X480" s="8"/>
      <c r="Y480" s="7" t="str">
        <f aca="false">IF(X480="","",ABS(U480-W480)/SQRT((V480^2+X480^2)/2))</f>
        <v/>
      </c>
      <c r="Z480" s="7" t="str">
        <f aca="false">IF(Y480="","",2/SQRT(I480))</f>
        <v/>
      </c>
      <c r="AA480" s="7" t="str">
        <f aca="false">IF(Y480="","",Y480/Z480)</f>
        <v/>
      </c>
      <c r="AB480" s="7" t="str">
        <f aca="false">IF(AA480="","",I480-2)</f>
        <v/>
      </c>
      <c r="AC480" s="7" t="str">
        <f aca="false">IF(AA480="","",IF((1-_xlfn.T.DIST(AA480,AB480,1))*2&lt;0.0000001,0.0000001,((1-_xlfn.T.DIST(AA480,AB480,1))*2)))</f>
        <v/>
      </c>
      <c r="AE480" s="7" t="str">
        <f aca="false">IF(AD480="","",IF((1-_xlfn.NORM.DIST(AD480,0,1,1))*2&lt;0.000000001,0.000000001,(1-_xlfn.NORM.DIST(AD480,0,1,1))*2))</f>
        <v/>
      </c>
      <c r="AH480" s="7" t="str">
        <f aca="false">IF(AG480="","",IF(1-_xlfn.CHISQ.DIST(AF480,AG480,1)&lt;0.0000001,0.0000001,1-_xlfn.CHISQ.DIST(AF480,AG480,1)))</f>
        <v/>
      </c>
      <c r="AK480" s="7" t="str">
        <f aca="false">IF(AJ480="","",AVERAGE(AI480,AJ480))</f>
        <v/>
      </c>
      <c r="AL480" s="7" t="str">
        <f aca="false">IF(AK480="","",AK480/((AK480-AI480)/2))</f>
        <v/>
      </c>
      <c r="AM480" s="7" t="str">
        <f aca="false">IF(AL480="","",(1-_xlfn.T.DIST(AL480,I480-2,1))*2)</f>
        <v/>
      </c>
      <c r="AN480" s="7" t="n">
        <f aca="false">IF(I480="","",I480)</f>
        <v>384</v>
      </c>
      <c r="AO480" s="7" t="n">
        <f aca="false">IF(N480="",IF(AC480="",IF(T480="",IF(AH480="",IF(AM480="",IF(AE480="","",AE480),AM480),AH480),T480),AC480),N480)</f>
        <v>0.0114805871767442</v>
      </c>
    </row>
    <row r="481" customFormat="false" ht="13.8" hidden="false" customHeight="false" outlineLevel="0" collapsed="false">
      <c r="A481" s="3" t="s">
        <v>54</v>
      </c>
      <c r="B481" s="3" t="n">
        <v>8</v>
      </c>
      <c r="C481" s="3" t="n">
        <v>2011</v>
      </c>
      <c r="D481" s="4" t="n">
        <f aca="false">IF(B481="","",D480+0.01)</f>
        <v>3.05999999999998</v>
      </c>
      <c r="E481" s="4" t="n">
        <f aca="false">ROUND(D481)</f>
        <v>3</v>
      </c>
      <c r="F481" s="5" t="s">
        <v>45</v>
      </c>
      <c r="G481" s="5"/>
      <c r="H481" s="6" t="n">
        <v>0.05</v>
      </c>
      <c r="I481" s="3" t="n">
        <v>384</v>
      </c>
      <c r="J481" s="3" t="n">
        <v>2.37</v>
      </c>
      <c r="K481" s="7" t="n">
        <f aca="false">IF(J481="","",J481^2)</f>
        <v>5.6169</v>
      </c>
      <c r="L481" s="7" t="n">
        <f aca="false">IF(J481="","",1)</f>
        <v>1</v>
      </c>
      <c r="M481" s="3" t="n">
        <f aca="false">I481-2</f>
        <v>382</v>
      </c>
      <c r="N481" s="7" t="n">
        <f aca="false">IF(K481="","",IF(1-_xlfn.F.DIST(K481,L481,M481,1)&lt;0.0000001,0.0000001,1-_xlfn.F.DIST(K481,L481,M481,1)))</f>
        <v>0.0182841181146954</v>
      </c>
      <c r="O481" s="7" t="n">
        <f aca="false">IF(L481=1,SQRT(K481),"")</f>
        <v>2.37</v>
      </c>
      <c r="P481" s="3"/>
      <c r="Q481" s="7" t="str">
        <f aca="false">IF(P481="","",SQRT(1-P481*P481)/SQRT(I481-2))</f>
        <v/>
      </c>
      <c r="R481" s="7" t="str">
        <f aca="false">IF(P481="","",P481/Q481)</f>
        <v/>
      </c>
      <c r="S481" s="7" t="str">
        <f aca="false">IF(R481="","",I481-2)</f>
        <v/>
      </c>
      <c r="T481" s="7" t="str">
        <f aca="false">IF(P481="","",IF((1-_xlfn.T.DIST(R481,S481,1))*2&lt;0.0000001,0.0000001,(1-_xlfn.T.DIST(R481,S481,1))*2))</f>
        <v/>
      </c>
      <c r="X481" s="8"/>
      <c r="Y481" s="7" t="str">
        <f aca="false">IF(X481="","",ABS(U481-W481)/SQRT((V481^2+X481^2)/2))</f>
        <v/>
      </c>
      <c r="Z481" s="7" t="str">
        <f aca="false">IF(Y481="","",2/SQRT(I481))</f>
        <v/>
      </c>
      <c r="AA481" s="7" t="str">
        <f aca="false">IF(Y481="","",Y481/Z481)</f>
        <v/>
      </c>
      <c r="AB481" s="7" t="str">
        <f aca="false">IF(AA481="","",I481-2)</f>
        <v/>
      </c>
      <c r="AC481" s="7" t="str">
        <f aca="false">IF(AA481="","",IF((1-_xlfn.T.DIST(AA481,AB481,1))*2&lt;0.0000001,0.0000001,((1-_xlfn.T.DIST(AA481,AB481,1))*2)))</f>
        <v/>
      </c>
      <c r="AE481" s="7" t="str">
        <f aca="false">IF(AD481="","",IF((1-_xlfn.NORM.DIST(AD481,0,1,1))*2&lt;0.000000001,0.000000001,(1-_xlfn.NORM.DIST(AD481,0,1,1))*2))</f>
        <v/>
      </c>
      <c r="AH481" s="7" t="str">
        <f aca="false">IF(AG481="","",IF(1-_xlfn.CHISQ.DIST(AF481,AG481,1)&lt;0.0000001,0.0000001,1-_xlfn.CHISQ.DIST(AF481,AG481,1)))</f>
        <v/>
      </c>
      <c r="AK481" s="7" t="str">
        <f aca="false">IF(AJ481="","",AVERAGE(AI481,AJ481))</f>
        <v/>
      </c>
      <c r="AL481" s="7" t="str">
        <f aca="false">IF(AK481="","",AK481/((AK481-AI481)/2))</f>
        <v/>
      </c>
      <c r="AM481" s="7" t="str">
        <f aca="false">IF(AL481="","",(1-_xlfn.T.DIST(AL481,I481-2,1))*2)</f>
        <v/>
      </c>
      <c r="AN481" s="7" t="n">
        <f aca="false">IF(I481="","",I481)</f>
        <v>384</v>
      </c>
      <c r="AO481" s="7" t="n">
        <f aca="false">IF(N481="",IF(AC481="",IF(T481="",IF(AH481="",IF(AM481="",IF(AE481="","",AE481),AM481),AH481),T481),AC481),N481)</f>
        <v>0.0182841181146954</v>
      </c>
    </row>
    <row r="482" customFormat="false" ht="13.8" hidden="false" customHeight="false" outlineLevel="0" collapsed="false">
      <c r="A482" s="3" t="s">
        <v>54</v>
      </c>
      <c r="B482" s="3" t="n">
        <v>8</v>
      </c>
      <c r="C482" s="3" t="n">
        <v>2011</v>
      </c>
      <c r="D482" s="4" t="n">
        <f aca="false">IF(B482="","",D481+0.01)</f>
        <v>3.06999999999998</v>
      </c>
      <c r="E482" s="4" t="n">
        <f aca="false">ROUND(D482)</f>
        <v>3</v>
      </c>
      <c r="F482" s="5" t="s">
        <v>45</v>
      </c>
      <c r="G482" s="5"/>
      <c r="H482" s="6" t="n">
        <v>0.05</v>
      </c>
      <c r="I482" s="3" t="n">
        <v>384</v>
      </c>
      <c r="J482" s="3" t="n">
        <v>1.48</v>
      </c>
      <c r="K482" s="7" t="n">
        <f aca="false">IF(J482="","",J482^2)</f>
        <v>2.1904</v>
      </c>
      <c r="L482" s="7" t="n">
        <f aca="false">IF(J482="","",1)</f>
        <v>1</v>
      </c>
      <c r="M482" s="3" t="n">
        <f aca="false">I482-2</f>
        <v>382</v>
      </c>
      <c r="N482" s="7" t="n">
        <f aca="false">IF(K482="","",IF(1-_xlfn.F.DIST(K482,L482,M482,1)&lt;0.0000001,0.0000001,1-_xlfn.F.DIST(K482,L482,M482,1)))</f>
        <v>0.139697472085504</v>
      </c>
      <c r="O482" s="7" t="n">
        <f aca="false">IF(L482=1,SQRT(K482),"")</f>
        <v>1.48</v>
      </c>
      <c r="P482" s="3"/>
      <c r="Q482" s="7" t="str">
        <f aca="false">IF(P482="","",SQRT(1-P482*P482)/SQRT(I482-2))</f>
        <v/>
      </c>
      <c r="R482" s="7" t="str">
        <f aca="false">IF(P482="","",P482/Q482)</f>
        <v/>
      </c>
      <c r="S482" s="7" t="str">
        <f aca="false">IF(R482="","",I482-2)</f>
        <v/>
      </c>
      <c r="T482" s="7" t="str">
        <f aca="false">IF(P482="","",IF((1-_xlfn.T.DIST(R482,S482,1))*2&lt;0.0000001,0.0000001,(1-_xlfn.T.DIST(R482,S482,1))*2))</f>
        <v/>
      </c>
      <c r="X482" s="8"/>
      <c r="Y482" s="7" t="str">
        <f aca="false">IF(X482="","",ABS(U482-W482)/SQRT((V482^2+X482^2)/2))</f>
        <v/>
      </c>
      <c r="Z482" s="7" t="str">
        <f aca="false">IF(Y482="","",2/SQRT(I482))</f>
        <v/>
      </c>
      <c r="AA482" s="7" t="str">
        <f aca="false">IF(Y482="","",Y482/Z482)</f>
        <v/>
      </c>
      <c r="AB482" s="7" t="str">
        <f aca="false">IF(AA482="","",I482-2)</f>
        <v/>
      </c>
      <c r="AC482" s="7" t="str">
        <f aca="false">IF(AA482="","",IF((1-_xlfn.T.DIST(AA482,AB482,1))*2&lt;0.0000001,0.0000001,((1-_xlfn.T.DIST(AA482,AB482,1))*2)))</f>
        <v/>
      </c>
      <c r="AE482" s="7" t="str">
        <f aca="false">IF(AD482="","",IF((1-_xlfn.NORM.DIST(AD482,0,1,1))*2&lt;0.000000001,0.000000001,(1-_xlfn.NORM.DIST(AD482,0,1,1))*2))</f>
        <v/>
      </c>
      <c r="AH482" s="7" t="str">
        <f aca="false">IF(AG482="","",IF(1-_xlfn.CHISQ.DIST(AF482,AG482,1)&lt;0.0000001,0.0000001,1-_xlfn.CHISQ.DIST(AF482,AG482,1)))</f>
        <v/>
      </c>
      <c r="AK482" s="7" t="str">
        <f aca="false">IF(AJ482="","",AVERAGE(AI482,AJ482))</f>
        <v/>
      </c>
      <c r="AL482" s="7" t="str">
        <f aca="false">IF(AK482="","",AK482/((AK482-AI482)/2))</f>
        <v/>
      </c>
      <c r="AM482" s="7" t="str">
        <f aca="false">IF(AL482="","",(1-_xlfn.T.DIST(AL482,I482-2,1))*2)</f>
        <v/>
      </c>
      <c r="AN482" s="7" t="n">
        <f aca="false">IF(I482="","",I482)</f>
        <v>384</v>
      </c>
      <c r="AO482" s="7" t="n">
        <f aca="false">IF(N482="",IF(AC482="",IF(T482="",IF(AH482="",IF(AM482="",IF(AE482="","",AE482),AM482),AH482),T482),AC482),N482)</f>
        <v>0.139697472085504</v>
      </c>
    </row>
    <row r="483" customFormat="false" ht="13.8" hidden="false" customHeight="false" outlineLevel="0" collapsed="false">
      <c r="A483" s="3" t="s">
        <v>54</v>
      </c>
      <c r="B483" s="3" t="n">
        <v>8</v>
      </c>
      <c r="C483" s="3" t="n">
        <v>2011</v>
      </c>
      <c r="D483" s="4" t="n">
        <f aca="false">IF(B483="","",D482+0.01)</f>
        <v>3.07999999999998</v>
      </c>
      <c r="E483" s="4" t="n">
        <f aca="false">ROUND(D483)</f>
        <v>3</v>
      </c>
      <c r="F483" s="5" t="s">
        <v>45</v>
      </c>
      <c r="G483" s="5"/>
      <c r="H483" s="6" t="n">
        <v>0.05</v>
      </c>
      <c r="I483" s="3" t="n">
        <v>384</v>
      </c>
      <c r="J483" s="3" t="n">
        <v>2.01</v>
      </c>
      <c r="K483" s="7" t="n">
        <f aca="false">IF(J483="","",J483^2)</f>
        <v>4.0401</v>
      </c>
      <c r="L483" s="7" t="n">
        <f aca="false">IF(J483="","",1)</f>
        <v>1</v>
      </c>
      <c r="M483" s="3" t="n">
        <f aca="false">I483-2</f>
        <v>382</v>
      </c>
      <c r="N483" s="7" t="n">
        <f aca="false">IF(K483="","",IF(1-_xlfn.F.DIST(K483,L483,M483,1)&lt;0.0000001,0.0000001,1-_xlfn.F.DIST(K483,L483,M483,1)))</f>
        <v>0.045133803463315</v>
      </c>
      <c r="O483" s="7" t="n">
        <f aca="false">IF(L483=1,SQRT(K483),"")</f>
        <v>2.01</v>
      </c>
      <c r="P483" s="3"/>
      <c r="Q483" s="7" t="str">
        <f aca="false">IF(P483="","",SQRT(1-P483*P483)/SQRT(I483-2))</f>
        <v/>
      </c>
      <c r="R483" s="7" t="str">
        <f aca="false">IF(P483="","",P483/Q483)</f>
        <v/>
      </c>
      <c r="S483" s="7" t="str">
        <f aca="false">IF(R483="","",I483-2)</f>
        <v/>
      </c>
      <c r="T483" s="7" t="str">
        <f aca="false">IF(P483="","",IF((1-_xlfn.T.DIST(R483,S483,1))*2&lt;0.0000001,0.0000001,(1-_xlfn.T.DIST(R483,S483,1))*2))</f>
        <v/>
      </c>
      <c r="X483" s="8"/>
      <c r="Y483" s="7" t="str">
        <f aca="false">IF(X483="","",ABS(U483-W483)/SQRT((V483^2+X483^2)/2))</f>
        <v/>
      </c>
      <c r="Z483" s="7" t="str">
        <f aca="false">IF(Y483="","",2/SQRT(I483))</f>
        <v/>
      </c>
      <c r="AA483" s="7" t="str">
        <f aca="false">IF(Y483="","",Y483/Z483)</f>
        <v/>
      </c>
      <c r="AB483" s="7" t="str">
        <f aca="false">IF(AA483="","",I483-2)</f>
        <v/>
      </c>
      <c r="AC483" s="7" t="str">
        <f aca="false">IF(AA483="","",IF((1-_xlfn.T.DIST(AA483,AB483,1))*2&lt;0.0000001,0.0000001,((1-_xlfn.T.DIST(AA483,AB483,1))*2)))</f>
        <v/>
      </c>
      <c r="AE483" s="7" t="str">
        <f aca="false">IF(AD483="","",IF((1-_xlfn.NORM.DIST(AD483,0,1,1))*2&lt;0.000000001,0.000000001,(1-_xlfn.NORM.DIST(AD483,0,1,1))*2))</f>
        <v/>
      </c>
      <c r="AH483" s="7" t="str">
        <f aca="false">IF(AG483="","",IF(1-_xlfn.CHISQ.DIST(AF483,AG483,1)&lt;0.0000001,0.0000001,1-_xlfn.CHISQ.DIST(AF483,AG483,1)))</f>
        <v/>
      </c>
      <c r="AK483" s="7" t="str">
        <f aca="false">IF(AJ483="","",AVERAGE(AI483,AJ483))</f>
        <v/>
      </c>
      <c r="AL483" s="7" t="str">
        <f aca="false">IF(AK483="","",AK483/((AK483-AI483)/2))</f>
        <v/>
      </c>
      <c r="AM483" s="7" t="str">
        <f aca="false">IF(AL483="","",(1-_xlfn.T.DIST(AL483,I483-2,1))*2)</f>
        <v/>
      </c>
      <c r="AN483" s="7" t="n">
        <f aca="false">IF(I483="","",I483)</f>
        <v>384</v>
      </c>
      <c r="AO483" s="7" t="n">
        <f aca="false">IF(N483="",IF(AC483="",IF(T483="",IF(AH483="",IF(AM483="",IF(AE483="","",AE483),AM483),AH483),T483),AC483),N483)</f>
        <v>0.045133803463315</v>
      </c>
    </row>
    <row r="484" customFormat="false" ht="13.8" hidden="false" customHeight="false" outlineLevel="0" collapsed="false">
      <c r="A484" s="3" t="s">
        <v>54</v>
      </c>
      <c r="B484" s="3" t="n">
        <v>8</v>
      </c>
      <c r="C484" s="3" t="n">
        <v>2011</v>
      </c>
      <c r="D484" s="4" t="n">
        <f aca="false">IF(B484="","",D483+0.01)</f>
        <v>3.08999999999998</v>
      </c>
      <c r="E484" s="4" t="n">
        <f aca="false">ROUND(D484)</f>
        <v>3</v>
      </c>
      <c r="F484" s="5" t="s">
        <v>45</v>
      </c>
      <c r="G484" s="5"/>
      <c r="H484" s="6" t="n">
        <v>0.05</v>
      </c>
      <c r="I484" s="3" t="n">
        <v>384</v>
      </c>
      <c r="J484" s="3" t="n">
        <v>1.75</v>
      </c>
      <c r="K484" s="7" t="n">
        <f aca="false">IF(J484="","",J484^2)</f>
        <v>3.0625</v>
      </c>
      <c r="L484" s="7" t="n">
        <f aca="false">IF(J484="","",1)</f>
        <v>1</v>
      </c>
      <c r="M484" s="3" t="n">
        <f aca="false">I484-2</f>
        <v>382</v>
      </c>
      <c r="N484" s="7" t="n">
        <f aca="false">IF(K484="","",IF(1-_xlfn.F.DIST(K484,L484,M484,1)&lt;0.0000001,0.0000001,1-_xlfn.F.DIST(K484,L484,M484,1)))</f>
        <v>0.0809212080681981</v>
      </c>
      <c r="O484" s="7" t="n">
        <f aca="false">IF(L484=1,SQRT(K484),"")</f>
        <v>1.75</v>
      </c>
      <c r="P484" s="3"/>
      <c r="Q484" s="7" t="str">
        <f aca="false">IF(P484="","",SQRT(1-P484*P484)/SQRT(I484-2))</f>
        <v/>
      </c>
      <c r="R484" s="7" t="str">
        <f aca="false">IF(P484="","",P484/Q484)</f>
        <v/>
      </c>
      <c r="S484" s="7" t="str">
        <f aca="false">IF(R484="","",I484-2)</f>
        <v/>
      </c>
      <c r="T484" s="7" t="str">
        <f aca="false">IF(P484="","",IF((1-_xlfn.T.DIST(R484,S484,1))*2&lt;0.0000001,0.0000001,(1-_xlfn.T.DIST(R484,S484,1))*2))</f>
        <v/>
      </c>
      <c r="X484" s="8"/>
      <c r="Y484" s="7" t="str">
        <f aca="false">IF(X484="","",ABS(U484-W484)/SQRT((V484^2+X484^2)/2))</f>
        <v/>
      </c>
      <c r="Z484" s="7" t="str">
        <f aca="false">IF(Y484="","",2/SQRT(I484))</f>
        <v/>
      </c>
      <c r="AA484" s="7" t="str">
        <f aca="false">IF(Y484="","",Y484/Z484)</f>
        <v/>
      </c>
      <c r="AB484" s="7" t="str">
        <f aca="false">IF(AA484="","",I484-2)</f>
        <v/>
      </c>
      <c r="AC484" s="7" t="str">
        <f aca="false">IF(AA484="","",IF((1-_xlfn.T.DIST(AA484,AB484,1))*2&lt;0.0000001,0.0000001,((1-_xlfn.T.DIST(AA484,AB484,1))*2)))</f>
        <v/>
      </c>
      <c r="AE484" s="7" t="str">
        <f aca="false">IF(AD484="","",IF((1-_xlfn.NORM.DIST(AD484,0,1,1))*2&lt;0.000000001,0.000000001,(1-_xlfn.NORM.DIST(AD484,0,1,1))*2))</f>
        <v/>
      </c>
      <c r="AH484" s="7" t="str">
        <f aca="false">IF(AG484="","",IF(1-_xlfn.CHISQ.DIST(AF484,AG484,1)&lt;0.0000001,0.0000001,1-_xlfn.CHISQ.DIST(AF484,AG484,1)))</f>
        <v/>
      </c>
      <c r="AK484" s="7" t="str">
        <f aca="false">IF(AJ484="","",AVERAGE(AI484,AJ484))</f>
        <v/>
      </c>
      <c r="AL484" s="7" t="str">
        <f aca="false">IF(AK484="","",AK484/((AK484-AI484)/2))</f>
        <v/>
      </c>
      <c r="AM484" s="7" t="str">
        <f aca="false">IF(AL484="","",(1-_xlfn.T.DIST(AL484,I484-2,1))*2)</f>
        <v/>
      </c>
      <c r="AN484" s="7" t="n">
        <f aca="false">IF(I484="","",I484)</f>
        <v>384</v>
      </c>
      <c r="AO484" s="7" t="n">
        <f aca="false">IF(N484="",IF(AC484="",IF(T484="",IF(AH484="",IF(AM484="",IF(AE484="","",AE484),AM484),AH484),T484),AC484),N484)</f>
        <v>0.0809212080681981</v>
      </c>
    </row>
    <row r="485" customFormat="false" ht="13.8" hidden="false" customHeight="false" outlineLevel="0" collapsed="false">
      <c r="A485" s="3" t="s">
        <v>54</v>
      </c>
      <c r="B485" s="3" t="n">
        <v>8</v>
      </c>
      <c r="C485" s="3" t="n">
        <v>2011</v>
      </c>
      <c r="D485" s="4" t="n">
        <f aca="false">IF(B485="","",D484+0.01)</f>
        <v>3.09999999999998</v>
      </c>
      <c r="E485" s="4" t="n">
        <f aca="false">ROUND(D485)</f>
        <v>3</v>
      </c>
      <c r="F485" s="5" t="s">
        <v>45</v>
      </c>
      <c r="G485" s="5"/>
      <c r="H485" s="6" t="n">
        <v>0.05</v>
      </c>
      <c r="I485" s="3" t="n">
        <v>384</v>
      </c>
      <c r="J485" s="3" t="n">
        <v>2.68</v>
      </c>
      <c r="K485" s="7" t="n">
        <f aca="false">IF(J485="","",J485^2)</f>
        <v>7.1824</v>
      </c>
      <c r="L485" s="7" t="n">
        <f aca="false">IF(J485="","",1)</f>
        <v>1</v>
      </c>
      <c r="M485" s="3" t="n">
        <f aca="false">I485-2</f>
        <v>382</v>
      </c>
      <c r="N485" s="7" t="n">
        <f aca="false">IF(K485="","",IF(1-_xlfn.F.DIST(K485,L485,M485,1)&lt;0.0000001,0.0000001,1-_xlfn.F.DIST(K485,L485,M485,1)))</f>
        <v>0.00768083827479804</v>
      </c>
      <c r="O485" s="7" t="n">
        <f aca="false">IF(L485=1,SQRT(K485),"")</f>
        <v>2.68</v>
      </c>
      <c r="P485" s="3"/>
      <c r="Q485" s="7" t="str">
        <f aca="false">IF(P485="","",SQRT(1-P485*P485)/SQRT(I485-2))</f>
        <v/>
      </c>
      <c r="R485" s="7" t="str">
        <f aca="false">IF(P485="","",P485/Q485)</f>
        <v/>
      </c>
      <c r="S485" s="7" t="str">
        <f aca="false">IF(R485="","",I485-2)</f>
        <v/>
      </c>
      <c r="T485" s="7" t="str">
        <f aca="false">IF(P485="","",IF((1-_xlfn.T.DIST(R485,S485,1))*2&lt;0.0000001,0.0000001,(1-_xlfn.T.DIST(R485,S485,1))*2))</f>
        <v/>
      </c>
      <c r="X485" s="8"/>
      <c r="Y485" s="7" t="str">
        <f aca="false">IF(X485="","",ABS(U485-W485)/SQRT((V485^2+X485^2)/2))</f>
        <v/>
      </c>
      <c r="Z485" s="7" t="str">
        <f aca="false">IF(Y485="","",2/SQRT(I485))</f>
        <v/>
      </c>
      <c r="AA485" s="7" t="str">
        <f aca="false">IF(Y485="","",Y485/Z485)</f>
        <v/>
      </c>
      <c r="AB485" s="7" t="str">
        <f aca="false">IF(AA485="","",I485-2)</f>
        <v/>
      </c>
      <c r="AC485" s="7" t="str">
        <f aca="false">IF(AA485="","",IF((1-_xlfn.T.DIST(AA485,AB485,1))*2&lt;0.0000001,0.0000001,((1-_xlfn.T.DIST(AA485,AB485,1))*2)))</f>
        <v/>
      </c>
      <c r="AE485" s="7" t="str">
        <f aca="false">IF(AD485="","",IF((1-_xlfn.NORM.DIST(AD485,0,1,1))*2&lt;0.000000001,0.000000001,(1-_xlfn.NORM.DIST(AD485,0,1,1))*2))</f>
        <v/>
      </c>
      <c r="AH485" s="7" t="str">
        <f aca="false">IF(AG485="","",IF(1-_xlfn.CHISQ.DIST(AF485,AG485,1)&lt;0.0000001,0.0000001,1-_xlfn.CHISQ.DIST(AF485,AG485,1)))</f>
        <v/>
      </c>
      <c r="AK485" s="7" t="str">
        <f aca="false">IF(AJ485="","",AVERAGE(AI485,AJ485))</f>
        <v/>
      </c>
      <c r="AL485" s="7" t="str">
        <f aca="false">IF(AK485="","",AK485/((AK485-AI485)/2))</f>
        <v/>
      </c>
      <c r="AM485" s="7" t="str">
        <f aca="false">IF(AL485="","",(1-_xlfn.T.DIST(AL485,I485-2,1))*2)</f>
        <v/>
      </c>
      <c r="AN485" s="7" t="n">
        <f aca="false">IF(I485="","",I485)</f>
        <v>384</v>
      </c>
      <c r="AO485" s="7" t="n">
        <f aca="false">IF(N485="",IF(AC485="",IF(T485="",IF(AH485="",IF(AM485="",IF(AE485="","",AE485),AM485),AH485),T485),AC485),N485)</f>
        <v>0.00768083827479804</v>
      </c>
    </row>
    <row r="486" customFormat="false" ht="13.8" hidden="false" customHeight="false" outlineLevel="0" collapsed="false">
      <c r="A486" s="3" t="s">
        <v>54</v>
      </c>
      <c r="B486" s="3" t="n">
        <v>8</v>
      </c>
      <c r="C486" s="3" t="n">
        <v>2011</v>
      </c>
      <c r="D486" s="4" t="n">
        <f aca="false">IF(B486="","",D485+0.01)</f>
        <v>3.10999999999998</v>
      </c>
      <c r="E486" s="4" t="n">
        <f aca="false">ROUND(D486)</f>
        <v>3</v>
      </c>
      <c r="F486" s="5" t="s">
        <v>45</v>
      </c>
      <c r="G486" s="5"/>
      <c r="H486" s="6" t="n">
        <v>0.05</v>
      </c>
      <c r="I486" s="3" t="n">
        <v>384</v>
      </c>
      <c r="J486" s="3" t="n">
        <v>3.05</v>
      </c>
      <c r="K486" s="7" t="n">
        <f aca="false">IF(J486="","",J486^2)</f>
        <v>9.3025</v>
      </c>
      <c r="L486" s="7" t="n">
        <f aca="false">IF(J486="","",1)</f>
        <v>1</v>
      </c>
      <c r="M486" s="3" t="n">
        <f aca="false">I486-2</f>
        <v>382</v>
      </c>
      <c r="N486" s="7" t="n">
        <f aca="false">IF(K486="","",IF(1-_xlfn.F.DIST(K486,L486,M486,1)&lt;0.0000001,0.0000001,1-_xlfn.F.DIST(K486,L486,M486,1)))</f>
        <v>0.00244802380774944</v>
      </c>
      <c r="O486" s="7" t="n">
        <f aca="false">IF(L486=1,SQRT(K486),"")</f>
        <v>3.05</v>
      </c>
      <c r="P486" s="3"/>
      <c r="Q486" s="7" t="str">
        <f aca="false">IF(P486="","",SQRT(1-P486*P486)/SQRT(I486-2))</f>
        <v/>
      </c>
      <c r="R486" s="7" t="str">
        <f aca="false">IF(P486="","",P486/Q486)</f>
        <v/>
      </c>
      <c r="S486" s="7" t="str">
        <f aca="false">IF(R486="","",I486-2)</f>
        <v/>
      </c>
      <c r="T486" s="7" t="str">
        <f aca="false">IF(P486="","",IF((1-_xlfn.T.DIST(R486,S486,1))*2&lt;0.0000001,0.0000001,(1-_xlfn.T.DIST(R486,S486,1))*2))</f>
        <v/>
      </c>
      <c r="X486" s="8"/>
      <c r="Y486" s="7" t="str">
        <f aca="false">IF(X486="","",ABS(U486-W486)/SQRT((V486^2+X486^2)/2))</f>
        <v/>
      </c>
      <c r="Z486" s="7" t="str">
        <f aca="false">IF(Y486="","",2/SQRT(I486))</f>
        <v/>
      </c>
      <c r="AA486" s="7" t="str">
        <f aca="false">IF(Y486="","",Y486/Z486)</f>
        <v/>
      </c>
      <c r="AB486" s="7" t="str">
        <f aca="false">IF(AA486="","",I486-2)</f>
        <v/>
      </c>
      <c r="AC486" s="7" t="str">
        <f aca="false">IF(AA486="","",IF((1-_xlfn.T.DIST(AA486,AB486,1))*2&lt;0.0000001,0.0000001,((1-_xlfn.T.DIST(AA486,AB486,1))*2)))</f>
        <v/>
      </c>
      <c r="AE486" s="7" t="str">
        <f aca="false">IF(AD486="","",IF((1-_xlfn.NORM.DIST(AD486,0,1,1))*2&lt;0.000000001,0.000000001,(1-_xlfn.NORM.DIST(AD486,0,1,1))*2))</f>
        <v/>
      </c>
      <c r="AH486" s="7" t="str">
        <f aca="false">IF(AG486="","",IF(1-_xlfn.CHISQ.DIST(AF486,AG486,1)&lt;0.0000001,0.0000001,1-_xlfn.CHISQ.DIST(AF486,AG486,1)))</f>
        <v/>
      </c>
      <c r="AK486" s="7" t="str">
        <f aca="false">IF(AJ486="","",AVERAGE(AI486,AJ486))</f>
        <v/>
      </c>
      <c r="AL486" s="7" t="str">
        <f aca="false">IF(AK486="","",AK486/((AK486-AI486)/2))</f>
        <v/>
      </c>
      <c r="AM486" s="7" t="str">
        <f aca="false">IF(AL486="","",(1-_xlfn.T.DIST(AL486,I486-2,1))*2)</f>
        <v/>
      </c>
      <c r="AN486" s="7" t="n">
        <f aca="false">IF(I486="","",I486)</f>
        <v>384</v>
      </c>
      <c r="AO486" s="7" t="n">
        <f aca="false">IF(N486="",IF(AC486="",IF(T486="",IF(AH486="",IF(AM486="",IF(AE486="","",AE486),AM486),AH486),T486),AC486),N486)</f>
        <v>0.00244802380774944</v>
      </c>
    </row>
    <row r="487" customFormat="false" ht="13.8" hidden="false" customHeight="false" outlineLevel="0" collapsed="false">
      <c r="A487" s="3" t="s">
        <v>54</v>
      </c>
      <c r="B487" s="3" t="n">
        <v>8</v>
      </c>
      <c r="C487" s="3" t="n">
        <v>2011</v>
      </c>
      <c r="D487" s="4" t="n">
        <f aca="false">IF(B487="","",D486+0.01)</f>
        <v>3.11999999999998</v>
      </c>
      <c r="E487" s="4" t="n">
        <f aca="false">ROUND(D487)</f>
        <v>3</v>
      </c>
      <c r="F487" s="5" t="s">
        <v>45</v>
      </c>
      <c r="G487" s="5"/>
      <c r="H487" s="6" t="n">
        <v>0.05</v>
      </c>
      <c r="I487" s="3" t="n">
        <v>384</v>
      </c>
      <c r="J487" s="3" t="n">
        <v>2.51</v>
      </c>
      <c r="K487" s="7" t="n">
        <f aca="false">IF(J487="","",J487^2)</f>
        <v>6.3001</v>
      </c>
      <c r="L487" s="7" t="n">
        <f aca="false">IF(J487="","",1)</f>
        <v>1</v>
      </c>
      <c r="M487" s="3" t="n">
        <f aca="false">I487-2</f>
        <v>382</v>
      </c>
      <c r="N487" s="7" t="n">
        <f aca="false">IF(K487="","",IF(1-_xlfn.F.DIST(K487,L487,M487,1)&lt;0.0000001,0.0000001,1-_xlfn.F.DIST(K487,L487,M487,1)))</f>
        <v>0.0124857703281119</v>
      </c>
      <c r="O487" s="7" t="n">
        <f aca="false">IF(L487=1,SQRT(K487),"")</f>
        <v>2.51</v>
      </c>
      <c r="P487" s="3"/>
      <c r="Q487" s="7" t="str">
        <f aca="false">IF(P487="","",SQRT(1-P487*P487)/SQRT(I487-2))</f>
        <v/>
      </c>
      <c r="R487" s="7" t="str">
        <f aca="false">IF(P487="","",P487/Q487)</f>
        <v/>
      </c>
      <c r="S487" s="7" t="str">
        <f aca="false">IF(R487="","",I487-2)</f>
        <v/>
      </c>
      <c r="T487" s="7" t="str">
        <f aca="false">IF(P487="","",IF((1-_xlfn.T.DIST(R487,S487,1))*2&lt;0.0000001,0.0000001,(1-_xlfn.T.DIST(R487,S487,1))*2))</f>
        <v/>
      </c>
      <c r="X487" s="8"/>
      <c r="Y487" s="7" t="str">
        <f aca="false">IF(X487="","",ABS(U487-W487)/SQRT((V487^2+X487^2)/2))</f>
        <v/>
      </c>
      <c r="Z487" s="7" t="str">
        <f aca="false">IF(Y487="","",2/SQRT(I487))</f>
        <v/>
      </c>
      <c r="AA487" s="7" t="str">
        <f aca="false">IF(Y487="","",Y487/Z487)</f>
        <v/>
      </c>
      <c r="AB487" s="7" t="str">
        <f aca="false">IF(AA487="","",I487-2)</f>
        <v/>
      </c>
      <c r="AC487" s="7" t="str">
        <f aca="false">IF(AA487="","",IF((1-_xlfn.T.DIST(AA487,AB487,1))*2&lt;0.0000001,0.0000001,((1-_xlfn.T.DIST(AA487,AB487,1))*2)))</f>
        <v/>
      </c>
      <c r="AE487" s="7" t="str">
        <f aca="false">IF(AD487="","",IF((1-_xlfn.NORM.DIST(AD487,0,1,1))*2&lt;0.000000001,0.000000001,(1-_xlfn.NORM.DIST(AD487,0,1,1))*2))</f>
        <v/>
      </c>
      <c r="AH487" s="7" t="str">
        <f aca="false">IF(AG487="","",IF(1-_xlfn.CHISQ.DIST(AF487,AG487,1)&lt;0.0000001,0.0000001,1-_xlfn.CHISQ.DIST(AF487,AG487,1)))</f>
        <v/>
      </c>
      <c r="AK487" s="7" t="str">
        <f aca="false">IF(AJ487="","",AVERAGE(AI487,AJ487))</f>
        <v/>
      </c>
      <c r="AL487" s="7" t="str">
        <f aca="false">IF(AK487="","",AK487/((AK487-AI487)/2))</f>
        <v/>
      </c>
      <c r="AM487" s="7" t="str">
        <f aca="false">IF(AL487="","",(1-_xlfn.T.DIST(AL487,I487-2,1))*2)</f>
        <v/>
      </c>
      <c r="AN487" s="7" t="n">
        <f aca="false">IF(I487="","",I487)</f>
        <v>384</v>
      </c>
      <c r="AO487" s="7" t="n">
        <f aca="false">IF(N487="",IF(AC487="",IF(T487="",IF(AH487="",IF(AM487="",IF(AE487="","",AE487),AM487),AH487),T487),AC487),N487)</f>
        <v>0.0124857703281119</v>
      </c>
    </row>
    <row r="488" customFormat="false" ht="13.8" hidden="false" customHeight="false" outlineLevel="0" collapsed="false">
      <c r="A488" s="3" t="s">
        <v>54</v>
      </c>
      <c r="B488" s="3" t="n">
        <v>8</v>
      </c>
      <c r="C488" s="3" t="n">
        <v>2011</v>
      </c>
      <c r="D488" s="4" t="n">
        <f aca="false">IF(B488="","",D487+0.01)</f>
        <v>3.12999999999998</v>
      </c>
      <c r="E488" s="4" t="n">
        <f aca="false">ROUND(D488)</f>
        <v>3</v>
      </c>
      <c r="F488" s="5" t="s">
        <v>45</v>
      </c>
      <c r="G488" s="5"/>
      <c r="H488" s="6" t="n">
        <v>0.05</v>
      </c>
      <c r="I488" s="3" t="n">
        <v>384</v>
      </c>
      <c r="J488" s="3" t="n">
        <v>0.33</v>
      </c>
      <c r="K488" s="7" t="n">
        <f aca="false">IF(J488="","",J488^2)</f>
        <v>0.1089</v>
      </c>
      <c r="L488" s="7" t="n">
        <f aca="false">IF(J488="","",1)</f>
        <v>1</v>
      </c>
      <c r="M488" s="3" t="n">
        <f aca="false">I488-2</f>
        <v>382</v>
      </c>
      <c r="N488" s="7" t="n">
        <f aca="false">IF(K488="","",IF(1-_xlfn.F.DIST(K488,L488,M488,1)&lt;0.0000001,0.0000001,1-_xlfn.F.DIST(K488,L488,M488,1)))</f>
        <v>0.741580854570697</v>
      </c>
      <c r="O488" s="7" t="n">
        <f aca="false">IF(L488=1,SQRT(K488),"")</f>
        <v>0.33</v>
      </c>
      <c r="P488" s="3"/>
      <c r="Q488" s="7" t="str">
        <f aca="false">IF(P488="","",SQRT(1-P488*P488)/SQRT(I488-2))</f>
        <v/>
      </c>
      <c r="R488" s="7" t="str">
        <f aca="false">IF(P488="","",P488/Q488)</f>
        <v/>
      </c>
      <c r="S488" s="7" t="str">
        <f aca="false">IF(R488="","",I488-2)</f>
        <v/>
      </c>
      <c r="T488" s="7" t="str">
        <f aca="false">IF(P488="","",IF((1-_xlfn.T.DIST(R488,S488,1))*2&lt;0.0000001,0.0000001,(1-_xlfn.T.DIST(R488,S488,1))*2))</f>
        <v/>
      </c>
      <c r="X488" s="8"/>
      <c r="Y488" s="7" t="str">
        <f aca="false">IF(X488="","",ABS(U488-W488)/SQRT((V488^2+X488^2)/2))</f>
        <v/>
      </c>
      <c r="Z488" s="7" t="str">
        <f aca="false">IF(Y488="","",2/SQRT(I488))</f>
        <v/>
      </c>
      <c r="AA488" s="7" t="str">
        <f aca="false">IF(Y488="","",Y488/Z488)</f>
        <v/>
      </c>
      <c r="AB488" s="7" t="str">
        <f aca="false">IF(AA488="","",I488-2)</f>
        <v/>
      </c>
      <c r="AC488" s="7" t="str">
        <f aca="false">IF(AA488="","",IF((1-_xlfn.T.DIST(AA488,AB488,1))*2&lt;0.0000001,0.0000001,((1-_xlfn.T.DIST(AA488,AB488,1))*2)))</f>
        <v/>
      </c>
      <c r="AE488" s="7" t="str">
        <f aca="false">IF(AD488="","",IF((1-_xlfn.NORM.DIST(AD488,0,1,1))*2&lt;0.000000001,0.000000001,(1-_xlfn.NORM.DIST(AD488,0,1,1))*2))</f>
        <v/>
      </c>
      <c r="AH488" s="7" t="str">
        <f aca="false">IF(AG488="","",IF(1-_xlfn.CHISQ.DIST(AF488,AG488,1)&lt;0.0000001,0.0000001,1-_xlfn.CHISQ.DIST(AF488,AG488,1)))</f>
        <v/>
      </c>
      <c r="AK488" s="7" t="str">
        <f aca="false">IF(AJ488="","",AVERAGE(AI488,AJ488))</f>
        <v/>
      </c>
      <c r="AL488" s="7" t="str">
        <f aca="false">IF(AK488="","",AK488/((AK488-AI488)/2))</f>
        <v/>
      </c>
      <c r="AM488" s="7" t="str">
        <f aca="false">IF(AL488="","",(1-_xlfn.T.DIST(AL488,I488-2,1))*2)</f>
        <v/>
      </c>
      <c r="AN488" s="7" t="n">
        <f aca="false">IF(I488="","",I488)</f>
        <v>384</v>
      </c>
      <c r="AO488" s="7" t="n">
        <f aca="false">IF(N488="",IF(AC488="",IF(T488="",IF(AH488="",IF(AM488="",IF(AE488="","",AE488),AM488),AH488),T488),AC488),N488)</f>
        <v>0.741580854570697</v>
      </c>
    </row>
    <row r="489" customFormat="false" ht="13.8" hidden="false" customHeight="false" outlineLevel="0" collapsed="false">
      <c r="A489" s="3" t="s">
        <v>54</v>
      </c>
      <c r="B489" s="3" t="n">
        <v>8</v>
      </c>
      <c r="C489" s="3" t="n">
        <v>2011</v>
      </c>
      <c r="D489" s="4" t="n">
        <f aca="false">IF(B489="","",D488+0.01)</f>
        <v>3.13999999999998</v>
      </c>
      <c r="E489" s="4" t="n">
        <f aca="false">ROUND(D489)</f>
        <v>3</v>
      </c>
      <c r="F489" s="5" t="s">
        <v>45</v>
      </c>
      <c r="G489" s="5"/>
      <c r="H489" s="6" t="n">
        <v>0.05</v>
      </c>
      <c r="I489" s="3" t="n">
        <v>384</v>
      </c>
      <c r="J489" s="3" t="n">
        <v>0.42</v>
      </c>
      <c r="K489" s="7" t="n">
        <f aca="false">IF(J489="","",J489^2)</f>
        <v>0.1764</v>
      </c>
      <c r="L489" s="7" t="n">
        <f aca="false">IF(J489="","",1)</f>
        <v>1</v>
      </c>
      <c r="M489" s="3" t="n">
        <f aca="false">I489-2</f>
        <v>382</v>
      </c>
      <c r="N489" s="7" t="n">
        <f aca="false">IF(K489="","",IF(1-_xlfn.F.DIST(K489,L489,M489,1)&lt;0.0000001,0.0000001,1-_xlfn.F.DIST(K489,L489,M489,1)))</f>
        <v>0.674721583812399</v>
      </c>
      <c r="O489" s="7" t="n">
        <f aca="false">IF(L489=1,SQRT(K489),"")</f>
        <v>0.42</v>
      </c>
      <c r="P489" s="3"/>
      <c r="Q489" s="7" t="str">
        <f aca="false">IF(P489="","",SQRT(1-P489*P489)/SQRT(I489-2))</f>
        <v/>
      </c>
      <c r="R489" s="7" t="str">
        <f aca="false">IF(P489="","",P489/Q489)</f>
        <v/>
      </c>
      <c r="S489" s="7" t="str">
        <f aca="false">IF(R489="","",I489-2)</f>
        <v/>
      </c>
      <c r="T489" s="7" t="str">
        <f aca="false">IF(P489="","",IF((1-_xlfn.T.DIST(R489,S489,1))*2&lt;0.0000001,0.0000001,(1-_xlfn.T.DIST(R489,S489,1))*2))</f>
        <v/>
      </c>
      <c r="U489" s="3"/>
      <c r="V489" s="3"/>
      <c r="W489" s="3"/>
      <c r="X489" s="8"/>
      <c r="Y489" s="7" t="str">
        <f aca="false">IF(X489="","",ABS(U489-W489)/SQRT((V489^2+X489^2)/2))</f>
        <v/>
      </c>
      <c r="Z489" s="7" t="str">
        <f aca="false">IF(Y489="","",2/SQRT(I489))</f>
        <v/>
      </c>
      <c r="AA489" s="7" t="str">
        <f aca="false">IF(Y489="","",Y489/Z489)</f>
        <v/>
      </c>
      <c r="AB489" s="7" t="str">
        <f aca="false">IF(AA489="","",I489-2)</f>
        <v/>
      </c>
      <c r="AC489" s="7" t="str">
        <f aca="false">IF(AA489="","",IF((1-_xlfn.T.DIST(AA489,AB489,1))*2&lt;0.0000001,0.0000001,((1-_xlfn.T.DIST(AA489,AB489,1))*2)))</f>
        <v/>
      </c>
      <c r="AD489" s="3"/>
      <c r="AE489" s="7" t="str">
        <f aca="false">IF(AD489="","",IF((1-_xlfn.NORM.DIST(AD489,0,1,1))*2&lt;0.000000001,0.000000001,(1-_xlfn.NORM.DIST(AD489,0,1,1))*2))</f>
        <v/>
      </c>
      <c r="AF489" s="3"/>
      <c r="AG489" s="3"/>
      <c r="AH489" s="7" t="str">
        <f aca="false">IF(AG489="","",IF(1-_xlfn.CHISQ.DIST(AF489,AG489,1)&lt;0.0000001,0.0000001,1-_xlfn.CHISQ.DIST(AF489,AG489,1)))</f>
        <v/>
      </c>
      <c r="AI489" s="3"/>
      <c r="AJ489" s="3"/>
      <c r="AK489" s="7" t="str">
        <f aca="false">IF(AJ489="","",AVERAGE(AI489,AJ489))</f>
        <v/>
      </c>
      <c r="AL489" s="7" t="str">
        <f aca="false">IF(AK489="","",AK489/((AK489-AI489)/2))</f>
        <v/>
      </c>
      <c r="AM489" s="7" t="str">
        <f aca="false">IF(AL489="","",(1-_xlfn.T.DIST(AL489,I489-2,1))*2)</f>
        <v/>
      </c>
      <c r="AN489" s="7" t="n">
        <f aca="false">IF(I489="","",I489)</f>
        <v>384</v>
      </c>
      <c r="AO489" s="7" t="n">
        <f aca="false">IF(N489="",IF(AC489="",IF(T489="",IF(AH489="",IF(AM489="",IF(AE489="","",AE489),AM489),AH489),T489),AC489),N489)</f>
        <v>0.674721583812399</v>
      </c>
    </row>
    <row r="490" customFormat="false" ht="13.8" hidden="false" customHeight="false" outlineLevel="0" collapsed="false">
      <c r="A490" s="3" t="s">
        <v>54</v>
      </c>
      <c r="B490" s="3" t="n">
        <v>8</v>
      </c>
      <c r="C490" s="3" t="n">
        <v>2011</v>
      </c>
      <c r="D490" s="4" t="n">
        <f aca="false">IF(B490="","",D489+0.01)</f>
        <v>3.14999999999998</v>
      </c>
      <c r="E490" s="4" t="n">
        <f aca="false">ROUND(D490)</f>
        <v>3</v>
      </c>
      <c r="F490" s="5" t="s">
        <v>45</v>
      </c>
      <c r="G490" s="5"/>
      <c r="H490" s="6" t="n">
        <v>0.05</v>
      </c>
      <c r="I490" s="3" t="n">
        <v>384</v>
      </c>
      <c r="J490" s="3" t="n">
        <v>1.35</v>
      </c>
      <c r="K490" s="7" t="n">
        <f aca="false">IF(J490="","",J490^2)</f>
        <v>1.8225</v>
      </c>
      <c r="L490" s="7" t="n">
        <f aca="false">IF(J490="","",1)</f>
        <v>1</v>
      </c>
      <c r="M490" s="3" t="n">
        <f aca="false">I490-2</f>
        <v>382</v>
      </c>
      <c r="N490" s="7" t="n">
        <f aca="false">IF(K490="","",IF(1-_xlfn.F.DIST(K490,L490,M490,1)&lt;0.0000001,0.0000001,1-_xlfn.F.DIST(K490,L490,M490,1)))</f>
        <v>0.177815346864205</v>
      </c>
      <c r="O490" s="7" t="n">
        <f aca="false">IF(L490=1,SQRT(K490),"")</f>
        <v>1.35</v>
      </c>
      <c r="P490" s="3"/>
      <c r="Q490" s="7" t="str">
        <f aca="false">IF(P490="","",SQRT(1-P490*P490)/SQRT(I490-2))</f>
        <v/>
      </c>
      <c r="R490" s="7" t="str">
        <f aca="false">IF(P490="","",P490/Q490)</f>
        <v/>
      </c>
      <c r="S490" s="7" t="str">
        <f aca="false">IF(R490="","",I490-2)</f>
        <v/>
      </c>
      <c r="T490" s="7" t="str">
        <f aca="false">IF(P490="","",IF((1-_xlfn.T.DIST(R490,S490,1))*2&lt;0.0000001,0.0000001,(1-_xlfn.T.DIST(R490,S490,1))*2))</f>
        <v/>
      </c>
      <c r="X490" s="8"/>
      <c r="Y490" s="7" t="str">
        <f aca="false">IF(X490="","",ABS(U490-W490)/SQRT((V490^2+X490^2)/2))</f>
        <v/>
      </c>
      <c r="Z490" s="7" t="str">
        <f aca="false">IF(Y490="","",2/SQRT(I490))</f>
        <v/>
      </c>
      <c r="AA490" s="7" t="str">
        <f aca="false">IF(Y490="","",Y490/Z490)</f>
        <v/>
      </c>
      <c r="AB490" s="7" t="str">
        <f aca="false">IF(AA490="","",I490-2)</f>
        <v/>
      </c>
      <c r="AC490" s="7" t="str">
        <f aca="false">IF(AA490="","",IF((1-_xlfn.T.DIST(AA490,AB490,1))*2&lt;0.0000001,0.0000001,((1-_xlfn.T.DIST(AA490,AB490,1))*2)))</f>
        <v/>
      </c>
      <c r="AE490" s="7" t="str">
        <f aca="false">IF(AD490="","",IF((1-_xlfn.NORM.DIST(AD490,0,1,1))*2&lt;0.000000001,0.000000001,(1-_xlfn.NORM.DIST(AD490,0,1,1))*2))</f>
        <v/>
      </c>
      <c r="AH490" s="7" t="str">
        <f aca="false">IF(AG490="","",IF(1-_xlfn.CHISQ.DIST(AF490,AG490,1)&lt;0.0000001,0.0000001,1-_xlfn.CHISQ.DIST(AF490,AG490,1)))</f>
        <v/>
      </c>
      <c r="AK490" s="7" t="str">
        <f aca="false">IF(AJ490="","",AVERAGE(AI490,AJ490))</f>
        <v/>
      </c>
      <c r="AL490" s="7" t="str">
        <f aca="false">IF(AK490="","",AK490/((AK490-AI490)/2))</f>
        <v/>
      </c>
      <c r="AM490" s="7" t="str">
        <f aca="false">IF(AL490="","",(1-_xlfn.T.DIST(AL490,I490-2,1))*2)</f>
        <v/>
      </c>
      <c r="AN490" s="7" t="n">
        <f aca="false">IF(I490="","",I490)</f>
        <v>384</v>
      </c>
      <c r="AO490" s="7" t="n">
        <f aca="false">IF(N490="",IF(AC490="",IF(T490="",IF(AH490="",IF(AM490="",IF(AE490="","",AE490),AM490),AH490),T490),AC490),N490)</f>
        <v>0.177815346864205</v>
      </c>
    </row>
    <row r="491" customFormat="false" ht="13.8" hidden="false" customHeight="false" outlineLevel="0" collapsed="false">
      <c r="A491" s="3" t="s">
        <v>54</v>
      </c>
      <c r="B491" s="3" t="n">
        <v>8</v>
      </c>
      <c r="C491" s="3" t="n">
        <v>2011</v>
      </c>
      <c r="D491" s="4" t="n">
        <f aca="false">IF(B491="","",D490+0.01)</f>
        <v>3.15999999999998</v>
      </c>
      <c r="E491" s="4" t="n">
        <f aca="false">ROUND(D491)</f>
        <v>3</v>
      </c>
      <c r="F491" s="5" t="s">
        <v>45</v>
      </c>
      <c r="G491" s="5"/>
      <c r="H491" s="6" t="n">
        <v>0.05</v>
      </c>
      <c r="I491" s="3" t="n">
        <v>384</v>
      </c>
      <c r="J491" s="3" t="n">
        <v>1.87</v>
      </c>
      <c r="K491" s="7" t="n">
        <f aca="false">IF(J491="","",J491^2)</f>
        <v>3.4969</v>
      </c>
      <c r="L491" s="7" t="n">
        <f aca="false">IF(J491="","",1)</f>
        <v>1</v>
      </c>
      <c r="M491" s="3" t="n">
        <f aca="false">I491-2</f>
        <v>382</v>
      </c>
      <c r="N491" s="7" t="n">
        <f aca="false">IF(K491="","",IF(1-_xlfn.F.DIST(K491,L491,M491,1)&lt;0.0000001,0.0000001,1-_xlfn.F.DIST(K491,L491,M491,1)))</f>
        <v>0.0622484629413753</v>
      </c>
      <c r="O491" s="7" t="n">
        <f aca="false">IF(L491=1,SQRT(K491),"")</f>
        <v>1.87</v>
      </c>
      <c r="P491" s="3"/>
      <c r="Q491" s="7" t="str">
        <f aca="false">IF(P491="","",SQRT(1-P491*P491)/SQRT(I491-2))</f>
        <v/>
      </c>
      <c r="R491" s="7" t="str">
        <f aca="false">IF(P491="","",P491/Q491)</f>
        <v/>
      </c>
      <c r="S491" s="7" t="str">
        <f aca="false">IF(R491="","",I491-2)</f>
        <v/>
      </c>
      <c r="T491" s="7" t="str">
        <f aca="false">IF(P491="","",IF((1-_xlfn.T.DIST(R491,S491,1))*2&lt;0.0000001,0.0000001,(1-_xlfn.T.DIST(R491,S491,1))*2))</f>
        <v/>
      </c>
      <c r="X491" s="8"/>
      <c r="Y491" s="7" t="str">
        <f aca="false">IF(X491="","",ABS(U491-W491)/SQRT((V491^2+X491^2)/2))</f>
        <v/>
      </c>
      <c r="Z491" s="7" t="str">
        <f aca="false">IF(Y491="","",2/SQRT(I491))</f>
        <v/>
      </c>
      <c r="AA491" s="7" t="str">
        <f aca="false">IF(Y491="","",Y491/Z491)</f>
        <v/>
      </c>
      <c r="AB491" s="7" t="str">
        <f aca="false">IF(AA491="","",I491-2)</f>
        <v/>
      </c>
      <c r="AC491" s="7" t="str">
        <f aca="false">IF(AA491="","",IF((1-_xlfn.T.DIST(AA491,AB491,1))*2&lt;0.0000001,0.0000001,((1-_xlfn.T.DIST(AA491,AB491,1))*2)))</f>
        <v/>
      </c>
      <c r="AE491" s="7" t="str">
        <f aca="false">IF(AD491="","",IF((1-_xlfn.NORM.DIST(AD491,0,1,1))*2&lt;0.000000001,0.000000001,(1-_xlfn.NORM.DIST(AD491,0,1,1))*2))</f>
        <v/>
      </c>
      <c r="AH491" s="7" t="str">
        <f aca="false">IF(AG491="","",IF(1-_xlfn.CHISQ.DIST(AF491,AG491,1)&lt;0.0000001,0.0000001,1-_xlfn.CHISQ.DIST(AF491,AG491,1)))</f>
        <v/>
      </c>
      <c r="AK491" s="7" t="str">
        <f aca="false">IF(AJ491="","",AVERAGE(AI491,AJ491))</f>
        <v/>
      </c>
      <c r="AL491" s="7" t="str">
        <f aca="false">IF(AK491="","",AK491/((AK491-AI491)/2))</f>
        <v/>
      </c>
      <c r="AM491" s="7" t="str">
        <f aca="false">IF(AL491="","",(1-_xlfn.T.DIST(AL491,I491-2,1))*2)</f>
        <v/>
      </c>
      <c r="AN491" s="7" t="n">
        <f aca="false">IF(I491="","",I491)</f>
        <v>384</v>
      </c>
      <c r="AO491" s="7" t="n">
        <f aca="false">IF(N491="",IF(AC491="",IF(T491="",IF(AH491="",IF(AM491="",IF(AE491="","",AE491),AM491),AH491),T491),AC491),N491)</f>
        <v>0.0622484629413753</v>
      </c>
    </row>
    <row r="492" customFormat="false" ht="13.8" hidden="false" customHeight="false" outlineLevel="0" collapsed="false">
      <c r="A492" s="3" t="s">
        <v>54</v>
      </c>
      <c r="B492" s="3" t="n">
        <v>8</v>
      </c>
      <c r="C492" s="3" t="n">
        <v>2011</v>
      </c>
      <c r="D492" s="4" t="n">
        <f aca="false">IF(B492="","",D491+0.01)</f>
        <v>3.16999999999998</v>
      </c>
      <c r="E492" s="4" t="n">
        <f aca="false">ROUND(D492)</f>
        <v>3</v>
      </c>
      <c r="F492" s="5" t="s">
        <v>45</v>
      </c>
      <c r="G492" s="5"/>
      <c r="H492" s="6" t="n">
        <v>0.05</v>
      </c>
      <c r="I492" s="3" t="n">
        <v>384</v>
      </c>
      <c r="J492" s="3" t="n">
        <v>0.4</v>
      </c>
      <c r="K492" s="7" t="n">
        <f aca="false">IF(J492="","",J492^2)</f>
        <v>0.16</v>
      </c>
      <c r="L492" s="7" t="n">
        <f aca="false">IF(J492="","",1)</f>
        <v>1</v>
      </c>
      <c r="M492" s="3" t="n">
        <f aca="false">I492-2</f>
        <v>382</v>
      </c>
      <c r="N492" s="7" t="n">
        <f aca="false">IF(K492="","",IF(1-_xlfn.F.DIST(K492,L492,M492,1)&lt;0.0000001,0.0000001,1-_xlfn.F.DIST(K492,L492,M492,1)))</f>
        <v>0.689380094587856</v>
      </c>
      <c r="O492" s="7" t="n">
        <f aca="false">IF(L492=1,SQRT(K492),"")</f>
        <v>0.4</v>
      </c>
      <c r="P492" s="3"/>
      <c r="Q492" s="7" t="str">
        <f aca="false">IF(P492="","",SQRT(1-P492*P492)/SQRT(I492-2))</f>
        <v/>
      </c>
      <c r="R492" s="7" t="str">
        <f aca="false">IF(P492="","",P492/Q492)</f>
        <v/>
      </c>
      <c r="S492" s="7" t="str">
        <f aca="false">IF(R492="","",I492-2)</f>
        <v/>
      </c>
      <c r="T492" s="7" t="str">
        <f aca="false">IF(P492="","",IF((1-_xlfn.T.DIST(R492,S492,1))*2&lt;0.0000001,0.0000001,(1-_xlfn.T.DIST(R492,S492,1))*2))</f>
        <v/>
      </c>
      <c r="X492" s="8"/>
      <c r="Y492" s="7" t="str">
        <f aca="false">IF(X492="","",ABS(U492-W492)/SQRT((V492^2+X492^2)/2))</f>
        <v/>
      </c>
      <c r="Z492" s="7" t="str">
        <f aca="false">IF(Y492="","",2/SQRT(I492))</f>
        <v/>
      </c>
      <c r="AA492" s="7" t="str">
        <f aca="false">IF(Y492="","",Y492/Z492)</f>
        <v/>
      </c>
      <c r="AB492" s="7" t="str">
        <f aca="false">IF(AA492="","",I492-2)</f>
        <v/>
      </c>
      <c r="AC492" s="7" t="str">
        <f aca="false">IF(AA492="","",IF((1-_xlfn.T.DIST(AA492,AB492,1))*2&lt;0.0000001,0.0000001,((1-_xlfn.T.DIST(AA492,AB492,1))*2)))</f>
        <v/>
      </c>
      <c r="AE492" s="7" t="str">
        <f aca="false">IF(AD492="","",IF((1-_xlfn.NORM.DIST(AD492,0,1,1))*2&lt;0.000000001,0.000000001,(1-_xlfn.NORM.DIST(AD492,0,1,1))*2))</f>
        <v/>
      </c>
      <c r="AH492" s="7" t="str">
        <f aca="false">IF(AG492="","",IF(1-_xlfn.CHISQ.DIST(AF492,AG492,1)&lt;0.0000001,0.0000001,1-_xlfn.CHISQ.DIST(AF492,AG492,1)))</f>
        <v/>
      </c>
      <c r="AK492" s="7" t="str">
        <f aca="false">IF(AJ492="","",AVERAGE(AI492,AJ492))</f>
        <v/>
      </c>
      <c r="AL492" s="7" t="str">
        <f aca="false">IF(AK492="","",AK492/((AK492-AI492)/2))</f>
        <v/>
      </c>
      <c r="AM492" s="7" t="str">
        <f aca="false">IF(AL492="","",(1-_xlfn.T.DIST(AL492,I492-2,1))*2)</f>
        <v/>
      </c>
      <c r="AN492" s="7" t="n">
        <f aca="false">IF(I492="","",I492)</f>
        <v>384</v>
      </c>
      <c r="AO492" s="7" t="n">
        <f aca="false">IF(N492="",IF(AC492="",IF(T492="",IF(AH492="",IF(AM492="",IF(AE492="","",AE492),AM492),AH492),T492),AC492),N492)</f>
        <v>0.689380094587856</v>
      </c>
    </row>
    <row r="493" customFormat="false" ht="13.8" hidden="false" customHeight="false" outlineLevel="0" collapsed="false">
      <c r="A493" s="3" t="s">
        <v>54</v>
      </c>
      <c r="B493" s="3" t="n">
        <v>8</v>
      </c>
      <c r="C493" s="3" t="n">
        <v>2011</v>
      </c>
      <c r="D493" s="4" t="n">
        <f aca="false">IF(B493="","",D492+0.01)</f>
        <v>3.17999999999998</v>
      </c>
      <c r="E493" s="4" t="n">
        <f aca="false">ROUND(D493)</f>
        <v>3</v>
      </c>
      <c r="F493" s="5" t="s">
        <v>45</v>
      </c>
      <c r="G493" s="5"/>
      <c r="H493" s="6" t="n">
        <v>0.05</v>
      </c>
      <c r="I493" s="3" t="n">
        <v>384</v>
      </c>
      <c r="J493" s="3" t="n">
        <v>0.74</v>
      </c>
      <c r="K493" s="7" t="n">
        <f aca="false">IF(J493="","",J493^2)</f>
        <v>0.5476</v>
      </c>
      <c r="L493" s="7" t="n">
        <f aca="false">IF(J493="","",1)</f>
        <v>1</v>
      </c>
      <c r="M493" s="3" t="n">
        <f aca="false">I493-2</f>
        <v>382</v>
      </c>
      <c r="N493" s="7" t="n">
        <f aca="false">IF(K493="","",IF(1-_xlfn.F.DIST(K493,L493,M493,1)&lt;0.0000001,0.0000001,1-_xlfn.F.DIST(K493,L493,M493,1)))</f>
        <v>0.45975453440923</v>
      </c>
      <c r="O493" s="7" t="n">
        <f aca="false">IF(L493=1,SQRT(K493),"")</f>
        <v>0.74</v>
      </c>
      <c r="P493" s="3"/>
      <c r="Q493" s="7" t="str">
        <f aca="false">IF(P493="","",SQRT(1-P493*P493)/SQRT(I493-2))</f>
        <v/>
      </c>
      <c r="R493" s="7" t="str">
        <f aca="false">IF(P493="","",P493/Q493)</f>
        <v/>
      </c>
      <c r="S493" s="7" t="str">
        <f aca="false">IF(R493="","",I493-2)</f>
        <v/>
      </c>
      <c r="T493" s="7" t="str">
        <f aca="false">IF(P493="","",IF((1-_xlfn.T.DIST(R493,S493,1))*2&lt;0.0000001,0.0000001,(1-_xlfn.T.DIST(R493,S493,1))*2))</f>
        <v/>
      </c>
      <c r="X493" s="8"/>
      <c r="Y493" s="7" t="str">
        <f aca="false">IF(X493="","",ABS(U493-W493)/SQRT((V493^2+X493^2)/2))</f>
        <v/>
      </c>
      <c r="Z493" s="7" t="str">
        <f aca="false">IF(Y493="","",2/SQRT(I493))</f>
        <v/>
      </c>
      <c r="AA493" s="7" t="str">
        <f aca="false">IF(Y493="","",Y493/Z493)</f>
        <v/>
      </c>
      <c r="AB493" s="7" t="str">
        <f aca="false">IF(AA493="","",I493-2)</f>
        <v/>
      </c>
      <c r="AC493" s="7" t="str">
        <f aca="false">IF(AA493="","",IF((1-_xlfn.T.DIST(AA493,AB493,1))*2&lt;0.0000001,0.0000001,((1-_xlfn.T.DIST(AA493,AB493,1))*2)))</f>
        <v/>
      </c>
      <c r="AE493" s="7" t="str">
        <f aca="false">IF(AD493="","",IF((1-_xlfn.NORM.DIST(AD493,0,1,1))*2&lt;0.000000001,0.000000001,(1-_xlfn.NORM.DIST(AD493,0,1,1))*2))</f>
        <v/>
      </c>
      <c r="AH493" s="7" t="str">
        <f aca="false">IF(AG493="","",IF(1-_xlfn.CHISQ.DIST(AF493,AG493,1)&lt;0.0000001,0.0000001,1-_xlfn.CHISQ.DIST(AF493,AG493,1)))</f>
        <v/>
      </c>
      <c r="AK493" s="7" t="str">
        <f aca="false">IF(AJ493="","",AVERAGE(AI493,AJ493))</f>
        <v/>
      </c>
      <c r="AL493" s="7" t="str">
        <f aca="false">IF(AK493="","",AK493/((AK493-AI493)/2))</f>
        <v/>
      </c>
      <c r="AM493" s="7" t="str">
        <f aca="false">IF(AL493="","",(1-_xlfn.T.DIST(AL493,I493-2,1))*2)</f>
        <v/>
      </c>
      <c r="AN493" s="7" t="n">
        <f aca="false">IF(I493="","",I493)</f>
        <v>384</v>
      </c>
      <c r="AO493" s="7" t="n">
        <f aca="false">IF(N493="",IF(AC493="",IF(T493="",IF(AH493="",IF(AM493="",IF(AE493="","",AE493),AM493),AH493),T493),AC493),N493)</f>
        <v>0.45975453440923</v>
      </c>
    </row>
    <row r="494" customFormat="false" ht="13.8" hidden="false" customHeight="false" outlineLevel="0" collapsed="false">
      <c r="A494" s="3" t="s">
        <v>54</v>
      </c>
      <c r="B494" s="3" t="n">
        <v>8</v>
      </c>
      <c r="C494" s="3" t="n">
        <v>2011</v>
      </c>
      <c r="D494" s="4" t="n">
        <f aca="false">IF(B494="","",D493+0.01)</f>
        <v>3.18999999999998</v>
      </c>
      <c r="E494" s="4" t="n">
        <f aca="false">ROUND(D494)</f>
        <v>3</v>
      </c>
      <c r="F494" s="5" t="s">
        <v>45</v>
      </c>
      <c r="G494" s="5"/>
      <c r="H494" s="6" t="n">
        <v>0.05</v>
      </c>
      <c r="I494" s="3" t="n">
        <v>384</v>
      </c>
      <c r="J494" s="3" t="n">
        <v>1.88</v>
      </c>
      <c r="K494" s="7" t="n">
        <f aca="false">IF(J494="","",J494^2)</f>
        <v>3.5344</v>
      </c>
      <c r="L494" s="7" t="n">
        <f aca="false">IF(J494="","",1)</f>
        <v>1</v>
      </c>
      <c r="M494" s="3" t="n">
        <f aca="false">I494-2</f>
        <v>382</v>
      </c>
      <c r="N494" s="7" t="n">
        <f aca="false">IF(K494="","",IF(1-_xlfn.F.DIST(K494,L494,M494,1)&lt;0.0000001,0.0000001,1-_xlfn.F.DIST(K494,L494,M494,1)))</f>
        <v>0.0608688595025666</v>
      </c>
      <c r="O494" s="7" t="n">
        <f aca="false">IF(L494=1,SQRT(K494),"")</f>
        <v>1.88</v>
      </c>
      <c r="P494" s="3"/>
      <c r="Q494" s="7" t="str">
        <f aca="false">IF(P494="","",SQRT(1-P494*P494)/SQRT(I494-2))</f>
        <v/>
      </c>
      <c r="R494" s="7" t="str">
        <f aca="false">IF(P494="","",P494/Q494)</f>
        <v/>
      </c>
      <c r="S494" s="7" t="str">
        <f aca="false">IF(R494="","",I494-2)</f>
        <v/>
      </c>
      <c r="T494" s="7" t="str">
        <f aca="false">IF(P494="","",IF((1-_xlfn.T.DIST(R494,S494,1))*2&lt;0.0000001,0.0000001,(1-_xlfn.T.DIST(R494,S494,1))*2))</f>
        <v/>
      </c>
      <c r="X494" s="8"/>
      <c r="Y494" s="7" t="str">
        <f aca="false">IF(X494="","",ABS(U494-W494)/SQRT((V494^2+X494^2)/2))</f>
        <v/>
      </c>
      <c r="Z494" s="7" t="str">
        <f aca="false">IF(Y494="","",2/SQRT(I494))</f>
        <v/>
      </c>
      <c r="AA494" s="7" t="str">
        <f aca="false">IF(Y494="","",Y494/Z494)</f>
        <v/>
      </c>
      <c r="AB494" s="7" t="str">
        <f aca="false">IF(AA494="","",I494-2)</f>
        <v/>
      </c>
      <c r="AC494" s="7" t="str">
        <f aca="false">IF(AA494="","",IF((1-_xlfn.T.DIST(AA494,AB494,1))*2&lt;0.0000001,0.0000001,((1-_xlfn.T.DIST(AA494,AB494,1))*2)))</f>
        <v/>
      </c>
      <c r="AE494" s="7" t="str">
        <f aca="false">IF(AD494="","",IF((1-_xlfn.NORM.DIST(AD494,0,1,1))*2&lt;0.000000001,0.000000001,(1-_xlfn.NORM.DIST(AD494,0,1,1))*2))</f>
        <v/>
      </c>
      <c r="AH494" s="7" t="str">
        <f aca="false">IF(AG494="","",IF(1-_xlfn.CHISQ.DIST(AF494,AG494,1)&lt;0.0000001,0.0000001,1-_xlfn.CHISQ.DIST(AF494,AG494,1)))</f>
        <v/>
      </c>
      <c r="AK494" s="7" t="str">
        <f aca="false">IF(AJ494="","",AVERAGE(AI494,AJ494))</f>
        <v/>
      </c>
      <c r="AL494" s="7" t="str">
        <f aca="false">IF(AK494="","",AK494/((AK494-AI494)/2))</f>
        <v/>
      </c>
      <c r="AM494" s="7" t="str">
        <f aca="false">IF(AL494="","",(1-_xlfn.T.DIST(AL494,I494-2,1))*2)</f>
        <v/>
      </c>
      <c r="AN494" s="7" t="n">
        <f aca="false">IF(I494="","",I494)</f>
        <v>384</v>
      </c>
      <c r="AO494" s="7" t="n">
        <f aca="false">IF(N494="",IF(AC494="",IF(T494="",IF(AH494="",IF(AM494="",IF(AE494="","",AE494),AM494),AH494),T494),AC494),N494)</f>
        <v>0.0608688595025666</v>
      </c>
    </row>
    <row r="495" customFormat="false" ht="13.8" hidden="false" customHeight="false" outlineLevel="0" collapsed="false">
      <c r="A495" s="3" t="s">
        <v>54</v>
      </c>
      <c r="B495" s="3" t="n">
        <v>8</v>
      </c>
      <c r="C495" s="3" t="n">
        <v>2011</v>
      </c>
      <c r="D495" s="4" t="n">
        <f aca="false">IF(B495="","",D494+0.01)</f>
        <v>3.19999999999998</v>
      </c>
      <c r="E495" s="4" t="n">
        <f aca="false">ROUND(D495)</f>
        <v>3</v>
      </c>
      <c r="F495" s="5" t="s">
        <v>45</v>
      </c>
      <c r="G495" s="5"/>
      <c r="H495" s="6" t="n">
        <v>0.05</v>
      </c>
      <c r="I495" s="3" t="n">
        <v>384</v>
      </c>
      <c r="J495" s="3" t="n">
        <v>1.32</v>
      </c>
      <c r="K495" s="7" t="n">
        <f aca="false">IF(J495="","",J495^2)</f>
        <v>1.7424</v>
      </c>
      <c r="L495" s="7" t="n">
        <f aca="false">IF(J495="","",1)</f>
        <v>1</v>
      </c>
      <c r="M495" s="3" t="n">
        <f aca="false">I495-2</f>
        <v>382</v>
      </c>
      <c r="N495" s="7" t="n">
        <f aca="false">IF(K495="","",IF(1-_xlfn.F.DIST(K495,L495,M495,1)&lt;0.0000001,0.0000001,1-_xlfn.F.DIST(K495,L495,M495,1)))</f>
        <v>0.187625457352737</v>
      </c>
      <c r="O495" s="7" t="n">
        <f aca="false">IF(L495=1,SQRT(K495),"")</f>
        <v>1.32</v>
      </c>
      <c r="P495" s="3"/>
      <c r="Q495" s="7" t="str">
        <f aca="false">IF(P495="","",SQRT(1-P495*P495)/SQRT(I495-2))</f>
        <v/>
      </c>
      <c r="R495" s="7" t="str">
        <f aca="false">IF(P495="","",P495/Q495)</f>
        <v/>
      </c>
      <c r="S495" s="7" t="str">
        <f aca="false">IF(R495="","",I495-2)</f>
        <v/>
      </c>
      <c r="T495" s="7" t="str">
        <f aca="false">IF(P495="","",IF((1-_xlfn.T.DIST(R495,S495,1))*2&lt;0.0000001,0.0000001,(1-_xlfn.T.DIST(R495,S495,1))*2))</f>
        <v/>
      </c>
      <c r="X495" s="8"/>
      <c r="Y495" s="7" t="str">
        <f aca="false">IF(X495="","",ABS(U495-W495)/SQRT((V495^2+X495^2)/2))</f>
        <v/>
      </c>
      <c r="Z495" s="7" t="str">
        <f aca="false">IF(Y495="","",2/SQRT(I495))</f>
        <v/>
      </c>
      <c r="AA495" s="7" t="str">
        <f aca="false">IF(Y495="","",Y495/Z495)</f>
        <v/>
      </c>
      <c r="AB495" s="7" t="str">
        <f aca="false">IF(AA495="","",I495-2)</f>
        <v/>
      </c>
      <c r="AC495" s="7" t="str">
        <f aca="false">IF(AA495="","",IF((1-_xlfn.T.DIST(AA495,AB495,1))*2&lt;0.0000001,0.0000001,((1-_xlfn.T.DIST(AA495,AB495,1))*2)))</f>
        <v/>
      </c>
      <c r="AE495" s="7" t="str">
        <f aca="false">IF(AD495="","",IF((1-_xlfn.NORM.DIST(AD495,0,1,1))*2&lt;0.000000001,0.000000001,(1-_xlfn.NORM.DIST(AD495,0,1,1))*2))</f>
        <v/>
      </c>
      <c r="AH495" s="7" t="str">
        <f aca="false">IF(AG495="","",IF(1-_xlfn.CHISQ.DIST(AF495,AG495,1)&lt;0.0000001,0.0000001,1-_xlfn.CHISQ.DIST(AF495,AG495,1)))</f>
        <v/>
      </c>
      <c r="AK495" s="7" t="str">
        <f aca="false">IF(AJ495="","",AVERAGE(AI495,AJ495))</f>
        <v/>
      </c>
      <c r="AL495" s="7" t="str">
        <f aca="false">IF(AK495="","",AK495/((AK495-AI495)/2))</f>
        <v/>
      </c>
      <c r="AM495" s="7" t="str">
        <f aca="false">IF(AL495="","",(1-_xlfn.T.DIST(AL495,I495-2,1))*2)</f>
        <v/>
      </c>
      <c r="AN495" s="7" t="n">
        <f aca="false">IF(I495="","",I495)</f>
        <v>384</v>
      </c>
      <c r="AO495" s="7" t="n">
        <f aca="false">IF(N495="",IF(AC495="",IF(T495="",IF(AH495="",IF(AM495="",IF(AE495="","",AE495),AM495),AH495),T495),AC495),N495)</f>
        <v>0.187625457352737</v>
      </c>
    </row>
    <row r="496" customFormat="false" ht="13.8" hidden="false" customHeight="false" outlineLevel="0" collapsed="false">
      <c r="A496" s="3" t="s">
        <v>54</v>
      </c>
      <c r="B496" s="3" t="n">
        <v>8</v>
      </c>
      <c r="C496" s="3" t="n">
        <v>2011</v>
      </c>
      <c r="D496" s="4" t="n">
        <f aca="false">IF(B496="","",D495+0.01)</f>
        <v>3.20999999999997</v>
      </c>
      <c r="E496" s="4" t="n">
        <f aca="false">ROUND(D496)</f>
        <v>3</v>
      </c>
      <c r="F496" s="5" t="s">
        <v>45</v>
      </c>
      <c r="G496" s="5"/>
      <c r="H496" s="6" t="n">
        <v>0.05</v>
      </c>
      <c r="I496" s="3" t="n">
        <v>384</v>
      </c>
      <c r="J496" s="3" t="n">
        <v>2.53</v>
      </c>
      <c r="K496" s="7" t="n">
        <f aca="false">IF(J496="","",J496^2)</f>
        <v>6.4009</v>
      </c>
      <c r="L496" s="7" t="n">
        <f aca="false">IF(J496="","",1)</f>
        <v>1</v>
      </c>
      <c r="M496" s="3" t="n">
        <f aca="false">I496-2</f>
        <v>382</v>
      </c>
      <c r="N496" s="7" t="n">
        <f aca="false">IF(K496="","",IF(1-_xlfn.F.DIST(K496,L496,M496,1)&lt;0.0000001,0.0000001,1-_xlfn.F.DIST(K496,L496,M496,1)))</f>
        <v>0.0118073353940109</v>
      </c>
      <c r="O496" s="7" t="n">
        <f aca="false">IF(L496=1,SQRT(K496),"")</f>
        <v>2.53</v>
      </c>
      <c r="P496" s="3"/>
      <c r="Q496" s="7" t="str">
        <f aca="false">IF(P496="","",SQRT(1-P496*P496)/SQRT(I496-2))</f>
        <v/>
      </c>
      <c r="R496" s="7" t="str">
        <f aca="false">IF(P496="","",P496/Q496)</f>
        <v/>
      </c>
      <c r="S496" s="7" t="str">
        <f aca="false">IF(R496="","",I496-2)</f>
        <v/>
      </c>
      <c r="T496" s="7" t="str">
        <f aca="false">IF(P496="","",IF((1-_xlfn.T.DIST(R496,S496,1))*2&lt;0.0000001,0.0000001,(1-_xlfn.T.DIST(R496,S496,1))*2))</f>
        <v/>
      </c>
      <c r="X496" s="8"/>
      <c r="Y496" s="7" t="str">
        <f aca="false">IF(X496="","",ABS(U496-W496)/SQRT((V496^2+X496^2)/2))</f>
        <v/>
      </c>
      <c r="Z496" s="7" t="str">
        <f aca="false">IF(Y496="","",2/SQRT(I496))</f>
        <v/>
      </c>
      <c r="AA496" s="7" t="str">
        <f aca="false">IF(Y496="","",Y496/Z496)</f>
        <v/>
      </c>
      <c r="AB496" s="7" t="str">
        <f aca="false">IF(AA496="","",I496-2)</f>
        <v/>
      </c>
      <c r="AC496" s="7" t="str">
        <f aca="false">IF(AA496="","",IF((1-_xlfn.T.DIST(AA496,AB496,1))*2&lt;0.0000001,0.0000001,((1-_xlfn.T.DIST(AA496,AB496,1))*2)))</f>
        <v/>
      </c>
      <c r="AE496" s="7" t="str">
        <f aca="false">IF(AD496="","",IF((1-_xlfn.NORM.DIST(AD496,0,1,1))*2&lt;0.000000001,0.000000001,(1-_xlfn.NORM.DIST(AD496,0,1,1))*2))</f>
        <v/>
      </c>
      <c r="AH496" s="7" t="str">
        <f aca="false">IF(AG496="","",IF(1-_xlfn.CHISQ.DIST(AF496,AG496,1)&lt;0.0000001,0.0000001,1-_xlfn.CHISQ.DIST(AF496,AG496,1)))</f>
        <v/>
      </c>
      <c r="AK496" s="7" t="str">
        <f aca="false">IF(AJ496="","",AVERAGE(AI496,AJ496))</f>
        <v/>
      </c>
      <c r="AL496" s="7" t="str">
        <f aca="false">IF(AK496="","",AK496/((AK496-AI496)/2))</f>
        <v/>
      </c>
      <c r="AM496" s="7" t="str">
        <f aca="false">IF(AL496="","",(1-_xlfn.T.DIST(AL496,I496-2,1))*2)</f>
        <v/>
      </c>
      <c r="AN496" s="7" t="n">
        <f aca="false">IF(I496="","",I496)</f>
        <v>384</v>
      </c>
      <c r="AO496" s="7" t="n">
        <f aca="false">IF(N496="",IF(AC496="",IF(T496="",IF(AH496="",IF(AM496="",IF(AE496="","",AE496),AM496),AH496),T496),AC496),N496)</f>
        <v>0.0118073353940109</v>
      </c>
    </row>
    <row r="497" customFormat="false" ht="13.8" hidden="false" customHeight="false" outlineLevel="0" collapsed="false">
      <c r="A497" s="3" t="s">
        <v>54</v>
      </c>
      <c r="B497" s="3" t="n">
        <v>8</v>
      </c>
      <c r="C497" s="3" t="n">
        <v>2011</v>
      </c>
      <c r="D497" s="4" t="n">
        <f aca="false">IF(B497="","",D496+0.01)</f>
        <v>3.21999999999997</v>
      </c>
      <c r="E497" s="4" t="n">
        <f aca="false">ROUND(D497)</f>
        <v>3</v>
      </c>
      <c r="F497" s="5" t="s">
        <v>45</v>
      </c>
      <c r="G497" s="5"/>
      <c r="H497" s="6" t="n">
        <v>0.05</v>
      </c>
      <c r="I497" s="3" t="n">
        <v>384</v>
      </c>
      <c r="J497" s="3" t="n">
        <v>3</v>
      </c>
      <c r="K497" s="7" t="n">
        <f aca="false">IF(J497="","",J497^2)</f>
        <v>9</v>
      </c>
      <c r="L497" s="7" t="n">
        <f aca="false">IF(J497="","",1)</f>
        <v>1</v>
      </c>
      <c r="M497" s="3" t="n">
        <f aca="false">I497-2</f>
        <v>382</v>
      </c>
      <c r="N497" s="7" t="n">
        <f aca="false">IF(K497="","",IF(1-_xlfn.F.DIST(K497,L497,M497,1)&lt;0.0000001,0.0000001,1-_xlfn.F.DIST(K497,L497,M497,1)))</f>
        <v>0.00287680225249309</v>
      </c>
      <c r="O497" s="7" t="n">
        <f aca="false">IF(L497=1,SQRT(K497),"")</f>
        <v>3</v>
      </c>
      <c r="P497" s="3"/>
      <c r="Q497" s="7" t="str">
        <f aca="false">IF(P497="","",SQRT(1-P497*P497)/SQRT(I497-2))</f>
        <v/>
      </c>
      <c r="R497" s="7" t="str">
        <f aca="false">IF(P497="","",P497/Q497)</f>
        <v/>
      </c>
      <c r="S497" s="7" t="str">
        <f aca="false">IF(R497="","",I497-2)</f>
        <v/>
      </c>
      <c r="T497" s="7" t="str">
        <f aca="false">IF(P497="","",IF((1-_xlfn.T.DIST(R497,S497,1))*2&lt;0.0000001,0.0000001,(1-_xlfn.T.DIST(R497,S497,1))*2))</f>
        <v/>
      </c>
      <c r="X497" s="8"/>
      <c r="Y497" s="7" t="str">
        <f aca="false">IF(X497="","",ABS(U497-W497)/SQRT((V497^2+X497^2)/2))</f>
        <v/>
      </c>
      <c r="Z497" s="7" t="str">
        <f aca="false">IF(Y497="","",2/SQRT(I497))</f>
        <v/>
      </c>
      <c r="AA497" s="7" t="str">
        <f aca="false">IF(Y497="","",Y497/Z497)</f>
        <v/>
      </c>
      <c r="AB497" s="7" t="str">
        <f aca="false">IF(AA497="","",I497-2)</f>
        <v/>
      </c>
      <c r="AC497" s="7" t="str">
        <f aca="false">IF(AA497="","",IF((1-_xlfn.T.DIST(AA497,AB497,1))*2&lt;0.0000001,0.0000001,((1-_xlfn.T.DIST(AA497,AB497,1))*2)))</f>
        <v/>
      </c>
      <c r="AE497" s="7" t="str">
        <f aca="false">IF(AD497="","",IF((1-_xlfn.NORM.DIST(AD497,0,1,1))*2&lt;0.000000001,0.000000001,(1-_xlfn.NORM.DIST(AD497,0,1,1))*2))</f>
        <v/>
      </c>
      <c r="AH497" s="7" t="str">
        <f aca="false">IF(AG497="","",IF(1-_xlfn.CHISQ.DIST(AF497,AG497,1)&lt;0.0000001,0.0000001,1-_xlfn.CHISQ.DIST(AF497,AG497,1)))</f>
        <v/>
      </c>
      <c r="AK497" s="7" t="str">
        <f aca="false">IF(AJ497="","",AVERAGE(AI497,AJ497))</f>
        <v/>
      </c>
      <c r="AL497" s="7" t="str">
        <f aca="false">IF(AK497="","",AK497/((AK497-AI497)/2))</f>
        <v/>
      </c>
      <c r="AM497" s="7" t="str">
        <f aca="false">IF(AL497="","",(1-_xlfn.T.DIST(AL497,I497-2,1))*2)</f>
        <v/>
      </c>
      <c r="AN497" s="7" t="n">
        <f aca="false">IF(I497="","",I497)</f>
        <v>384</v>
      </c>
      <c r="AO497" s="7" t="n">
        <f aca="false">IF(N497="",IF(AC497="",IF(T497="",IF(AH497="",IF(AM497="",IF(AE497="","",AE497),AM497),AH497),T497),AC497),N497)</f>
        <v>0.00287680225249309</v>
      </c>
    </row>
    <row r="498" customFormat="false" ht="13.8" hidden="false" customHeight="false" outlineLevel="0" collapsed="false">
      <c r="A498" s="3" t="s">
        <v>54</v>
      </c>
      <c r="B498" s="3" t="n">
        <v>8</v>
      </c>
      <c r="C498" s="3" t="n">
        <v>2011</v>
      </c>
      <c r="D498" s="4" t="n">
        <f aca="false">IF(B498="","",D497+0.01)</f>
        <v>3.22999999999997</v>
      </c>
      <c r="E498" s="4" t="n">
        <f aca="false">ROUND(D498)</f>
        <v>3</v>
      </c>
      <c r="F498" s="5" t="s">
        <v>45</v>
      </c>
      <c r="G498" s="5"/>
      <c r="H498" s="6" t="n">
        <v>0.05</v>
      </c>
      <c r="I498" s="3" t="n">
        <v>384</v>
      </c>
      <c r="J498" s="3" t="n">
        <v>1.92</v>
      </c>
      <c r="K498" s="7" t="n">
        <f aca="false">IF(J498="","",J498^2)</f>
        <v>3.6864</v>
      </c>
      <c r="L498" s="7" t="n">
        <f aca="false">IF(J498="","",1)</f>
        <v>1</v>
      </c>
      <c r="M498" s="3" t="n">
        <f aca="false">I498-2</f>
        <v>382</v>
      </c>
      <c r="N498" s="7" t="n">
        <f aca="false">IF(K498="","",IF(1-_xlfn.F.DIST(K498,L498,M498,1)&lt;0.0000001,0.0000001,1-_xlfn.F.DIST(K498,L498,M498,1)))</f>
        <v>0.0556022929818324</v>
      </c>
      <c r="O498" s="7" t="n">
        <f aca="false">IF(L498=1,SQRT(K498),"")</f>
        <v>1.92</v>
      </c>
      <c r="P498" s="3"/>
      <c r="Q498" s="7" t="str">
        <f aca="false">IF(P498="","",SQRT(1-P498*P498)/SQRT(I498-2))</f>
        <v/>
      </c>
      <c r="R498" s="7" t="str">
        <f aca="false">IF(P498="","",P498/Q498)</f>
        <v/>
      </c>
      <c r="S498" s="7" t="str">
        <f aca="false">IF(R498="","",I498-2)</f>
        <v/>
      </c>
      <c r="T498" s="7" t="str">
        <f aca="false">IF(P498="","",IF((1-_xlfn.T.DIST(R498,S498,1))*2&lt;0.0000001,0.0000001,(1-_xlfn.T.DIST(R498,S498,1))*2))</f>
        <v/>
      </c>
      <c r="X498" s="8"/>
      <c r="Y498" s="7" t="str">
        <f aca="false">IF(X498="","",ABS(U498-W498)/SQRT((V498^2+X498^2)/2))</f>
        <v/>
      </c>
      <c r="Z498" s="7" t="str">
        <f aca="false">IF(Y498="","",2/SQRT(I498))</f>
        <v/>
      </c>
      <c r="AA498" s="7" t="str">
        <f aca="false">IF(Y498="","",Y498/Z498)</f>
        <v/>
      </c>
      <c r="AB498" s="7" t="str">
        <f aca="false">IF(AA498="","",I498-2)</f>
        <v/>
      </c>
      <c r="AC498" s="7" t="str">
        <f aca="false">IF(AA498="","",IF((1-_xlfn.T.DIST(AA498,AB498,1))*2&lt;0.0000001,0.0000001,((1-_xlfn.T.DIST(AA498,AB498,1))*2)))</f>
        <v/>
      </c>
      <c r="AE498" s="7" t="str">
        <f aca="false">IF(AD498="","",IF((1-_xlfn.NORM.DIST(AD498,0,1,1))*2&lt;0.000000001,0.000000001,(1-_xlfn.NORM.DIST(AD498,0,1,1))*2))</f>
        <v/>
      </c>
      <c r="AH498" s="7" t="str">
        <f aca="false">IF(AG498="","",IF(1-_xlfn.CHISQ.DIST(AF498,AG498,1)&lt;0.0000001,0.0000001,1-_xlfn.CHISQ.DIST(AF498,AG498,1)))</f>
        <v/>
      </c>
      <c r="AK498" s="7" t="str">
        <f aca="false">IF(AJ498="","",AVERAGE(AI498,AJ498))</f>
        <v/>
      </c>
      <c r="AL498" s="7" t="str">
        <f aca="false">IF(AK498="","",AK498/((AK498-AI498)/2))</f>
        <v/>
      </c>
      <c r="AM498" s="7" t="str">
        <f aca="false">IF(AL498="","",(1-_xlfn.T.DIST(AL498,I498-2,1))*2)</f>
        <v/>
      </c>
      <c r="AN498" s="7" t="n">
        <f aca="false">IF(I498="","",I498)</f>
        <v>384</v>
      </c>
      <c r="AO498" s="7" t="n">
        <f aca="false">IF(N498="",IF(AC498="",IF(T498="",IF(AH498="",IF(AM498="",IF(AE498="","",AE498),AM498),AH498),T498),AC498),N498)</f>
        <v>0.0556022929818324</v>
      </c>
    </row>
    <row r="499" customFormat="false" ht="13.8" hidden="false" customHeight="false" outlineLevel="0" collapsed="false">
      <c r="A499" s="3" t="s">
        <v>54</v>
      </c>
      <c r="B499" s="3" t="n">
        <v>8</v>
      </c>
      <c r="C499" s="3" t="n">
        <v>2011</v>
      </c>
      <c r="D499" s="4" t="n">
        <f aca="false">IF(B499="","",D498+0.01)</f>
        <v>3.23999999999997</v>
      </c>
      <c r="E499" s="4" t="n">
        <f aca="false">ROUND(D499)</f>
        <v>3</v>
      </c>
      <c r="F499" s="5" t="s">
        <v>45</v>
      </c>
      <c r="G499" s="5"/>
      <c r="H499" s="6" t="n">
        <v>0.05</v>
      </c>
      <c r="I499" s="3" t="n">
        <v>384</v>
      </c>
      <c r="J499" s="3" t="n">
        <v>1.19</v>
      </c>
      <c r="K499" s="7" t="n">
        <f aca="false">IF(J499="","",J499^2)</f>
        <v>1.4161</v>
      </c>
      <c r="L499" s="7" t="n">
        <f aca="false">IF(J499="","",1)</f>
        <v>1</v>
      </c>
      <c r="M499" s="3" t="n">
        <f aca="false">I499-2</f>
        <v>382</v>
      </c>
      <c r="N499" s="7" t="n">
        <f aca="false">IF(K499="","",IF(1-_xlfn.F.DIST(K499,L499,M499,1)&lt;0.0000001,0.0000001,1-_xlfn.F.DIST(K499,L499,M499,1)))</f>
        <v>0.234785436141143</v>
      </c>
      <c r="O499" s="7" t="n">
        <f aca="false">IF(L499=1,SQRT(K499),"")</f>
        <v>1.19</v>
      </c>
      <c r="P499" s="3"/>
      <c r="Q499" s="7" t="str">
        <f aca="false">IF(P499="","",SQRT(1-P499*P499)/SQRT(I499-2))</f>
        <v/>
      </c>
      <c r="R499" s="7" t="str">
        <f aca="false">IF(P499="","",P499/Q499)</f>
        <v/>
      </c>
      <c r="S499" s="7" t="str">
        <f aca="false">IF(R499="","",I499-2)</f>
        <v/>
      </c>
      <c r="T499" s="7" t="str">
        <f aca="false">IF(P499="","",IF((1-_xlfn.T.DIST(R499,S499,1))*2&lt;0.0000001,0.0000001,(1-_xlfn.T.DIST(R499,S499,1))*2))</f>
        <v/>
      </c>
      <c r="X499" s="8"/>
      <c r="Y499" s="7" t="str">
        <f aca="false">IF(X499="","",ABS(U499-W499)/SQRT((V499^2+X499^2)/2))</f>
        <v/>
      </c>
      <c r="Z499" s="7" t="str">
        <f aca="false">IF(Y499="","",2/SQRT(I499))</f>
        <v/>
      </c>
      <c r="AA499" s="7" t="str">
        <f aca="false">IF(Y499="","",Y499/Z499)</f>
        <v/>
      </c>
      <c r="AB499" s="7" t="str">
        <f aca="false">IF(AA499="","",I499-2)</f>
        <v/>
      </c>
      <c r="AC499" s="7" t="str">
        <f aca="false">IF(AA499="","",IF((1-_xlfn.T.DIST(AA499,AB499,1))*2&lt;0.0000001,0.0000001,((1-_xlfn.T.DIST(AA499,AB499,1))*2)))</f>
        <v/>
      </c>
      <c r="AE499" s="7" t="str">
        <f aca="false">IF(AD499="","",IF((1-_xlfn.NORM.DIST(AD499,0,1,1))*2&lt;0.000000001,0.000000001,(1-_xlfn.NORM.DIST(AD499,0,1,1))*2))</f>
        <v/>
      </c>
      <c r="AH499" s="7" t="str">
        <f aca="false">IF(AG499="","",IF(1-_xlfn.CHISQ.DIST(AF499,AG499,1)&lt;0.0000001,0.0000001,1-_xlfn.CHISQ.DIST(AF499,AG499,1)))</f>
        <v/>
      </c>
      <c r="AK499" s="7" t="str">
        <f aca="false">IF(AJ499="","",AVERAGE(AI499,AJ499))</f>
        <v/>
      </c>
      <c r="AL499" s="7" t="str">
        <f aca="false">IF(AK499="","",AK499/((AK499-AI499)/2))</f>
        <v/>
      </c>
      <c r="AM499" s="7" t="str">
        <f aca="false">IF(AL499="","",(1-_xlfn.T.DIST(AL499,I499-2,1))*2)</f>
        <v/>
      </c>
      <c r="AN499" s="7" t="n">
        <f aca="false">IF(I499="","",I499)</f>
        <v>384</v>
      </c>
      <c r="AO499" s="7" t="n">
        <f aca="false">IF(N499="",IF(AC499="",IF(T499="",IF(AH499="",IF(AM499="",IF(AE499="","",AE499),AM499),AH499),T499),AC499),N499)</f>
        <v>0.234785436141143</v>
      </c>
    </row>
    <row r="500" customFormat="false" ht="13.8" hidden="false" customHeight="false" outlineLevel="0" collapsed="false">
      <c r="A500" s="3" t="s">
        <v>54</v>
      </c>
      <c r="B500" s="3" t="n">
        <v>8</v>
      </c>
      <c r="C500" s="3" t="n">
        <v>2011</v>
      </c>
      <c r="D500" s="4" t="n">
        <f aca="false">IF(B500="","",D499+0.01)</f>
        <v>3.24999999999997</v>
      </c>
      <c r="E500" s="4" t="n">
        <f aca="false">ROUND(D500)</f>
        <v>3</v>
      </c>
      <c r="F500" s="5" t="s">
        <v>45</v>
      </c>
      <c r="G500" s="5"/>
      <c r="H500" s="6" t="n">
        <v>0.05</v>
      </c>
      <c r="I500" s="3" t="n">
        <v>384</v>
      </c>
      <c r="J500" s="3" t="n">
        <v>1.85</v>
      </c>
      <c r="K500" s="7" t="n">
        <f aca="false">IF(J500="","",J500^2)</f>
        <v>3.4225</v>
      </c>
      <c r="L500" s="7" t="n">
        <f aca="false">IF(J500="","",1)</f>
        <v>1</v>
      </c>
      <c r="M500" s="3" t="n">
        <f aca="false">I500-2</f>
        <v>382</v>
      </c>
      <c r="N500" s="7" t="n">
        <f aca="false">IF(K500="","",IF(1-_xlfn.F.DIST(K500,L500,M500,1)&lt;0.0000001,0.0000001,1-_xlfn.F.DIST(K500,L500,M500,1)))</f>
        <v>0.065085627828923</v>
      </c>
      <c r="O500" s="7" t="n">
        <f aca="false">IF(L500=1,SQRT(K500),"")</f>
        <v>1.85</v>
      </c>
      <c r="P500" s="3"/>
      <c r="Q500" s="7" t="str">
        <f aca="false">IF(P500="","",SQRT(1-P500*P500)/SQRT(I500-2))</f>
        <v/>
      </c>
      <c r="R500" s="7" t="str">
        <f aca="false">IF(P500="","",P500/Q500)</f>
        <v/>
      </c>
      <c r="S500" s="7" t="str">
        <f aca="false">IF(R500="","",I500-2)</f>
        <v/>
      </c>
      <c r="T500" s="7" t="str">
        <f aca="false">IF(P500="","",IF((1-_xlfn.T.DIST(R500,S500,1))*2&lt;0.0000001,0.0000001,(1-_xlfn.T.DIST(R500,S500,1))*2))</f>
        <v/>
      </c>
      <c r="X500" s="8"/>
      <c r="Y500" s="7" t="str">
        <f aca="false">IF(X500="","",ABS(U500-W500)/SQRT((V500^2+X500^2)/2))</f>
        <v/>
      </c>
      <c r="Z500" s="7" t="str">
        <f aca="false">IF(Y500="","",2/SQRT(I500))</f>
        <v/>
      </c>
      <c r="AA500" s="7" t="str">
        <f aca="false">IF(Y500="","",Y500/Z500)</f>
        <v/>
      </c>
      <c r="AB500" s="7" t="str">
        <f aca="false">IF(AA500="","",I500-2)</f>
        <v/>
      </c>
      <c r="AC500" s="7" t="str">
        <f aca="false">IF(AA500="","",IF((1-_xlfn.T.DIST(AA500,AB500,1))*2&lt;0.0000001,0.0000001,((1-_xlfn.T.DIST(AA500,AB500,1))*2)))</f>
        <v/>
      </c>
      <c r="AE500" s="7" t="str">
        <f aca="false">IF(AD500="","",IF((1-_xlfn.NORM.DIST(AD500,0,1,1))*2&lt;0.000000001,0.000000001,(1-_xlfn.NORM.DIST(AD500,0,1,1))*2))</f>
        <v/>
      </c>
      <c r="AH500" s="7" t="str">
        <f aca="false">IF(AG500="","",IF(1-_xlfn.CHISQ.DIST(AF500,AG500,1)&lt;0.0000001,0.0000001,1-_xlfn.CHISQ.DIST(AF500,AG500,1)))</f>
        <v/>
      </c>
      <c r="AK500" s="7" t="str">
        <f aca="false">IF(AJ500="","",AVERAGE(AI500,AJ500))</f>
        <v/>
      </c>
      <c r="AL500" s="7" t="str">
        <f aca="false">IF(AK500="","",AK500/((AK500-AI500)/2))</f>
        <v/>
      </c>
      <c r="AM500" s="7" t="str">
        <f aca="false">IF(AL500="","",(1-_xlfn.T.DIST(AL500,I500-2,1))*2)</f>
        <v/>
      </c>
      <c r="AN500" s="7" t="n">
        <f aca="false">IF(I500="","",I500)</f>
        <v>384</v>
      </c>
      <c r="AO500" s="7" t="n">
        <f aca="false">IF(N500="",IF(AC500="",IF(T500="",IF(AH500="",IF(AM500="",IF(AE500="","",AE500),AM500),AH500),T500),AC500),N500)</f>
        <v>0.065085627828923</v>
      </c>
    </row>
    <row r="501" customFormat="false" ht="13.8" hidden="false" customHeight="false" outlineLevel="0" collapsed="false">
      <c r="A501" s="3" t="s">
        <v>54</v>
      </c>
      <c r="B501" s="3" t="n">
        <v>8</v>
      </c>
      <c r="C501" s="3" t="n">
        <v>2011</v>
      </c>
      <c r="D501" s="4" t="n">
        <f aca="false">IF(B501="","",D500+0.01)</f>
        <v>3.25999999999997</v>
      </c>
      <c r="E501" s="4" t="n">
        <f aca="false">ROUND(D501)</f>
        <v>3</v>
      </c>
      <c r="F501" s="5" t="s">
        <v>45</v>
      </c>
      <c r="G501" s="5"/>
      <c r="H501" s="6" t="n">
        <v>0.05</v>
      </c>
      <c r="I501" s="3" t="n">
        <v>384</v>
      </c>
      <c r="J501" s="3" t="n">
        <v>2.5</v>
      </c>
      <c r="K501" s="7" t="n">
        <f aca="false">IF(J501="","",J501^2)</f>
        <v>6.25</v>
      </c>
      <c r="L501" s="7" t="n">
        <f aca="false">IF(J501="","",1)</f>
        <v>1</v>
      </c>
      <c r="M501" s="3" t="n">
        <f aca="false">I501-2</f>
        <v>382</v>
      </c>
      <c r="N501" s="7" t="n">
        <f aca="false">IF(K501="","",IF(1-_xlfn.F.DIST(K501,L501,M501,1)&lt;0.0000001,0.0000001,1-_xlfn.F.DIST(K501,L501,M501,1)))</f>
        <v>0.0128378113459928</v>
      </c>
      <c r="O501" s="7" t="n">
        <f aca="false">IF(L501=1,SQRT(K501),"")</f>
        <v>2.5</v>
      </c>
      <c r="P501" s="3"/>
      <c r="Q501" s="7" t="str">
        <f aca="false">IF(P501="","",SQRT(1-P501*P501)/SQRT(I501-2))</f>
        <v/>
      </c>
      <c r="R501" s="7" t="str">
        <f aca="false">IF(P501="","",P501/Q501)</f>
        <v/>
      </c>
      <c r="S501" s="7" t="str">
        <f aca="false">IF(R501="","",I501-2)</f>
        <v/>
      </c>
      <c r="T501" s="7" t="str">
        <f aca="false">IF(P501="","",IF((1-_xlfn.T.DIST(R501,S501,1))*2&lt;0.0000001,0.0000001,(1-_xlfn.T.DIST(R501,S501,1))*2))</f>
        <v/>
      </c>
      <c r="X501" s="8"/>
      <c r="Y501" s="7" t="str">
        <f aca="false">IF(X501="","",ABS(U501-W501)/SQRT((V501^2+X501^2)/2))</f>
        <v/>
      </c>
      <c r="Z501" s="7" t="str">
        <f aca="false">IF(Y501="","",2/SQRT(I501))</f>
        <v/>
      </c>
      <c r="AA501" s="7" t="str">
        <f aca="false">IF(Y501="","",Y501/Z501)</f>
        <v/>
      </c>
      <c r="AB501" s="7" t="str">
        <f aca="false">IF(AA501="","",I501-2)</f>
        <v/>
      </c>
      <c r="AC501" s="7" t="str">
        <f aca="false">IF(AA501="","",IF((1-_xlfn.T.DIST(AA501,AB501,1))*2&lt;0.0000001,0.0000001,((1-_xlfn.T.DIST(AA501,AB501,1))*2)))</f>
        <v/>
      </c>
      <c r="AE501" s="7" t="str">
        <f aca="false">IF(AD501="","",IF((1-_xlfn.NORM.DIST(AD501,0,1,1))*2&lt;0.000000001,0.000000001,(1-_xlfn.NORM.DIST(AD501,0,1,1))*2))</f>
        <v/>
      </c>
      <c r="AH501" s="7" t="str">
        <f aca="false">IF(AG501="","",IF(1-_xlfn.CHISQ.DIST(AF501,AG501,1)&lt;0.0000001,0.0000001,1-_xlfn.CHISQ.DIST(AF501,AG501,1)))</f>
        <v/>
      </c>
      <c r="AK501" s="7" t="str">
        <f aca="false">IF(AJ501="","",AVERAGE(AI501,AJ501))</f>
        <v/>
      </c>
      <c r="AL501" s="7" t="str">
        <f aca="false">IF(AK501="","",AK501/((AK501-AI501)/2))</f>
        <v/>
      </c>
      <c r="AM501" s="7" t="str">
        <f aca="false">IF(AL501="","",(1-_xlfn.T.DIST(AL501,I501-2,1))*2)</f>
        <v/>
      </c>
      <c r="AN501" s="7" t="n">
        <f aca="false">IF(I501="","",I501)</f>
        <v>384</v>
      </c>
      <c r="AO501" s="7" t="n">
        <f aca="false">IF(N501="",IF(AC501="",IF(T501="",IF(AH501="",IF(AM501="",IF(AE501="","",AE501),AM501),AH501),T501),AC501),N501)</f>
        <v>0.0128378113459928</v>
      </c>
    </row>
    <row r="502" customFormat="false" ht="13.8" hidden="false" customHeight="false" outlineLevel="0" collapsed="false">
      <c r="A502" s="3" t="s">
        <v>54</v>
      </c>
      <c r="B502" s="3" t="n">
        <v>8</v>
      </c>
      <c r="C502" s="3" t="n">
        <v>2011</v>
      </c>
      <c r="D502" s="4" t="n">
        <f aca="false">IF(B502="","",D501+0.01)</f>
        <v>3.26999999999997</v>
      </c>
      <c r="E502" s="4" t="n">
        <f aca="false">ROUND(D502)</f>
        <v>3</v>
      </c>
      <c r="F502" s="5" t="s">
        <v>45</v>
      </c>
      <c r="G502" s="5"/>
      <c r="H502" s="6" t="n">
        <v>0.05</v>
      </c>
      <c r="I502" s="3" t="n">
        <v>384</v>
      </c>
      <c r="J502" s="3" t="n">
        <v>7.33</v>
      </c>
      <c r="K502" s="7" t="n">
        <f aca="false">IF(J502="","",J502^2)</f>
        <v>53.7289</v>
      </c>
      <c r="L502" s="7" t="n">
        <f aca="false">IF(J502="","",1)</f>
        <v>1</v>
      </c>
      <c r="M502" s="3" t="n">
        <f aca="false">I502-2</f>
        <v>382</v>
      </c>
      <c r="N502" s="7" t="n">
        <f aca="false">IF(K502="","",IF(1-_xlfn.F.DIST(K502,L502,M502,1)&lt;0.0000001,0.0000001,1-_xlfn.F.DIST(K502,L502,M502,1)))</f>
        <v>1E-007</v>
      </c>
      <c r="O502" s="7" t="n">
        <f aca="false">IF(L502=1,SQRT(K502),"")</f>
        <v>7.33</v>
      </c>
      <c r="P502" s="3"/>
      <c r="Q502" s="7" t="str">
        <f aca="false">IF(P502="","",SQRT(1-P502*P502)/SQRT(I502-2))</f>
        <v/>
      </c>
      <c r="R502" s="7" t="str">
        <f aca="false">IF(P502="","",P502/Q502)</f>
        <v/>
      </c>
      <c r="S502" s="7" t="str">
        <f aca="false">IF(R502="","",I502-2)</f>
        <v/>
      </c>
      <c r="T502" s="7" t="str">
        <f aca="false">IF(P502="","",IF((1-_xlfn.T.DIST(R502,S502,1))*2&lt;0.0000001,0.0000001,(1-_xlfn.T.DIST(R502,S502,1))*2))</f>
        <v/>
      </c>
      <c r="X502" s="8"/>
      <c r="Y502" s="7" t="str">
        <f aca="false">IF(X502="","",ABS(U502-W502)/SQRT((V502^2+X502^2)/2))</f>
        <v/>
      </c>
      <c r="Z502" s="7" t="str">
        <f aca="false">IF(Y502="","",2/SQRT(I502))</f>
        <v/>
      </c>
      <c r="AA502" s="7" t="str">
        <f aca="false">IF(Y502="","",Y502/Z502)</f>
        <v/>
      </c>
      <c r="AB502" s="7" t="str">
        <f aca="false">IF(AA502="","",I502-2)</f>
        <v/>
      </c>
      <c r="AC502" s="7" t="str">
        <f aca="false">IF(AA502="","",IF((1-_xlfn.T.DIST(AA502,AB502,1))*2&lt;0.0000001,0.0000001,((1-_xlfn.T.DIST(AA502,AB502,1))*2)))</f>
        <v/>
      </c>
      <c r="AE502" s="7" t="str">
        <f aca="false">IF(AD502="","",IF((1-_xlfn.NORM.DIST(AD502,0,1,1))*2&lt;0.000000001,0.000000001,(1-_xlfn.NORM.DIST(AD502,0,1,1))*2))</f>
        <v/>
      </c>
      <c r="AH502" s="7" t="str">
        <f aca="false">IF(AG502="","",IF(1-_xlfn.CHISQ.DIST(AF502,AG502,1)&lt;0.0000001,0.0000001,1-_xlfn.CHISQ.DIST(AF502,AG502,1)))</f>
        <v/>
      </c>
      <c r="AK502" s="7" t="str">
        <f aca="false">IF(AJ502="","",AVERAGE(AI502,AJ502))</f>
        <v/>
      </c>
      <c r="AL502" s="7" t="str">
        <f aca="false">IF(AK502="","",AK502/((AK502-AI502)/2))</f>
        <v/>
      </c>
      <c r="AM502" s="7" t="str">
        <f aca="false">IF(AL502="","",(1-_xlfn.T.DIST(AL502,I502-2,1))*2)</f>
        <v/>
      </c>
      <c r="AN502" s="7" t="n">
        <f aca="false">IF(I502="","",I502)</f>
        <v>384</v>
      </c>
      <c r="AO502" s="7" t="n">
        <f aca="false">IF(N502="",IF(AC502="",IF(T502="",IF(AH502="",IF(AM502="",IF(AE502="","",AE502),AM502),AH502),T502),AC502),N502)</f>
        <v>1E-007</v>
      </c>
    </row>
    <row r="503" customFormat="false" ht="13.8" hidden="false" customHeight="false" outlineLevel="0" collapsed="false">
      <c r="A503" s="3" t="s">
        <v>54</v>
      </c>
      <c r="B503" s="3" t="n">
        <v>8</v>
      </c>
      <c r="C503" s="3" t="n">
        <v>2011</v>
      </c>
      <c r="D503" s="4" t="n">
        <f aca="false">IF(B503="","",D502+0.01)</f>
        <v>3.27999999999997</v>
      </c>
      <c r="E503" s="4" t="n">
        <f aca="false">ROUND(D503)</f>
        <v>3</v>
      </c>
      <c r="F503" s="5" t="s">
        <v>45</v>
      </c>
      <c r="G503" s="5"/>
      <c r="H503" s="6" t="n">
        <v>0.05</v>
      </c>
      <c r="I503" s="3" t="n">
        <v>384</v>
      </c>
      <c r="J503" s="3" t="n">
        <v>1.89</v>
      </c>
      <c r="K503" s="7" t="n">
        <f aca="false">IF(J503="","",J503^2)</f>
        <v>3.5721</v>
      </c>
      <c r="L503" s="7" t="n">
        <f aca="false">IF(J503="","",1)</f>
        <v>1</v>
      </c>
      <c r="M503" s="3" t="n">
        <f aca="false">I503-2</f>
        <v>382</v>
      </c>
      <c r="N503" s="7" t="n">
        <f aca="false">IF(K503="","",IF(1-_xlfn.F.DIST(K503,L503,M503,1)&lt;0.0000001,0.0000001,1-_xlfn.F.DIST(K503,L503,M503,1)))</f>
        <v>0.0595147827820246</v>
      </c>
      <c r="O503" s="7" t="n">
        <f aca="false">IF(L503=1,SQRT(K503),"")</f>
        <v>1.89</v>
      </c>
      <c r="P503" s="3"/>
      <c r="Q503" s="7" t="str">
        <f aca="false">IF(P503="","",SQRT(1-P503*P503)/SQRT(I503-2))</f>
        <v/>
      </c>
      <c r="R503" s="7" t="str">
        <f aca="false">IF(P503="","",P503/Q503)</f>
        <v/>
      </c>
      <c r="S503" s="7" t="str">
        <f aca="false">IF(R503="","",I503-2)</f>
        <v/>
      </c>
      <c r="T503" s="7" t="str">
        <f aca="false">IF(P503="","",IF((1-_xlfn.T.DIST(R503,S503,1))*2&lt;0.0000001,0.0000001,(1-_xlfn.T.DIST(R503,S503,1))*2))</f>
        <v/>
      </c>
      <c r="X503" s="8"/>
      <c r="Y503" s="7" t="str">
        <f aca="false">IF(X503="","",ABS(U503-W503)/SQRT((V503^2+X503^2)/2))</f>
        <v/>
      </c>
      <c r="Z503" s="7" t="str">
        <f aca="false">IF(Y503="","",2/SQRT(I503))</f>
        <v/>
      </c>
      <c r="AA503" s="7" t="str">
        <f aca="false">IF(Y503="","",Y503/Z503)</f>
        <v/>
      </c>
      <c r="AB503" s="7" t="str">
        <f aca="false">IF(AA503="","",I503-2)</f>
        <v/>
      </c>
      <c r="AC503" s="7" t="str">
        <f aca="false">IF(AA503="","",IF((1-_xlfn.T.DIST(AA503,AB503,1))*2&lt;0.0000001,0.0000001,((1-_xlfn.T.DIST(AA503,AB503,1))*2)))</f>
        <v/>
      </c>
      <c r="AE503" s="7" t="str">
        <f aca="false">IF(AD503="","",IF((1-_xlfn.NORM.DIST(AD503,0,1,1))*2&lt;0.000000001,0.000000001,(1-_xlfn.NORM.DIST(AD503,0,1,1))*2))</f>
        <v/>
      </c>
      <c r="AH503" s="7" t="str">
        <f aca="false">IF(AG503="","",IF(1-_xlfn.CHISQ.DIST(AF503,AG503,1)&lt;0.0000001,0.0000001,1-_xlfn.CHISQ.DIST(AF503,AG503,1)))</f>
        <v/>
      </c>
      <c r="AK503" s="7" t="str">
        <f aca="false">IF(AJ503="","",AVERAGE(AI503,AJ503))</f>
        <v/>
      </c>
      <c r="AL503" s="7" t="str">
        <f aca="false">IF(AK503="","",AK503/((AK503-AI503)/2))</f>
        <v/>
      </c>
      <c r="AM503" s="7" t="str">
        <f aca="false">IF(AL503="","",(1-_xlfn.T.DIST(AL503,I503-2,1))*2)</f>
        <v/>
      </c>
      <c r="AN503" s="7" t="n">
        <f aca="false">IF(I503="","",I503)</f>
        <v>384</v>
      </c>
      <c r="AO503" s="7" t="n">
        <f aca="false">IF(N503="",IF(AC503="",IF(T503="",IF(AH503="",IF(AM503="",IF(AE503="","",AE503),AM503),AH503),T503),AC503),N503)</f>
        <v>0.0595147827820246</v>
      </c>
    </row>
    <row r="504" customFormat="false" ht="13.8" hidden="false" customHeight="false" outlineLevel="0" collapsed="false">
      <c r="A504" s="3" t="s">
        <v>54</v>
      </c>
      <c r="B504" s="3" t="n">
        <v>8</v>
      </c>
      <c r="C504" s="3" t="n">
        <v>2011</v>
      </c>
      <c r="D504" s="4" t="n">
        <f aca="false">IF(B504="","",D503+0.01)</f>
        <v>3.28999999999997</v>
      </c>
      <c r="E504" s="4" t="n">
        <f aca="false">ROUND(D504)</f>
        <v>3</v>
      </c>
      <c r="F504" s="5" t="s">
        <v>45</v>
      </c>
      <c r="G504" s="5"/>
      <c r="H504" s="6" t="n">
        <v>0.05</v>
      </c>
      <c r="I504" s="3" t="n">
        <v>384</v>
      </c>
      <c r="J504" s="3" t="n">
        <v>4.5</v>
      </c>
      <c r="K504" s="7" t="n">
        <f aca="false">IF(J504="","",J504^2)</f>
        <v>20.25</v>
      </c>
      <c r="L504" s="7" t="n">
        <f aca="false">IF(J504="","",1)</f>
        <v>1</v>
      </c>
      <c r="M504" s="3" t="n">
        <f aca="false">I504-2</f>
        <v>382</v>
      </c>
      <c r="N504" s="7" t="n">
        <f aca="false">IF(K504="","",IF(1-_xlfn.F.DIST(K504,L504,M504,1)&lt;0.0000001,0.0000001,1-_xlfn.F.DIST(K504,L504,M504,1)))</f>
        <v>9.03260824447472E-006</v>
      </c>
      <c r="O504" s="7" t="n">
        <f aca="false">IF(L504=1,SQRT(K504),"")</f>
        <v>4.5</v>
      </c>
      <c r="P504" s="3"/>
      <c r="Q504" s="7" t="str">
        <f aca="false">IF(P504="","",SQRT(1-P504*P504)/SQRT(I504-2))</f>
        <v/>
      </c>
      <c r="R504" s="7" t="str">
        <f aca="false">IF(P504="","",P504/Q504)</f>
        <v/>
      </c>
      <c r="S504" s="7" t="str">
        <f aca="false">IF(R504="","",I504-2)</f>
        <v/>
      </c>
      <c r="T504" s="7" t="str">
        <f aca="false">IF(P504="","",IF((1-_xlfn.T.DIST(R504,S504,1))*2&lt;0.0000001,0.0000001,(1-_xlfn.T.DIST(R504,S504,1))*2))</f>
        <v/>
      </c>
      <c r="U504" s="3"/>
      <c r="V504" s="3"/>
      <c r="W504" s="3"/>
      <c r="X504" s="8"/>
      <c r="Y504" s="7" t="str">
        <f aca="false">IF(X504="","",ABS(U504-W504)/SQRT((V504^2+X504^2)/2))</f>
        <v/>
      </c>
      <c r="Z504" s="7" t="str">
        <f aca="false">IF(Y504="","",2/SQRT(I504))</f>
        <v/>
      </c>
      <c r="AA504" s="7" t="str">
        <f aca="false">IF(Y504="","",Y504/Z504)</f>
        <v/>
      </c>
      <c r="AB504" s="7" t="str">
        <f aca="false">IF(AA504="","",I504-2)</f>
        <v/>
      </c>
      <c r="AC504" s="7" t="str">
        <f aca="false">IF(AA504="","",IF((1-_xlfn.T.DIST(AA504,AB504,1))*2&lt;0.0000001,0.0000001,((1-_xlfn.T.DIST(AA504,AB504,1))*2)))</f>
        <v/>
      </c>
      <c r="AD504" s="3"/>
      <c r="AE504" s="7" t="str">
        <f aca="false">IF(AD504="","",IF((1-_xlfn.NORM.DIST(AD504,0,1,1))*2&lt;0.000000001,0.000000001,(1-_xlfn.NORM.DIST(AD504,0,1,1))*2))</f>
        <v/>
      </c>
      <c r="AF504" s="3"/>
      <c r="AG504" s="3"/>
      <c r="AH504" s="7" t="str">
        <f aca="false">IF(AG504="","",IF(1-_xlfn.CHISQ.DIST(AF504,AG504,1)&lt;0.0000001,0.0000001,1-_xlfn.CHISQ.DIST(AF504,AG504,1)))</f>
        <v/>
      </c>
      <c r="AI504" s="3"/>
      <c r="AJ504" s="3"/>
      <c r="AK504" s="7" t="str">
        <f aca="false">IF(AJ504="","",AVERAGE(AI504,AJ504))</f>
        <v/>
      </c>
      <c r="AL504" s="7" t="str">
        <f aca="false">IF(AK504="","",AK504/((AK504-AI504)/2))</f>
        <v/>
      </c>
      <c r="AM504" s="7" t="str">
        <f aca="false">IF(AL504="","",(1-_xlfn.T.DIST(AL504,I504-2,1))*2)</f>
        <v/>
      </c>
      <c r="AN504" s="7" t="n">
        <f aca="false">IF(I504="","",I504)</f>
        <v>384</v>
      </c>
      <c r="AO504" s="7" t="n">
        <f aca="false">IF(N504="",IF(AC504="",IF(T504="",IF(AH504="",IF(AM504="",IF(AE504="","",AE504),AM504),AH504),T504),AC504),N504)</f>
        <v>9.03260824447472E-006</v>
      </c>
    </row>
    <row r="505" customFormat="false" ht="13.8" hidden="false" customHeight="false" outlineLevel="0" collapsed="false">
      <c r="A505" s="3" t="s">
        <v>54</v>
      </c>
      <c r="B505" s="3" t="n">
        <v>8</v>
      </c>
      <c r="C505" s="3" t="n">
        <v>2011</v>
      </c>
      <c r="D505" s="4" t="n">
        <f aca="false">IF(B505="","",D504+0.01)</f>
        <v>3.29999999999997</v>
      </c>
      <c r="E505" s="4" t="n">
        <f aca="false">ROUND(D505)</f>
        <v>3</v>
      </c>
      <c r="F505" s="5" t="s">
        <v>45</v>
      </c>
      <c r="G505" s="5"/>
      <c r="H505" s="6" t="n">
        <v>0.05</v>
      </c>
      <c r="I505" s="3" t="n">
        <v>384</v>
      </c>
      <c r="J505" s="3" t="n">
        <v>4.29</v>
      </c>
      <c r="K505" s="7" t="n">
        <f aca="false">IF(J505="","",J505^2)</f>
        <v>18.4041</v>
      </c>
      <c r="L505" s="7" t="n">
        <f aca="false">IF(J505="","",1)</f>
        <v>1</v>
      </c>
      <c r="M505" s="3" t="n">
        <f aca="false">I505-2</f>
        <v>382</v>
      </c>
      <c r="N505" s="7" t="n">
        <f aca="false">IF(K505="","",IF(1-_xlfn.F.DIST(K505,L505,M505,1)&lt;0.0000001,0.0000001,1-_xlfn.F.DIST(K505,L505,M505,1)))</f>
        <v>2.26655058401803E-005</v>
      </c>
      <c r="O505" s="7" t="n">
        <f aca="false">IF(L505=1,SQRT(K505),"")</f>
        <v>4.29</v>
      </c>
      <c r="P505" s="3"/>
      <c r="Q505" s="7" t="str">
        <f aca="false">IF(P505="","",SQRT(1-P505*P505)/SQRT(I505-2))</f>
        <v/>
      </c>
      <c r="R505" s="7" t="str">
        <f aca="false">IF(P505="","",P505/Q505)</f>
        <v/>
      </c>
      <c r="S505" s="7" t="str">
        <f aca="false">IF(R505="","",I505-2)</f>
        <v/>
      </c>
      <c r="T505" s="7" t="str">
        <f aca="false">IF(P505="","",IF((1-_xlfn.T.DIST(R505,S505,1))*2&lt;0.0000001,0.0000001,(1-_xlfn.T.DIST(R505,S505,1))*2))</f>
        <v/>
      </c>
      <c r="X505" s="8"/>
      <c r="Y505" s="7" t="str">
        <f aca="false">IF(X505="","",ABS(U505-W505)/SQRT((V505^2+X505^2)/2))</f>
        <v/>
      </c>
      <c r="Z505" s="7" t="str">
        <f aca="false">IF(Y505="","",2/SQRT(I505))</f>
        <v/>
      </c>
      <c r="AA505" s="7" t="str">
        <f aca="false">IF(Y505="","",Y505/Z505)</f>
        <v/>
      </c>
      <c r="AB505" s="7" t="str">
        <f aca="false">IF(AA505="","",I505-2)</f>
        <v/>
      </c>
      <c r="AC505" s="7" t="str">
        <f aca="false">IF(AA505="","",IF((1-_xlfn.T.DIST(AA505,AB505,1))*2&lt;0.0000001,0.0000001,((1-_xlfn.T.DIST(AA505,AB505,1))*2)))</f>
        <v/>
      </c>
      <c r="AE505" s="7" t="str">
        <f aca="false">IF(AD505="","",IF((1-_xlfn.NORM.DIST(AD505,0,1,1))*2&lt;0.000000001,0.000000001,(1-_xlfn.NORM.DIST(AD505,0,1,1))*2))</f>
        <v/>
      </c>
      <c r="AH505" s="7" t="str">
        <f aca="false">IF(AG505="","",IF(1-_xlfn.CHISQ.DIST(AF505,AG505,1)&lt;0.0000001,0.0000001,1-_xlfn.CHISQ.DIST(AF505,AG505,1)))</f>
        <v/>
      </c>
      <c r="AK505" s="7" t="str">
        <f aca="false">IF(AJ505="","",AVERAGE(AI505,AJ505))</f>
        <v/>
      </c>
      <c r="AL505" s="7" t="str">
        <f aca="false">IF(AK505="","",AK505/((AK505-AI505)/2))</f>
        <v/>
      </c>
      <c r="AM505" s="7" t="str">
        <f aca="false">IF(AL505="","",(1-_xlfn.T.DIST(AL505,I505-2,1))*2)</f>
        <v/>
      </c>
      <c r="AN505" s="7" t="n">
        <f aca="false">IF(I505="","",I505)</f>
        <v>384</v>
      </c>
      <c r="AO505" s="7" t="n">
        <f aca="false">IF(N505="",IF(AC505="",IF(T505="",IF(AH505="",IF(AM505="",IF(AE505="","",AE505),AM505),AH505),T505),AC505),N505)</f>
        <v>2.26655058401803E-005</v>
      </c>
    </row>
    <row r="506" customFormat="false" ht="13.8" hidden="false" customHeight="false" outlineLevel="0" collapsed="false">
      <c r="A506" s="3" t="s">
        <v>54</v>
      </c>
      <c r="B506" s="3" t="n">
        <v>8</v>
      </c>
      <c r="C506" s="3" t="n">
        <v>2011</v>
      </c>
      <c r="D506" s="4" t="n">
        <f aca="false">IF(B506="","",D505+0.01)</f>
        <v>3.30999999999997</v>
      </c>
      <c r="E506" s="4" t="n">
        <f aca="false">ROUND(D506)</f>
        <v>3</v>
      </c>
      <c r="F506" s="5" t="s">
        <v>45</v>
      </c>
      <c r="G506" s="5"/>
      <c r="H506" s="6" t="n">
        <v>0.05</v>
      </c>
      <c r="I506" s="3" t="n">
        <v>384</v>
      </c>
      <c r="J506" s="3" t="n">
        <v>2.66</v>
      </c>
      <c r="K506" s="7" t="n">
        <f aca="false">IF(J506="","",J506^2)</f>
        <v>7.0756</v>
      </c>
      <c r="L506" s="7" t="n">
        <f aca="false">IF(J506="","",1)</f>
        <v>1</v>
      </c>
      <c r="M506" s="3" t="n">
        <f aca="false">I506-2</f>
        <v>382</v>
      </c>
      <c r="N506" s="7" t="n">
        <f aca="false">IF(K506="","",IF(1-_xlfn.F.DIST(K506,L506,M506,1)&lt;0.0000001,0.0000001,1-_xlfn.F.DIST(K506,L506,M506,1)))</f>
        <v>0.00814317704385115</v>
      </c>
      <c r="O506" s="7" t="n">
        <f aca="false">IF(L506=1,SQRT(K506),"")</f>
        <v>2.66</v>
      </c>
      <c r="P506" s="3"/>
      <c r="Q506" s="7" t="str">
        <f aca="false">IF(P506="","",SQRT(1-P506*P506)/SQRT(I506-2))</f>
        <v/>
      </c>
      <c r="R506" s="7" t="str">
        <f aca="false">IF(P506="","",P506/Q506)</f>
        <v/>
      </c>
      <c r="S506" s="7" t="str">
        <f aca="false">IF(R506="","",I506-2)</f>
        <v/>
      </c>
      <c r="T506" s="7" t="str">
        <f aca="false">IF(P506="","",IF((1-_xlfn.T.DIST(R506,S506,1))*2&lt;0.0000001,0.0000001,(1-_xlfn.T.DIST(R506,S506,1))*2))</f>
        <v/>
      </c>
      <c r="X506" s="8"/>
      <c r="Y506" s="7" t="str">
        <f aca="false">IF(X506="","",ABS(U506-W506)/SQRT((V506^2+X506^2)/2))</f>
        <v/>
      </c>
      <c r="Z506" s="7" t="str">
        <f aca="false">IF(Y506="","",2/SQRT(I506))</f>
        <v/>
      </c>
      <c r="AA506" s="7" t="str">
        <f aca="false">IF(Y506="","",Y506/Z506)</f>
        <v/>
      </c>
      <c r="AB506" s="7" t="str">
        <f aca="false">IF(AA506="","",I506-2)</f>
        <v/>
      </c>
      <c r="AC506" s="7" t="str">
        <f aca="false">IF(AA506="","",IF((1-_xlfn.T.DIST(AA506,AB506,1))*2&lt;0.0000001,0.0000001,((1-_xlfn.T.DIST(AA506,AB506,1))*2)))</f>
        <v/>
      </c>
      <c r="AE506" s="7" t="str">
        <f aca="false">IF(AD506="","",IF((1-_xlfn.NORM.DIST(AD506,0,1,1))*2&lt;0.000000001,0.000000001,(1-_xlfn.NORM.DIST(AD506,0,1,1))*2))</f>
        <v/>
      </c>
      <c r="AH506" s="7" t="str">
        <f aca="false">IF(AG506="","",IF(1-_xlfn.CHISQ.DIST(AF506,AG506,1)&lt;0.0000001,0.0000001,1-_xlfn.CHISQ.DIST(AF506,AG506,1)))</f>
        <v/>
      </c>
      <c r="AK506" s="7" t="str">
        <f aca="false">IF(AJ506="","",AVERAGE(AI506,AJ506))</f>
        <v/>
      </c>
      <c r="AL506" s="7" t="str">
        <f aca="false">IF(AK506="","",AK506/((AK506-AI506)/2))</f>
        <v/>
      </c>
      <c r="AM506" s="7" t="str">
        <f aca="false">IF(AL506="","",(1-_xlfn.T.DIST(AL506,I506-2,1))*2)</f>
        <v/>
      </c>
      <c r="AN506" s="7" t="n">
        <f aca="false">IF(I506="","",I506)</f>
        <v>384</v>
      </c>
      <c r="AO506" s="7" t="n">
        <f aca="false">IF(N506="",IF(AC506="",IF(T506="",IF(AH506="",IF(AM506="",IF(AE506="","",AE506),AM506),AH506),T506),AC506),N506)</f>
        <v>0.00814317704385115</v>
      </c>
    </row>
    <row r="507" customFormat="false" ht="13.8" hidden="false" customHeight="false" outlineLevel="0" collapsed="false">
      <c r="A507" s="3" t="s">
        <v>54</v>
      </c>
      <c r="B507" s="3" t="n">
        <v>8</v>
      </c>
      <c r="C507" s="3" t="n">
        <v>2011</v>
      </c>
      <c r="D507" s="4" t="n">
        <f aca="false">IF(B507="","",D506+0.01)</f>
        <v>3.31999999999997</v>
      </c>
      <c r="E507" s="4" t="n">
        <f aca="false">ROUND(D507)</f>
        <v>3</v>
      </c>
      <c r="F507" s="5" t="s">
        <v>45</v>
      </c>
      <c r="G507" s="5"/>
      <c r="H507" s="6" t="n">
        <v>0.05</v>
      </c>
      <c r="I507" s="3" t="n">
        <v>384</v>
      </c>
      <c r="J507" s="3" t="n">
        <v>0.87</v>
      </c>
      <c r="K507" s="7" t="n">
        <f aca="false">IF(J507="","",J507^2)</f>
        <v>0.7569</v>
      </c>
      <c r="L507" s="7" t="n">
        <f aca="false">IF(J507="","",1)</f>
        <v>1</v>
      </c>
      <c r="M507" s="3" t="n">
        <f aca="false">I507-2</f>
        <v>382</v>
      </c>
      <c r="N507" s="7" t="n">
        <f aca="false">IF(K507="","",IF(1-_xlfn.F.DIST(K507,L507,M507,1)&lt;0.0000001,0.0000001,1-_xlfn.F.DIST(K507,L507,M507,1)))</f>
        <v>0.384846750503834</v>
      </c>
      <c r="O507" s="7" t="n">
        <f aca="false">IF(L507=1,SQRT(K507),"")</f>
        <v>0.87</v>
      </c>
      <c r="P507" s="3"/>
      <c r="Q507" s="7" t="str">
        <f aca="false">IF(P507="","",SQRT(1-P507*P507)/SQRT(I507-2))</f>
        <v/>
      </c>
      <c r="R507" s="7" t="str">
        <f aca="false">IF(P507="","",P507/Q507)</f>
        <v/>
      </c>
      <c r="S507" s="7" t="str">
        <f aca="false">IF(R507="","",I507-2)</f>
        <v/>
      </c>
      <c r="T507" s="7" t="str">
        <f aca="false">IF(P507="","",IF((1-_xlfn.T.DIST(R507,S507,1))*2&lt;0.0000001,0.0000001,(1-_xlfn.T.DIST(R507,S507,1))*2))</f>
        <v/>
      </c>
      <c r="X507" s="8"/>
      <c r="Y507" s="7" t="str">
        <f aca="false">IF(X507="","",ABS(U507-W507)/SQRT((V507^2+X507^2)/2))</f>
        <v/>
      </c>
      <c r="Z507" s="7" t="str">
        <f aca="false">IF(Y507="","",2/SQRT(I507))</f>
        <v/>
      </c>
      <c r="AA507" s="7" t="str">
        <f aca="false">IF(Y507="","",Y507/Z507)</f>
        <v/>
      </c>
      <c r="AB507" s="7" t="str">
        <f aca="false">IF(AA507="","",I507-2)</f>
        <v/>
      </c>
      <c r="AC507" s="7" t="str">
        <f aca="false">IF(AA507="","",IF((1-_xlfn.T.DIST(AA507,AB507,1))*2&lt;0.0000001,0.0000001,((1-_xlfn.T.DIST(AA507,AB507,1))*2)))</f>
        <v/>
      </c>
      <c r="AE507" s="7" t="str">
        <f aca="false">IF(AD507="","",IF((1-_xlfn.NORM.DIST(AD507,0,1,1))*2&lt;0.000000001,0.000000001,(1-_xlfn.NORM.DIST(AD507,0,1,1))*2))</f>
        <v/>
      </c>
      <c r="AH507" s="7" t="str">
        <f aca="false">IF(AG507="","",IF(1-_xlfn.CHISQ.DIST(AF507,AG507,1)&lt;0.0000001,0.0000001,1-_xlfn.CHISQ.DIST(AF507,AG507,1)))</f>
        <v/>
      </c>
      <c r="AK507" s="7" t="str">
        <f aca="false">IF(AJ507="","",AVERAGE(AI507,AJ507))</f>
        <v/>
      </c>
      <c r="AL507" s="7" t="str">
        <f aca="false">IF(AK507="","",AK507/((AK507-AI507)/2))</f>
        <v/>
      </c>
      <c r="AM507" s="7" t="str">
        <f aca="false">IF(AL507="","",(1-_xlfn.T.DIST(AL507,I507-2,1))*2)</f>
        <v/>
      </c>
      <c r="AN507" s="7" t="n">
        <f aca="false">IF(I507="","",I507)</f>
        <v>384</v>
      </c>
      <c r="AO507" s="7" t="n">
        <f aca="false">IF(N507="",IF(AC507="",IF(T507="",IF(AH507="",IF(AM507="",IF(AE507="","",AE507),AM507),AH507),T507),AC507),N507)</f>
        <v>0.384846750503834</v>
      </c>
    </row>
    <row r="508" customFormat="false" ht="13.8" hidden="false" customHeight="false" outlineLevel="0" collapsed="false">
      <c r="A508" s="3" t="s">
        <v>54</v>
      </c>
      <c r="B508" s="3" t="n">
        <v>8</v>
      </c>
      <c r="C508" s="3" t="n">
        <v>2011</v>
      </c>
      <c r="D508" s="4" t="n">
        <f aca="false">IF(B508="","",D507+0.01)</f>
        <v>3.32999999999997</v>
      </c>
      <c r="E508" s="4" t="n">
        <f aca="false">ROUND(D508)</f>
        <v>3</v>
      </c>
      <c r="F508" s="5" t="s">
        <v>45</v>
      </c>
      <c r="G508" s="5"/>
      <c r="H508" s="6" t="n">
        <v>0.05</v>
      </c>
      <c r="I508" s="3" t="n">
        <v>384</v>
      </c>
      <c r="J508" s="3" t="n">
        <v>0.2</v>
      </c>
      <c r="K508" s="7" t="n">
        <f aca="false">IF(J508="","",J508^2)</f>
        <v>0.04</v>
      </c>
      <c r="L508" s="7" t="n">
        <f aca="false">IF(J508="","",1)</f>
        <v>1</v>
      </c>
      <c r="M508" s="3" t="n">
        <f aca="false">I508-2</f>
        <v>382</v>
      </c>
      <c r="N508" s="7" t="n">
        <f aca="false">IF(K508="","",IF(1-_xlfn.F.DIST(K508,L508,M508,1)&lt;0.0000001,0.0000001,1-_xlfn.F.DIST(K508,L508,M508,1)))</f>
        <v>0.841587007043491</v>
      </c>
      <c r="O508" s="7" t="n">
        <f aca="false">IF(L508=1,SQRT(K508),"")</f>
        <v>0.2</v>
      </c>
      <c r="P508" s="3"/>
      <c r="Q508" s="7" t="str">
        <f aca="false">IF(P508="","",SQRT(1-P508*P508)/SQRT(I508-2))</f>
        <v/>
      </c>
      <c r="R508" s="7" t="str">
        <f aca="false">IF(P508="","",P508/Q508)</f>
        <v/>
      </c>
      <c r="S508" s="7" t="str">
        <f aca="false">IF(R508="","",I508-2)</f>
        <v/>
      </c>
      <c r="T508" s="7" t="str">
        <f aca="false">IF(P508="","",IF((1-_xlfn.T.DIST(R508,S508,1))*2&lt;0.0000001,0.0000001,(1-_xlfn.T.DIST(R508,S508,1))*2))</f>
        <v/>
      </c>
      <c r="X508" s="8"/>
      <c r="Y508" s="7" t="str">
        <f aca="false">IF(X508="","",ABS(U508-W508)/SQRT((V508^2+X508^2)/2))</f>
        <v/>
      </c>
      <c r="Z508" s="7" t="str">
        <f aca="false">IF(Y508="","",2/SQRT(I508))</f>
        <v/>
      </c>
      <c r="AA508" s="7" t="str">
        <f aca="false">IF(Y508="","",Y508/Z508)</f>
        <v/>
      </c>
      <c r="AB508" s="7" t="str">
        <f aca="false">IF(AA508="","",I508-2)</f>
        <v/>
      </c>
      <c r="AC508" s="7" t="str">
        <f aca="false">IF(AA508="","",IF((1-_xlfn.T.DIST(AA508,AB508,1))*2&lt;0.0000001,0.0000001,((1-_xlfn.T.DIST(AA508,AB508,1))*2)))</f>
        <v/>
      </c>
      <c r="AE508" s="7" t="str">
        <f aca="false">IF(AD508="","",IF((1-_xlfn.NORM.DIST(AD508,0,1,1))*2&lt;0.000000001,0.000000001,(1-_xlfn.NORM.DIST(AD508,0,1,1))*2))</f>
        <v/>
      </c>
      <c r="AH508" s="7" t="str">
        <f aca="false">IF(AG508="","",IF(1-_xlfn.CHISQ.DIST(AF508,AG508,1)&lt;0.0000001,0.0000001,1-_xlfn.CHISQ.DIST(AF508,AG508,1)))</f>
        <v/>
      </c>
      <c r="AK508" s="7" t="str">
        <f aca="false">IF(AJ508="","",AVERAGE(AI508,AJ508))</f>
        <v/>
      </c>
      <c r="AL508" s="7" t="str">
        <f aca="false">IF(AK508="","",AK508/((AK508-AI508)/2))</f>
        <v/>
      </c>
      <c r="AM508" s="7" t="str">
        <f aca="false">IF(AL508="","",(1-_xlfn.T.DIST(AL508,I508-2,1))*2)</f>
        <v/>
      </c>
      <c r="AN508" s="7" t="n">
        <f aca="false">IF(I508="","",I508)</f>
        <v>384</v>
      </c>
      <c r="AO508" s="7" t="n">
        <f aca="false">IF(N508="",IF(AC508="",IF(T508="",IF(AH508="",IF(AM508="",IF(AE508="","",AE508),AM508),AH508),T508),AC508),N508)</f>
        <v>0.841587007043491</v>
      </c>
    </row>
    <row r="509" customFormat="false" ht="13.8" hidden="false" customHeight="false" outlineLevel="0" collapsed="false">
      <c r="A509" s="3" t="s">
        <v>54</v>
      </c>
      <c r="B509" s="3" t="n">
        <v>8</v>
      </c>
      <c r="C509" s="3" t="n">
        <v>2011</v>
      </c>
      <c r="D509" s="4" t="n">
        <f aca="false">IF(B509="","",D508+0.01)</f>
        <v>3.33999999999997</v>
      </c>
      <c r="E509" s="4" t="n">
        <f aca="false">ROUND(D509)</f>
        <v>3</v>
      </c>
      <c r="F509" s="5" t="s">
        <v>45</v>
      </c>
      <c r="G509" s="5"/>
      <c r="H509" s="6" t="n">
        <v>0.05</v>
      </c>
      <c r="I509" s="3" t="n">
        <v>384</v>
      </c>
      <c r="J509" s="3" t="n">
        <v>2.27</v>
      </c>
      <c r="K509" s="7" t="n">
        <f aca="false">IF(J509="","",J509^2)</f>
        <v>5.1529</v>
      </c>
      <c r="L509" s="7" t="n">
        <f aca="false">IF(J509="","",1)</f>
        <v>1</v>
      </c>
      <c r="M509" s="3" t="n">
        <f aca="false">I509-2</f>
        <v>382</v>
      </c>
      <c r="N509" s="7" t="n">
        <f aca="false">IF(K509="","",IF(1-_xlfn.F.DIST(K509,L509,M509,1)&lt;0.0000001,0.0000001,1-_xlfn.F.DIST(K509,L509,M509,1)))</f>
        <v>0.0237641009172888</v>
      </c>
      <c r="O509" s="7" t="n">
        <f aca="false">IF(L509=1,SQRT(K509),"")</f>
        <v>2.27</v>
      </c>
      <c r="P509" s="3"/>
      <c r="Q509" s="7" t="str">
        <f aca="false">IF(P509="","",SQRT(1-P509*P509)/SQRT(I509-2))</f>
        <v/>
      </c>
      <c r="R509" s="7" t="str">
        <f aca="false">IF(P509="","",P509/Q509)</f>
        <v/>
      </c>
      <c r="S509" s="7" t="str">
        <f aca="false">IF(R509="","",I509-2)</f>
        <v/>
      </c>
      <c r="T509" s="7" t="str">
        <f aca="false">IF(P509="","",IF((1-_xlfn.T.DIST(R509,S509,1))*2&lt;0.0000001,0.0000001,(1-_xlfn.T.DIST(R509,S509,1))*2))</f>
        <v/>
      </c>
      <c r="X509" s="8"/>
      <c r="Y509" s="7" t="str">
        <f aca="false">IF(X509="","",ABS(U509-W509)/SQRT((V509^2+X509^2)/2))</f>
        <v/>
      </c>
      <c r="Z509" s="7" t="str">
        <f aca="false">IF(Y509="","",2/SQRT(I509))</f>
        <v/>
      </c>
      <c r="AA509" s="7" t="str">
        <f aca="false">IF(Y509="","",Y509/Z509)</f>
        <v/>
      </c>
      <c r="AB509" s="7" t="str">
        <f aca="false">IF(AA509="","",I509-2)</f>
        <v/>
      </c>
      <c r="AC509" s="7" t="str">
        <f aca="false">IF(AA509="","",IF((1-_xlfn.T.DIST(AA509,AB509,1))*2&lt;0.0000001,0.0000001,((1-_xlfn.T.DIST(AA509,AB509,1))*2)))</f>
        <v/>
      </c>
      <c r="AE509" s="7" t="str">
        <f aca="false">IF(AD509="","",IF((1-_xlfn.NORM.DIST(AD509,0,1,1))*2&lt;0.000000001,0.000000001,(1-_xlfn.NORM.DIST(AD509,0,1,1))*2))</f>
        <v/>
      </c>
      <c r="AH509" s="7" t="str">
        <f aca="false">IF(AG509="","",IF(1-_xlfn.CHISQ.DIST(AF509,AG509,1)&lt;0.0000001,0.0000001,1-_xlfn.CHISQ.DIST(AF509,AG509,1)))</f>
        <v/>
      </c>
      <c r="AK509" s="7" t="str">
        <f aca="false">IF(AJ509="","",AVERAGE(AI509,AJ509))</f>
        <v/>
      </c>
      <c r="AL509" s="7" t="str">
        <f aca="false">IF(AK509="","",AK509/((AK509-AI509)/2))</f>
        <v/>
      </c>
      <c r="AM509" s="7" t="str">
        <f aca="false">IF(AL509="","",(1-_xlfn.T.DIST(AL509,I509-2,1))*2)</f>
        <v/>
      </c>
      <c r="AN509" s="7" t="n">
        <f aca="false">IF(I509="","",I509)</f>
        <v>384</v>
      </c>
      <c r="AO509" s="7" t="n">
        <f aca="false">IF(N509="",IF(AC509="",IF(T509="",IF(AH509="",IF(AM509="",IF(AE509="","",AE509),AM509),AH509),T509),AC509),N509)</f>
        <v>0.0237641009172888</v>
      </c>
    </row>
    <row r="510" customFormat="false" ht="13.8" hidden="false" customHeight="false" outlineLevel="0" collapsed="false">
      <c r="A510" s="3" t="s">
        <v>54</v>
      </c>
      <c r="B510" s="3" t="n">
        <v>8</v>
      </c>
      <c r="C510" s="3" t="n">
        <v>2011</v>
      </c>
      <c r="D510" s="4" t="n">
        <f aca="false">IF(B510="","",D509+0.01)</f>
        <v>3.34999999999997</v>
      </c>
      <c r="E510" s="4" t="n">
        <f aca="false">ROUND(D510)</f>
        <v>3</v>
      </c>
      <c r="F510" s="5" t="s">
        <v>45</v>
      </c>
      <c r="G510" s="5"/>
      <c r="H510" s="6" t="n">
        <v>0.05</v>
      </c>
      <c r="I510" s="3" t="n">
        <v>384</v>
      </c>
      <c r="J510" s="3" t="n">
        <v>1.51</v>
      </c>
      <c r="K510" s="7" t="n">
        <f aca="false">IF(J510="","",J510^2)</f>
        <v>2.2801</v>
      </c>
      <c r="L510" s="7" t="n">
        <f aca="false">IF(J510="","",1)</f>
        <v>1</v>
      </c>
      <c r="M510" s="3" t="n">
        <f aca="false">I510-2</f>
        <v>382</v>
      </c>
      <c r="N510" s="7" t="n">
        <f aca="false">IF(K510="","",IF(1-_xlfn.F.DIST(K510,L510,M510,1)&lt;0.0000001,0.0000001,1-_xlfn.F.DIST(K510,L510,M510,1)))</f>
        <v>0.131870114265062</v>
      </c>
      <c r="O510" s="7" t="n">
        <f aca="false">IF(L510=1,SQRT(K510),"")</f>
        <v>1.51</v>
      </c>
      <c r="P510" s="3"/>
      <c r="Q510" s="7" t="str">
        <f aca="false">IF(P510="","",SQRT(1-P510*P510)/SQRT(I510-2))</f>
        <v/>
      </c>
      <c r="R510" s="7" t="str">
        <f aca="false">IF(P510="","",P510/Q510)</f>
        <v/>
      </c>
      <c r="S510" s="7" t="str">
        <f aca="false">IF(R510="","",I510-2)</f>
        <v/>
      </c>
      <c r="T510" s="7" t="str">
        <f aca="false">IF(P510="","",IF((1-_xlfn.T.DIST(R510,S510,1))*2&lt;0.0000001,0.0000001,(1-_xlfn.T.DIST(R510,S510,1))*2))</f>
        <v/>
      </c>
      <c r="X510" s="8"/>
      <c r="Y510" s="7" t="str">
        <f aca="false">IF(X510="","",ABS(U510-W510)/SQRT((V510^2+X510^2)/2))</f>
        <v/>
      </c>
      <c r="Z510" s="7" t="str">
        <f aca="false">IF(Y510="","",2/SQRT(I510))</f>
        <v/>
      </c>
      <c r="AA510" s="7" t="str">
        <f aca="false">IF(Y510="","",Y510/Z510)</f>
        <v/>
      </c>
      <c r="AB510" s="7" t="str">
        <f aca="false">IF(AA510="","",I510-2)</f>
        <v/>
      </c>
      <c r="AC510" s="7" t="str">
        <f aca="false">IF(AA510="","",IF((1-_xlfn.T.DIST(AA510,AB510,1))*2&lt;0.0000001,0.0000001,((1-_xlfn.T.DIST(AA510,AB510,1))*2)))</f>
        <v/>
      </c>
      <c r="AE510" s="7" t="str">
        <f aca="false">IF(AD510="","",IF((1-_xlfn.NORM.DIST(AD510,0,1,1))*2&lt;0.000000001,0.000000001,(1-_xlfn.NORM.DIST(AD510,0,1,1))*2))</f>
        <v/>
      </c>
      <c r="AH510" s="7" t="str">
        <f aca="false">IF(AG510="","",IF(1-_xlfn.CHISQ.DIST(AF510,AG510,1)&lt;0.0000001,0.0000001,1-_xlfn.CHISQ.DIST(AF510,AG510,1)))</f>
        <v/>
      </c>
      <c r="AK510" s="7" t="str">
        <f aca="false">IF(AJ510="","",AVERAGE(AI510,AJ510))</f>
        <v/>
      </c>
      <c r="AL510" s="7" t="str">
        <f aca="false">IF(AK510="","",AK510/((AK510-AI510)/2))</f>
        <v/>
      </c>
      <c r="AM510" s="7" t="str">
        <f aca="false">IF(AL510="","",(1-_xlfn.T.DIST(AL510,I510-2,1))*2)</f>
        <v/>
      </c>
      <c r="AN510" s="7" t="n">
        <f aca="false">IF(I510="","",I510)</f>
        <v>384</v>
      </c>
      <c r="AO510" s="7" t="n">
        <f aca="false">IF(N510="",IF(AC510="",IF(T510="",IF(AH510="",IF(AM510="",IF(AE510="","",AE510),AM510),AH510),T510),AC510),N510)</f>
        <v>0.131870114265062</v>
      </c>
    </row>
    <row r="511" customFormat="false" ht="13.8" hidden="false" customHeight="false" outlineLevel="0" collapsed="false">
      <c r="A511" s="3" t="s">
        <v>54</v>
      </c>
      <c r="B511" s="3" t="n">
        <v>8</v>
      </c>
      <c r="C511" s="3" t="n">
        <v>2011</v>
      </c>
      <c r="D511" s="4" t="n">
        <f aca="false">IF(B511="","",D510+0.01)</f>
        <v>3.35999999999997</v>
      </c>
      <c r="E511" s="4" t="n">
        <f aca="false">ROUND(D511)</f>
        <v>3</v>
      </c>
      <c r="F511" s="5" t="s">
        <v>45</v>
      </c>
      <c r="G511" s="5" t="s">
        <v>41</v>
      </c>
      <c r="H511" s="6" t="n">
        <v>0.05</v>
      </c>
      <c r="I511" s="3" t="n">
        <v>384</v>
      </c>
      <c r="J511" s="3" t="n">
        <v>2.41</v>
      </c>
      <c r="K511" s="7" t="n">
        <f aca="false">IF(J511="","",J511^2)</f>
        <v>5.8081</v>
      </c>
      <c r="L511" s="7" t="n">
        <f aca="false">IF(J511="","",1)</f>
        <v>1</v>
      </c>
      <c r="M511" s="3" t="n">
        <f aca="false">I511-2</f>
        <v>382</v>
      </c>
      <c r="N511" s="7" t="n">
        <f aca="false">IF(K511="","",IF(1-_xlfn.F.DIST(K511,L511,M511,1)&lt;0.0000001,0.0000001,1-_xlfn.F.DIST(K511,L511,M511,1)))</f>
        <v>0.0164244221290655</v>
      </c>
      <c r="O511" s="7" t="n">
        <f aca="false">IF(L511=1,SQRT(K511),"")</f>
        <v>2.41</v>
      </c>
      <c r="P511" s="3"/>
      <c r="Q511" s="7" t="str">
        <f aca="false">IF(P511="","",SQRT(1-P511*P511)/SQRT(I511-2))</f>
        <v/>
      </c>
      <c r="R511" s="7" t="str">
        <f aca="false">IF(P511="","",P511/Q511)</f>
        <v/>
      </c>
      <c r="S511" s="7" t="str">
        <f aca="false">IF(R511="","",I511-2)</f>
        <v/>
      </c>
      <c r="T511" s="7" t="str">
        <f aca="false">IF(P511="","",IF((1-_xlfn.T.DIST(R511,S511,1))*2&lt;0.0000001,0.0000001,(1-_xlfn.T.DIST(R511,S511,1))*2))</f>
        <v/>
      </c>
      <c r="X511" s="8"/>
      <c r="Y511" s="7" t="str">
        <f aca="false">IF(X511="","",ABS(U511-W511)/SQRT((V511^2+X511^2)/2))</f>
        <v/>
      </c>
      <c r="Z511" s="7" t="str">
        <f aca="false">IF(Y511="","",2/SQRT(I511))</f>
        <v/>
      </c>
      <c r="AA511" s="7" t="str">
        <f aca="false">IF(Y511="","",Y511/Z511)</f>
        <v/>
      </c>
      <c r="AB511" s="7" t="str">
        <f aca="false">IF(AA511="","",I511-2)</f>
        <v/>
      </c>
      <c r="AC511" s="7" t="str">
        <f aca="false">IF(AA511="","",IF((1-_xlfn.T.DIST(AA511,AB511,1))*2&lt;0.0000001,0.0000001,((1-_xlfn.T.DIST(AA511,AB511,1))*2)))</f>
        <v/>
      </c>
      <c r="AE511" s="7" t="str">
        <f aca="false">IF(AD511="","",IF((1-_xlfn.NORM.DIST(AD511,0,1,1))*2&lt;0.000000001,0.000000001,(1-_xlfn.NORM.DIST(AD511,0,1,1))*2))</f>
        <v/>
      </c>
      <c r="AH511" s="7" t="str">
        <f aca="false">IF(AG511="","",IF(1-_xlfn.CHISQ.DIST(AF511,AG511,1)&lt;0.0000001,0.0000001,1-_xlfn.CHISQ.DIST(AF511,AG511,1)))</f>
        <v/>
      </c>
      <c r="AK511" s="7" t="str">
        <f aca="false">IF(AJ511="","",AVERAGE(AI511,AJ511))</f>
        <v/>
      </c>
      <c r="AL511" s="7" t="str">
        <f aca="false">IF(AK511="","",AK511/((AK511-AI511)/2))</f>
        <v/>
      </c>
      <c r="AM511" s="7" t="str">
        <f aca="false">IF(AL511="","",(1-_xlfn.T.DIST(AL511,I511-2,1))*2)</f>
        <v/>
      </c>
      <c r="AN511" s="7" t="n">
        <f aca="false">IF(I511="","",I511)</f>
        <v>384</v>
      </c>
      <c r="AO511" s="7" t="n">
        <f aca="false">IF(N511="",IF(AC511="",IF(T511="",IF(AH511="",IF(AM511="",IF(AE511="","",AE511),AM511),AH511),T511),AC511),N511)</f>
        <v>0.0164244221290655</v>
      </c>
    </row>
    <row r="512" customFormat="false" ht="13.8" hidden="false" customHeight="false" outlineLevel="0" collapsed="false">
      <c r="A512" s="3" t="s">
        <v>54</v>
      </c>
      <c r="B512" s="3" t="n">
        <v>8</v>
      </c>
      <c r="C512" s="3" t="n">
        <v>2011</v>
      </c>
      <c r="D512" s="4" t="n">
        <f aca="false">IF(B512="","",D511+0.01)</f>
        <v>3.36999999999997</v>
      </c>
      <c r="E512" s="4" t="n">
        <f aca="false">ROUND(D512)</f>
        <v>3</v>
      </c>
      <c r="F512" s="5" t="s">
        <v>45</v>
      </c>
      <c r="G512" s="5"/>
      <c r="H512" s="6" t="n">
        <v>0.05</v>
      </c>
      <c r="I512" s="3" t="n">
        <v>384</v>
      </c>
      <c r="J512" s="3" t="n">
        <v>0.23</v>
      </c>
      <c r="K512" s="7" t="n">
        <f aca="false">IF(J512="","",J512^2)</f>
        <v>0.0529</v>
      </c>
      <c r="L512" s="7" t="n">
        <f aca="false">IF(J512="","",1)</f>
        <v>1</v>
      </c>
      <c r="M512" s="3" t="n">
        <f aca="false">I512-2</f>
        <v>382</v>
      </c>
      <c r="N512" s="7" t="n">
        <f aca="false">IF(K512="","",IF(1-_xlfn.F.DIST(K512,L512,M512,1)&lt;0.0000001,0.0000001,1-_xlfn.F.DIST(K512,L512,M512,1)))</f>
        <v>0.818214880578928</v>
      </c>
      <c r="O512" s="7" t="n">
        <f aca="false">IF(L512=1,SQRT(K512),"")</f>
        <v>0.23</v>
      </c>
      <c r="P512" s="3"/>
      <c r="Q512" s="7" t="str">
        <f aca="false">IF(P512="","",SQRT(1-P512*P512)/SQRT(I512-2))</f>
        <v/>
      </c>
      <c r="R512" s="7" t="str">
        <f aca="false">IF(P512="","",P512/Q512)</f>
        <v/>
      </c>
      <c r="S512" s="7" t="str">
        <f aca="false">IF(R512="","",I512-2)</f>
        <v/>
      </c>
      <c r="T512" s="7" t="str">
        <f aca="false">IF(P512="","",IF((1-_xlfn.T.DIST(R512,S512,1))*2&lt;0.0000001,0.0000001,(1-_xlfn.T.DIST(R512,S512,1))*2))</f>
        <v/>
      </c>
      <c r="X512" s="8"/>
      <c r="Y512" s="7" t="str">
        <f aca="false">IF(X512="","",ABS(U512-W512)/SQRT((V512^2+X512^2)/2))</f>
        <v/>
      </c>
      <c r="Z512" s="7" t="str">
        <f aca="false">IF(Y512="","",2/SQRT(I512))</f>
        <v/>
      </c>
      <c r="AA512" s="7" t="str">
        <f aca="false">IF(Y512="","",Y512/Z512)</f>
        <v/>
      </c>
      <c r="AB512" s="7" t="str">
        <f aca="false">IF(AA512="","",I512-2)</f>
        <v/>
      </c>
      <c r="AC512" s="7" t="str">
        <f aca="false">IF(AA512="","",IF((1-_xlfn.T.DIST(AA512,AB512,1))*2&lt;0.0000001,0.0000001,((1-_xlfn.T.DIST(AA512,AB512,1))*2)))</f>
        <v/>
      </c>
      <c r="AE512" s="7" t="str">
        <f aca="false">IF(AD512="","",IF((1-_xlfn.NORM.DIST(AD512,0,1,1))*2&lt;0.000000001,0.000000001,(1-_xlfn.NORM.DIST(AD512,0,1,1))*2))</f>
        <v/>
      </c>
      <c r="AH512" s="7" t="str">
        <f aca="false">IF(AG512="","",IF(1-_xlfn.CHISQ.DIST(AF512,AG512,1)&lt;0.0000001,0.0000001,1-_xlfn.CHISQ.DIST(AF512,AG512,1)))</f>
        <v/>
      </c>
      <c r="AK512" s="7" t="str">
        <f aca="false">IF(AJ512="","",AVERAGE(AI512,AJ512))</f>
        <v/>
      </c>
      <c r="AL512" s="7" t="str">
        <f aca="false">IF(AK512="","",AK512/((AK512-AI512)/2))</f>
        <v/>
      </c>
      <c r="AM512" s="7" t="str">
        <f aca="false">IF(AL512="","",(1-_xlfn.T.DIST(AL512,I512-2,1))*2)</f>
        <v/>
      </c>
      <c r="AN512" s="7" t="n">
        <f aca="false">IF(I512="","",I512)</f>
        <v>384</v>
      </c>
      <c r="AO512" s="7" t="n">
        <f aca="false">IF(N512="",IF(AC512="",IF(T512="",IF(AH512="",IF(AM512="",IF(AE512="","",AE512),AM512),AH512),T512),AC512),N512)</f>
        <v>0.818214880578928</v>
      </c>
    </row>
    <row r="513" customFormat="false" ht="13.8" hidden="false" customHeight="false" outlineLevel="0" collapsed="false">
      <c r="A513" s="3" t="s">
        <v>54</v>
      </c>
      <c r="B513" s="3" t="n">
        <v>8</v>
      </c>
      <c r="C513" s="3" t="n">
        <v>2011</v>
      </c>
      <c r="D513" s="4" t="n">
        <f aca="false">IF(B513="","",D512+0.01)</f>
        <v>3.37999999999997</v>
      </c>
      <c r="E513" s="4" t="n">
        <f aca="false">ROUND(D513)</f>
        <v>3</v>
      </c>
      <c r="F513" s="5" t="s">
        <v>45</v>
      </c>
      <c r="G513" s="5"/>
      <c r="H513" s="6" t="n">
        <v>0.05</v>
      </c>
      <c r="I513" s="3" t="n">
        <v>384</v>
      </c>
      <c r="J513" s="3" t="n">
        <v>0.32</v>
      </c>
      <c r="K513" s="7" t="n">
        <f aca="false">IF(J513="","",J513^2)</f>
        <v>0.1024</v>
      </c>
      <c r="L513" s="7" t="n">
        <f aca="false">IF(J513="","",1)</f>
        <v>1</v>
      </c>
      <c r="M513" s="3" t="n">
        <f aca="false">I513-2</f>
        <v>382</v>
      </c>
      <c r="N513" s="7" t="n">
        <f aca="false">IF(K513="","",IF(1-_xlfn.F.DIST(K513,L513,M513,1)&lt;0.0000001,0.0000001,1-_xlfn.F.DIST(K513,L513,M513,1)))</f>
        <v>0.749143281231109</v>
      </c>
      <c r="O513" s="7" t="n">
        <f aca="false">IF(L513=1,SQRT(K513),"")</f>
        <v>0.32</v>
      </c>
      <c r="P513" s="3"/>
      <c r="Q513" s="7" t="str">
        <f aca="false">IF(P513="","",SQRT(1-P513*P513)/SQRT(I513-2))</f>
        <v/>
      </c>
      <c r="R513" s="7" t="str">
        <f aca="false">IF(P513="","",P513/Q513)</f>
        <v/>
      </c>
      <c r="S513" s="7" t="str">
        <f aca="false">IF(R513="","",I513-2)</f>
        <v/>
      </c>
      <c r="T513" s="7" t="str">
        <f aca="false">IF(P513="","",IF((1-_xlfn.T.DIST(R513,S513,1))*2&lt;0.0000001,0.0000001,(1-_xlfn.T.DIST(R513,S513,1))*2))</f>
        <v/>
      </c>
      <c r="X513" s="8"/>
      <c r="Y513" s="7" t="str">
        <f aca="false">IF(X513="","",ABS(U513-W513)/SQRT((V513^2+X513^2)/2))</f>
        <v/>
      </c>
      <c r="Z513" s="7" t="str">
        <f aca="false">IF(Y513="","",2/SQRT(I513))</f>
        <v/>
      </c>
      <c r="AA513" s="7" t="str">
        <f aca="false">IF(Y513="","",Y513/Z513)</f>
        <v/>
      </c>
      <c r="AB513" s="7" t="str">
        <f aca="false">IF(AA513="","",I513-2)</f>
        <v/>
      </c>
      <c r="AC513" s="7" t="str">
        <f aca="false">IF(AA513="","",IF((1-_xlfn.T.DIST(AA513,AB513,1))*2&lt;0.0000001,0.0000001,((1-_xlfn.T.DIST(AA513,AB513,1))*2)))</f>
        <v/>
      </c>
      <c r="AE513" s="7" t="str">
        <f aca="false">IF(AD513="","",IF((1-_xlfn.NORM.DIST(AD513,0,1,1))*2&lt;0.000000001,0.000000001,(1-_xlfn.NORM.DIST(AD513,0,1,1))*2))</f>
        <v/>
      </c>
      <c r="AH513" s="7" t="str">
        <f aca="false">IF(AG513="","",IF(1-_xlfn.CHISQ.DIST(AF513,AG513,1)&lt;0.0000001,0.0000001,1-_xlfn.CHISQ.DIST(AF513,AG513,1)))</f>
        <v/>
      </c>
      <c r="AK513" s="7" t="str">
        <f aca="false">IF(AJ513="","",AVERAGE(AI513,AJ513))</f>
        <v/>
      </c>
      <c r="AL513" s="7" t="str">
        <f aca="false">IF(AK513="","",AK513/((AK513-AI513)/2))</f>
        <v/>
      </c>
      <c r="AM513" s="7" t="str">
        <f aca="false">IF(AL513="","",(1-_xlfn.T.DIST(AL513,I513-2,1))*2)</f>
        <v/>
      </c>
      <c r="AN513" s="7" t="n">
        <f aca="false">IF(I513="","",I513)</f>
        <v>384</v>
      </c>
      <c r="AO513" s="7" t="n">
        <f aca="false">IF(N513="",IF(AC513="",IF(T513="",IF(AH513="",IF(AM513="",IF(AE513="","",AE513),AM513),AH513),T513),AC513),N513)</f>
        <v>0.749143281231109</v>
      </c>
    </row>
    <row r="514" customFormat="false" ht="13.8" hidden="false" customHeight="false" outlineLevel="0" collapsed="false">
      <c r="A514" s="3" t="s">
        <v>54</v>
      </c>
      <c r="B514" s="3" t="n">
        <v>8</v>
      </c>
      <c r="C514" s="3" t="n">
        <v>2011</v>
      </c>
      <c r="D514" s="4" t="n">
        <f aca="false">IF(B514="","",D513+0.01)</f>
        <v>3.38999999999997</v>
      </c>
      <c r="E514" s="4" t="n">
        <f aca="false">ROUND(D514)</f>
        <v>3</v>
      </c>
      <c r="F514" s="5" t="s">
        <v>45</v>
      </c>
      <c r="G514" s="5"/>
      <c r="H514" s="6" t="n">
        <v>0.05</v>
      </c>
      <c r="I514" s="3" t="n">
        <v>384</v>
      </c>
      <c r="J514" s="3" t="n">
        <v>1.44</v>
      </c>
      <c r="K514" s="7" t="n">
        <f aca="false">IF(J514="","",J514^2)</f>
        <v>2.0736</v>
      </c>
      <c r="L514" s="7" t="n">
        <f aca="false">IF(J514="","",1)</f>
        <v>1</v>
      </c>
      <c r="M514" s="3" t="n">
        <f aca="false">I514-2</f>
        <v>382</v>
      </c>
      <c r="N514" s="7" t="n">
        <f aca="false">IF(K514="","",IF(1-_xlfn.F.DIST(K514,L514,M514,1)&lt;0.0000001,0.0000001,1-_xlfn.F.DIST(K514,L514,M514,1)))</f>
        <v>0.150686414202967</v>
      </c>
      <c r="O514" s="7" t="n">
        <f aca="false">IF(L514=1,SQRT(K514),"")</f>
        <v>1.44</v>
      </c>
      <c r="P514" s="3"/>
      <c r="Q514" s="7" t="str">
        <f aca="false">IF(P514="","",SQRT(1-P514*P514)/SQRT(I514-2))</f>
        <v/>
      </c>
      <c r="R514" s="7" t="str">
        <f aca="false">IF(P514="","",P514/Q514)</f>
        <v/>
      </c>
      <c r="S514" s="7" t="str">
        <f aca="false">IF(R514="","",I514-2)</f>
        <v/>
      </c>
      <c r="T514" s="7" t="str">
        <f aca="false">IF(P514="","",IF((1-_xlfn.T.DIST(R514,S514,1))*2&lt;0.0000001,0.0000001,(1-_xlfn.T.DIST(R514,S514,1))*2))</f>
        <v/>
      </c>
      <c r="U514" s="3"/>
      <c r="V514" s="3"/>
      <c r="W514" s="3"/>
      <c r="X514" s="8"/>
      <c r="Y514" s="7" t="str">
        <f aca="false">IF(X514="","",ABS(U514-W514)/SQRT((V514^2+X514^2)/2))</f>
        <v/>
      </c>
      <c r="Z514" s="7" t="str">
        <f aca="false">IF(Y514="","",2/SQRT(I514))</f>
        <v/>
      </c>
      <c r="AA514" s="7" t="str">
        <f aca="false">IF(Y514="","",Y514/Z514)</f>
        <v/>
      </c>
      <c r="AB514" s="7" t="str">
        <f aca="false">IF(AA514="","",I514-2)</f>
        <v/>
      </c>
      <c r="AC514" s="7" t="str">
        <f aca="false">IF(AA514="","",IF((1-_xlfn.T.DIST(AA514,AB514,1))*2&lt;0.0000001,0.0000001,((1-_xlfn.T.DIST(AA514,AB514,1))*2)))</f>
        <v/>
      </c>
      <c r="AD514" s="3"/>
      <c r="AE514" s="7" t="str">
        <f aca="false">IF(AD514="","",IF((1-_xlfn.NORM.DIST(AD514,0,1,1))*2&lt;0.000000001,0.000000001,(1-_xlfn.NORM.DIST(AD514,0,1,1))*2))</f>
        <v/>
      </c>
      <c r="AF514" s="3"/>
      <c r="AG514" s="3"/>
      <c r="AH514" s="7" t="str">
        <f aca="false">IF(AG514="","",IF(1-_xlfn.CHISQ.DIST(AF514,AG514,1)&lt;0.0000001,0.0000001,1-_xlfn.CHISQ.DIST(AF514,AG514,1)))</f>
        <v/>
      </c>
      <c r="AI514" s="3"/>
      <c r="AJ514" s="3"/>
      <c r="AK514" s="7" t="str">
        <f aca="false">IF(AJ514="","",AVERAGE(AI514,AJ514))</f>
        <v/>
      </c>
      <c r="AL514" s="7" t="str">
        <f aca="false">IF(AK514="","",AK514/((AK514-AI514)/2))</f>
        <v/>
      </c>
      <c r="AM514" s="7" t="str">
        <f aca="false">IF(AL514="","",(1-_xlfn.T.DIST(AL514,I514-2,1))*2)</f>
        <v/>
      </c>
      <c r="AN514" s="7" t="n">
        <f aca="false">IF(I514="","",I514)</f>
        <v>384</v>
      </c>
      <c r="AO514" s="7" t="n">
        <f aca="false">IF(N514="",IF(AC514="",IF(T514="",IF(AH514="",IF(AM514="",IF(AE514="","",AE514),AM514),AH514),T514),AC514),N514)</f>
        <v>0.150686414202967</v>
      </c>
    </row>
    <row r="515" customFormat="false" ht="13.8" hidden="false" customHeight="false" outlineLevel="0" collapsed="false">
      <c r="A515" s="3" t="s">
        <v>54</v>
      </c>
      <c r="B515" s="3" t="n">
        <v>8</v>
      </c>
      <c r="C515" s="3" t="n">
        <v>2011</v>
      </c>
      <c r="D515" s="4" t="n">
        <f aca="false">IF(B515="","",D514+0.01)</f>
        <v>3.39999999999997</v>
      </c>
      <c r="E515" s="4" t="n">
        <f aca="false">ROUND(D515)</f>
        <v>3</v>
      </c>
      <c r="F515" s="5" t="s">
        <v>45</v>
      </c>
      <c r="G515" s="5"/>
      <c r="H515" s="6" t="n">
        <v>0.05</v>
      </c>
      <c r="I515" s="3" t="n">
        <v>384</v>
      </c>
      <c r="J515" s="3" t="n">
        <v>1.67</v>
      </c>
      <c r="K515" s="7" t="n">
        <f aca="false">IF(J515="","",J515^2)</f>
        <v>2.7889</v>
      </c>
      <c r="L515" s="7" t="n">
        <f aca="false">IF(J515="","",1)</f>
        <v>1</v>
      </c>
      <c r="M515" s="3" t="n">
        <f aca="false">I515-2</f>
        <v>382</v>
      </c>
      <c r="N515" s="7" t="n">
        <f aca="false">IF(K515="","",IF(1-_xlfn.F.DIST(K515,L515,M515,1)&lt;0.0000001,0.0000001,1-_xlfn.F.DIST(K515,L515,M515,1)))</f>
        <v>0.095738514757033</v>
      </c>
      <c r="O515" s="7" t="n">
        <f aca="false">IF(L515=1,SQRT(K515),"")</f>
        <v>1.67</v>
      </c>
      <c r="P515" s="3"/>
      <c r="Q515" s="7" t="str">
        <f aca="false">IF(P515="","",SQRT(1-P515*P515)/SQRT(I515-2))</f>
        <v/>
      </c>
      <c r="R515" s="7" t="str">
        <f aca="false">IF(P515="","",P515/Q515)</f>
        <v/>
      </c>
      <c r="S515" s="7" t="str">
        <f aca="false">IF(R515="","",I515-2)</f>
        <v/>
      </c>
      <c r="T515" s="7" t="str">
        <f aca="false">IF(P515="","",IF((1-_xlfn.T.DIST(R515,S515,1))*2&lt;0.0000001,0.0000001,(1-_xlfn.T.DIST(R515,S515,1))*2))</f>
        <v/>
      </c>
      <c r="X515" s="8"/>
      <c r="Y515" s="7" t="str">
        <f aca="false">IF(X515="","",ABS(U515-W515)/SQRT((V515^2+X515^2)/2))</f>
        <v/>
      </c>
      <c r="Z515" s="7" t="str">
        <f aca="false">IF(Y515="","",2/SQRT(I515))</f>
        <v/>
      </c>
      <c r="AA515" s="7" t="str">
        <f aca="false">IF(Y515="","",Y515/Z515)</f>
        <v/>
      </c>
      <c r="AB515" s="7" t="str">
        <f aca="false">IF(AA515="","",I515-2)</f>
        <v/>
      </c>
      <c r="AC515" s="7" t="str">
        <f aca="false">IF(AA515="","",IF((1-_xlfn.T.DIST(AA515,AB515,1))*2&lt;0.0000001,0.0000001,((1-_xlfn.T.DIST(AA515,AB515,1))*2)))</f>
        <v/>
      </c>
      <c r="AE515" s="7" t="str">
        <f aca="false">IF(AD515="","",IF((1-_xlfn.NORM.DIST(AD515,0,1,1))*2&lt;0.000000001,0.000000001,(1-_xlfn.NORM.DIST(AD515,0,1,1))*2))</f>
        <v/>
      </c>
      <c r="AH515" s="7" t="str">
        <f aca="false">IF(AG515="","",IF(1-_xlfn.CHISQ.DIST(AF515,AG515,1)&lt;0.0000001,0.0000001,1-_xlfn.CHISQ.DIST(AF515,AG515,1)))</f>
        <v/>
      </c>
      <c r="AK515" s="7" t="str">
        <f aca="false">IF(AJ515="","",AVERAGE(AI515,AJ515))</f>
        <v/>
      </c>
      <c r="AL515" s="7" t="str">
        <f aca="false">IF(AK515="","",AK515/((AK515-AI515)/2))</f>
        <v/>
      </c>
      <c r="AM515" s="7" t="str">
        <f aca="false">IF(AL515="","",(1-_xlfn.T.DIST(AL515,I515-2,1))*2)</f>
        <v/>
      </c>
      <c r="AN515" s="7" t="n">
        <f aca="false">IF(I515="","",I515)</f>
        <v>384</v>
      </c>
      <c r="AO515" s="7" t="n">
        <f aca="false">IF(N515="",IF(AC515="",IF(T515="",IF(AH515="",IF(AM515="",IF(AE515="","",AE515),AM515),AH515),T515),AC515),N515)</f>
        <v>0.095738514757033</v>
      </c>
    </row>
    <row r="516" customFormat="false" ht="13.8" hidden="false" customHeight="false" outlineLevel="0" collapsed="false">
      <c r="A516" s="3" t="s">
        <v>54</v>
      </c>
      <c r="B516" s="3" t="n">
        <v>8</v>
      </c>
      <c r="C516" s="3" t="n">
        <v>2011</v>
      </c>
      <c r="D516" s="4" t="n">
        <f aca="false">IF(B516="","",D515+0.01)</f>
        <v>3.40999999999997</v>
      </c>
      <c r="E516" s="4" t="n">
        <f aca="false">ROUND(D516)</f>
        <v>3</v>
      </c>
      <c r="F516" s="5" t="s">
        <v>45</v>
      </c>
      <c r="G516" s="5"/>
      <c r="H516" s="6" t="n">
        <v>0.05</v>
      </c>
      <c r="I516" s="3" t="n">
        <v>384</v>
      </c>
      <c r="J516" s="3" t="n">
        <v>0.87</v>
      </c>
      <c r="K516" s="7" t="n">
        <f aca="false">IF(J516="","",J516^2)</f>
        <v>0.7569</v>
      </c>
      <c r="L516" s="7" t="n">
        <f aca="false">IF(J516="","",1)</f>
        <v>1</v>
      </c>
      <c r="M516" s="3" t="n">
        <f aca="false">I516-2</f>
        <v>382</v>
      </c>
      <c r="N516" s="7" t="n">
        <f aca="false">IF(K516="","",IF(1-_xlfn.F.DIST(K516,L516,M516,1)&lt;0.0000001,0.0000001,1-_xlfn.F.DIST(K516,L516,M516,1)))</f>
        <v>0.384846750503834</v>
      </c>
      <c r="O516" s="7" t="n">
        <f aca="false">IF(L516=1,SQRT(K516),"")</f>
        <v>0.87</v>
      </c>
      <c r="P516" s="3"/>
      <c r="Q516" s="7" t="str">
        <f aca="false">IF(P516="","",SQRT(1-P516*P516)/SQRT(I516-2))</f>
        <v/>
      </c>
      <c r="R516" s="7" t="str">
        <f aca="false">IF(P516="","",P516/Q516)</f>
        <v/>
      </c>
      <c r="S516" s="7" t="str">
        <f aca="false">IF(R516="","",I516-2)</f>
        <v/>
      </c>
      <c r="T516" s="7" t="str">
        <f aca="false">IF(P516="","",IF((1-_xlfn.T.DIST(R516,S516,1))*2&lt;0.0000001,0.0000001,(1-_xlfn.T.DIST(R516,S516,1))*2))</f>
        <v/>
      </c>
      <c r="X516" s="8"/>
      <c r="Y516" s="7" t="str">
        <f aca="false">IF(X516="","",ABS(U516-W516)/SQRT((V516^2+X516^2)/2))</f>
        <v/>
      </c>
      <c r="Z516" s="7" t="str">
        <f aca="false">IF(Y516="","",2/SQRT(I516))</f>
        <v/>
      </c>
      <c r="AA516" s="7" t="str">
        <f aca="false">IF(Y516="","",Y516/Z516)</f>
        <v/>
      </c>
      <c r="AB516" s="7" t="str">
        <f aca="false">IF(AA516="","",I516-2)</f>
        <v/>
      </c>
      <c r="AC516" s="7" t="str">
        <f aca="false">IF(AA516="","",IF((1-_xlfn.T.DIST(AA516,AB516,1))*2&lt;0.0000001,0.0000001,((1-_xlfn.T.DIST(AA516,AB516,1))*2)))</f>
        <v/>
      </c>
      <c r="AE516" s="7" t="str">
        <f aca="false">IF(AD516="","",IF((1-_xlfn.NORM.DIST(AD516,0,1,1))*2&lt;0.000000001,0.000000001,(1-_xlfn.NORM.DIST(AD516,0,1,1))*2))</f>
        <v/>
      </c>
      <c r="AH516" s="7" t="str">
        <f aca="false">IF(AG516="","",IF(1-_xlfn.CHISQ.DIST(AF516,AG516,1)&lt;0.0000001,0.0000001,1-_xlfn.CHISQ.DIST(AF516,AG516,1)))</f>
        <v/>
      </c>
      <c r="AK516" s="7" t="str">
        <f aca="false">IF(AJ516="","",AVERAGE(AI516,AJ516))</f>
        <v/>
      </c>
      <c r="AL516" s="7" t="str">
        <f aca="false">IF(AK516="","",AK516/((AK516-AI516)/2))</f>
        <v/>
      </c>
      <c r="AM516" s="7" t="str">
        <f aca="false">IF(AL516="","",(1-_xlfn.T.DIST(AL516,I516-2,1))*2)</f>
        <v/>
      </c>
      <c r="AN516" s="7" t="n">
        <f aca="false">IF(I516="","",I516)</f>
        <v>384</v>
      </c>
      <c r="AO516" s="7" t="n">
        <f aca="false">IF(N516="",IF(AC516="",IF(T516="",IF(AH516="",IF(AM516="",IF(AE516="","",AE516),AM516),AH516),T516),AC516),N516)</f>
        <v>0.384846750503834</v>
      </c>
    </row>
    <row r="517" customFormat="false" ht="13.8" hidden="false" customHeight="false" outlineLevel="0" collapsed="false">
      <c r="A517" s="1"/>
      <c r="B517" s="1"/>
      <c r="C517" s="1"/>
      <c r="D517" s="10"/>
      <c r="E517" s="4" t="n">
        <f aca="false">ROUND(D517)</f>
        <v>0</v>
      </c>
      <c r="F517" s="11"/>
      <c r="G517" s="11"/>
      <c r="H517" s="12"/>
      <c r="I517" s="1"/>
      <c r="J517" s="1"/>
      <c r="K517" s="13"/>
      <c r="L517" s="13"/>
      <c r="M517" s="1"/>
      <c r="N517" s="13"/>
      <c r="O517" s="13"/>
      <c r="P517" s="14"/>
      <c r="Q517" s="13"/>
      <c r="R517" s="13"/>
      <c r="S517" s="13"/>
      <c r="T517" s="13"/>
      <c r="U517" s="1"/>
      <c r="V517" s="1"/>
      <c r="W517" s="1"/>
      <c r="X517" s="14"/>
      <c r="Y517" s="13"/>
      <c r="Z517" s="13"/>
      <c r="AA517" s="13"/>
      <c r="AB517" s="13"/>
      <c r="AC517" s="13"/>
      <c r="AD517" s="1"/>
      <c r="AE517" s="13"/>
      <c r="AF517" s="1"/>
      <c r="AG517" s="1"/>
      <c r="AH517" s="13"/>
      <c r="AI517" s="1"/>
      <c r="AJ517" s="1"/>
      <c r="AK517" s="13"/>
      <c r="AL517" s="13"/>
      <c r="AM517" s="13"/>
      <c r="AN517" s="13"/>
      <c r="AO517" s="13"/>
    </row>
    <row r="518" customFormat="false" ht="13.8" hidden="false" customHeight="false" outlineLevel="0" collapsed="false">
      <c r="A518" s="3" t="s">
        <v>55</v>
      </c>
      <c r="B518" s="3" t="n">
        <v>9</v>
      </c>
      <c r="C518" s="3" t="n">
        <v>2011</v>
      </c>
      <c r="D518" s="4" t="n">
        <v>1</v>
      </c>
      <c r="E518" s="4" t="n">
        <f aca="false">ROUND(D518)</f>
        <v>1</v>
      </c>
      <c r="F518" s="5" t="s">
        <v>39</v>
      </c>
      <c r="G518" s="5" t="s">
        <v>41</v>
      </c>
      <c r="H518" s="6" t="n">
        <v>0.05</v>
      </c>
      <c r="I518" s="3" t="n">
        <v>84</v>
      </c>
      <c r="J518" s="3" t="n">
        <v>2.3</v>
      </c>
      <c r="K518" s="7" t="n">
        <f aca="false">IF(J518="","",J518^2)</f>
        <v>5.29</v>
      </c>
      <c r="L518" s="7" t="n">
        <f aca="false">IF(J518="","",1)</f>
        <v>1</v>
      </c>
      <c r="M518" s="3" t="n">
        <v>69</v>
      </c>
      <c r="N518" s="7" t="n">
        <f aca="false">IF(K518="","",IF(1-_xlfn.F.DIST(K518,L518,M518,1)&lt;0.0000001,0.0000001,1-_xlfn.F.DIST(K518,L518,M518,1)))</f>
        <v>0.0244779276201273</v>
      </c>
      <c r="O518" s="7" t="n">
        <f aca="false">IF(L518=1,SQRT(K518),"")</f>
        <v>2.3</v>
      </c>
      <c r="P518" s="3"/>
      <c r="Q518" s="7" t="str">
        <f aca="false">IF(P518="","",SQRT(1-P518*P518)/SQRT(I518-2))</f>
        <v/>
      </c>
      <c r="R518" s="7" t="str">
        <f aca="false">IF(P518="","",P518/Q518)</f>
        <v/>
      </c>
      <c r="S518" s="7" t="str">
        <f aca="false">IF(R518="","",I518-2)</f>
        <v/>
      </c>
      <c r="T518" s="7" t="str">
        <f aca="false">IF(P518="","",IF((1-_xlfn.T.DIST(R518,S518,1))*2&lt;0.0000001,0.0000001,(1-_xlfn.T.DIST(R518,S518,1))*2))</f>
        <v/>
      </c>
      <c r="X518" s="8"/>
      <c r="Y518" s="7" t="str">
        <f aca="false">IF(X518="","",ABS(U518-W518)/SQRT((V518^2+X518^2)/2))</f>
        <v/>
      </c>
      <c r="Z518" s="7" t="str">
        <f aca="false">IF(Y518="","",2/SQRT(I518))</f>
        <v/>
      </c>
      <c r="AA518" s="7" t="str">
        <f aca="false">IF(Y518="","",Y518/Z518)</f>
        <v/>
      </c>
      <c r="AB518" s="7" t="str">
        <f aca="false">IF(AA518="","",I518-2)</f>
        <v/>
      </c>
      <c r="AC518" s="7" t="str">
        <f aca="false">IF(AA518="","",IF((1-_xlfn.T.DIST(AA518,AB518,1))*2&lt;0.0000001,0.0000001,((1-_xlfn.T.DIST(AA518,AB518,1))*2)))</f>
        <v/>
      </c>
      <c r="AE518" s="7" t="str">
        <f aca="false">IF(AD518="","",IF((1-_xlfn.NORM.DIST(AD518,0,1,1))*2&lt;0.000000001,0.000000001,(1-_xlfn.NORM.DIST(AD518,0,1,1))*2))</f>
        <v/>
      </c>
      <c r="AH518" s="7" t="str">
        <f aca="false">IF(AG518="","",IF(1-_xlfn.CHISQ.DIST(AF518,AG518,1)&lt;0.0000001,0.0000001,1-_xlfn.CHISQ.DIST(AF518,AG518,1)))</f>
        <v/>
      </c>
      <c r="AK518" s="7" t="str">
        <f aca="false">IF(AJ518="","",AVERAGE(AI518,AJ518))</f>
        <v/>
      </c>
      <c r="AL518" s="7" t="str">
        <f aca="false">IF(AK518="","",AK518/((AK518-AI518)/2))</f>
        <v/>
      </c>
      <c r="AM518" s="7" t="str">
        <f aca="false">IF(AL518="","",(1-_xlfn.T.DIST(AL518,I518-2,1))*2)</f>
        <v/>
      </c>
      <c r="AN518" s="7" t="n">
        <f aca="false">IF(I518="","",I518)</f>
        <v>84</v>
      </c>
      <c r="AO518" s="7" t="n">
        <f aca="false">IF(N518="",IF(AC518="",IF(T518="",IF(AH518="",IF(AM518="",IF(AE518="","",AE518),AM518),AH518),T518),AC518),N518)</f>
        <v>0.0244779276201273</v>
      </c>
    </row>
    <row r="519" customFormat="false" ht="13.8" hidden="false" customHeight="false" outlineLevel="0" collapsed="false">
      <c r="A519" s="3" t="s">
        <v>55</v>
      </c>
      <c r="B519" s="3" t="n">
        <v>9</v>
      </c>
      <c r="C519" s="3" t="n">
        <v>2011</v>
      </c>
      <c r="D519" s="4" t="n">
        <f aca="false">IF(B519="","",D518+0.01)</f>
        <v>1.01</v>
      </c>
      <c r="E519" s="4" t="n">
        <f aca="false">ROUND(D519)</f>
        <v>1</v>
      </c>
      <c r="F519" s="5" t="s">
        <v>39</v>
      </c>
      <c r="G519" s="5" t="s">
        <v>43</v>
      </c>
      <c r="H519" s="6" t="n">
        <v>0.05</v>
      </c>
      <c r="I519" s="3" t="n">
        <v>84</v>
      </c>
      <c r="J519" s="3" t="n">
        <v>0.05</v>
      </c>
      <c r="K519" s="7" t="n">
        <f aca="false">IF(J519="","",J519^2)</f>
        <v>0.0025</v>
      </c>
      <c r="L519" s="7" t="n">
        <f aca="false">IF(J519="","",1)</f>
        <v>1</v>
      </c>
      <c r="M519" s="3" t="n">
        <v>69</v>
      </c>
      <c r="N519" s="7" t="n">
        <f aca="false">IF(K519="","",IF(1-_xlfn.F.DIST(K519,L519,M519,1)&lt;0.0000001,0.0000001,1-_xlfn.F.DIST(K519,L519,M519,1)))</f>
        <v>0.960266845626715</v>
      </c>
      <c r="O519" s="7" t="n">
        <f aca="false">IF(L519=1,SQRT(K519),"")</f>
        <v>0.05</v>
      </c>
      <c r="P519" s="3"/>
      <c r="Q519" s="7" t="str">
        <f aca="false">IF(P519="","",SQRT(1-P519*P519)/SQRT(I519-2))</f>
        <v/>
      </c>
      <c r="R519" s="7" t="str">
        <f aca="false">IF(P519="","",P519/Q519)</f>
        <v/>
      </c>
      <c r="S519" s="7" t="str">
        <f aca="false">IF(R519="","",I519-2)</f>
        <v/>
      </c>
      <c r="T519" s="7" t="str">
        <f aca="false">IF(P519="","",IF((1-_xlfn.T.DIST(R519,S519,1))*2&lt;0.0000001,0.0000001,(1-_xlfn.T.DIST(R519,S519,1))*2))</f>
        <v/>
      </c>
      <c r="X519" s="8"/>
      <c r="Y519" s="7" t="str">
        <f aca="false">IF(X519="","",ABS(U519-W519)/SQRT((V519^2+X519^2)/2))</f>
        <v/>
      </c>
      <c r="Z519" s="7" t="str">
        <f aca="false">IF(Y519="","",2/SQRT(I519))</f>
        <v/>
      </c>
      <c r="AA519" s="7" t="str">
        <f aca="false">IF(Y519="","",Y519/Z519)</f>
        <v/>
      </c>
      <c r="AB519" s="7" t="str">
        <f aca="false">IF(AA519="","",I519-2)</f>
        <v/>
      </c>
      <c r="AC519" s="7" t="str">
        <f aca="false">IF(AA519="","",IF((1-_xlfn.T.DIST(AA519,AB519,1))*2&lt;0.0000001,0.0000001,((1-_xlfn.T.DIST(AA519,AB519,1))*2)))</f>
        <v/>
      </c>
      <c r="AE519" s="7" t="str">
        <f aca="false">IF(AD519="","",IF((1-_xlfn.NORM.DIST(AD519,0,1,1))*2&lt;0.000000001,0.000000001,(1-_xlfn.NORM.DIST(AD519,0,1,1))*2))</f>
        <v/>
      </c>
      <c r="AH519" s="7" t="str">
        <f aca="false">IF(AG519="","",IF(1-_xlfn.CHISQ.DIST(AF519,AG519,1)&lt;0.0000001,0.0000001,1-_xlfn.CHISQ.DIST(AF519,AG519,1)))</f>
        <v/>
      </c>
      <c r="AK519" s="7" t="str">
        <f aca="false">IF(AJ519="","",AVERAGE(AI519,AJ519))</f>
        <v/>
      </c>
      <c r="AL519" s="7" t="str">
        <f aca="false">IF(AK519="","",AK519/((AK519-AI519)/2))</f>
        <v/>
      </c>
      <c r="AM519" s="7" t="str">
        <f aca="false">IF(AL519="","",(1-_xlfn.T.DIST(AL519,I519-2,1))*2)</f>
        <v/>
      </c>
      <c r="AN519" s="7" t="n">
        <f aca="false">IF(I519="","",I519)</f>
        <v>84</v>
      </c>
      <c r="AO519" s="7" t="n">
        <f aca="false">IF(N519="",IF(AC519="",IF(T519="",IF(AH519="",IF(AM519="",IF(AE519="","",AE519),AM519),AH519),T519),AC519),N519)</f>
        <v>0.960266845626715</v>
      </c>
    </row>
    <row r="520" customFormat="false" ht="13.8" hidden="false" customHeight="false" outlineLevel="0" collapsed="false">
      <c r="A520" s="3" t="s">
        <v>55</v>
      </c>
      <c r="B520" s="3" t="n">
        <v>9</v>
      </c>
      <c r="C520" s="3" t="n">
        <v>2011</v>
      </c>
      <c r="D520" s="4" t="n">
        <f aca="false">IF(B520="","",D519+0.01)</f>
        <v>1.02</v>
      </c>
      <c r="E520" s="4" t="n">
        <f aca="false">ROUND(D520)</f>
        <v>1</v>
      </c>
      <c r="F520" s="5" t="s">
        <v>39</v>
      </c>
      <c r="G520" s="5" t="s">
        <v>43</v>
      </c>
      <c r="H520" s="6" t="n">
        <v>0.05</v>
      </c>
      <c r="I520" s="3" t="n">
        <v>84</v>
      </c>
      <c r="J520" s="3" t="n">
        <v>1.55</v>
      </c>
      <c r="K520" s="7" t="n">
        <f aca="false">IF(J520="","",J520^2)</f>
        <v>2.4025</v>
      </c>
      <c r="L520" s="7" t="n">
        <f aca="false">IF(J520="","",1)</f>
        <v>1</v>
      </c>
      <c r="M520" s="3" t="n">
        <v>69</v>
      </c>
      <c r="N520" s="7" t="n">
        <f aca="false">IF(K520="","",IF(1-_xlfn.F.DIST(K520,L520,M520,1)&lt;0.0000001,0.0000001,1-_xlfn.F.DIST(K520,L520,M520,1)))</f>
        <v>0.125716363241471</v>
      </c>
      <c r="O520" s="7" t="n">
        <f aca="false">IF(L520=1,SQRT(K520),"")</f>
        <v>1.55</v>
      </c>
      <c r="P520" s="3"/>
      <c r="Q520" s="7" t="str">
        <f aca="false">IF(P520="","",SQRT(1-P520*P520)/SQRT(I520-2))</f>
        <v/>
      </c>
      <c r="R520" s="7" t="str">
        <f aca="false">IF(P520="","",P520/Q520)</f>
        <v/>
      </c>
      <c r="S520" s="7" t="str">
        <f aca="false">IF(R520="","",I520-2)</f>
        <v/>
      </c>
      <c r="T520" s="7" t="str">
        <f aca="false">IF(P520="","",IF((1-_xlfn.T.DIST(R520,S520,1))*2&lt;0.0000001,0.0000001,(1-_xlfn.T.DIST(R520,S520,1))*2))</f>
        <v/>
      </c>
      <c r="X520" s="8"/>
      <c r="Y520" s="7" t="str">
        <f aca="false">IF(X520="","",ABS(U520-W520)/SQRT((V520^2+X520^2)/2))</f>
        <v/>
      </c>
      <c r="Z520" s="7" t="str">
        <f aca="false">IF(Y520="","",2/SQRT(I520))</f>
        <v/>
      </c>
      <c r="AA520" s="7" t="str">
        <f aca="false">IF(Y520="","",Y520/Z520)</f>
        <v/>
      </c>
      <c r="AB520" s="7" t="str">
        <f aca="false">IF(AA520="","",I520-2)</f>
        <v/>
      </c>
      <c r="AC520" s="7" t="str">
        <f aca="false">IF(AA520="","",IF((1-_xlfn.T.DIST(AA520,AB520,1))*2&lt;0.0000001,0.0000001,((1-_xlfn.T.DIST(AA520,AB520,1))*2)))</f>
        <v/>
      </c>
      <c r="AE520" s="7" t="str">
        <f aca="false">IF(AD520="","",IF((1-_xlfn.NORM.DIST(AD520,0,1,1))*2&lt;0.000000001,0.000000001,(1-_xlfn.NORM.DIST(AD520,0,1,1))*2))</f>
        <v/>
      </c>
      <c r="AH520" s="7" t="str">
        <f aca="false">IF(AG520="","",IF(1-_xlfn.CHISQ.DIST(AF520,AG520,1)&lt;0.0000001,0.0000001,1-_xlfn.CHISQ.DIST(AF520,AG520,1)))</f>
        <v/>
      </c>
      <c r="AK520" s="7" t="str">
        <f aca="false">IF(AJ520="","",AVERAGE(AI520,AJ520))</f>
        <v/>
      </c>
      <c r="AL520" s="7" t="str">
        <f aca="false">IF(AK520="","",AK520/((AK520-AI520)/2))</f>
        <v/>
      </c>
      <c r="AM520" s="7" t="str">
        <f aca="false">IF(AL520="","",(1-_xlfn.T.DIST(AL520,I520-2,1))*2)</f>
        <v/>
      </c>
      <c r="AN520" s="7" t="n">
        <f aca="false">IF(I520="","",I520)</f>
        <v>84</v>
      </c>
      <c r="AO520" s="7" t="n">
        <f aca="false">IF(N520="",IF(AC520="",IF(T520="",IF(AH520="",IF(AM520="",IF(AE520="","",AE520),AM520),AH520),T520),AC520),N520)</f>
        <v>0.125716363241471</v>
      </c>
    </row>
    <row r="521" customFormat="false" ht="13.8" hidden="false" customHeight="false" outlineLevel="0" collapsed="false">
      <c r="A521" s="3" t="s">
        <v>55</v>
      </c>
      <c r="B521" s="3" t="n">
        <v>9</v>
      </c>
      <c r="C521" s="3" t="n">
        <v>2011</v>
      </c>
      <c r="D521" s="4" t="n">
        <f aca="false">IF(B521="","",D520+0.01)</f>
        <v>1.03</v>
      </c>
      <c r="E521" s="4" t="n">
        <f aca="false">ROUND(D521)</f>
        <v>1</v>
      </c>
      <c r="F521" s="5" t="s">
        <v>39</v>
      </c>
      <c r="G521" s="5" t="s">
        <v>43</v>
      </c>
      <c r="H521" s="6" t="n">
        <v>0.05</v>
      </c>
      <c r="I521" s="3" t="n">
        <v>84</v>
      </c>
      <c r="J521" s="3" t="n">
        <v>1.65</v>
      </c>
      <c r="K521" s="7" t="n">
        <f aca="false">IF(J521="","",J521^2)</f>
        <v>2.7225</v>
      </c>
      <c r="L521" s="7" t="n">
        <f aca="false">IF(J521="","",1)</f>
        <v>1</v>
      </c>
      <c r="M521" s="3" t="n">
        <v>69</v>
      </c>
      <c r="N521" s="7" t="n">
        <f aca="false">IF(K521="","",IF(1-_xlfn.F.DIST(K521,L521,M521,1)&lt;0.0000001,0.0000001,1-_xlfn.F.DIST(K521,L521,M521,1)))</f>
        <v>0.103488288263913</v>
      </c>
      <c r="O521" s="7" t="n">
        <f aca="false">IF(L521=1,SQRT(K521),"")</f>
        <v>1.65</v>
      </c>
      <c r="P521" s="3"/>
      <c r="Q521" s="7" t="str">
        <f aca="false">IF(P521="","",SQRT(1-P521*P521)/SQRT(I521-2))</f>
        <v/>
      </c>
      <c r="R521" s="7" t="str">
        <f aca="false">IF(P521="","",P521/Q521)</f>
        <v/>
      </c>
      <c r="S521" s="7" t="str">
        <f aca="false">IF(R521="","",I521-2)</f>
        <v/>
      </c>
      <c r="T521" s="7" t="str">
        <f aca="false">IF(P521="","",IF((1-_xlfn.T.DIST(R521,S521,1))*2&lt;0.0000001,0.0000001,(1-_xlfn.T.DIST(R521,S521,1))*2))</f>
        <v/>
      </c>
      <c r="X521" s="8"/>
      <c r="Y521" s="7" t="str">
        <f aca="false">IF(X521="","",ABS(U521-W521)/SQRT((V521^2+X521^2)/2))</f>
        <v/>
      </c>
      <c r="Z521" s="7" t="str">
        <f aca="false">IF(Y521="","",2/SQRT(I521))</f>
        <v/>
      </c>
      <c r="AA521" s="7" t="str">
        <f aca="false">IF(Y521="","",Y521/Z521)</f>
        <v/>
      </c>
      <c r="AB521" s="7" t="str">
        <f aca="false">IF(AA521="","",I521-2)</f>
        <v/>
      </c>
      <c r="AC521" s="7" t="str">
        <f aca="false">IF(AA521="","",IF((1-_xlfn.T.DIST(AA521,AB521,1))*2&lt;0.0000001,0.0000001,((1-_xlfn.T.DIST(AA521,AB521,1))*2)))</f>
        <v/>
      </c>
      <c r="AE521" s="7" t="str">
        <f aca="false">IF(AD521="","",IF((1-_xlfn.NORM.DIST(AD521,0,1,1))*2&lt;0.000000001,0.000000001,(1-_xlfn.NORM.DIST(AD521,0,1,1))*2))</f>
        <v/>
      </c>
      <c r="AH521" s="7" t="str">
        <f aca="false">IF(AG521="","",IF(1-_xlfn.CHISQ.DIST(AF521,AG521,1)&lt;0.0000001,0.0000001,1-_xlfn.CHISQ.DIST(AF521,AG521,1)))</f>
        <v/>
      </c>
      <c r="AK521" s="7" t="str">
        <f aca="false">IF(AJ521="","",AVERAGE(AI521,AJ521))</f>
        <v/>
      </c>
      <c r="AL521" s="7" t="str">
        <f aca="false">IF(AK521="","",AK521/((AK521-AI521)/2))</f>
        <v/>
      </c>
      <c r="AM521" s="7" t="str">
        <f aca="false">IF(AL521="","",(1-_xlfn.T.DIST(AL521,I521-2,1))*2)</f>
        <v/>
      </c>
      <c r="AN521" s="7" t="n">
        <f aca="false">IF(I521="","",I521)</f>
        <v>84</v>
      </c>
      <c r="AO521" s="7" t="n">
        <f aca="false">IF(N521="",IF(AC521="",IF(T521="",IF(AH521="",IF(AM521="",IF(AE521="","",AE521),AM521),AH521),T521),AC521),N521)</f>
        <v>0.103488288263913</v>
      </c>
    </row>
    <row r="522" customFormat="false" ht="13.8" hidden="false" customHeight="false" outlineLevel="0" collapsed="false">
      <c r="A522" s="3" t="s">
        <v>55</v>
      </c>
      <c r="B522" s="3" t="n">
        <v>9</v>
      </c>
      <c r="C522" s="3" t="n">
        <v>2011</v>
      </c>
      <c r="D522" s="4" t="n">
        <f aca="false">IF(B522="","",D521+0.01)</f>
        <v>1.04</v>
      </c>
      <c r="E522" s="4" t="n">
        <f aca="false">ROUND(D522)</f>
        <v>1</v>
      </c>
      <c r="F522" s="5" t="s">
        <v>39</v>
      </c>
      <c r="G522" s="5" t="s">
        <v>41</v>
      </c>
      <c r="H522" s="6" t="n">
        <v>0.05</v>
      </c>
      <c r="I522" s="3" t="n">
        <v>84</v>
      </c>
      <c r="J522" s="3" t="n">
        <v>2.09</v>
      </c>
      <c r="K522" s="7" t="n">
        <f aca="false">IF(J522="","",J522^2)</f>
        <v>4.3681</v>
      </c>
      <c r="L522" s="7" t="n">
        <f aca="false">IF(J522="","",1)</f>
        <v>1</v>
      </c>
      <c r="M522" s="3" t="n">
        <v>69</v>
      </c>
      <c r="N522" s="7" t="n">
        <f aca="false">IF(K522="","",IF(1-_xlfn.F.DIST(K522,L522,M522,1)&lt;0.0000001,0.0000001,1-_xlfn.F.DIST(K522,L522,M522,1)))</f>
        <v>0.0403053051023332</v>
      </c>
      <c r="O522" s="7" t="n">
        <f aca="false">IF(L522=1,SQRT(K522),"")</f>
        <v>2.09</v>
      </c>
      <c r="P522" s="3"/>
      <c r="Q522" s="7" t="str">
        <f aca="false">IF(P522="","",SQRT(1-P522*P522)/SQRT(I522-2))</f>
        <v/>
      </c>
      <c r="R522" s="7" t="str">
        <f aca="false">IF(P522="","",P522/Q522)</f>
        <v/>
      </c>
      <c r="S522" s="7" t="str">
        <f aca="false">IF(R522="","",I522-2)</f>
        <v/>
      </c>
      <c r="T522" s="7" t="str">
        <f aca="false">IF(P522="","",IF((1-_xlfn.T.DIST(R522,S522,1))*2&lt;0.0000001,0.0000001,(1-_xlfn.T.DIST(R522,S522,1))*2))</f>
        <v/>
      </c>
      <c r="X522" s="8"/>
      <c r="Y522" s="7" t="str">
        <f aca="false">IF(X522="","",ABS(U522-W522)/SQRT((V522^2+X522^2)/2))</f>
        <v/>
      </c>
      <c r="Z522" s="7" t="str">
        <f aca="false">IF(Y522="","",2/SQRT(I522))</f>
        <v/>
      </c>
      <c r="AA522" s="7" t="str">
        <f aca="false">IF(Y522="","",Y522/Z522)</f>
        <v/>
      </c>
      <c r="AB522" s="7" t="str">
        <f aca="false">IF(AA522="","",I522-2)</f>
        <v/>
      </c>
      <c r="AC522" s="7" t="str">
        <f aca="false">IF(AA522="","",IF((1-_xlfn.T.DIST(AA522,AB522,1))*2&lt;0.0000001,0.0000001,((1-_xlfn.T.DIST(AA522,AB522,1))*2)))</f>
        <v/>
      </c>
      <c r="AE522" s="7" t="str">
        <f aca="false">IF(AD522="","",IF((1-_xlfn.NORM.DIST(AD522,0,1,1))*2&lt;0.000000001,0.000000001,(1-_xlfn.NORM.DIST(AD522,0,1,1))*2))</f>
        <v/>
      </c>
      <c r="AH522" s="7" t="str">
        <f aca="false">IF(AG522="","",IF(1-_xlfn.CHISQ.DIST(AF522,AG522,1)&lt;0.0000001,0.0000001,1-_xlfn.CHISQ.DIST(AF522,AG522,1)))</f>
        <v/>
      </c>
      <c r="AK522" s="7" t="str">
        <f aca="false">IF(AJ522="","",AVERAGE(AI522,AJ522))</f>
        <v/>
      </c>
      <c r="AL522" s="7" t="str">
        <f aca="false">IF(AK522="","",AK522/((AK522-AI522)/2))</f>
        <v/>
      </c>
      <c r="AM522" s="7" t="str">
        <f aca="false">IF(AL522="","",(1-_xlfn.T.DIST(AL522,I522-2,1))*2)</f>
        <v/>
      </c>
      <c r="AN522" s="7" t="n">
        <f aca="false">IF(I522="","",I522)</f>
        <v>84</v>
      </c>
      <c r="AO522" s="7" t="n">
        <f aca="false">IF(N522="",IF(AC522="",IF(T522="",IF(AH522="",IF(AM522="",IF(AE522="","",AE522),AM522),AH522),T522),AC522),N522)</f>
        <v>0.0403053051023332</v>
      </c>
    </row>
    <row r="523" customFormat="false" ht="13.8" hidden="false" customHeight="false" outlineLevel="0" collapsed="false">
      <c r="A523" s="3" t="s">
        <v>55</v>
      </c>
      <c r="B523" s="3" t="n">
        <v>9</v>
      </c>
      <c r="C523" s="3" t="n">
        <v>2011</v>
      </c>
      <c r="D523" s="4" t="n">
        <f aca="false">IF(B523="","",D522+0.01)</f>
        <v>1.05</v>
      </c>
      <c r="E523" s="4" t="n">
        <f aca="false">ROUND(D523)</f>
        <v>1</v>
      </c>
      <c r="F523" s="5" t="s">
        <v>39</v>
      </c>
      <c r="G523" s="5" t="s">
        <v>41</v>
      </c>
      <c r="H523" s="6" t="n">
        <v>0.05</v>
      </c>
      <c r="I523" s="3" t="n">
        <v>84</v>
      </c>
      <c r="J523" s="3" t="n">
        <v>2.9</v>
      </c>
      <c r="K523" s="7" t="n">
        <f aca="false">IF(J523="","",J523^2)</f>
        <v>8.41</v>
      </c>
      <c r="L523" s="7" t="n">
        <f aca="false">IF(J523="","",1)</f>
        <v>1</v>
      </c>
      <c r="M523" s="3" t="n">
        <v>69</v>
      </c>
      <c r="N523" s="7" t="n">
        <f aca="false">IF(K523="","",IF(1-_xlfn.F.DIST(K523,L523,M523,1)&lt;0.0000001,0.0000001,1-_xlfn.F.DIST(K523,L523,M523,1)))</f>
        <v>0.00500146362991749</v>
      </c>
      <c r="O523" s="7" t="n">
        <f aca="false">IF(L523=1,SQRT(K523),"")</f>
        <v>2.9</v>
      </c>
      <c r="P523" s="3"/>
      <c r="Q523" s="7" t="str">
        <f aca="false">IF(P523="","",SQRT(1-P523*P523)/SQRT(I523-2))</f>
        <v/>
      </c>
      <c r="R523" s="7" t="str">
        <f aca="false">IF(P523="","",P523/Q523)</f>
        <v/>
      </c>
      <c r="S523" s="7" t="str">
        <f aca="false">IF(R523="","",I523-2)</f>
        <v/>
      </c>
      <c r="T523" s="7" t="str">
        <f aca="false">IF(P523="","",IF((1-_xlfn.T.DIST(R523,S523,1))*2&lt;0.0000001,0.0000001,(1-_xlfn.T.DIST(R523,S523,1))*2))</f>
        <v/>
      </c>
      <c r="X523" s="8"/>
      <c r="Y523" s="7" t="str">
        <f aca="false">IF(X523="","",ABS(U523-W523)/SQRT((V523^2+X523^2)/2))</f>
        <v/>
      </c>
      <c r="Z523" s="7" t="str">
        <f aca="false">IF(Y523="","",2/SQRT(I523))</f>
        <v/>
      </c>
      <c r="AA523" s="7" t="str">
        <f aca="false">IF(Y523="","",Y523/Z523)</f>
        <v/>
      </c>
      <c r="AB523" s="7" t="str">
        <f aca="false">IF(AA523="","",I523-2)</f>
        <v/>
      </c>
      <c r="AC523" s="7" t="str">
        <f aca="false">IF(AA523="","",IF((1-_xlfn.T.DIST(AA523,AB523,1))*2&lt;0.0000001,0.0000001,((1-_xlfn.T.DIST(AA523,AB523,1))*2)))</f>
        <v/>
      </c>
      <c r="AE523" s="7" t="str">
        <f aca="false">IF(AD523="","",IF((1-_xlfn.NORM.DIST(AD523,0,1,1))*2&lt;0.000000001,0.000000001,(1-_xlfn.NORM.DIST(AD523,0,1,1))*2))</f>
        <v/>
      </c>
      <c r="AH523" s="7" t="str">
        <f aca="false">IF(AG523="","",IF(1-_xlfn.CHISQ.DIST(AF523,AG523,1)&lt;0.0000001,0.0000001,1-_xlfn.CHISQ.DIST(AF523,AG523,1)))</f>
        <v/>
      </c>
      <c r="AK523" s="7" t="str">
        <f aca="false">IF(AJ523="","",AVERAGE(AI523,AJ523))</f>
        <v/>
      </c>
      <c r="AL523" s="7" t="str">
        <f aca="false">IF(AK523="","",AK523/((AK523-AI523)/2))</f>
        <v/>
      </c>
      <c r="AM523" s="7" t="str">
        <f aca="false">IF(AL523="","",(1-_xlfn.T.DIST(AL523,I523-2,1))*2)</f>
        <v/>
      </c>
      <c r="AN523" s="7" t="n">
        <f aca="false">IF(I523="","",I523)</f>
        <v>84</v>
      </c>
      <c r="AO523" s="7" t="n">
        <f aca="false">IF(N523="",IF(AC523="",IF(T523="",IF(AH523="",IF(AM523="",IF(AE523="","",AE523),AM523),AH523),T523),AC523),N523)</f>
        <v>0.00500146362991749</v>
      </c>
    </row>
    <row r="524" customFormat="false" ht="13.8" hidden="false" customHeight="false" outlineLevel="0" collapsed="false">
      <c r="A524" s="3" t="s">
        <v>55</v>
      </c>
      <c r="B524" s="3" t="n">
        <v>9</v>
      </c>
      <c r="C524" s="3" t="n">
        <v>2011</v>
      </c>
      <c r="D524" s="4" t="n">
        <f aca="false">IF(B524="","",D523+0.01)</f>
        <v>1.06</v>
      </c>
      <c r="E524" s="4" t="n">
        <f aca="false">ROUND(D524)</f>
        <v>1</v>
      </c>
      <c r="F524" s="5" t="s">
        <v>39</v>
      </c>
      <c r="G524" s="5" t="s">
        <v>41</v>
      </c>
      <c r="H524" s="6" t="n">
        <v>0.05</v>
      </c>
      <c r="I524" s="3" t="n">
        <v>84</v>
      </c>
      <c r="J524" s="3" t="n">
        <v>3.59</v>
      </c>
      <c r="K524" s="7" t="n">
        <f aca="false">IF(J524="","",J524^2)</f>
        <v>12.8881</v>
      </c>
      <c r="L524" s="7" t="n">
        <f aca="false">IF(J524="","",1)</f>
        <v>1</v>
      </c>
      <c r="M524" s="3" t="n">
        <v>69</v>
      </c>
      <c r="N524" s="7" t="n">
        <f aca="false">IF(K524="","",IF(1-_xlfn.F.DIST(K524,L524,M524,1)&lt;0.0000001,0.0000001,1-_xlfn.F.DIST(K524,L524,M524,1)))</f>
        <v>0.000614356790836434</v>
      </c>
      <c r="O524" s="7" t="n">
        <f aca="false">IF(L524=1,SQRT(K524),"")</f>
        <v>3.59</v>
      </c>
      <c r="P524" s="3"/>
      <c r="Q524" s="7" t="str">
        <f aca="false">IF(P524="","",SQRT(1-P524*P524)/SQRT(I524-2))</f>
        <v/>
      </c>
      <c r="R524" s="7" t="str">
        <f aca="false">IF(P524="","",P524/Q524)</f>
        <v/>
      </c>
      <c r="S524" s="7" t="str">
        <f aca="false">IF(R524="","",I524-2)</f>
        <v/>
      </c>
      <c r="T524" s="7" t="str">
        <f aca="false">IF(P524="","",IF((1-_xlfn.T.DIST(R524,S524,1))*2&lt;0.0000001,0.0000001,(1-_xlfn.T.DIST(R524,S524,1))*2))</f>
        <v/>
      </c>
      <c r="X524" s="8"/>
      <c r="Y524" s="7" t="str">
        <f aca="false">IF(X524="","",ABS(U524-W524)/SQRT((V524^2+X524^2)/2))</f>
        <v/>
      </c>
      <c r="Z524" s="7" t="str">
        <f aca="false">IF(Y524="","",2/SQRT(I524))</f>
        <v/>
      </c>
      <c r="AA524" s="7" t="str">
        <f aca="false">IF(Y524="","",Y524/Z524)</f>
        <v/>
      </c>
      <c r="AB524" s="7" t="str">
        <f aca="false">IF(AA524="","",I524-2)</f>
        <v/>
      </c>
      <c r="AC524" s="7" t="str">
        <f aca="false">IF(AA524="","",IF((1-_xlfn.T.DIST(AA524,AB524,1))*2&lt;0.0000001,0.0000001,((1-_xlfn.T.DIST(AA524,AB524,1))*2)))</f>
        <v/>
      </c>
      <c r="AE524" s="7" t="str">
        <f aca="false">IF(AD524="","",IF((1-_xlfn.NORM.DIST(AD524,0,1,1))*2&lt;0.000000001,0.000000001,(1-_xlfn.NORM.DIST(AD524,0,1,1))*2))</f>
        <v/>
      </c>
      <c r="AH524" s="7" t="str">
        <f aca="false">IF(AG524="","",IF(1-_xlfn.CHISQ.DIST(AF524,AG524,1)&lt;0.0000001,0.0000001,1-_xlfn.CHISQ.DIST(AF524,AG524,1)))</f>
        <v/>
      </c>
      <c r="AK524" s="7" t="str">
        <f aca="false">IF(AJ524="","",AVERAGE(AI524,AJ524))</f>
        <v/>
      </c>
      <c r="AL524" s="7" t="str">
        <f aca="false">IF(AK524="","",AK524/((AK524-AI524)/2))</f>
        <v/>
      </c>
      <c r="AM524" s="7" t="str">
        <f aca="false">IF(AL524="","",(1-_xlfn.T.DIST(AL524,I524-2,1))*2)</f>
        <v/>
      </c>
      <c r="AN524" s="7" t="n">
        <f aca="false">IF(I524="","",I524)</f>
        <v>84</v>
      </c>
      <c r="AO524" s="7" t="n">
        <f aca="false">IF(N524="",IF(AC524="",IF(T524="",IF(AH524="",IF(AM524="",IF(AE524="","",AE524),AM524),AH524),T524),AC524),N524)</f>
        <v>0.000614356790836434</v>
      </c>
    </row>
    <row r="525" customFormat="false" ht="13.8" hidden="false" customHeight="false" outlineLevel="0" collapsed="false">
      <c r="A525" s="3" t="s">
        <v>55</v>
      </c>
      <c r="B525" s="3" t="n">
        <v>9</v>
      </c>
      <c r="C525" s="3" t="n">
        <v>2011</v>
      </c>
      <c r="D525" s="4" t="n">
        <f aca="false">IF(B525="","",D524+0.01)</f>
        <v>1.07</v>
      </c>
      <c r="E525" s="4" t="n">
        <f aca="false">ROUND(D525)</f>
        <v>1</v>
      </c>
      <c r="F525" s="5" t="s">
        <v>39</v>
      </c>
      <c r="G525" s="5" t="s">
        <v>41</v>
      </c>
      <c r="H525" s="6" t="n">
        <v>0.05</v>
      </c>
      <c r="I525" s="3" t="n">
        <v>84</v>
      </c>
      <c r="J525" s="7" t="n">
        <v>3.14</v>
      </c>
      <c r="K525" s="7" t="n">
        <f aca="false">IF(J525="","",J525^2)</f>
        <v>9.8596</v>
      </c>
      <c r="L525" s="7" t="n">
        <v>2</v>
      </c>
      <c r="M525" s="3" t="n">
        <v>78</v>
      </c>
      <c r="N525" s="7" t="n">
        <f aca="false">IF(K525="","",IF(1-_xlfn.F.DIST(K525,L525,M525,1)&lt;0.0000001,0.0000001,1-_xlfn.F.DIST(K525,L525,M525,1)))</f>
        <v>0.000152220552210758</v>
      </c>
      <c r="O525" s="7" t="str">
        <f aca="false">IF(L525=1,SQRT(K525),"")</f>
        <v/>
      </c>
      <c r="P525" s="3"/>
      <c r="Q525" s="7" t="str">
        <f aca="false">IF(P525="","",SQRT(1-P525*P525)/SQRT(I525-2))</f>
        <v/>
      </c>
      <c r="R525" s="7" t="str">
        <f aca="false">IF(P525="","",P525/Q525)</f>
        <v/>
      </c>
      <c r="S525" s="7" t="str">
        <f aca="false">IF(R525="","",I525-2)</f>
        <v/>
      </c>
      <c r="T525" s="7" t="str">
        <f aca="false">IF(P525="","",IF((1-_xlfn.T.DIST(R525,S525,1))*2&lt;0.0000001,0.0000001,(1-_xlfn.T.DIST(R525,S525,1))*2))</f>
        <v/>
      </c>
      <c r="X525" s="8"/>
      <c r="Y525" s="7" t="str">
        <f aca="false">IF(X525="","",ABS(U525-W525)/SQRT((V525^2+X525^2)/2))</f>
        <v/>
      </c>
      <c r="Z525" s="7" t="str">
        <f aca="false">IF(Y525="","",2/SQRT(I525))</f>
        <v/>
      </c>
      <c r="AA525" s="7" t="str">
        <f aca="false">IF(Y525="","",Y525/Z525)</f>
        <v/>
      </c>
      <c r="AB525" s="7" t="str">
        <f aca="false">IF(AA525="","",I525-2)</f>
        <v/>
      </c>
      <c r="AC525" s="7" t="str">
        <f aca="false">IF(AA525="","",IF((1-_xlfn.T.DIST(AA525,AB525,1))*2&lt;0.0000001,0.0000001,((1-_xlfn.T.DIST(AA525,AB525,1))*2)))</f>
        <v/>
      </c>
      <c r="AE525" s="7" t="str">
        <f aca="false">IF(AD525="","",IF((1-_xlfn.NORM.DIST(AD525,0,1,1))*2&lt;0.000000001,0.000000001,(1-_xlfn.NORM.DIST(AD525,0,1,1))*2))</f>
        <v/>
      </c>
      <c r="AH525" s="7" t="str">
        <f aca="false">IF(AG525="","",IF(1-_xlfn.CHISQ.DIST(AF525,AG525,1)&lt;0.0000001,0.0000001,1-_xlfn.CHISQ.DIST(AF525,AG525,1)))</f>
        <v/>
      </c>
      <c r="AK525" s="7" t="str">
        <f aca="false">IF(AJ525="","",AVERAGE(AI525,AJ525))</f>
        <v/>
      </c>
      <c r="AL525" s="7" t="str">
        <f aca="false">IF(AK525="","",AK525/((AK525-AI525)/2))</f>
        <v/>
      </c>
      <c r="AM525" s="7" t="str">
        <f aca="false">IF(AL525="","",(1-_xlfn.T.DIST(AL525,I525-2,1))*2)</f>
        <v/>
      </c>
      <c r="AN525" s="7" t="n">
        <f aca="false">IF(I525="","",I525)</f>
        <v>84</v>
      </c>
      <c r="AO525" s="7" t="n">
        <f aca="false">IF(N525="",IF(AC525="",IF(T525="",IF(AH525="",IF(AM525="",IF(AE525="","",AE525),AM525),AH525),T525),AC525),N525)</f>
        <v>0.000152220552210758</v>
      </c>
    </row>
    <row r="526" customFormat="false" ht="13.8" hidden="false" customHeight="false" outlineLevel="0" collapsed="false">
      <c r="A526" s="3" t="s">
        <v>55</v>
      </c>
      <c r="B526" s="3" t="n">
        <v>9</v>
      </c>
      <c r="C526" s="3" t="n">
        <v>2011</v>
      </c>
      <c r="D526" s="4" t="n">
        <f aca="false">IF(B526="","",D525+0.01)</f>
        <v>1.08</v>
      </c>
      <c r="E526" s="4" t="n">
        <f aca="false">ROUND(D526)</f>
        <v>1</v>
      </c>
      <c r="F526" s="5" t="s">
        <v>39</v>
      </c>
      <c r="G526" s="5" t="s">
        <v>43</v>
      </c>
      <c r="H526" s="6" t="n">
        <v>0.05</v>
      </c>
      <c r="I526" s="3" t="n">
        <v>84</v>
      </c>
      <c r="J526" s="7" t="n">
        <v>0.5</v>
      </c>
      <c r="K526" s="7" t="n">
        <f aca="false">IF(J526="","",J526^2)</f>
        <v>0.25</v>
      </c>
      <c r="L526" s="7" t="n">
        <v>2</v>
      </c>
      <c r="M526" s="3" t="n">
        <v>78</v>
      </c>
      <c r="N526" s="7" t="n">
        <f aca="false">IF(K526="","",IF(1-_xlfn.F.DIST(K526,L526,M526,1)&lt;0.0000001,0.0000001,1-_xlfn.F.DIST(K526,L526,M526,1)))</f>
        <v>0.779422416042066</v>
      </c>
      <c r="O526" s="7" t="str">
        <f aca="false">IF(L526=1,SQRT(K526),"")</f>
        <v/>
      </c>
      <c r="P526" s="3"/>
      <c r="Q526" s="7" t="str">
        <f aca="false">IF(P526="","",SQRT(1-P526*P526)/SQRT(I526-2))</f>
        <v/>
      </c>
      <c r="R526" s="7" t="str">
        <f aca="false">IF(P526="","",P526/Q526)</f>
        <v/>
      </c>
      <c r="S526" s="7" t="str">
        <f aca="false">IF(R526="","",I526-2)</f>
        <v/>
      </c>
      <c r="T526" s="7" t="str">
        <f aca="false">IF(P526="","",IF((1-_xlfn.T.DIST(R526,S526,1))*2&lt;0.0000001,0.0000001,(1-_xlfn.T.DIST(R526,S526,1))*2))</f>
        <v/>
      </c>
      <c r="X526" s="8"/>
      <c r="Y526" s="7" t="str">
        <f aca="false">IF(X526="","",ABS(U526-W526)/SQRT((V526^2+X526^2)/2))</f>
        <v/>
      </c>
      <c r="Z526" s="7" t="str">
        <f aca="false">IF(Y526="","",2/SQRT(I526))</f>
        <v/>
      </c>
      <c r="AA526" s="7" t="str">
        <f aca="false">IF(Y526="","",Y526/Z526)</f>
        <v/>
      </c>
      <c r="AB526" s="7" t="str">
        <f aca="false">IF(AA526="","",I526-2)</f>
        <v/>
      </c>
      <c r="AC526" s="7" t="str">
        <f aca="false">IF(AA526="","",IF((1-_xlfn.T.DIST(AA526,AB526,1))*2&lt;0.0000001,0.0000001,((1-_xlfn.T.DIST(AA526,AB526,1))*2)))</f>
        <v/>
      </c>
      <c r="AE526" s="7" t="str">
        <f aca="false">IF(AD526="","",IF((1-_xlfn.NORM.DIST(AD526,0,1,1))*2&lt;0.000000001,0.000000001,(1-_xlfn.NORM.DIST(AD526,0,1,1))*2))</f>
        <v/>
      </c>
      <c r="AH526" s="7" t="str">
        <f aca="false">IF(AG526="","",IF(1-_xlfn.CHISQ.DIST(AF526,AG526,1)&lt;0.0000001,0.0000001,1-_xlfn.CHISQ.DIST(AF526,AG526,1)))</f>
        <v/>
      </c>
      <c r="AK526" s="7" t="str">
        <f aca="false">IF(AJ526="","",AVERAGE(AI526,AJ526))</f>
        <v/>
      </c>
      <c r="AL526" s="7" t="str">
        <f aca="false">IF(AK526="","",AK526/((AK526-AI526)/2))</f>
        <v/>
      </c>
      <c r="AM526" s="7" t="str">
        <f aca="false">IF(AL526="","",(1-_xlfn.T.DIST(AL526,I526-2,1))*2)</f>
        <v/>
      </c>
      <c r="AN526" s="7" t="n">
        <f aca="false">IF(I526="","",I526)</f>
        <v>84</v>
      </c>
      <c r="AO526" s="7" t="n">
        <f aca="false">IF(N526="",IF(AC526="",IF(T526="",IF(AH526="",IF(AM526="",IF(AE526="","",AE526),AM526),AH526),T526),AC526),N526)</f>
        <v>0.779422416042066</v>
      </c>
    </row>
    <row r="527" customFormat="false" ht="13.8" hidden="false" customHeight="false" outlineLevel="0" collapsed="false">
      <c r="A527" s="3" t="s">
        <v>55</v>
      </c>
      <c r="B527" s="3" t="n">
        <v>9</v>
      </c>
      <c r="C527" s="3" t="n">
        <v>2011</v>
      </c>
      <c r="D527" s="4" t="n">
        <f aca="false">IF(B527="","",D526+0.01)</f>
        <v>1.09</v>
      </c>
      <c r="E527" s="4" t="n">
        <f aca="false">ROUND(D527)</f>
        <v>1</v>
      </c>
      <c r="F527" s="5" t="s">
        <v>39</v>
      </c>
      <c r="G527" s="5" t="s">
        <v>41</v>
      </c>
      <c r="H527" s="6" t="n">
        <v>0.05</v>
      </c>
      <c r="I527" s="3" t="n">
        <v>48</v>
      </c>
      <c r="J527" s="7" t="n">
        <v>2.91</v>
      </c>
      <c r="K527" s="7" t="n">
        <f aca="false">IF(J527="","",J527^2)</f>
        <v>8.4681</v>
      </c>
      <c r="L527" s="7" t="n">
        <v>1</v>
      </c>
      <c r="M527" s="3" t="n">
        <v>69</v>
      </c>
      <c r="N527" s="7" t="n">
        <f aca="false">IF(K527="","",IF(1-_xlfn.F.DIST(K527,L527,M527,1)&lt;0.0000001,0.0000001,1-_xlfn.F.DIST(K527,L527,M527,1)))</f>
        <v>0.0048613435782664</v>
      </c>
      <c r="O527" s="7" t="n">
        <f aca="false">IF(L527=1,SQRT(K527),"")</f>
        <v>2.91</v>
      </c>
      <c r="P527" s="3"/>
      <c r="Q527" s="7" t="str">
        <f aca="false">IF(P527="","",SQRT(1-P527*P527)/SQRT(I527-2))</f>
        <v/>
      </c>
      <c r="R527" s="7" t="str">
        <f aca="false">IF(P527="","",P527/Q527)</f>
        <v/>
      </c>
      <c r="S527" s="7" t="str">
        <f aca="false">IF(R527="","",I527-2)</f>
        <v/>
      </c>
      <c r="T527" s="7" t="str">
        <f aca="false">IF(P527="","",IF((1-_xlfn.T.DIST(R527,S527,1))*2&lt;0.0000001,0.0000001,(1-_xlfn.T.DIST(R527,S527,1))*2))</f>
        <v/>
      </c>
      <c r="X527" s="8"/>
      <c r="Y527" s="7" t="str">
        <f aca="false">IF(X527="","",ABS(U527-W527)/SQRT((V527^2+X527^2)/2))</f>
        <v/>
      </c>
      <c r="Z527" s="7" t="str">
        <f aca="false">IF(Y527="","",2/SQRT(I527))</f>
        <v/>
      </c>
      <c r="AA527" s="7" t="str">
        <f aca="false">IF(Y527="","",Y527/Z527)</f>
        <v/>
      </c>
      <c r="AB527" s="7" t="str">
        <f aca="false">IF(AA527="","",I527-2)</f>
        <v/>
      </c>
      <c r="AC527" s="7" t="str">
        <f aca="false">IF(AA527="","",IF((1-_xlfn.T.DIST(AA527,AB527,1))*2&lt;0.0000001,0.0000001,((1-_xlfn.T.DIST(AA527,AB527,1))*2)))</f>
        <v/>
      </c>
      <c r="AE527" s="7" t="str">
        <f aca="false">IF(AD527="","",IF((1-_xlfn.NORM.DIST(AD527,0,1,1))*2&lt;0.000000001,0.000000001,(1-_xlfn.NORM.DIST(AD527,0,1,1))*2))</f>
        <v/>
      </c>
      <c r="AH527" s="7" t="str">
        <f aca="false">IF(AG527="","",IF(1-_xlfn.CHISQ.DIST(AF527,AG527,1)&lt;0.0000001,0.0000001,1-_xlfn.CHISQ.DIST(AF527,AG527,1)))</f>
        <v/>
      </c>
      <c r="AK527" s="7" t="str">
        <f aca="false">IF(AJ527="","",AVERAGE(AI527,AJ527))</f>
        <v/>
      </c>
      <c r="AL527" s="7" t="str">
        <f aca="false">IF(AK527="","",AK527/((AK527-AI527)/2))</f>
        <v/>
      </c>
      <c r="AM527" s="7" t="str">
        <f aca="false">IF(AL527="","",(1-_xlfn.T.DIST(AL527,I527-2,1))*2)</f>
        <v/>
      </c>
      <c r="AN527" s="7" t="n">
        <f aca="false">IF(I527="","",I527)</f>
        <v>48</v>
      </c>
      <c r="AO527" s="7" t="n">
        <f aca="false">IF(N527="",IF(AC527="",IF(T527="",IF(AH527="",IF(AM527="",IF(AE527="","",AE527),AM527),AH527),T527),AC527),N527)</f>
        <v>0.0048613435782664</v>
      </c>
    </row>
    <row r="528" customFormat="false" ht="13.8" hidden="false" customHeight="false" outlineLevel="0" collapsed="false">
      <c r="A528" s="3" t="s">
        <v>55</v>
      </c>
      <c r="B528" s="3" t="n">
        <v>9</v>
      </c>
      <c r="C528" s="3" t="n">
        <v>2011</v>
      </c>
      <c r="D528" s="4" t="n">
        <f aca="false">IF(B528="","",D527+0.01)</f>
        <v>1.1</v>
      </c>
      <c r="E528" s="4" t="n">
        <f aca="false">ROUND(D528)</f>
        <v>1</v>
      </c>
      <c r="F528" s="5" t="s">
        <v>39</v>
      </c>
      <c r="G528" s="5" t="s">
        <v>41</v>
      </c>
      <c r="H528" s="6" t="n">
        <v>0.05</v>
      </c>
      <c r="I528" s="3" t="n">
        <v>48</v>
      </c>
      <c r="J528" s="7" t="n">
        <v>2.41</v>
      </c>
      <c r="K528" s="7" t="n">
        <f aca="false">IF(J528="","",J528^2)</f>
        <v>5.8081</v>
      </c>
      <c r="L528" s="7" t="n">
        <v>1</v>
      </c>
      <c r="M528" s="3" t="n">
        <v>69</v>
      </c>
      <c r="N528" s="7" t="n">
        <f aca="false">IF(K528="","",IF(1-_xlfn.F.DIST(K528,L528,M528,1)&lt;0.0000001,0.0000001,1-_xlfn.F.DIST(K528,L528,M528,1)))</f>
        <v>0.0186230863965584</v>
      </c>
      <c r="O528" s="7" t="n">
        <f aca="false">IF(L528=1,SQRT(K528),"")</f>
        <v>2.41</v>
      </c>
      <c r="P528" s="3"/>
      <c r="Q528" s="7" t="str">
        <f aca="false">IF(P528="","",SQRT(1-P528*P528)/SQRT(I528-2))</f>
        <v/>
      </c>
      <c r="R528" s="7" t="str">
        <f aca="false">IF(P528="","",P528/Q528)</f>
        <v/>
      </c>
      <c r="S528" s="7" t="str">
        <f aca="false">IF(R528="","",I528-2)</f>
        <v/>
      </c>
      <c r="T528" s="7" t="str">
        <f aca="false">IF(P528="","",IF((1-_xlfn.T.DIST(R528,S528,1))*2&lt;0.0000001,0.0000001,(1-_xlfn.T.DIST(R528,S528,1))*2))</f>
        <v/>
      </c>
      <c r="X528" s="8"/>
      <c r="Y528" s="7" t="str">
        <f aca="false">IF(X528="","",ABS(U528-W528)/SQRT((V528^2+X528^2)/2))</f>
        <v/>
      </c>
      <c r="Z528" s="7" t="str">
        <f aca="false">IF(Y528="","",2/SQRT(I528))</f>
        <v/>
      </c>
      <c r="AA528" s="7" t="str">
        <f aca="false">IF(Y528="","",Y528/Z528)</f>
        <v/>
      </c>
      <c r="AB528" s="7" t="str">
        <f aca="false">IF(AA528="","",I528-2)</f>
        <v/>
      </c>
      <c r="AC528" s="7" t="str">
        <f aca="false">IF(AA528="","",IF((1-_xlfn.T.DIST(AA528,AB528,1))*2&lt;0.0000001,0.0000001,((1-_xlfn.T.DIST(AA528,AB528,1))*2)))</f>
        <v/>
      </c>
      <c r="AE528" s="7" t="str">
        <f aca="false">IF(AD528="","",IF((1-_xlfn.NORM.DIST(AD528,0,1,1))*2&lt;0.000000001,0.000000001,(1-_xlfn.NORM.DIST(AD528,0,1,1))*2))</f>
        <v/>
      </c>
      <c r="AH528" s="7" t="str">
        <f aca="false">IF(AG528="","",IF(1-_xlfn.CHISQ.DIST(AF528,AG528,1)&lt;0.0000001,0.0000001,1-_xlfn.CHISQ.DIST(AF528,AG528,1)))</f>
        <v/>
      </c>
      <c r="AK528" s="7" t="str">
        <f aca="false">IF(AJ528="","",AVERAGE(AI528,AJ528))</f>
        <v/>
      </c>
      <c r="AL528" s="7" t="str">
        <f aca="false">IF(AK528="","",AK528/((AK528-AI528)/2))</f>
        <v/>
      </c>
      <c r="AM528" s="7" t="str">
        <f aca="false">IF(AL528="","",(1-_xlfn.T.DIST(AL528,I528-2,1))*2)</f>
        <v/>
      </c>
      <c r="AN528" s="7" t="n">
        <f aca="false">IF(I528="","",I528)</f>
        <v>48</v>
      </c>
      <c r="AO528" s="7" t="n">
        <f aca="false">IF(N528="",IF(AC528="",IF(T528="",IF(AH528="",IF(AM528="",IF(AE528="","",AE528),AM528),AH528),T528),AC528),N528)</f>
        <v>0.0186230863965584</v>
      </c>
    </row>
    <row r="529" customFormat="false" ht="13.8" hidden="false" customHeight="false" outlineLevel="0" collapsed="false">
      <c r="A529" s="3" t="s">
        <v>55</v>
      </c>
      <c r="B529" s="3" t="n">
        <v>9</v>
      </c>
      <c r="C529" s="3" t="n">
        <v>2011</v>
      </c>
      <c r="D529" s="4" t="n">
        <f aca="false">IF(B529="","",D528+0.01)</f>
        <v>1.11</v>
      </c>
      <c r="E529" s="4" t="n">
        <f aca="false">ROUND(D529)</f>
        <v>1</v>
      </c>
      <c r="F529" s="5" t="s">
        <v>39</v>
      </c>
      <c r="G529" s="5" t="s">
        <v>41</v>
      </c>
      <c r="H529" s="6" t="n">
        <v>0.05</v>
      </c>
      <c r="I529" s="3" t="n">
        <v>48</v>
      </c>
      <c r="J529" s="7" t="n">
        <v>2.01</v>
      </c>
      <c r="K529" s="7" t="n">
        <f aca="false">IF(J529="","",J529^2)</f>
        <v>4.0401</v>
      </c>
      <c r="L529" s="7" t="n">
        <v>1</v>
      </c>
      <c r="M529" s="3" t="n">
        <v>69</v>
      </c>
      <c r="N529" s="7" t="n">
        <f aca="false">IF(K529="","",IF(1-_xlfn.F.DIST(K529,L529,M529,1)&lt;0.0000001,0.0000001,1-_xlfn.F.DIST(K529,L529,M529,1)))</f>
        <v>0.0483426874318413</v>
      </c>
      <c r="O529" s="7" t="n">
        <f aca="false">IF(L529=1,SQRT(K529),"")</f>
        <v>2.01</v>
      </c>
      <c r="P529" s="3"/>
      <c r="Q529" s="7" t="str">
        <f aca="false">IF(P529="","",SQRT(1-P529*P529)/SQRT(I529-2))</f>
        <v/>
      </c>
      <c r="R529" s="7" t="str">
        <f aca="false">IF(P529="","",P529/Q529)</f>
        <v/>
      </c>
      <c r="S529" s="7" t="str">
        <f aca="false">IF(R529="","",I529-2)</f>
        <v/>
      </c>
      <c r="T529" s="7" t="str">
        <f aca="false">IF(P529="","",IF((1-_xlfn.T.DIST(R529,S529,1))*2&lt;0.0000001,0.0000001,(1-_xlfn.T.DIST(R529,S529,1))*2))</f>
        <v/>
      </c>
      <c r="X529" s="8"/>
      <c r="Y529" s="7" t="str">
        <f aca="false">IF(X529="","",ABS(U529-W529)/SQRT((V529^2+X529^2)/2))</f>
        <v/>
      </c>
      <c r="Z529" s="7" t="str">
        <f aca="false">IF(Y529="","",2/SQRT(I529))</f>
        <v/>
      </c>
      <c r="AA529" s="7" t="str">
        <f aca="false">IF(Y529="","",Y529/Z529)</f>
        <v/>
      </c>
      <c r="AB529" s="7" t="str">
        <f aca="false">IF(AA529="","",I529-2)</f>
        <v/>
      </c>
      <c r="AC529" s="7" t="str">
        <f aca="false">IF(AA529="","",IF((1-_xlfn.T.DIST(AA529,AB529,1))*2&lt;0.0000001,0.0000001,((1-_xlfn.T.DIST(AA529,AB529,1))*2)))</f>
        <v/>
      </c>
      <c r="AE529" s="7" t="str">
        <f aca="false">IF(AD529="","",IF((1-_xlfn.NORM.DIST(AD529,0,1,1))*2&lt;0.000000001,0.000000001,(1-_xlfn.NORM.DIST(AD529,0,1,1))*2))</f>
        <v/>
      </c>
      <c r="AH529" s="7" t="str">
        <f aca="false">IF(AG529="","",IF(1-_xlfn.CHISQ.DIST(AF529,AG529,1)&lt;0.0000001,0.0000001,1-_xlfn.CHISQ.DIST(AF529,AG529,1)))</f>
        <v/>
      </c>
      <c r="AK529" s="7" t="str">
        <f aca="false">IF(AJ529="","",AVERAGE(AI529,AJ529))</f>
        <v/>
      </c>
      <c r="AL529" s="7" t="str">
        <f aca="false">IF(AK529="","",AK529/((AK529-AI529)/2))</f>
        <v/>
      </c>
      <c r="AM529" s="7" t="str">
        <f aca="false">IF(AL529="","",(1-_xlfn.T.DIST(AL529,I529-2,1))*2)</f>
        <v/>
      </c>
      <c r="AN529" s="7" t="n">
        <f aca="false">IF(I529="","",I529)</f>
        <v>48</v>
      </c>
      <c r="AO529" s="7" t="n">
        <f aca="false">IF(N529="",IF(AC529="",IF(T529="",IF(AH529="",IF(AM529="",IF(AE529="","",AE529),AM529),AH529),T529),AC529),N529)</f>
        <v>0.0483426874318413</v>
      </c>
    </row>
    <row r="530" customFormat="false" ht="13.8" hidden="false" customHeight="false" outlineLevel="0" collapsed="false">
      <c r="A530" s="3" t="s">
        <v>55</v>
      </c>
      <c r="B530" s="3" t="n">
        <v>9</v>
      </c>
      <c r="C530" s="3" t="n">
        <v>2011</v>
      </c>
      <c r="D530" s="4" t="n">
        <f aca="false">IF(B530="","",D529+0.01)</f>
        <v>1.12</v>
      </c>
      <c r="E530" s="4" t="n">
        <f aca="false">ROUND(D530)</f>
        <v>1</v>
      </c>
      <c r="F530" s="5" t="s">
        <v>39</v>
      </c>
      <c r="G530" s="5" t="s">
        <v>41</v>
      </c>
      <c r="H530" s="6" t="n">
        <v>0.05</v>
      </c>
      <c r="I530" s="3" t="n">
        <v>48</v>
      </c>
      <c r="J530" s="7" t="n">
        <v>3.86</v>
      </c>
      <c r="K530" s="7" t="n">
        <f aca="false">IF(J530="","",J530^2)</f>
        <v>14.8996</v>
      </c>
      <c r="L530" s="7" t="n">
        <v>1</v>
      </c>
      <c r="M530" s="3" t="n">
        <v>69</v>
      </c>
      <c r="N530" s="7" t="n">
        <f aca="false">IF(K530="","",IF(1-_xlfn.F.DIST(K530,L530,M530,1)&lt;0.0000001,0.0000001,1-_xlfn.F.DIST(K530,L530,M530,1)))</f>
        <v>0.000252338861179036</v>
      </c>
      <c r="O530" s="7" t="n">
        <f aca="false">IF(L530=1,SQRT(K530),"")</f>
        <v>3.86</v>
      </c>
      <c r="P530" s="3"/>
      <c r="Q530" s="7" t="str">
        <f aca="false">IF(P530="","",SQRT(1-P530*P530)/SQRT(I530-2))</f>
        <v/>
      </c>
      <c r="R530" s="7" t="str">
        <f aca="false">IF(P530="","",P530/Q530)</f>
        <v/>
      </c>
      <c r="S530" s="7" t="str">
        <f aca="false">IF(R530="","",I530-2)</f>
        <v/>
      </c>
      <c r="T530" s="7" t="str">
        <f aca="false">IF(P530="","",IF((1-_xlfn.T.DIST(R530,S530,1))*2&lt;0.0000001,0.0000001,(1-_xlfn.T.DIST(R530,S530,1))*2))</f>
        <v/>
      </c>
      <c r="X530" s="8"/>
      <c r="Y530" s="7" t="str">
        <f aca="false">IF(X530="","",ABS(U530-W530)/SQRT((V530^2+X530^2)/2))</f>
        <v/>
      </c>
      <c r="Z530" s="7" t="str">
        <f aca="false">IF(Y530="","",2/SQRT(I530))</f>
        <v/>
      </c>
      <c r="AA530" s="7" t="str">
        <f aca="false">IF(Y530="","",Y530/Z530)</f>
        <v/>
      </c>
      <c r="AB530" s="7" t="str">
        <f aca="false">IF(AA530="","",I530-2)</f>
        <v/>
      </c>
      <c r="AC530" s="7" t="str">
        <f aca="false">IF(AA530="","",IF((1-_xlfn.T.DIST(AA530,AB530,1))*2&lt;0.0000001,0.0000001,((1-_xlfn.T.DIST(AA530,AB530,1))*2)))</f>
        <v/>
      </c>
      <c r="AE530" s="7" t="str">
        <f aca="false">IF(AD530="","",IF((1-_xlfn.NORM.DIST(AD530,0,1,1))*2&lt;0.000000001,0.000000001,(1-_xlfn.NORM.DIST(AD530,0,1,1))*2))</f>
        <v/>
      </c>
      <c r="AH530" s="7" t="str">
        <f aca="false">IF(AG530="","",IF(1-_xlfn.CHISQ.DIST(AF530,AG530,1)&lt;0.0000001,0.0000001,1-_xlfn.CHISQ.DIST(AF530,AG530,1)))</f>
        <v/>
      </c>
      <c r="AK530" s="7" t="str">
        <f aca="false">IF(AJ530="","",AVERAGE(AI530,AJ530))</f>
        <v/>
      </c>
      <c r="AL530" s="7" t="str">
        <f aca="false">IF(AK530="","",AK530/((AK530-AI530)/2))</f>
        <v/>
      </c>
      <c r="AM530" s="7" t="str">
        <f aca="false">IF(AL530="","",(1-_xlfn.T.DIST(AL530,I530-2,1))*2)</f>
        <v/>
      </c>
      <c r="AN530" s="7" t="n">
        <f aca="false">IF(I530="","",I530)</f>
        <v>48</v>
      </c>
      <c r="AO530" s="7" t="n">
        <f aca="false">IF(N530="",IF(AC530="",IF(T530="",IF(AH530="",IF(AM530="",IF(AE530="","",AE530),AM530),AH530),T530),AC530),N530)</f>
        <v>0.000252338861179036</v>
      </c>
    </row>
    <row r="531" customFormat="false" ht="13.8" hidden="false" customHeight="false" outlineLevel="0" collapsed="false">
      <c r="A531" s="3" t="s">
        <v>55</v>
      </c>
      <c r="B531" s="3" t="n">
        <v>9</v>
      </c>
      <c r="C531" s="3" t="n">
        <v>2011</v>
      </c>
      <c r="D531" s="4" t="n">
        <f aca="false">IF(B531="","",D530+0.01)</f>
        <v>1.13</v>
      </c>
      <c r="E531" s="4" t="n">
        <f aca="false">ROUND(D531)</f>
        <v>1</v>
      </c>
      <c r="F531" s="5" t="s">
        <v>39</v>
      </c>
      <c r="G531" s="5" t="s">
        <v>41</v>
      </c>
      <c r="H531" s="6" t="n">
        <v>0.05</v>
      </c>
      <c r="I531" s="3" t="n">
        <v>48</v>
      </c>
      <c r="J531" s="7" t="n">
        <v>2.3</v>
      </c>
      <c r="K531" s="7" t="n">
        <f aca="false">IF(J531="","",J531^2)</f>
        <v>5.29</v>
      </c>
      <c r="L531" s="7" t="n">
        <v>1</v>
      </c>
      <c r="M531" s="3" t="n">
        <v>69</v>
      </c>
      <c r="N531" s="7" t="n">
        <f aca="false">IF(K531="","",IF(1-_xlfn.F.DIST(K531,L531,M531,1)&lt;0.0000001,0.0000001,1-_xlfn.F.DIST(K531,L531,M531,1)))</f>
        <v>0.0244779276201273</v>
      </c>
      <c r="O531" s="7" t="n">
        <f aca="false">IF(L531=1,SQRT(K531),"")</f>
        <v>2.3</v>
      </c>
      <c r="P531" s="3"/>
      <c r="Q531" s="7" t="str">
        <f aca="false">IF(P531="","",SQRT(1-P531*P531)/SQRT(I531-2))</f>
        <v/>
      </c>
      <c r="R531" s="7" t="str">
        <f aca="false">IF(P531="","",P531/Q531)</f>
        <v/>
      </c>
      <c r="S531" s="7" t="str">
        <f aca="false">IF(R531="","",I531-2)</f>
        <v/>
      </c>
      <c r="T531" s="7" t="str">
        <f aca="false">IF(P531="","",IF((1-_xlfn.T.DIST(R531,S531,1))*2&lt;0.0000001,0.0000001,(1-_xlfn.T.DIST(R531,S531,1))*2))</f>
        <v/>
      </c>
      <c r="X531" s="8"/>
      <c r="Y531" s="7" t="str">
        <f aca="false">IF(X531="","",ABS(U531-W531)/SQRT((V531^2+X531^2)/2))</f>
        <v/>
      </c>
      <c r="Z531" s="7" t="str">
        <f aca="false">IF(Y531="","",2/SQRT(I531))</f>
        <v/>
      </c>
      <c r="AA531" s="7" t="str">
        <f aca="false">IF(Y531="","",Y531/Z531)</f>
        <v/>
      </c>
      <c r="AB531" s="7" t="str">
        <f aca="false">IF(AA531="","",I531-2)</f>
        <v/>
      </c>
      <c r="AC531" s="7" t="str">
        <f aca="false">IF(AA531="","",IF((1-_xlfn.T.DIST(AA531,AB531,1))*2&lt;0.0000001,0.0000001,((1-_xlfn.T.DIST(AA531,AB531,1))*2)))</f>
        <v/>
      </c>
      <c r="AE531" s="7" t="str">
        <f aca="false">IF(AD531="","",IF((1-_xlfn.NORM.DIST(AD531,0,1,1))*2&lt;0.000000001,0.000000001,(1-_xlfn.NORM.DIST(AD531,0,1,1))*2))</f>
        <v/>
      </c>
      <c r="AH531" s="7" t="str">
        <f aca="false">IF(AG531="","",IF(1-_xlfn.CHISQ.DIST(AF531,AG531,1)&lt;0.0000001,0.0000001,1-_xlfn.CHISQ.DIST(AF531,AG531,1)))</f>
        <v/>
      </c>
      <c r="AK531" s="7" t="str">
        <f aca="false">IF(AJ531="","",AVERAGE(AI531,AJ531))</f>
        <v/>
      </c>
      <c r="AL531" s="7" t="str">
        <f aca="false">IF(AK531="","",AK531/((AK531-AI531)/2))</f>
        <v/>
      </c>
      <c r="AM531" s="7" t="str">
        <f aca="false">IF(AL531="","",(1-_xlfn.T.DIST(AL531,I531-2,1))*2)</f>
        <v/>
      </c>
      <c r="AN531" s="7" t="n">
        <f aca="false">IF(I531="","",I531)</f>
        <v>48</v>
      </c>
      <c r="AO531" s="7" t="n">
        <f aca="false">IF(N531="",IF(AC531="",IF(T531="",IF(AH531="",IF(AM531="",IF(AE531="","",AE531),AM531),AH531),T531),AC531),N531)</f>
        <v>0.0244779276201273</v>
      </c>
    </row>
    <row r="532" customFormat="false" ht="13.8" hidden="false" customHeight="false" outlineLevel="0" collapsed="false">
      <c r="A532" s="3" t="s">
        <v>55</v>
      </c>
      <c r="B532" s="3" t="n">
        <v>9</v>
      </c>
      <c r="C532" s="3" t="n">
        <v>2011</v>
      </c>
      <c r="D532" s="4" t="n">
        <f aca="false">IF(B532="","",D531+0.01)</f>
        <v>1.14</v>
      </c>
      <c r="E532" s="4" t="n">
        <f aca="false">ROUND(D532)</f>
        <v>1</v>
      </c>
      <c r="F532" s="5" t="s">
        <v>39</v>
      </c>
      <c r="G532" s="5" t="s">
        <v>43</v>
      </c>
      <c r="H532" s="6" t="n">
        <v>0.05</v>
      </c>
      <c r="I532" s="3" t="n">
        <v>48</v>
      </c>
      <c r="J532" s="7" t="n">
        <v>2.26</v>
      </c>
      <c r="K532" s="7" t="n">
        <f aca="false">IF(J532="","",J532^2)</f>
        <v>5.1076</v>
      </c>
      <c r="L532" s="7" t="n">
        <v>1</v>
      </c>
      <c r="M532" s="3" t="n">
        <v>69</v>
      </c>
      <c r="N532" s="7" t="n">
        <f aca="false">IF(K532="","",IF(1-_xlfn.F.DIST(K532,L532,M532,1)&lt;0.0000001,0.0000001,1-_xlfn.F.DIST(K532,L532,M532,1)))</f>
        <v>0.026980843754301</v>
      </c>
      <c r="O532" s="7" t="n">
        <f aca="false">IF(L532=1,SQRT(K532),"")</f>
        <v>2.26</v>
      </c>
      <c r="P532" s="3"/>
      <c r="Q532" s="7" t="str">
        <f aca="false">IF(P532="","",SQRT(1-P532*P532)/SQRT(I532-2))</f>
        <v/>
      </c>
      <c r="R532" s="7" t="str">
        <f aca="false">IF(P532="","",P532/Q532)</f>
        <v/>
      </c>
      <c r="S532" s="7" t="str">
        <f aca="false">IF(R532="","",I532-2)</f>
        <v/>
      </c>
      <c r="T532" s="7" t="str">
        <f aca="false">IF(P532="","",IF((1-_xlfn.T.DIST(R532,S532,1))*2&lt;0.0000001,0.0000001,(1-_xlfn.T.DIST(R532,S532,1))*2))</f>
        <v/>
      </c>
      <c r="X532" s="8"/>
      <c r="Y532" s="7" t="str">
        <f aca="false">IF(X532="","",ABS(U532-W532)/SQRT((V532^2+X532^2)/2))</f>
        <v/>
      </c>
      <c r="Z532" s="7" t="str">
        <f aca="false">IF(Y532="","",2/SQRT(I532))</f>
        <v/>
      </c>
      <c r="AA532" s="7" t="str">
        <f aca="false">IF(Y532="","",Y532/Z532)</f>
        <v/>
      </c>
      <c r="AB532" s="7" t="str">
        <f aca="false">IF(AA532="","",I532-2)</f>
        <v/>
      </c>
      <c r="AC532" s="7" t="str">
        <f aca="false">IF(AA532="","",IF((1-_xlfn.T.DIST(AA532,AB532,1))*2&lt;0.0000001,0.0000001,((1-_xlfn.T.DIST(AA532,AB532,1))*2)))</f>
        <v/>
      </c>
      <c r="AE532" s="7" t="str">
        <f aca="false">IF(AD532="","",IF((1-_xlfn.NORM.DIST(AD532,0,1,1))*2&lt;0.000000001,0.000000001,(1-_xlfn.NORM.DIST(AD532,0,1,1))*2))</f>
        <v/>
      </c>
      <c r="AH532" s="7" t="str">
        <f aca="false">IF(AG532="","",IF(1-_xlfn.CHISQ.DIST(AF532,AG532,1)&lt;0.0000001,0.0000001,1-_xlfn.CHISQ.DIST(AF532,AG532,1)))</f>
        <v/>
      </c>
      <c r="AK532" s="7" t="str">
        <f aca="false">IF(AJ532="","",AVERAGE(AI532,AJ532))</f>
        <v/>
      </c>
      <c r="AL532" s="7" t="str">
        <f aca="false">IF(AK532="","",AK532/((AK532-AI532)/2))</f>
        <v/>
      </c>
      <c r="AM532" s="7" t="str">
        <f aca="false">IF(AL532="","",(1-_xlfn.T.DIST(AL532,I532-2,1))*2)</f>
        <v/>
      </c>
      <c r="AN532" s="7" t="n">
        <f aca="false">IF(I532="","",I532)</f>
        <v>48</v>
      </c>
      <c r="AO532" s="7" t="n">
        <f aca="false">IF(N532="",IF(AC532="",IF(T532="",IF(AH532="",IF(AM532="",IF(AE532="","",AE532),AM532),AH532),T532),AC532),N532)</f>
        <v>0.026980843754301</v>
      </c>
    </row>
    <row r="533" customFormat="false" ht="13.8" hidden="false" customHeight="false" outlineLevel="0" collapsed="false">
      <c r="A533" s="1"/>
      <c r="B533" s="1"/>
      <c r="C533" s="1"/>
      <c r="D533" s="10"/>
      <c r="E533" s="4" t="n">
        <f aca="false">ROUND(D533)</f>
        <v>0</v>
      </c>
      <c r="F533" s="11"/>
      <c r="G533" s="11"/>
      <c r="H533" s="12"/>
      <c r="I533" s="1"/>
      <c r="J533" s="1"/>
      <c r="K533" s="13"/>
      <c r="L533" s="13"/>
      <c r="M533" s="1"/>
      <c r="N533" s="13"/>
      <c r="O533" s="13"/>
      <c r="P533" s="14"/>
      <c r="Q533" s="13"/>
      <c r="R533" s="13"/>
      <c r="S533" s="13"/>
      <c r="T533" s="13"/>
      <c r="U533" s="1"/>
      <c r="V533" s="1"/>
      <c r="W533" s="1"/>
      <c r="X533" s="14"/>
      <c r="Y533" s="13"/>
      <c r="Z533" s="13"/>
      <c r="AA533" s="13"/>
      <c r="AB533" s="13"/>
      <c r="AC533" s="13"/>
      <c r="AD533" s="1"/>
      <c r="AE533" s="13"/>
      <c r="AF533" s="1"/>
      <c r="AG533" s="1"/>
      <c r="AH533" s="13"/>
      <c r="AI533" s="1"/>
      <c r="AJ533" s="1"/>
      <c r="AK533" s="13"/>
      <c r="AL533" s="13"/>
      <c r="AM533" s="13"/>
      <c r="AN533" s="13"/>
      <c r="AO533" s="13"/>
    </row>
    <row r="534" customFormat="false" ht="13.8" hidden="false" customHeight="false" outlineLevel="0" collapsed="false">
      <c r="A534" s="3" t="s">
        <v>55</v>
      </c>
      <c r="B534" s="3" t="n">
        <v>9</v>
      </c>
      <c r="C534" s="3" t="n">
        <v>2011</v>
      </c>
      <c r="D534" s="4" t="n">
        <v>2</v>
      </c>
      <c r="E534" s="4" t="n">
        <f aca="false">ROUND(D534)</f>
        <v>2</v>
      </c>
      <c r="F534" s="5" t="s">
        <v>39</v>
      </c>
      <c r="G534" s="5" t="s">
        <v>48</v>
      </c>
      <c r="H534" s="6" t="n">
        <v>0.05</v>
      </c>
      <c r="I534" s="8" t="n">
        <v>104</v>
      </c>
      <c r="K534" s="7" t="n">
        <v>106.28</v>
      </c>
      <c r="L534" s="7" t="n">
        <v>1</v>
      </c>
      <c r="M534" s="3" t="n">
        <f aca="false">I534-2</f>
        <v>102</v>
      </c>
      <c r="N534" s="7" t="n">
        <f aca="false">IF(K534="","",IF(1-_xlfn.F.DIST(K534,L534,M534,1)&lt;0.0000001,0.0000001,1-_xlfn.F.DIST(K534,L534,M534,1)))</f>
        <v>1E-007</v>
      </c>
      <c r="O534" s="7" t="n">
        <f aca="false">IF(L534=1,SQRT(K534),"")</f>
        <v>10.3092191750879</v>
      </c>
      <c r="P534" s="3"/>
      <c r="Q534" s="7" t="str">
        <f aca="false">IF(P534="","",SQRT(1-P534*P534)/SQRT(I534-2))</f>
        <v/>
      </c>
      <c r="R534" s="7" t="str">
        <f aca="false">IF(P534="","",P534/Q534)</f>
        <v/>
      </c>
      <c r="S534" s="7" t="str">
        <f aca="false">IF(R534="","",I534-2)</f>
        <v/>
      </c>
      <c r="T534" s="7" t="str">
        <f aca="false">IF(P534="","",IF((1-_xlfn.T.DIST(R534,S534,1))*2&lt;0.0000001,0.0000001,(1-_xlfn.T.DIST(R534,S534,1))*2))</f>
        <v/>
      </c>
      <c r="X534" s="8"/>
      <c r="Y534" s="7" t="str">
        <f aca="false">IF(X534="","",ABS(U534-W534)/SQRT((V534^2+X534^2)/2))</f>
        <v/>
      </c>
      <c r="Z534" s="7" t="str">
        <f aca="false">IF(Y534="","",2/SQRT(I534))</f>
        <v/>
      </c>
      <c r="AA534" s="7" t="str">
        <f aca="false">IF(Y534="","",Y534/Z534)</f>
        <v/>
      </c>
      <c r="AB534" s="7" t="str">
        <f aca="false">IF(AA534="","",I534-2)</f>
        <v/>
      </c>
      <c r="AC534" s="7" t="str">
        <f aca="false">IF(AA534="","",IF((1-_xlfn.T.DIST(AA534,AB534,1))*2&lt;0.0000001,0.0000001,((1-_xlfn.T.DIST(AA534,AB534,1))*2)))</f>
        <v/>
      </c>
      <c r="AE534" s="7" t="str">
        <f aca="false">IF(AD534="","",IF((1-_xlfn.NORM.DIST(AD534,0,1,1))*2&lt;0.000000001,0.000000001,(1-_xlfn.NORM.DIST(AD534,0,1,1))*2))</f>
        <v/>
      </c>
      <c r="AH534" s="7" t="str">
        <f aca="false">IF(AG534="","",IF(1-_xlfn.CHISQ.DIST(AF534,AG534,1)&lt;0.0000001,0.0000001,1-_xlfn.CHISQ.DIST(AF534,AG534,1)))</f>
        <v/>
      </c>
      <c r="AK534" s="7" t="str">
        <f aca="false">IF(AJ534="","",AVERAGE(AI534,AJ534))</f>
        <v/>
      </c>
      <c r="AL534" s="7" t="str">
        <f aca="false">IF(AK534="","",AK534/((AK534-AI534)/2))</f>
        <v/>
      </c>
      <c r="AM534" s="7" t="str">
        <f aca="false">IF(AL534="","",(1-_xlfn.T.DIST(AL534,I534-2,1))*2)</f>
        <v/>
      </c>
      <c r="AN534" s="7" t="n">
        <f aca="false">IF(I534="","",I534)</f>
        <v>104</v>
      </c>
      <c r="AO534" s="7" t="n">
        <f aca="false">IF(N534="",IF(AC534="",IF(T534="",IF(AH534="",IF(AM534="",IF(AE534="","",AE534),AM534),AH534),T534),AC534),N534)</f>
        <v>1E-007</v>
      </c>
    </row>
    <row r="535" customFormat="false" ht="13.8" hidden="false" customHeight="false" outlineLevel="0" collapsed="false">
      <c r="A535" s="3" t="s">
        <v>55</v>
      </c>
      <c r="B535" s="3" t="n">
        <v>9</v>
      </c>
      <c r="C535" s="3" t="n">
        <v>2011</v>
      </c>
      <c r="D535" s="4" t="n">
        <f aca="false">IF(B535="","",D534+0.01)</f>
        <v>2.01</v>
      </c>
      <c r="E535" s="4" t="n">
        <f aca="false">ROUND(D535)</f>
        <v>2</v>
      </c>
      <c r="F535" s="5" t="s">
        <v>44</v>
      </c>
      <c r="G535" s="5" t="s">
        <v>43</v>
      </c>
      <c r="H535" s="6" t="n">
        <v>0.05</v>
      </c>
      <c r="I535" s="8" t="n">
        <v>104</v>
      </c>
      <c r="K535" s="7" t="n">
        <v>9.65</v>
      </c>
      <c r="L535" s="7" t="n">
        <v>2</v>
      </c>
      <c r="M535" s="3" t="n">
        <v>96</v>
      </c>
      <c r="N535" s="7" t="n">
        <f aca="false">IF(K535="","",IF(1-_xlfn.F.DIST(K535,L535,M535,1)&lt;0.0000001,0.0000001,1-_xlfn.F.DIST(K535,L535,M535,1)))</f>
        <v>0.000151779261629126</v>
      </c>
      <c r="O535" s="7" t="str">
        <f aca="false">IF(L535=1,SQRT(K535),"")</f>
        <v/>
      </c>
      <c r="P535" s="3"/>
      <c r="Q535" s="7" t="str">
        <f aca="false">IF(P535="","",SQRT(1-P535*P535)/SQRT(I535-2))</f>
        <v/>
      </c>
      <c r="R535" s="7" t="str">
        <f aca="false">IF(P535="","",P535/Q535)</f>
        <v/>
      </c>
      <c r="S535" s="7" t="str">
        <f aca="false">IF(R535="","",I535-2)</f>
        <v/>
      </c>
      <c r="T535" s="7" t="str">
        <f aca="false">IF(P535="","",IF((1-_xlfn.T.DIST(R535,S535,1))*2&lt;0.0000001,0.0000001,(1-_xlfn.T.DIST(R535,S535,1))*2))</f>
        <v/>
      </c>
      <c r="X535" s="8"/>
      <c r="Y535" s="7" t="str">
        <f aca="false">IF(X535="","",ABS(U535-W535)/SQRT((V535^2+X535^2)/2))</f>
        <v/>
      </c>
      <c r="Z535" s="7" t="str">
        <f aca="false">IF(Y535="","",2/SQRT(I535))</f>
        <v/>
      </c>
      <c r="AA535" s="7" t="str">
        <f aca="false">IF(Y535="","",Y535/Z535)</f>
        <v/>
      </c>
      <c r="AB535" s="7" t="str">
        <f aca="false">IF(AA535="","",I535-2)</f>
        <v/>
      </c>
      <c r="AC535" s="7" t="str">
        <f aca="false">IF(AA535="","",IF((1-_xlfn.T.DIST(AA535,AB535,1))*2&lt;0.0000001,0.0000001,((1-_xlfn.T.DIST(AA535,AB535,1))*2)))</f>
        <v/>
      </c>
      <c r="AE535" s="7" t="str">
        <f aca="false">IF(AD535="","",IF((1-_xlfn.NORM.DIST(AD535,0,1,1))*2&lt;0.000000001,0.000000001,(1-_xlfn.NORM.DIST(AD535,0,1,1))*2))</f>
        <v/>
      </c>
      <c r="AH535" s="7" t="str">
        <f aca="false">IF(AG535="","",IF(1-_xlfn.CHISQ.DIST(AF535,AG535,1)&lt;0.0000001,0.0000001,1-_xlfn.CHISQ.DIST(AF535,AG535,1)))</f>
        <v/>
      </c>
      <c r="AK535" s="7" t="str">
        <f aca="false">IF(AJ535="","",AVERAGE(AI535,AJ535))</f>
        <v/>
      </c>
      <c r="AL535" s="7" t="str">
        <f aca="false">IF(AK535="","",AK535/((AK535-AI535)/2))</f>
        <v/>
      </c>
      <c r="AM535" s="7" t="str">
        <f aca="false">IF(AL535="","",(1-_xlfn.T.DIST(AL535,I535-2,1))*2)</f>
        <v/>
      </c>
      <c r="AN535" s="7" t="n">
        <f aca="false">IF(I535="","",I535)</f>
        <v>104</v>
      </c>
      <c r="AO535" s="7" t="n">
        <f aca="false">IF(N535="",IF(AC535="",IF(T535="",IF(AH535="",IF(AM535="",IF(AE535="","",AE535),AM535),AH535),T535),AC535),N535)</f>
        <v>0.000151779261629126</v>
      </c>
    </row>
    <row r="536" customFormat="false" ht="13.8" hidden="false" customHeight="false" outlineLevel="0" collapsed="false">
      <c r="A536" s="3" t="s">
        <v>55</v>
      </c>
      <c r="B536" s="3" t="n">
        <v>9</v>
      </c>
      <c r="C536" s="3" t="n">
        <v>2011</v>
      </c>
      <c r="D536" s="4" t="n">
        <f aca="false">IF(B536="","",D535+0.01)</f>
        <v>2.02</v>
      </c>
      <c r="E536" s="4" t="n">
        <f aca="false">ROUND(D536)</f>
        <v>2</v>
      </c>
      <c r="F536" s="5" t="s">
        <v>45</v>
      </c>
      <c r="G536" s="5" t="s">
        <v>41</v>
      </c>
      <c r="H536" s="6" t="n">
        <v>0.05</v>
      </c>
      <c r="I536" s="8" t="n">
        <v>104</v>
      </c>
      <c r="K536" s="7" t="n">
        <v>3.38</v>
      </c>
      <c r="L536" s="7" t="n">
        <v>2</v>
      </c>
      <c r="M536" s="3" t="n">
        <v>96</v>
      </c>
      <c r="N536" s="7" t="n">
        <f aca="false">IF(K536="","",IF(1-_xlfn.F.DIST(K536,L536,M536,1)&lt;0.0000001,0.0000001,1-_xlfn.F.DIST(K536,L536,M536,1)))</f>
        <v>0.0381471939458854</v>
      </c>
      <c r="O536" s="7" t="str">
        <f aca="false">IF(L536=1,SQRT(K536),"")</f>
        <v/>
      </c>
      <c r="P536" s="3"/>
      <c r="Q536" s="7" t="str">
        <f aca="false">IF(P536="","",SQRT(1-P536*P536)/SQRT(I536-2))</f>
        <v/>
      </c>
      <c r="R536" s="7" t="str">
        <f aca="false">IF(P536="","",P536/Q536)</f>
        <v/>
      </c>
      <c r="S536" s="7" t="str">
        <f aca="false">IF(R536="","",I536-2)</f>
        <v/>
      </c>
      <c r="T536" s="7" t="str">
        <f aca="false">IF(P536="","",IF((1-_xlfn.T.DIST(R536,S536,1))*2&lt;0.0000001,0.0000001,(1-_xlfn.T.DIST(R536,S536,1))*2))</f>
        <v/>
      </c>
      <c r="X536" s="8"/>
      <c r="Y536" s="7" t="str">
        <f aca="false">IF(X536="","",ABS(U536-W536)/SQRT((V536^2+X536^2)/2))</f>
        <v/>
      </c>
      <c r="Z536" s="7" t="str">
        <f aca="false">IF(Y536="","",2/SQRT(I536))</f>
        <v/>
      </c>
      <c r="AA536" s="7" t="str">
        <f aca="false">IF(Y536="","",Y536/Z536)</f>
        <v/>
      </c>
      <c r="AB536" s="7" t="str">
        <f aca="false">IF(AA536="","",I536-2)</f>
        <v/>
      </c>
      <c r="AC536" s="7" t="str">
        <f aca="false">IF(AA536="","",IF((1-_xlfn.T.DIST(AA536,AB536,1))*2&lt;0.0000001,0.0000001,((1-_xlfn.T.DIST(AA536,AB536,1))*2)))</f>
        <v/>
      </c>
      <c r="AE536" s="7" t="str">
        <f aca="false">IF(AD536="","",IF((1-_xlfn.NORM.DIST(AD536,0,1,1))*2&lt;0.000000001,0.000000001,(1-_xlfn.NORM.DIST(AD536,0,1,1))*2))</f>
        <v/>
      </c>
      <c r="AH536" s="7" t="str">
        <f aca="false">IF(AG536="","",IF(1-_xlfn.CHISQ.DIST(AF536,AG536,1)&lt;0.0000001,0.0000001,1-_xlfn.CHISQ.DIST(AF536,AG536,1)))</f>
        <v/>
      </c>
      <c r="AK536" s="7" t="str">
        <f aca="false">IF(AJ536="","",AVERAGE(AI536,AJ536))</f>
        <v/>
      </c>
      <c r="AL536" s="7" t="str">
        <f aca="false">IF(AK536="","",AK536/((AK536-AI536)/2))</f>
        <v/>
      </c>
      <c r="AM536" s="7" t="str">
        <f aca="false">IF(AL536="","",(1-_xlfn.T.DIST(AL536,I536-2,1))*2)</f>
        <v/>
      </c>
      <c r="AN536" s="7" t="n">
        <f aca="false">IF(I536="","",I536)</f>
        <v>104</v>
      </c>
      <c r="AO536" s="7" t="n">
        <f aca="false">IF(N536="",IF(AC536="",IF(T536="",IF(AH536="",IF(AM536="",IF(AE536="","",AE536),AM536),AH536),T536),AC536),N536)</f>
        <v>0.0381471939458854</v>
      </c>
    </row>
    <row r="537" customFormat="false" ht="13.8" hidden="false" customHeight="false" outlineLevel="0" collapsed="false">
      <c r="A537" s="3" t="s">
        <v>55</v>
      </c>
      <c r="B537" s="3" t="n">
        <v>9</v>
      </c>
      <c r="C537" s="3" t="n">
        <v>2011</v>
      </c>
      <c r="D537" s="4" t="n">
        <f aca="false">IF(B537="","",D536+0.01)</f>
        <v>2.03</v>
      </c>
      <c r="E537" s="4" t="n">
        <f aca="false">ROUND(D537)</f>
        <v>2</v>
      </c>
      <c r="F537" s="5" t="s">
        <v>39</v>
      </c>
      <c r="G537" s="5" t="s">
        <v>43</v>
      </c>
      <c r="H537" s="6" t="n">
        <v>0.05</v>
      </c>
      <c r="I537" s="8" t="n">
        <v>104</v>
      </c>
      <c r="K537" s="7" t="n">
        <v>8.41</v>
      </c>
      <c r="L537" s="7" t="n">
        <v>1</v>
      </c>
      <c r="M537" s="3" t="n">
        <v>98</v>
      </c>
      <c r="N537" s="7" t="n">
        <f aca="false">IF(K537="","",IF(1-_xlfn.F.DIST(K537,L537,M537,1)&lt;0.0000001,0.0000001,1-_xlfn.F.DIST(K537,L537,M537,1)))</f>
        <v>0.00460656316777108</v>
      </c>
      <c r="O537" s="7" t="n">
        <f aca="false">IF(L537=1,SQRT(K537),"")</f>
        <v>2.9</v>
      </c>
      <c r="P537" s="3"/>
      <c r="Q537" s="7" t="str">
        <f aca="false">IF(P537="","",SQRT(1-P537*P537)/SQRT(I537-2))</f>
        <v/>
      </c>
      <c r="R537" s="7" t="str">
        <f aca="false">IF(P537="","",P537/Q537)</f>
        <v/>
      </c>
      <c r="S537" s="7" t="str">
        <f aca="false">IF(R537="","",I537-2)</f>
        <v/>
      </c>
      <c r="T537" s="7" t="str">
        <f aca="false">IF(P537="","",IF((1-_xlfn.T.DIST(R537,S537,1))*2&lt;0.0000001,0.0000001,(1-_xlfn.T.DIST(R537,S537,1))*2))</f>
        <v/>
      </c>
      <c r="X537" s="8"/>
      <c r="Y537" s="7" t="str">
        <f aca="false">IF(X537="","",ABS(U537-W537)/SQRT((V537^2+X537^2)/2))</f>
        <v/>
      </c>
      <c r="Z537" s="7" t="str">
        <f aca="false">IF(Y537="","",2/SQRT(I537))</f>
        <v/>
      </c>
      <c r="AA537" s="7" t="str">
        <f aca="false">IF(Y537="","",Y537/Z537)</f>
        <v/>
      </c>
      <c r="AB537" s="7" t="str">
        <f aca="false">IF(AA537="","",I537-2)</f>
        <v/>
      </c>
      <c r="AC537" s="7" t="str">
        <f aca="false">IF(AA537="","",IF((1-_xlfn.T.DIST(AA537,AB537,1))*2&lt;0.0000001,0.0000001,((1-_xlfn.T.DIST(AA537,AB537,1))*2)))</f>
        <v/>
      </c>
      <c r="AE537" s="7" t="str">
        <f aca="false">IF(AD537="","",IF((1-_xlfn.NORM.DIST(AD537,0,1,1))*2&lt;0.000000001,0.000000001,(1-_xlfn.NORM.DIST(AD537,0,1,1))*2))</f>
        <v/>
      </c>
      <c r="AH537" s="7" t="str">
        <f aca="false">IF(AG537="","",IF(1-_xlfn.CHISQ.DIST(AF537,AG537,1)&lt;0.0000001,0.0000001,1-_xlfn.CHISQ.DIST(AF537,AG537,1)))</f>
        <v/>
      </c>
      <c r="AK537" s="7" t="str">
        <f aca="false">IF(AJ537="","",AVERAGE(AI537,AJ537))</f>
        <v/>
      </c>
      <c r="AL537" s="7" t="str">
        <f aca="false">IF(AK537="","",AK537/((AK537-AI537)/2))</f>
        <v/>
      </c>
      <c r="AM537" s="7" t="str">
        <f aca="false">IF(AL537="","",(1-_xlfn.T.DIST(AL537,I537-2,1))*2)</f>
        <v/>
      </c>
      <c r="AN537" s="7" t="n">
        <f aca="false">IF(I537="","",I537)</f>
        <v>104</v>
      </c>
      <c r="AO537" s="7" t="n">
        <f aca="false">IF(N537="",IF(AC537="",IF(T537="",IF(AH537="",IF(AM537="",IF(AE537="","",AE537),AM537),AH537),T537),AC537),N537)</f>
        <v>0.00460656316777108</v>
      </c>
    </row>
    <row r="538" customFormat="false" ht="13.8" hidden="false" customHeight="false" outlineLevel="0" collapsed="false">
      <c r="A538" s="3" t="s">
        <v>55</v>
      </c>
      <c r="B538" s="3" t="n">
        <v>9</v>
      </c>
      <c r="C538" s="3" t="n">
        <v>2011</v>
      </c>
      <c r="D538" s="4" t="n">
        <f aca="false">IF(B538="","",D537+0.01)</f>
        <v>2.04</v>
      </c>
      <c r="E538" s="4" t="n">
        <f aca="false">ROUND(D538)</f>
        <v>2</v>
      </c>
      <c r="F538" s="5" t="s">
        <v>39</v>
      </c>
      <c r="G538" s="5" t="s">
        <v>43</v>
      </c>
      <c r="H538" s="6" t="n">
        <v>0.05</v>
      </c>
      <c r="I538" s="8" t="n">
        <v>104</v>
      </c>
      <c r="K538" s="7" t="n">
        <v>0.5</v>
      </c>
      <c r="L538" s="7" t="n">
        <v>1</v>
      </c>
      <c r="M538" s="3" t="n">
        <v>98</v>
      </c>
      <c r="N538" s="7" t="n">
        <f aca="false">IF(K538="","",IF(1-_xlfn.F.DIST(K538,L538,M538,1)&lt;0.0000001,0.0000001,1-_xlfn.F.DIST(K538,L538,M538,1)))</f>
        <v>0.481178173134243</v>
      </c>
      <c r="O538" s="7" t="n">
        <f aca="false">IF(L538=1,SQRT(K538),"")</f>
        <v>0.707106781186548</v>
      </c>
      <c r="P538" s="3"/>
      <c r="Q538" s="7" t="str">
        <f aca="false">IF(P538="","",SQRT(1-P538*P538)/SQRT(I538-2))</f>
        <v/>
      </c>
      <c r="R538" s="7" t="str">
        <f aca="false">IF(P538="","",P538/Q538)</f>
        <v/>
      </c>
      <c r="S538" s="7" t="str">
        <f aca="false">IF(R538="","",I538-2)</f>
        <v/>
      </c>
      <c r="T538" s="7" t="str">
        <f aca="false">IF(P538="","",IF((1-_xlfn.T.DIST(R538,S538,1))*2&lt;0.0000001,0.0000001,(1-_xlfn.T.DIST(R538,S538,1))*2))</f>
        <v/>
      </c>
      <c r="X538" s="8"/>
      <c r="Y538" s="7" t="str">
        <f aca="false">IF(X538="","",ABS(U538-W538)/SQRT((V538^2+X538^2)/2))</f>
        <v/>
      </c>
      <c r="Z538" s="7" t="str">
        <f aca="false">IF(Y538="","",2/SQRT(I538))</f>
        <v/>
      </c>
      <c r="AA538" s="7" t="str">
        <f aca="false">IF(Y538="","",Y538/Z538)</f>
        <v/>
      </c>
      <c r="AB538" s="7" t="str">
        <f aca="false">IF(AA538="","",I538-2)</f>
        <v/>
      </c>
      <c r="AC538" s="7" t="str">
        <f aca="false">IF(AA538="","",IF((1-_xlfn.T.DIST(AA538,AB538,1))*2&lt;0.0000001,0.0000001,((1-_xlfn.T.DIST(AA538,AB538,1))*2)))</f>
        <v/>
      </c>
      <c r="AE538" s="7" t="str">
        <f aca="false">IF(AD538="","",IF((1-_xlfn.NORM.DIST(AD538,0,1,1))*2&lt;0.000000001,0.000000001,(1-_xlfn.NORM.DIST(AD538,0,1,1))*2))</f>
        <v/>
      </c>
      <c r="AH538" s="7" t="str">
        <f aca="false">IF(AG538="","",IF(1-_xlfn.CHISQ.DIST(AF538,AG538,1)&lt;0.0000001,0.0000001,1-_xlfn.CHISQ.DIST(AF538,AG538,1)))</f>
        <v/>
      </c>
      <c r="AK538" s="7" t="str">
        <f aca="false">IF(AJ538="","",AVERAGE(AI538,AJ538))</f>
        <v/>
      </c>
      <c r="AL538" s="7" t="str">
        <f aca="false">IF(AK538="","",AK538/((AK538-AI538)/2))</f>
        <v/>
      </c>
      <c r="AM538" s="7" t="str">
        <f aca="false">IF(AL538="","",(1-_xlfn.T.DIST(AL538,I538-2,1))*2)</f>
        <v/>
      </c>
      <c r="AN538" s="7" t="n">
        <f aca="false">IF(I538="","",I538)</f>
        <v>104</v>
      </c>
      <c r="AO538" s="7" t="n">
        <f aca="false">IF(N538="",IF(AC538="",IF(T538="",IF(AH538="",IF(AM538="",IF(AE538="","",AE538),AM538),AH538),T538),AC538),N538)</f>
        <v>0.481178173134243</v>
      </c>
    </row>
    <row r="539" customFormat="false" ht="13.8" hidden="false" customHeight="false" outlineLevel="0" collapsed="false">
      <c r="A539" s="3" t="s">
        <v>55</v>
      </c>
      <c r="B539" s="3" t="n">
        <v>9</v>
      </c>
      <c r="C539" s="3" t="n">
        <v>2011</v>
      </c>
      <c r="D539" s="4" t="n">
        <f aca="false">IF(B539="","",D538+0.01)</f>
        <v>2.05</v>
      </c>
      <c r="E539" s="4" t="n">
        <f aca="false">ROUND(D539)</f>
        <v>2</v>
      </c>
      <c r="F539" s="5" t="s">
        <v>39</v>
      </c>
      <c r="G539" s="5" t="s">
        <v>43</v>
      </c>
      <c r="H539" s="6" t="n">
        <v>0.05</v>
      </c>
      <c r="I539" s="8" t="n">
        <v>104</v>
      </c>
      <c r="K539" s="7" t="n">
        <v>1.23</v>
      </c>
      <c r="L539" s="7" t="n">
        <v>1</v>
      </c>
      <c r="M539" s="3" t="n">
        <v>98</v>
      </c>
      <c r="N539" s="7" t="n">
        <f aca="false">IF(K539="","",IF(1-_xlfn.F.DIST(K539,L539,M539,1)&lt;0.0000001,0.0000001,1-_xlfn.F.DIST(K539,L539,M539,1)))</f>
        <v>0.270121258906257</v>
      </c>
      <c r="O539" s="7" t="n">
        <f aca="false">IF(L539=1,SQRT(K539),"")</f>
        <v>1.10905365064094</v>
      </c>
      <c r="P539" s="3"/>
      <c r="Q539" s="7" t="str">
        <f aca="false">IF(P539="","",SQRT(1-P539*P539)/SQRT(I539-2))</f>
        <v/>
      </c>
      <c r="R539" s="7" t="str">
        <f aca="false">IF(P539="","",P539/Q539)</f>
        <v/>
      </c>
      <c r="S539" s="7" t="str">
        <f aca="false">IF(R539="","",I539-2)</f>
        <v/>
      </c>
      <c r="T539" s="7" t="str">
        <f aca="false">IF(P539="","",IF((1-_xlfn.T.DIST(R539,S539,1))*2&lt;0.0000001,0.0000001,(1-_xlfn.T.DIST(R539,S539,1))*2))</f>
        <v/>
      </c>
      <c r="X539" s="8"/>
      <c r="Y539" s="7" t="str">
        <f aca="false">IF(X539="","",ABS(U539-W539)/SQRT((V539^2+X539^2)/2))</f>
        <v/>
      </c>
      <c r="Z539" s="7" t="str">
        <f aca="false">IF(Y539="","",2/SQRT(I539))</f>
        <v/>
      </c>
      <c r="AA539" s="7" t="str">
        <f aca="false">IF(Y539="","",Y539/Z539)</f>
        <v/>
      </c>
      <c r="AB539" s="7" t="str">
        <f aca="false">IF(AA539="","",I539-2)</f>
        <v/>
      </c>
      <c r="AC539" s="7" t="str">
        <f aca="false">IF(AA539="","",IF((1-_xlfn.T.DIST(AA539,AB539,1))*2&lt;0.0000001,0.0000001,((1-_xlfn.T.DIST(AA539,AB539,1))*2)))</f>
        <v/>
      </c>
      <c r="AE539" s="7" t="str">
        <f aca="false">IF(AD539="","",IF((1-_xlfn.NORM.DIST(AD539,0,1,1))*2&lt;0.000000001,0.000000001,(1-_xlfn.NORM.DIST(AD539,0,1,1))*2))</f>
        <v/>
      </c>
      <c r="AH539" s="7" t="str">
        <f aca="false">IF(AG539="","",IF(1-_xlfn.CHISQ.DIST(AF539,AG539,1)&lt;0.0000001,0.0000001,1-_xlfn.CHISQ.DIST(AF539,AG539,1)))</f>
        <v/>
      </c>
      <c r="AK539" s="7" t="str">
        <f aca="false">IF(AJ539="","",AVERAGE(AI539,AJ539))</f>
        <v/>
      </c>
      <c r="AL539" s="7" t="str">
        <f aca="false">IF(AK539="","",AK539/((AK539-AI539)/2))</f>
        <v/>
      </c>
      <c r="AM539" s="7" t="str">
        <f aca="false">IF(AL539="","",(1-_xlfn.T.DIST(AL539,I539-2,1))*2)</f>
        <v/>
      </c>
      <c r="AN539" s="7" t="n">
        <f aca="false">IF(I539="","",I539)</f>
        <v>104</v>
      </c>
      <c r="AO539" s="7" t="n">
        <f aca="false">IF(N539="",IF(AC539="",IF(T539="",IF(AH539="",IF(AM539="",IF(AE539="","",AE539),AM539),AH539),T539),AC539),N539)</f>
        <v>0.270121258906257</v>
      </c>
    </row>
    <row r="540" customFormat="false" ht="13.8" hidden="false" customHeight="false" outlineLevel="0" collapsed="false">
      <c r="A540" s="3" t="s">
        <v>55</v>
      </c>
      <c r="B540" s="3" t="n">
        <v>9</v>
      </c>
      <c r="C540" s="3" t="n">
        <v>2011</v>
      </c>
      <c r="D540" s="4" t="n">
        <f aca="false">IF(B540="","",D539+0.01)</f>
        <v>2.06</v>
      </c>
      <c r="E540" s="4" t="n">
        <f aca="false">ROUND(D540)</f>
        <v>2</v>
      </c>
      <c r="F540" s="5" t="s">
        <v>39</v>
      </c>
      <c r="G540" s="5" t="s">
        <v>43</v>
      </c>
      <c r="H540" s="6" t="n">
        <v>0.05</v>
      </c>
      <c r="I540" s="8" t="n">
        <v>104</v>
      </c>
      <c r="K540" s="7" t="n">
        <v>0.5</v>
      </c>
      <c r="L540" s="7" t="n">
        <v>1</v>
      </c>
      <c r="M540" s="3" t="n">
        <v>98</v>
      </c>
      <c r="N540" s="7" t="n">
        <f aca="false">IF(K540="","",IF(1-_xlfn.F.DIST(K540,L540,M540,1)&lt;0.0000001,0.0000001,1-_xlfn.F.DIST(K540,L540,M540,1)))</f>
        <v>0.481178173134243</v>
      </c>
      <c r="O540" s="7" t="n">
        <f aca="false">IF(L540=1,SQRT(K540),"")</f>
        <v>0.707106781186548</v>
      </c>
      <c r="P540" s="3"/>
      <c r="Q540" s="7" t="str">
        <f aca="false">IF(P540="","",SQRT(1-P540*P540)/SQRT(I540-2))</f>
        <v/>
      </c>
      <c r="R540" s="7" t="str">
        <f aca="false">IF(P540="","",P540/Q540)</f>
        <v/>
      </c>
      <c r="S540" s="7" t="str">
        <f aca="false">IF(R540="","",I540-2)</f>
        <v/>
      </c>
      <c r="T540" s="7" t="str">
        <f aca="false">IF(P540="","",IF((1-_xlfn.T.DIST(R540,S540,1))*2&lt;0.0000001,0.0000001,(1-_xlfn.T.DIST(R540,S540,1))*2))</f>
        <v/>
      </c>
      <c r="X540" s="8"/>
      <c r="Y540" s="7" t="str">
        <f aca="false">IF(X540="","",ABS(U540-W540)/SQRT((V540^2+X540^2)/2))</f>
        <v/>
      </c>
      <c r="Z540" s="7" t="str">
        <f aca="false">IF(Y540="","",2/SQRT(I540))</f>
        <v/>
      </c>
      <c r="AA540" s="7" t="str">
        <f aca="false">IF(Y540="","",Y540/Z540)</f>
        <v/>
      </c>
      <c r="AB540" s="7" t="str">
        <f aca="false">IF(AA540="","",I540-2)</f>
        <v/>
      </c>
      <c r="AC540" s="7" t="str">
        <f aca="false">IF(AA540="","",IF((1-_xlfn.T.DIST(AA540,AB540,1))*2&lt;0.0000001,0.0000001,((1-_xlfn.T.DIST(AA540,AB540,1))*2)))</f>
        <v/>
      </c>
      <c r="AE540" s="7" t="str">
        <f aca="false">IF(AD540="","",IF((1-_xlfn.NORM.DIST(AD540,0,1,1))*2&lt;0.000000001,0.000000001,(1-_xlfn.NORM.DIST(AD540,0,1,1))*2))</f>
        <v/>
      </c>
      <c r="AH540" s="7" t="str">
        <f aca="false">IF(AG540="","",IF(1-_xlfn.CHISQ.DIST(AF540,AG540,1)&lt;0.0000001,0.0000001,1-_xlfn.CHISQ.DIST(AF540,AG540,1)))</f>
        <v/>
      </c>
      <c r="AK540" s="7" t="str">
        <f aca="false">IF(AJ540="","",AVERAGE(AI540,AJ540))</f>
        <v/>
      </c>
      <c r="AL540" s="7" t="str">
        <f aca="false">IF(AK540="","",AK540/((AK540-AI540)/2))</f>
        <v/>
      </c>
      <c r="AM540" s="7" t="str">
        <f aca="false">IF(AL540="","",(1-_xlfn.T.DIST(AL540,I540-2,1))*2)</f>
        <v/>
      </c>
      <c r="AN540" s="7" t="n">
        <f aca="false">IF(I540="","",I540)</f>
        <v>104</v>
      </c>
      <c r="AO540" s="7" t="n">
        <f aca="false">IF(N540="",IF(AC540="",IF(T540="",IF(AH540="",IF(AM540="",IF(AE540="","",AE540),AM540),AH540),T540),AC540),N540)</f>
        <v>0.481178173134243</v>
      </c>
    </row>
    <row r="541" customFormat="false" ht="13.8" hidden="false" customHeight="false" outlineLevel="0" collapsed="false">
      <c r="A541" s="3" t="s">
        <v>55</v>
      </c>
      <c r="B541" s="3" t="n">
        <v>9</v>
      </c>
      <c r="C541" s="3" t="n">
        <v>2011</v>
      </c>
      <c r="D541" s="4" t="n">
        <f aca="false">IF(B541="","",D540+0.01)</f>
        <v>2.07</v>
      </c>
      <c r="E541" s="4" t="n">
        <f aca="false">ROUND(D541)</f>
        <v>2</v>
      </c>
      <c r="F541" s="5" t="s">
        <v>39</v>
      </c>
      <c r="G541" s="5" t="s">
        <v>43</v>
      </c>
      <c r="H541" s="6" t="n">
        <v>0.05</v>
      </c>
      <c r="I541" s="8" t="n">
        <v>104</v>
      </c>
      <c r="K541" s="7" t="n">
        <v>1.56</v>
      </c>
      <c r="L541" s="7" t="n">
        <v>1</v>
      </c>
      <c r="M541" s="3" t="n">
        <v>98</v>
      </c>
      <c r="N541" s="7" t="n">
        <f aca="false">IF(K541="","",IF(1-_xlfn.F.DIST(K541,L541,M541,1)&lt;0.0000001,0.0000001,1-_xlfn.F.DIST(K541,L541,M541,1)))</f>
        <v>0.214640427914032</v>
      </c>
      <c r="O541" s="7" t="n">
        <f aca="false">IF(L541=1,SQRT(K541),"")</f>
        <v>1.24899959967968</v>
      </c>
      <c r="P541" s="3"/>
      <c r="Q541" s="7" t="str">
        <f aca="false">IF(P541="","",SQRT(1-P541*P541)/SQRT(I541-2))</f>
        <v/>
      </c>
      <c r="R541" s="7" t="str">
        <f aca="false">IF(P541="","",P541/Q541)</f>
        <v/>
      </c>
      <c r="S541" s="7" t="str">
        <f aca="false">IF(R541="","",I541-2)</f>
        <v/>
      </c>
      <c r="T541" s="7" t="str">
        <f aca="false">IF(P541="","",IF((1-_xlfn.T.DIST(R541,S541,1))*2&lt;0.0000001,0.0000001,(1-_xlfn.T.DIST(R541,S541,1))*2))</f>
        <v/>
      </c>
      <c r="X541" s="8"/>
      <c r="Y541" s="7" t="str">
        <f aca="false">IF(X541="","",ABS(U541-W541)/SQRT((V541^2+X541^2)/2))</f>
        <v/>
      </c>
      <c r="Z541" s="7" t="str">
        <f aca="false">IF(Y541="","",2/SQRT(I541))</f>
        <v/>
      </c>
      <c r="AA541" s="7" t="str">
        <f aca="false">IF(Y541="","",Y541/Z541)</f>
        <v/>
      </c>
      <c r="AB541" s="7" t="str">
        <f aca="false">IF(AA541="","",I541-2)</f>
        <v/>
      </c>
      <c r="AC541" s="7" t="str">
        <f aca="false">IF(AA541="","",IF((1-_xlfn.T.DIST(AA541,AB541,1))*2&lt;0.0000001,0.0000001,((1-_xlfn.T.DIST(AA541,AB541,1))*2)))</f>
        <v/>
      </c>
      <c r="AE541" s="7" t="str">
        <f aca="false">IF(AD541="","",IF((1-_xlfn.NORM.DIST(AD541,0,1,1))*2&lt;0.000000001,0.000000001,(1-_xlfn.NORM.DIST(AD541,0,1,1))*2))</f>
        <v/>
      </c>
      <c r="AH541" s="7" t="str">
        <f aca="false">IF(AG541="","",IF(1-_xlfn.CHISQ.DIST(AF541,AG541,1)&lt;0.0000001,0.0000001,1-_xlfn.CHISQ.DIST(AF541,AG541,1)))</f>
        <v/>
      </c>
      <c r="AK541" s="7" t="str">
        <f aca="false">IF(AJ541="","",AVERAGE(AI541,AJ541))</f>
        <v/>
      </c>
      <c r="AL541" s="7" t="str">
        <f aca="false">IF(AK541="","",AK541/((AK541-AI541)/2))</f>
        <v/>
      </c>
      <c r="AM541" s="7" t="str">
        <f aca="false">IF(AL541="","",(1-_xlfn.T.DIST(AL541,I541-2,1))*2)</f>
        <v/>
      </c>
      <c r="AN541" s="7" t="n">
        <f aca="false">IF(I541="","",I541)</f>
        <v>104</v>
      </c>
      <c r="AO541" s="7" t="n">
        <f aca="false">IF(N541="",IF(AC541="",IF(T541="",IF(AH541="",IF(AM541="",IF(AE541="","",AE541),AM541),AH541),T541),AC541),N541)</f>
        <v>0.214640427914032</v>
      </c>
    </row>
    <row r="542" customFormat="false" ht="13.8" hidden="false" customHeight="false" outlineLevel="0" collapsed="false">
      <c r="A542" s="3" t="s">
        <v>55</v>
      </c>
      <c r="B542" s="3" t="n">
        <v>9</v>
      </c>
      <c r="C542" s="3" t="n">
        <v>2011</v>
      </c>
      <c r="D542" s="4" t="n">
        <f aca="false">IF(B542="","",D541+0.01)</f>
        <v>2.08</v>
      </c>
      <c r="E542" s="4" t="n">
        <f aca="false">ROUND(D542)</f>
        <v>2</v>
      </c>
      <c r="F542" s="5" t="s">
        <v>39</v>
      </c>
      <c r="G542" s="5" t="s">
        <v>43</v>
      </c>
      <c r="H542" s="6" t="n">
        <v>0.05</v>
      </c>
      <c r="I542" s="8" t="n">
        <v>104</v>
      </c>
      <c r="K542" s="7" t="n">
        <v>0.5</v>
      </c>
      <c r="L542" s="7" t="n">
        <v>1</v>
      </c>
      <c r="M542" s="3" t="n">
        <v>98</v>
      </c>
      <c r="N542" s="7" t="n">
        <f aca="false">IF(K542="","",IF(1-_xlfn.F.DIST(K542,L542,M542,1)&lt;0.0000001,0.0000001,1-_xlfn.F.DIST(K542,L542,M542,1)))</f>
        <v>0.481178173134243</v>
      </c>
      <c r="O542" s="7" t="n">
        <f aca="false">IF(L542=1,SQRT(K542),"")</f>
        <v>0.707106781186548</v>
      </c>
      <c r="P542" s="3"/>
      <c r="Q542" s="7" t="str">
        <f aca="false">IF(P542="","",SQRT(1-P542*P542)/SQRT(I542-2))</f>
        <v/>
      </c>
      <c r="R542" s="7" t="str">
        <f aca="false">IF(P542="","",P542/Q542)</f>
        <v/>
      </c>
      <c r="S542" s="7" t="str">
        <f aca="false">IF(R542="","",I542-2)</f>
        <v/>
      </c>
      <c r="T542" s="7" t="str">
        <f aca="false">IF(P542="","",IF((1-_xlfn.T.DIST(R542,S542,1))*2&lt;0.0000001,0.0000001,(1-_xlfn.T.DIST(R542,S542,1))*2))</f>
        <v/>
      </c>
      <c r="X542" s="8"/>
      <c r="Y542" s="7" t="str">
        <f aca="false">IF(X542="","",ABS(U542-W542)/SQRT((V542^2+X542^2)/2))</f>
        <v/>
      </c>
      <c r="Z542" s="7" t="str">
        <f aca="false">IF(Y542="","",2/SQRT(I542))</f>
        <v/>
      </c>
      <c r="AA542" s="7" t="str">
        <f aca="false">IF(Y542="","",Y542/Z542)</f>
        <v/>
      </c>
      <c r="AB542" s="7" t="str">
        <f aca="false">IF(AA542="","",I542-2)</f>
        <v/>
      </c>
      <c r="AC542" s="7" t="str">
        <f aca="false">IF(AA542="","",IF((1-_xlfn.T.DIST(AA542,AB542,1))*2&lt;0.0000001,0.0000001,((1-_xlfn.T.DIST(AA542,AB542,1))*2)))</f>
        <v/>
      </c>
      <c r="AE542" s="7" t="str">
        <f aca="false">IF(AD542="","",IF((1-_xlfn.NORM.DIST(AD542,0,1,1))*2&lt;0.000000001,0.000000001,(1-_xlfn.NORM.DIST(AD542,0,1,1))*2))</f>
        <v/>
      </c>
      <c r="AH542" s="7" t="str">
        <f aca="false">IF(AG542="","",IF(1-_xlfn.CHISQ.DIST(AF542,AG542,1)&lt;0.0000001,0.0000001,1-_xlfn.CHISQ.DIST(AF542,AG542,1)))</f>
        <v/>
      </c>
      <c r="AK542" s="7" t="str">
        <f aca="false">IF(AJ542="","",AVERAGE(AI542,AJ542))</f>
        <v/>
      </c>
      <c r="AL542" s="7" t="str">
        <f aca="false">IF(AK542="","",AK542/((AK542-AI542)/2))</f>
        <v/>
      </c>
      <c r="AM542" s="7" t="str">
        <f aca="false">IF(AL542="","",(1-_xlfn.T.DIST(AL542,I542-2,1))*2)</f>
        <v/>
      </c>
      <c r="AN542" s="7" t="n">
        <f aca="false">IF(I542="","",I542)</f>
        <v>104</v>
      </c>
      <c r="AO542" s="7" t="n">
        <f aca="false">IF(N542="",IF(AC542="",IF(T542="",IF(AH542="",IF(AM542="",IF(AE542="","",AE542),AM542),AH542),T542),AC542),N542)</f>
        <v>0.481178173134243</v>
      </c>
    </row>
    <row r="543" customFormat="false" ht="13.8" hidden="false" customHeight="false" outlineLevel="0" collapsed="false">
      <c r="A543" s="3" t="s">
        <v>55</v>
      </c>
      <c r="B543" s="3" t="n">
        <v>9</v>
      </c>
      <c r="C543" s="3" t="n">
        <v>2011</v>
      </c>
      <c r="D543" s="4" t="n">
        <f aca="false">IF(B543="","",D542+0.01)</f>
        <v>2.09</v>
      </c>
      <c r="E543" s="4" t="n">
        <f aca="false">ROUND(D543)</f>
        <v>2</v>
      </c>
      <c r="F543" s="5" t="s">
        <v>39</v>
      </c>
      <c r="G543" s="5" t="s">
        <v>43</v>
      </c>
      <c r="H543" s="6" t="n">
        <v>0.05</v>
      </c>
      <c r="I543" s="8" t="n">
        <v>104</v>
      </c>
      <c r="K543" s="7" t="n">
        <v>2.5</v>
      </c>
      <c r="L543" s="7" t="n">
        <v>1</v>
      </c>
      <c r="M543" s="3" t="n">
        <v>99</v>
      </c>
      <c r="N543" s="7" t="n">
        <f aca="false">IF(K543="","",IF(1-_xlfn.F.DIST(K543,L543,M543,1)&lt;0.0000001,0.0000001,1-_xlfn.F.DIST(K543,L543,M543,1)))</f>
        <v>0.117036038114205</v>
      </c>
      <c r="O543" s="7" t="n">
        <f aca="false">IF(L543=1,SQRT(K543),"")</f>
        <v>1.58113883008419</v>
      </c>
      <c r="P543" s="3"/>
      <c r="Q543" s="7" t="str">
        <f aca="false">IF(P543="","",SQRT(1-P543*P543)/SQRT(I543-2))</f>
        <v/>
      </c>
      <c r="R543" s="7" t="str">
        <f aca="false">IF(P543="","",P543/Q543)</f>
        <v/>
      </c>
      <c r="S543" s="7" t="str">
        <f aca="false">IF(R543="","",I543-2)</f>
        <v/>
      </c>
      <c r="T543" s="7" t="str">
        <f aca="false">IF(P543="","",IF((1-_xlfn.T.DIST(R543,S543,1))*2&lt;0.0000001,0.0000001,(1-_xlfn.T.DIST(R543,S543,1))*2))</f>
        <v/>
      </c>
      <c r="X543" s="8"/>
      <c r="Y543" s="7" t="str">
        <f aca="false">IF(X543="","",ABS(U543-W543)/SQRT((V543^2+X543^2)/2))</f>
        <v/>
      </c>
      <c r="Z543" s="7" t="str">
        <f aca="false">IF(Y543="","",2/SQRT(I543))</f>
        <v/>
      </c>
      <c r="AA543" s="7" t="str">
        <f aca="false">IF(Y543="","",Y543/Z543)</f>
        <v/>
      </c>
      <c r="AB543" s="7" t="str">
        <f aca="false">IF(AA543="","",I543-2)</f>
        <v/>
      </c>
      <c r="AC543" s="7" t="str">
        <f aca="false">IF(AA543="","",IF((1-_xlfn.T.DIST(AA543,AB543,1))*2&lt;0.0000001,0.0000001,((1-_xlfn.T.DIST(AA543,AB543,1))*2)))</f>
        <v/>
      </c>
      <c r="AE543" s="7" t="str">
        <f aca="false">IF(AD543="","",IF((1-_xlfn.NORM.DIST(AD543,0,1,1))*2&lt;0.000000001,0.000000001,(1-_xlfn.NORM.DIST(AD543,0,1,1))*2))</f>
        <v/>
      </c>
      <c r="AH543" s="7" t="str">
        <f aca="false">IF(AG543="","",IF(1-_xlfn.CHISQ.DIST(AF543,AG543,1)&lt;0.0000001,0.0000001,1-_xlfn.CHISQ.DIST(AF543,AG543,1)))</f>
        <v/>
      </c>
      <c r="AK543" s="7" t="str">
        <f aca="false">IF(AJ543="","",AVERAGE(AI543,AJ543))</f>
        <v/>
      </c>
      <c r="AL543" s="7" t="str">
        <f aca="false">IF(AK543="","",AK543/((AK543-AI543)/2))</f>
        <v/>
      </c>
      <c r="AM543" s="7" t="str">
        <f aca="false">IF(AL543="","",(1-_xlfn.T.DIST(AL543,I543-2,1))*2)</f>
        <v/>
      </c>
      <c r="AN543" s="7" t="n">
        <f aca="false">IF(I543="","",I543)</f>
        <v>104</v>
      </c>
      <c r="AO543" s="7" t="n">
        <f aca="false">IF(N543="",IF(AC543="",IF(T543="",IF(AH543="",IF(AM543="",IF(AE543="","",AE543),AM543),AH543),T543),AC543),N543)</f>
        <v>0.117036038114205</v>
      </c>
    </row>
    <row r="544" customFormat="false" ht="13.8" hidden="false" customHeight="false" outlineLevel="0" collapsed="false">
      <c r="A544" s="3" t="s">
        <v>55</v>
      </c>
      <c r="B544" s="3" t="n">
        <v>9</v>
      </c>
      <c r="C544" s="3" t="n">
        <v>2011</v>
      </c>
      <c r="D544" s="4" t="n">
        <f aca="false">IF(B544="","",D543+0.01)</f>
        <v>2.1</v>
      </c>
      <c r="E544" s="4" t="n">
        <f aca="false">ROUND(D544)</f>
        <v>2</v>
      </c>
      <c r="F544" s="5" t="s">
        <v>39</v>
      </c>
      <c r="G544" s="5" t="s">
        <v>41</v>
      </c>
      <c r="H544" s="6" t="n">
        <v>0.05</v>
      </c>
      <c r="I544" s="8" t="n">
        <v>104</v>
      </c>
      <c r="K544" s="7" t="n">
        <v>5.61</v>
      </c>
      <c r="L544" s="7" t="n">
        <v>1</v>
      </c>
      <c r="M544" s="3" t="n">
        <f aca="false">I544-2</f>
        <v>102</v>
      </c>
      <c r="N544" s="7" t="n">
        <f aca="false">IF(K544="","",IF(1-_xlfn.F.DIST(K544,L544,M544,1)&lt;0.0000001,0.0000001,1-_xlfn.F.DIST(K544,L544,M544,1)))</f>
        <v>0.0197419144581593</v>
      </c>
      <c r="O544" s="7" t="n">
        <f aca="false">IF(L544=1,SQRT(K544),"")</f>
        <v>2.3685438564654</v>
      </c>
      <c r="P544" s="3"/>
      <c r="Q544" s="7" t="str">
        <f aca="false">IF(P544="","",SQRT(1-P544*P544)/SQRT(I544-2))</f>
        <v/>
      </c>
      <c r="R544" s="7" t="str">
        <f aca="false">IF(P544="","",P544/Q544)</f>
        <v/>
      </c>
      <c r="S544" s="7" t="str">
        <f aca="false">IF(R544="","",I544-2)</f>
        <v/>
      </c>
      <c r="T544" s="7" t="str">
        <f aca="false">IF(P544="","",IF((1-_xlfn.T.DIST(R544,S544,1))*2&lt;0.0000001,0.0000001,(1-_xlfn.T.DIST(R544,S544,1))*2))</f>
        <v/>
      </c>
      <c r="X544" s="8"/>
      <c r="Y544" s="7" t="str">
        <f aca="false">IF(X544="","",ABS(U544-W544)/SQRT((V544^2+X544^2)/2))</f>
        <v/>
      </c>
      <c r="Z544" s="7" t="str">
        <f aca="false">IF(Y544="","",2/SQRT(I544))</f>
        <v/>
      </c>
      <c r="AA544" s="7" t="str">
        <f aca="false">IF(Y544="","",Y544/Z544)</f>
        <v/>
      </c>
      <c r="AB544" s="7" t="str">
        <f aca="false">IF(AA544="","",I544-2)</f>
        <v/>
      </c>
      <c r="AC544" s="7" t="str">
        <f aca="false">IF(AA544="","",IF((1-_xlfn.T.DIST(AA544,AB544,1))*2&lt;0.0000001,0.0000001,((1-_xlfn.T.DIST(AA544,AB544,1))*2)))</f>
        <v/>
      </c>
      <c r="AE544" s="7" t="str">
        <f aca="false">IF(AD544="","",IF((1-_xlfn.NORM.DIST(AD544,0,1,1))*2&lt;0.000000001,0.000000001,(1-_xlfn.NORM.DIST(AD544,0,1,1))*2))</f>
        <v/>
      </c>
      <c r="AH544" s="7" t="str">
        <f aca="false">IF(AG544="","",IF(1-_xlfn.CHISQ.DIST(AF544,AG544,1)&lt;0.0000001,0.0000001,1-_xlfn.CHISQ.DIST(AF544,AG544,1)))</f>
        <v/>
      </c>
      <c r="AK544" s="7" t="str">
        <f aca="false">IF(AJ544="","",AVERAGE(AI544,AJ544))</f>
        <v/>
      </c>
      <c r="AL544" s="7" t="str">
        <f aca="false">IF(AK544="","",AK544/((AK544-AI544)/2))</f>
        <v/>
      </c>
      <c r="AM544" s="7" t="str">
        <f aca="false">IF(AL544="","",(1-_xlfn.T.DIST(AL544,I544-2,1))*2)</f>
        <v/>
      </c>
      <c r="AN544" s="7" t="n">
        <f aca="false">IF(I544="","",I544)</f>
        <v>104</v>
      </c>
      <c r="AO544" s="7" t="n">
        <f aca="false">IF(N544="",IF(AC544="",IF(T544="",IF(AH544="",IF(AM544="",IF(AE544="","",AE544),AM544),AH544),T544),AC544),N544)</f>
        <v>0.0197419144581593</v>
      </c>
    </row>
    <row r="545" customFormat="false" ht="13.8" hidden="false" customHeight="false" outlineLevel="0" collapsed="false">
      <c r="A545" s="3" t="s">
        <v>55</v>
      </c>
      <c r="B545" s="3" t="n">
        <v>9</v>
      </c>
      <c r="C545" s="3" t="n">
        <v>2011</v>
      </c>
      <c r="D545" s="4" t="n">
        <f aca="false">IF(B545="","",D544+0.01)</f>
        <v>2.11</v>
      </c>
      <c r="E545" s="4" t="n">
        <f aca="false">ROUND(D545)</f>
        <v>2</v>
      </c>
      <c r="F545" s="5" t="s">
        <v>39</v>
      </c>
      <c r="G545" s="5" t="s">
        <v>41</v>
      </c>
      <c r="H545" s="6" t="n">
        <v>0.05</v>
      </c>
      <c r="I545" s="8" t="n">
        <v>104</v>
      </c>
      <c r="J545" s="3" t="n">
        <v>2.61</v>
      </c>
      <c r="K545" s="7" t="n">
        <f aca="false">IF(J545="","",J545^2)</f>
        <v>6.8121</v>
      </c>
      <c r="L545" s="7" t="n">
        <v>1</v>
      </c>
      <c r="M545" s="3" t="n">
        <v>99</v>
      </c>
      <c r="N545" s="7" t="n">
        <f aca="false">IF(K545="","",IF(1-_xlfn.F.DIST(K545,L545,M545,1)&lt;0.0000001,0.0000001,1-_xlfn.F.DIST(K545,L545,M545,1)))</f>
        <v>0.010459252342288</v>
      </c>
      <c r="O545" s="7" t="n">
        <f aca="false">IF(L545=1,SQRT(K545),"")</f>
        <v>2.61</v>
      </c>
      <c r="P545" s="3"/>
      <c r="Q545" s="7" t="str">
        <f aca="false">IF(P545="","",SQRT(1-P545*P545)/SQRT(I545-2))</f>
        <v/>
      </c>
      <c r="R545" s="7" t="str">
        <f aca="false">IF(P545="","",P545/Q545)</f>
        <v/>
      </c>
      <c r="S545" s="7" t="str">
        <f aca="false">IF(R545="","",I545-2)</f>
        <v/>
      </c>
      <c r="T545" s="7" t="str">
        <f aca="false">IF(P545="","",IF((1-_xlfn.T.DIST(R545,S545,1))*2&lt;0.0000001,0.0000001,(1-_xlfn.T.DIST(R545,S545,1))*2))</f>
        <v/>
      </c>
      <c r="X545" s="8"/>
      <c r="Y545" s="7" t="str">
        <f aca="false">IF(X545="","",ABS(U545-W545)/SQRT((V545^2+X545^2)/2))</f>
        <v/>
      </c>
      <c r="Z545" s="7" t="str">
        <f aca="false">IF(Y545="","",2/SQRT(I545))</f>
        <v/>
      </c>
      <c r="AA545" s="7" t="str">
        <f aca="false">IF(Y545="","",Y545/Z545)</f>
        <v/>
      </c>
      <c r="AB545" s="7" t="str">
        <f aca="false">IF(AA545="","",I545-2)</f>
        <v/>
      </c>
      <c r="AC545" s="7" t="str">
        <f aca="false">IF(AA545="","",IF((1-_xlfn.T.DIST(AA545,AB545,1))*2&lt;0.0000001,0.0000001,((1-_xlfn.T.DIST(AA545,AB545,1))*2)))</f>
        <v/>
      </c>
      <c r="AE545" s="7" t="str">
        <f aca="false">IF(AD545="","",IF((1-_xlfn.NORM.DIST(AD545,0,1,1))*2&lt;0.000000001,0.000000001,(1-_xlfn.NORM.DIST(AD545,0,1,1))*2))</f>
        <v/>
      </c>
      <c r="AH545" s="7" t="str">
        <f aca="false">IF(AG545="","",IF(1-_xlfn.CHISQ.DIST(AF545,AG545,1)&lt;0.0000001,0.0000001,1-_xlfn.CHISQ.DIST(AF545,AG545,1)))</f>
        <v/>
      </c>
      <c r="AK545" s="7" t="str">
        <f aca="false">IF(AJ545="","",AVERAGE(AI545,AJ545))</f>
        <v/>
      </c>
      <c r="AL545" s="7" t="str">
        <f aca="false">IF(AK545="","",AK545/((AK545-AI545)/2))</f>
        <v/>
      </c>
      <c r="AM545" s="7" t="str">
        <f aca="false">IF(AL545="","",(1-_xlfn.T.DIST(AL545,I545-2,1))*2)</f>
        <v/>
      </c>
      <c r="AN545" s="7" t="n">
        <f aca="false">IF(I545="","",I545)</f>
        <v>104</v>
      </c>
      <c r="AO545" s="7" t="n">
        <f aca="false">IF(N545="",IF(AC545="",IF(T545="",IF(AH545="",IF(AM545="",IF(AE545="","",AE545),AM545),AH545),T545),AC545),N545)</f>
        <v>0.010459252342288</v>
      </c>
    </row>
    <row r="546" customFormat="false" ht="13.8" hidden="false" customHeight="false" outlineLevel="0" collapsed="false">
      <c r="A546" s="3" t="s">
        <v>55</v>
      </c>
      <c r="B546" s="3" t="n">
        <v>9</v>
      </c>
      <c r="C546" s="3" t="n">
        <v>2011</v>
      </c>
      <c r="D546" s="4" t="n">
        <f aca="false">IF(B546="","",D545+0.01)</f>
        <v>2.12</v>
      </c>
      <c r="E546" s="4" t="n">
        <f aca="false">ROUND(D546)</f>
        <v>2</v>
      </c>
      <c r="F546" s="5" t="s">
        <v>39</v>
      </c>
      <c r="G546" s="5" t="s">
        <v>43</v>
      </c>
      <c r="H546" s="6" t="n">
        <v>0.05</v>
      </c>
      <c r="I546" s="8" t="n">
        <v>104</v>
      </c>
      <c r="J546" s="3" t="n">
        <v>0.6</v>
      </c>
      <c r="K546" s="7" t="n">
        <f aca="false">IF(J546="","",J546^2)</f>
        <v>0.36</v>
      </c>
      <c r="L546" s="7" t="n">
        <f aca="false">IF(J546="","",1)</f>
        <v>1</v>
      </c>
      <c r="M546" s="3" t="n">
        <v>99</v>
      </c>
      <c r="N546" s="7" t="n">
        <f aca="false">IF(K546="","",IF(1-_xlfn.F.DIST(K546,L546,M546,1)&lt;0.0000001,0.0000001,1-_xlfn.F.DIST(K546,L546,M546,1)))</f>
        <v>0.54987714290799</v>
      </c>
      <c r="O546" s="7" t="n">
        <f aca="false">IF(L546=1,SQRT(K546),"")</f>
        <v>0.6</v>
      </c>
      <c r="P546" s="3"/>
      <c r="Q546" s="7" t="str">
        <f aca="false">IF(P546="","",SQRT(1-P546*P546)/SQRT(I546-2))</f>
        <v/>
      </c>
      <c r="R546" s="7" t="str">
        <f aca="false">IF(P546="","",P546/Q546)</f>
        <v/>
      </c>
      <c r="S546" s="7" t="str">
        <f aca="false">IF(R546="","",I546-2)</f>
        <v/>
      </c>
      <c r="T546" s="7" t="str">
        <f aca="false">IF(P546="","",IF((1-_xlfn.T.DIST(R546,S546,1))*2&lt;0.0000001,0.0000001,(1-_xlfn.T.DIST(R546,S546,1))*2))</f>
        <v/>
      </c>
      <c r="X546" s="8"/>
      <c r="Y546" s="7" t="str">
        <f aca="false">IF(X546="","",ABS(U546-W546)/SQRT((V546^2+X546^2)/2))</f>
        <v/>
      </c>
      <c r="Z546" s="7" t="str">
        <f aca="false">IF(Y546="","",2/SQRT(I546))</f>
        <v/>
      </c>
      <c r="AA546" s="7" t="str">
        <f aca="false">IF(Y546="","",Y546/Z546)</f>
        <v/>
      </c>
      <c r="AB546" s="7" t="str">
        <f aca="false">IF(AA546="","",I546-2)</f>
        <v/>
      </c>
      <c r="AC546" s="7" t="str">
        <f aca="false">IF(AA546="","",IF((1-_xlfn.T.DIST(AA546,AB546,1))*2&lt;0.0000001,0.0000001,((1-_xlfn.T.DIST(AA546,AB546,1))*2)))</f>
        <v/>
      </c>
      <c r="AE546" s="7" t="str">
        <f aca="false">IF(AD546="","",IF((1-_xlfn.NORM.DIST(AD546,0,1,1))*2&lt;0.000000001,0.000000001,(1-_xlfn.NORM.DIST(AD546,0,1,1))*2))</f>
        <v/>
      </c>
      <c r="AH546" s="7" t="str">
        <f aca="false">IF(AG546="","",IF(1-_xlfn.CHISQ.DIST(AF546,AG546,1)&lt;0.0000001,0.0000001,1-_xlfn.CHISQ.DIST(AF546,AG546,1)))</f>
        <v/>
      </c>
      <c r="AK546" s="7" t="str">
        <f aca="false">IF(AJ546="","",AVERAGE(AI546,AJ546))</f>
        <v/>
      </c>
      <c r="AL546" s="7" t="str">
        <f aca="false">IF(AK546="","",AK546/((AK546-AI546)/2))</f>
        <v/>
      </c>
      <c r="AM546" s="7" t="str">
        <f aca="false">IF(AL546="","",(1-_xlfn.T.DIST(AL546,I546-2,1))*2)</f>
        <v/>
      </c>
      <c r="AN546" s="7" t="n">
        <f aca="false">IF(I546="","",I546)</f>
        <v>104</v>
      </c>
      <c r="AO546" s="7" t="n">
        <f aca="false">IF(N546="",IF(AC546="",IF(T546="",IF(AH546="",IF(AM546="",IF(AE546="","",AE546),AM546),AH546),T546),AC546),N546)</f>
        <v>0.54987714290799</v>
      </c>
    </row>
    <row r="547" customFormat="false" ht="13.8" hidden="false" customHeight="false" outlineLevel="0" collapsed="false">
      <c r="A547" s="3" t="s">
        <v>55</v>
      </c>
      <c r="B547" s="3" t="n">
        <v>9</v>
      </c>
      <c r="C547" s="3" t="n">
        <v>2011</v>
      </c>
      <c r="D547" s="4" t="n">
        <f aca="false">IF(B547="","",D546+0.01)</f>
        <v>2.13</v>
      </c>
      <c r="E547" s="4" t="n">
        <f aca="false">ROUND(D547)</f>
        <v>2</v>
      </c>
      <c r="F547" s="5" t="s">
        <v>39</v>
      </c>
      <c r="G547" s="5" t="s">
        <v>41</v>
      </c>
      <c r="H547" s="6" t="n">
        <v>0.05</v>
      </c>
      <c r="I547" s="8" t="n">
        <v>104</v>
      </c>
      <c r="K547" s="7" t="n">
        <v>6.75</v>
      </c>
      <c r="L547" s="7" t="n">
        <v>1</v>
      </c>
      <c r="M547" s="3" t="n">
        <v>95</v>
      </c>
      <c r="N547" s="7" t="n">
        <f aca="false">IF(K547="","",IF(1-_xlfn.F.DIST(K547,L547,M547,1)&lt;0.0000001,0.0000001,1-_xlfn.F.DIST(K547,L547,M547,1)))</f>
        <v>0.0108669281716741</v>
      </c>
      <c r="O547" s="7" t="n">
        <f aca="false">IF(L547=1,SQRT(K547),"")</f>
        <v>2.59807621135332</v>
      </c>
      <c r="P547" s="3"/>
      <c r="Q547" s="7" t="str">
        <f aca="false">IF(P547="","",SQRT(1-P547*P547)/SQRT(I547-2))</f>
        <v/>
      </c>
      <c r="R547" s="7" t="str">
        <f aca="false">IF(P547="","",P547/Q547)</f>
        <v/>
      </c>
      <c r="S547" s="7" t="str">
        <f aca="false">IF(R547="","",I547-2)</f>
        <v/>
      </c>
      <c r="T547" s="7" t="str">
        <f aca="false">IF(P547="","",IF((1-_xlfn.T.DIST(R547,S547,1))*2&lt;0.0000001,0.0000001,(1-_xlfn.T.DIST(R547,S547,1))*2))</f>
        <v/>
      </c>
      <c r="X547" s="8"/>
      <c r="Y547" s="7" t="str">
        <f aca="false">IF(X547="","",ABS(U547-W547)/SQRT((V547^2+X547^2)/2))</f>
        <v/>
      </c>
      <c r="Z547" s="7" t="str">
        <f aca="false">IF(Y547="","",2/SQRT(I547))</f>
        <v/>
      </c>
      <c r="AA547" s="7" t="str">
        <f aca="false">IF(Y547="","",Y547/Z547)</f>
        <v/>
      </c>
      <c r="AB547" s="7" t="str">
        <f aca="false">IF(AA547="","",I547-2)</f>
        <v/>
      </c>
      <c r="AC547" s="7" t="str">
        <f aca="false">IF(AA547="","",IF((1-_xlfn.T.DIST(AA547,AB547,1))*2&lt;0.0000001,0.0000001,((1-_xlfn.T.DIST(AA547,AB547,1))*2)))</f>
        <v/>
      </c>
      <c r="AE547" s="7" t="str">
        <f aca="false">IF(AD547="","",IF((1-_xlfn.NORM.DIST(AD547,0,1,1))*2&lt;0.000000001,0.000000001,(1-_xlfn.NORM.DIST(AD547,0,1,1))*2))</f>
        <v/>
      </c>
      <c r="AH547" s="7" t="str">
        <f aca="false">IF(AG547="","",IF(1-_xlfn.CHISQ.DIST(AF547,AG547,1)&lt;0.0000001,0.0000001,1-_xlfn.CHISQ.DIST(AF547,AG547,1)))</f>
        <v/>
      </c>
      <c r="AK547" s="7" t="str">
        <f aca="false">IF(AJ547="","",AVERAGE(AI547,AJ547))</f>
        <v/>
      </c>
      <c r="AL547" s="7" t="str">
        <f aca="false">IF(AK547="","",AK547/((AK547-AI547)/2))</f>
        <v/>
      </c>
      <c r="AM547" s="7" t="str">
        <f aca="false">IF(AL547="","",(1-_xlfn.T.DIST(AL547,I547-2,1))*2)</f>
        <v/>
      </c>
      <c r="AN547" s="7" t="n">
        <f aca="false">IF(I547="","",I547)</f>
        <v>104</v>
      </c>
      <c r="AO547" s="7" t="n">
        <f aca="false">IF(N547="",IF(AC547="",IF(T547="",IF(AH547="",IF(AM547="",IF(AE547="","",AE547),AM547),AH547),T547),AC547),N547)</f>
        <v>0.0108669281716741</v>
      </c>
    </row>
    <row r="548" customFormat="false" ht="13.8" hidden="false" customHeight="false" outlineLevel="0" collapsed="false">
      <c r="A548" s="1"/>
      <c r="B548" s="1"/>
      <c r="C548" s="1"/>
      <c r="D548" s="10"/>
      <c r="E548" s="4" t="n">
        <f aca="false">ROUND(D548)</f>
        <v>0</v>
      </c>
      <c r="F548" s="11"/>
      <c r="G548" s="11"/>
      <c r="H548" s="12"/>
      <c r="I548" s="1"/>
      <c r="J548" s="1"/>
      <c r="K548" s="13"/>
      <c r="L548" s="13"/>
      <c r="M548" s="1"/>
      <c r="N548" s="13"/>
      <c r="O548" s="13"/>
      <c r="P548" s="14"/>
      <c r="Q548" s="13"/>
      <c r="R548" s="13"/>
      <c r="S548" s="13"/>
      <c r="T548" s="13"/>
      <c r="U548" s="1"/>
      <c r="V548" s="1"/>
      <c r="W548" s="1"/>
      <c r="X548" s="14"/>
      <c r="Y548" s="13"/>
      <c r="Z548" s="13"/>
      <c r="AA548" s="13"/>
      <c r="AB548" s="13"/>
      <c r="AC548" s="13"/>
      <c r="AD548" s="1"/>
      <c r="AE548" s="13"/>
      <c r="AF548" s="1"/>
      <c r="AG548" s="1"/>
      <c r="AH548" s="13"/>
      <c r="AI548" s="1"/>
      <c r="AJ548" s="1"/>
      <c r="AK548" s="13"/>
      <c r="AL548" s="13"/>
      <c r="AM548" s="13"/>
      <c r="AN548" s="13"/>
      <c r="AO548" s="13"/>
    </row>
    <row r="549" customFormat="false" ht="13.8" hidden="false" customHeight="false" outlineLevel="0" collapsed="false">
      <c r="A549" s="3" t="s">
        <v>55</v>
      </c>
      <c r="B549" s="3" t="n">
        <v>9</v>
      </c>
      <c r="C549" s="3" t="n">
        <v>2011</v>
      </c>
      <c r="D549" s="4" t="n">
        <v>3</v>
      </c>
      <c r="E549" s="4" t="n">
        <f aca="false">ROUND(D549)</f>
        <v>3</v>
      </c>
      <c r="F549" s="5" t="s">
        <v>39</v>
      </c>
      <c r="G549" s="5" t="s">
        <v>40</v>
      </c>
      <c r="H549" s="6" t="n">
        <v>0.05</v>
      </c>
      <c r="I549" s="8" t="n">
        <v>80</v>
      </c>
      <c r="J549" s="3" t="n">
        <v>2.33</v>
      </c>
      <c r="K549" s="7" t="n">
        <f aca="false">IF(J549="","",J549^2)</f>
        <v>5.4289</v>
      </c>
      <c r="L549" s="7" t="n">
        <f aca="false">IF(J549="","",1)</f>
        <v>1</v>
      </c>
      <c r="M549" s="3" t="n">
        <v>76</v>
      </c>
      <c r="N549" s="7" t="n">
        <f aca="false">IF(K549="","",IF(1-_xlfn.F.DIST(K549,L549,M549,1)&lt;0.0000001,0.0000001,1-_xlfn.F.DIST(K549,L549,M549,1)))</f>
        <v>0.0224627734691977</v>
      </c>
      <c r="O549" s="7" t="n">
        <f aca="false">IF(L549=1,SQRT(K549),"")</f>
        <v>2.33</v>
      </c>
      <c r="P549" s="3"/>
      <c r="Q549" s="7" t="str">
        <f aca="false">IF(P549="","",SQRT(1-P549*P549)/SQRT(I549-2))</f>
        <v/>
      </c>
      <c r="R549" s="7" t="str">
        <f aca="false">IF(P549="","",P549/Q549)</f>
        <v/>
      </c>
      <c r="S549" s="7" t="str">
        <f aca="false">IF(R549="","",I549-2)</f>
        <v/>
      </c>
      <c r="T549" s="7" t="str">
        <f aca="false">IF(P549="","",IF((1-_xlfn.T.DIST(R549,S549,1))*2&lt;0.0000001,0.0000001,(1-_xlfn.T.DIST(R549,S549,1))*2))</f>
        <v/>
      </c>
      <c r="X549" s="8"/>
      <c r="Y549" s="7" t="str">
        <f aca="false">IF(X549="","",ABS(U549-W549)/SQRT((V549^2+X549^2)/2))</f>
        <v/>
      </c>
      <c r="Z549" s="7" t="str">
        <f aca="false">IF(Y549="","",2/SQRT(I549))</f>
        <v/>
      </c>
      <c r="AA549" s="7" t="str">
        <f aca="false">IF(Y549="","",Y549/Z549)</f>
        <v/>
      </c>
      <c r="AB549" s="7" t="str">
        <f aca="false">IF(AA549="","",I549-2)</f>
        <v/>
      </c>
      <c r="AC549" s="7" t="str">
        <f aca="false">IF(AA549="","",IF((1-_xlfn.T.DIST(AA549,AB549,1))*2&lt;0.0000001,0.0000001,((1-_xlfn.T.DIST(AA549,AB549,1))*2)))</f>
        <v/>
      </c>
      <c r="AE549" s="7" t="str">
        <f aca="false">IF(AD549="","",IF((1-_xlfn.NORM.DIST(AD549,0,1,1))*2&lt;0.000000001,0.000000001,(1-_xlfn.NORM.DIST(AD549,0,1,1))*2))</f>
        <v/>
      </c>
      <c r="AH549" s="7" t="str">
        <f aca="false">IF(AG549="","",IF(1-_xlfn.CHISQ.DIST(AF549,AG549,1)&lt;0.0000001,0.0000001,1-_xlfn.CHISQ.DIST(AF549,AG549,1)))</f>
        <v/>
      </c>
      <c r="AK549" s="7" t="str">
        <f aca="false">IF(AJ549="","",AVERAGE(AI549,AJ549))</f>
        <v/>
      </c>
      <c r="AL549" s="7" t="str">
        <f aca="false">IF(AK549="","",AK549/((AK549-AI549)/2))</f>
        <v/>
      </c>
      <c r="AM549" s="7" t="str">
        <f aca="false">IF(AL549="","",(1-_xlfn.T.DIST(AL549,I549-2,1))*2)</f>
        <v/>
      </c>
      <c r="AN549" s="7" t="n">
        <f aca="false">IF(I549="","",I549)</f>
        <v>80</v>
      </c>
      <c r="AO549" s="7" t="n">
        <f aca="false">IF(N549="",IF(AC549="",IF(T549="",IF(AH549="",IF(AM549="",IF(AE549="","",AE549),AM549),AH549),T549),AC549),N549)</f>
        <v>0.0224627734691977</v>
      </c>
    </row>
    <row r="550" customFormat="false" ht="13.8" hidden="false" customHeight="false" outlineLevel="0" collapsed="false">
      <c r="A550" s="3" t="s">
        <v>55</v>
      </c>
      <c r="B550" s="3" t="n">
        <v>9</v>
      </c>
      <c r="C550" s="3" t="n">
        <v>2011</v>
      </c>
      <c r="D550" s="4" t="n">
        <f aca="false">IF(B550="","",D549+0.01)</f>
        <v>3.01</v>
      </c>
      <c r="E550" s="4" t="n">
        <f aca="false">ROUND(D550)</f>
        <v>3</v>
      </c>
      <c r="F550" s="5" t="s">
        <v>39</v>
      </c>
      <c r="G550" s="5" t="s">
        <v>43</v>
      </c>
      <c r="H550" s="6" t="n">
        <v>0.05</v>
      </c>
      <c r="I550" s="8" t="n">
        <v>80</v>
      </c>
      <c r="J550" s="3" t="n">
        <v>0.7</v>
      </c>
      <c r="K550" s="7" t="n">
        <f aca="false">IF(J550="","",J550^2)</f>
        <v>0.49</v>
      </c>
      <c r="L550" s="7" t="n">
        <f aca="false">IF(J550="","",1)</f>
        <v>1</v>
      </c>
      <c r="M550" s="3" t="n">
        <v>76</v>
      </c>
      <c r="N550" s="7" t="n">
        <f aca="false">IF(K550="","",IF(1-_xlfn.F.DIST(K550,L550,M550,1)&lt;0.0000001,0.0000001,1-_xlfn.F.DIST(K550,L550,M550,1)))</f>
        <v>0.486064562063946</v>
      </c>
      <c r="O550" s="7" t="n">
        <f aca="false">IF(L550=1,SQRT(K550),"")</f>
        <v>0.7</v>
      </c>
      <c r="P550" s="3"/>
      <c r="Q550" s="7" t="str">
        <f aca="false">IF(P550="","",SQRT(1-P550*P550)/SQRT(I550-2))</f>
        <v/>
      </c>
      <c r="R550" s="7" t="str">
        <f aca="false">IF(P550="","",P550/Q550)</f>
        <v/>
      </c>
      <c r="S550" s="7" t="str">
        <f aca="false">IF(R550="","",I550-2)</f>
        <v/>
      </c>
      <c r="T550" s="7" t="str">
        <f aca="false">IF(P550="","",IF((1-_xlfn.T.DIST(R550,S550,1))*2&lt;0.0000001,0.0000001,(1-_xlfn.T.DIST(R550,S550,1))*2))</f>
        <v/>
      </c>
      <c r="X550" s="8"/>
      <c r="Y550" s="7" t="str">
        <f aca="false">IF(X550="","",ABS(U550-W550)/SQRT((V550^2+X550^2)/2))</f>
        <v/>
      </c>
      <c r="Z550" s="7" t="str">
        <f aca="false">IF(Y550="","",2/SQRT(I550))</f>
        <v/>
      </c>
      <c r="AA550" s="7" t="str">
        <f aca="false">IF(Y550="","",Y550/Z550)</f>
        <v/>
      </c>
      <c r="AB550" s="7" t="str">
        <f aca="false">IF(AA550="","",I550-2)</f>
        <v/>
      </c>
      <c r="AC550" s="7" t="str">
        <f aca="false">IF(AA550="","",IF((1-_xlfn.T.DIST(AA550,AB550,1))*2&lt;0.0000001,0.0000001,((1-_xlfn.T.DIST(AA550,AB550,1))*2)))</f>
        <v/>
      </c>
      <c r="AE550" s="7" t="str">
        <f aca="false">IF(AD550="","",IF((1-_xlfn.NORM.DIST(AD550,0,1,1))*2&lt;0.000000001,0.000000001,(1-_xlfn.NORM.DIST(AD550,0,1,1))*2))</f>
        <v/>
      </c>
      <c r="AH550" s="7" t="str">
        <f aca="false">IF(AG550="","",IF(1-_xlfn.CHISQ.DIST(AF550,AG550,1)&lt;0.0000001,0.0000001,1-_xlfn.CHISQ.DIST(AF550,AG550,1)))</f>
        <v/>
      </c>
      <c r="AK550" s="7" t="str">
        <f aca="false">IF(AJ550="","",AVERAGE(AI550,AJ550))</f>
        <v/>
      </c>
      <c r="AL550" s="7" t="str">
        <f aca="false">IF(AK550="","",AK550/((AK550-AI550)/2))</f>
        <v/>
      </c>
      <c r="AM550" s="7" t="str">
        <f aca="false">IF(AL550="","",(1-_xlfn.T.DIST(AL550,I550-2,1))*2)</f>
        <v/>
      </c>
      <c r="AN550" s="7" t="n">
        <f aca="false">IF(I550="","",I550)</f>
        <v>80</v>
      </c>
      <c r="AO550" s="7" t="n">
        <f aca="false">IF(N550="",IF(AC550="",IF(T550="",IF(AH550="",IF(AM550="",IF(AE550="","",AE550),AM550),AH550),T550),AC550),N550)</f>
        <v>0.486064562063946</v>
      </c>
    </row>
    <row r="551" customFormat="false" ht="13.8" hidden="false" customHeight="false" outlineLevel="0" collapsed="false">
      <c r="A551" s="3" t="s">
        <v>55</v>
      </c>
      <c r="B551" s="3" t="n">
        <v>9</v>
      </c>
      <c r="C551" s="3" t="n">
        <v>2011</v>
      </c>
      <c r="D551" s="4" t="n">
        <f aca="false">IF(B551="","",D550+0.01)</f>
        <v>3.02</v>
      </c>
      <c r="E551" s="4" t="n">
        <f aca="false">ROUND(D551)</f>
        <v>3</v>
      </c>
      <c r="F551" s="5" t="s">
        <v>39</v>
      </c>
      <c r="G551" s="5" t="s">
        <v>43</v>
      </c>
      <c r="H551" s="6" t="n">
        <v>0.05</v>
      </c>
      <c r="I551" s="8" t="n">
        <v>80</v>
      </c>
      <c r="J551" s="3" t="n">
        <v>0.29</v>
      </c>
      <c r="K551" s="7" t="n">
        <f aca="false">IF(J551="","",J551^2)</f>
        <v>0.0841</v>
      </c>
      <c r="L551" s="7" t="n">
        <f aca="false">IF(J551="","",1)</f>
        <v>1</v>
      </c>
      <c r="M551" s="3" t="n">
        <v>76</v>
      </c>
      <c r="N551" s="7" t="n">
        <f aca="false">IF(K551="","",IF(1-_xlfn.F.DIST(K551,L551,M551,1)&lt;0.0000001,0.0000001,1-_xlfn.F.DIST(K551,L551,M551,1)))</f>
        <v>0.772606003515255</v>
      </c>
      <c r="O551" s="7" t="n">
        <f aca="false">IF(L551=1,SQRT(K551),"")</f>
        <v>0.29</v>
      </c>
      <c r="P551" s="3"/>
      <c r="Q551" s="7" t="str">
        <f aca="false">IF(P551="","",SQRT(1-P551*P551)/SQRT(I551-2))</f>
        <v/>
      </c>
      <c r="R551" s="7" t="str">
        <f aca="false">IF(P551="","",P551/Q551)</f>
        <v/>
      </c>
      <c r="S551" s="7" t="str">
        <f aca="false">IF(R551="","",I551-2)</f>
        <v/>
      </c>
      <c r="T551" s="7" t="str">
        <f aca="false">IF(P551="","",IF((1-_xlfn.T.DIST(R551,S551,1))*2&lt;0.0000001,0.0000001,(1-_xlfn.T.DIST(R551,S551,1))*2))</f>
        <v/>
      </c>
      <c r="X551" s="8"/>
      <c r="Y551" s="7" t="str">
        <f aca="false">IF(X551="","",ABS(U551-W551)/SQRT((V551^2+X551^2)/2))</f>
        <v/>
      </c>
      <c r="Z551" s="7" t="str">
        <f aca="false">IF(Y551="","",2/SQRT(I551))</f>
        <v/>
      </c>
      <c r="AA551" s="7" t="str">
        <f aca="false">IF(Y551="","",Y551/Z551)</f>
        <v/>
      </c>
      <c r="AB551" s="7" t="str">
        <f aca="false">IF(AA551="","",I551-2)</f>
        <v/>
      </c>
      <c r="AC551" s="7" t="str">
        <f aca="false">IF(AA551="","",IF((1-_xlfn.T.DIST(AA551,AB551,1))*2&lt;0.0000001,0.0000001,((1-_xlfn.T.DIST(AA551,AB551,1))*2)))</f>
        <v/>
      </c>
      <c r="AE551" s="7" t="str">
        <f aca="false">IF(AD551="","",IF((1-_xlfn.NORM.DIST(AD551,0,1,1))*2&lt;0.000000001,0.000000001,(1-_xlfn.NORM.DIST(AD551,0,1,1))*2))</f>
        <v/>
      </c>
      <c r="AH551" s="7" t="str">
        <f aca="false">IF(AG551="","",IF(1-_xlfn.CHISQ.DIST(AF551,AG551,1)&lt;0.0000001,0.0000001,1-_xlfn.CHISQ.DIST(AF551,AG551,1)))</f>
        <v/>
      </c>
      <c r="AK551" s="7" t="str">
        <f aca="false">IF(AJ551="","",AVERAGE(AI551,AJ551))</f>
        <v/>
      </c>
      <c r="AL551" s="7" t="str">
        <f aca="false">IF(AK551="","",AK551/((AK551-AI551)/2))</f>
        <v/>
      </c>
      <c r="AM551" s="7" t="str">
        <f aca="false">IF(AL551="","",(1-_xlfn.T.DIST(AL551,I551-2,1))*2)</f>
        <v/>
      </c>
      <c r="AN551" s="7" t="n">
        <f aca="false">IF(I551="","",I551)</f>
        <v>80</v>
      </c>
      <c r="AO551" s="7" t="n">
        <f aca="false">IF(N551="",IF(AC551="",IF(T551="",IF(AH551="",IF(AM551="",IF(AE551="","",AE551),AM551),AH551),T551),AC551),N551)</f>
        <v>0.772606003515255</v>
      </c>
    </row>
    <row r="552" customFormat="false" ht="13.8" hidden="false" customHeight="false" outlineLevel="0" collapsed="false">
      <c r="A552" s="3" t="s">
        <v>55</v>
      </c>
      <c r="B552" s="3" t="n">
        <v>9</v>
      </c>
      <c r="C552" s="3" t="n">
        <v>2011</v>
      </c>
      <c r="D552" s="4" t="n">
        <f aca="false">IF(B552="","",D551+0.01)</f>
        <v>3.03</v>
      </c>
      <c r="E552" s="4" t="n">
        <f aca="false">ROUND(D552)</f>
        <v>3</v>
      </c>
      <c r="F552" s="5" t="s">
        <v>39</v>
      </c>
      <c r="G552" s="5" t="s">
        <v>43</v>
      </c>
      <c r="H552" s="6" t="n">
        <v>0.05</v>
      </c>
      <c r="I552" s="8" t="n">
        <v>80</v>
      </c>
      <c r="J552" s="3" t="n">
        <v>0.36</v>
      </c>
      <c r="K552" s="7" t="n">
        <f aca="false">IF(J552="","",J552^2)</f>
        <v>0.1296</v>
      </c>
      <c r="L552" s="7" t="n">
        <f aca="false">IF(J552="","",1)</f>
        <v>1</v>
      </c>
      <c r="M552" s="3" t="n">
        <v>76</v>
      </c>
      <c r="N552" s="7" t="n">
        <f aca="false">IF(K552="","",IF(1-_xlfn.F.DIST(K552,L552,M552,1)&lt;0.0000001,0.0000001,1-_xlfn.F.DIST(K552,L552,M552,1)))</f>
        <v>0.719845632847026</v>
      </c>
      <c r="O552" s="7" t="n">
        <f aca="false">IF(L552=1,SQRT(K552),"")</f>
        <v>0.36</v>
      </c>
      <c r="P552" s="3"/>
      <c r="Q552" s="7" t="str">
        <f aca="false">IF(P552="","",SQRT(1-P552*P552)/SQRT(I552-2))</f>
        <v/>
      </c>
      <c r="R552" s="7" t="str">
        <f aca="false">IF(P552="","",P552/Q552)</f>
        <v/>
      </c>
      <c r="S552" s="7" t="str">
        <f aca="false">IF(R552="","",I552-2)</f>
        <v/>
      </c>
      <c r="T552" s="7" t="str">
        <f aca="false">IF(P552="","",IF((1-_xlfn.T.DIST(R552,S552,1))*2&lt;0.0000001,0.0000001,(1-_xlfn.T.DIST(R552,S552,1))*2))</f>
        <v/>
      </c>
      <c r="U552" s="3"/>
      <c r="V552" s="3"/>
      <c r="W552" s="3"/>
      <c r="X552" s="8"/>
      <c r="Y552" s="7" t="str">
        <f aca="false">IF(X552="","",ABS(U552-W552)/SQRT((V552^2+X552^2)/2))</f>
        <v/>
      </c>
      <c r="Z552" s="7" t="str">
        <f aca="false">IF(Y552="","",2/SQRT(I552))</f>
        <v/>
      </c>
      <c r="AA552" s="7" t="str">
        <f aca="false">IF(Y552="","",Y552/Z552)</f>
        <v/>
      </c>
      <c r="AB552" s="7" t="str">
        <f aca="false">IF(AA552="","",I552-2)</f>
        <v/>
      </c>
      <c r="AC552" s="7" t="str">
        <f aca="false">IF(AA552="","",IF((1-_xlfn.T.DIST(AA552,AB552,1))*2&lt;0.0000001,0.0000001,((1-_xlfn.T.DIST(AA552,AB552,1))*2)))</f>
        <v/>
      </c>
      <c r="AD552" s="3"/>
      <c r="AE552" s="7" t="str">
        <f aca="false">IF(AD552="","",IF((1-_xlfn.NORM.DIST(AD552,0,1,1))*2&lt;0.000000001,0.000000001,(1-_xlfn.NORM.DIST(AD552,0,1,1))*2))</f>
        <v/>
      </c>
      <c r="AF552" s="3"/>
      <c r="AG552" s="3"/>
      <c r="AH552" s="7" t="str">
        <f aca="false">IF(AG552="","",IF(1-_xlfn.CHISQ.DIST(AF552,AG552,1)&lt;0.0000001,0.0000001,1-_xlfn.CHISQ.DIST(AF552,AG552,1)))</f>
        <v/>
      </c>
      <c r="AI552" s="3"/>
      <c r="AJ552" s="3"/>
      <c r="AK552" s="7" t="str">
        <f aca="false">IF(AJ552="","",AVERAGE(AI552,AJ552))</f>
        <v/>
      </c>
      <c r="AL552" s="7" t="str">
        <f aca="false">IF(AK552="","",AK552/((AK552-AI552)/2))</f>
        <v/>
      </c>
      <c r="AM552" s="7" t="str">
        <f aca="false">IF(AL552="","",(1-_xlfn.T.DIST(AL552,I552-2,1))*2)</f>
        <v/>
      </c>
      <c r="AN552" s="7" t="n">
        <f aca="false">IF(I552="","",I552)</f>
        <v>80</v>
      </c>
      <c r="AO552" s="7" t="n">
        <f aca="false">IF(N552="",IF(AC552="",IF(T552="",IF(AH552="",IF(AM552="",IF(AE552="","",AE552),AM552),AH552),T552),AC552),N552)</f>
        <v>0.719845632847026</v>
      </c>
    </row>
    <row r="553" customFormat="false" ht="13.8" hidden="false" customHeight="false" outlineLevel="0" collapsed="false">
      <c r="A553" s="3" t="s">
        <v>55</v>
      </c>
      <c r="B553" s="3" t="n">
        <v>9</v>
      </c>
      <c r="C553" s="3" t="n">
        <v>2011</v>
      </c>
      <c r="D553" s="4" t="n">
        <f aca="false">IF(B553="","",D552+0.01)</f>
        <v>3.04</v>
      </c>
      <c r="E553" s="4" t="n">
        <f aca="false">ROUND(D553)</f>
        <v>3</v>
      </c>
      <c r="F553" s="5" t="s">
        <v>39</v>
      </c>
      <c r="G553" s="5" t="s">
        <v>43</v>
      </c>
      <c r="H553" s="6" t="n">
        <v>0.05</v>
      </c>
      <c r="I553" s="8" t="n">
        <v>80</v>
      </c>
      <c r="J553" s="3" t="n">
        <v>1.39</v>
      </c>
      <c r="K553" s="7" t="n">
        <f aca="false">IF(J553="","",J553^2)</f>
        <v>1.9321</v>
      </c>
      <c r="L553" s="7" t="n">
        <v>1</v>
      </c>
      <c r="M553" s="3" t="n">
        <v>75</v>
      </c>
      <c r="N553" s="7" t="n">
        <f aca="false">IF(K553="","",IF(1-_xlfn.F.DIST(K553,L553,M553,1)&lt;0.0000001,0.0000001,1-_xlfn.F.DIST(K553,L553,M553,1)))</f>
        <v>0.16864077139944</v>
      </c>
      <c r="O553" s="7" t="n">
        <f aca="false">IF(L553=1,SQRT(K553),"")</f>
        <v>1.39</v>
      </c>
      <c r="P553" s="3"/>
      <c r="Q553" s="7" t="str">
        <f aca="false">IF(P553="","",SQRT(1-P553*P553)/SQRT(I553-2))</f>
        <v/>
      </c>
      <c r="R553" s="7" t="str">
        <f aca="false">IF(P553="","",P553/Q553)</f>
        <v/>
      </c>
      <c r="S553" s="7" t="str">
        <f aca="false">IF(R553="","",I553-2)</f>
        <v/>
      </c>
      <c r="T553" s="7" t="str">
        <f aca="false">IF(P553="","",IF((1-_xlfn.T.DIST(R553,S553,1))*2&lt;0.0000001,0.0000001,(1-_xlfn.T.DIST(R553,S553,1))*2))</f>
        <v/>
      </c>
      <c r="X553" s="8"/>
      <c r="Y553" s="7" t="str">
        <f aca="false">IF(X553="","",ABS(U553-W553)/SQRT((V553^2+X553^2)/2))</f>
        <v/>
      </c>
      <c r="Z553" s="7" t="str">
        <f aca="false">IF(Y553="","",2/SQRT(I553))</f>
        <v/>
      </c>
      <c r="AA553" s="7" t="str">
        <f aca="false">IF(Y553="","",Y553/Z553)</f>
        <v/>
      </c>
      <c r="AB553" s="7" t="str">
        <f aca="false">IF(AA553="","",I553-2)</f>
        <v/>
      </c>
      <c r="AC553" s="7" t="str">
        <f aca="false">IF(AA553="","",IF((1-_xlfn.T.DIST(AA553,AB553,1))*2&lt;0.0000001,0.0000001,((1-_xlfn.T.DIST(AA553,AB553,1))*2)))</f>
        <v/>
      </c>
      <c r="AE553" s="7" t="str">
        <f aca="false">IF(AD553="","",IF((1-_xlfn.NORM.DIST(AD553,0,1,1))*2&lt;0.000000001,0.000000001,(1-_xlfn.NORM.DIST(AD553,0,1,1))*2))</f>
        <v/>
      </c>
      <c r="AH553" s="7" t="str">
        <f aca="false">IF(AG553="","",IF(1-_xlfn.CHISQ.DIST(AF553,AG553,1)&lt;0.0000001,0.0000001,1-_xlfn.CHISQ.DIST(AF553,AG553,1)))</f>
        <v/>
      </c>
      <c r="AK553" s="7" t="str">
        <f aca="false">IF(AJ553="","",AVERAGE(AI553,AJ553))</f>
        <v/>
      </c>
      <c r="AL553" s="7" t="str">
        <f aca="false">IF(AK553="","",AK553/((AK553-AI553)/2))</f>
        <v/>
      </c>
      <c r="AM553" s="7" t="str">
        <f aca="false">IF(AL553="","",(1-_xlfn.T.DIST(AL553,I553-2,1))*2)</f>
        <v/>
      </c>
      <c r="AN553" s="7" t="n">
        <f aca="false">IF(I553="","",I553)</f>
        <v>80</v>
      </c>
      <c r="AO553" s="7" t="n">
        <f aca="false">IF(N553="",IF(AC553="",IF(T553="",IF(AH553="",IF(AM553="",IF(AE553="","",AE553),AM553),AH553),T553),AC553),N553)</f>
        <v>0.16864077139944</v>
      </c>
    </row>
    <row r="554" customFormat="false" ht="13.8" hidden="false" customHeight="false" outlineLevel="0" collapsed="false">
      <c r="A554" s="3" t="s">
        <v>55</v>
      </c>
      <c r="B554" s="3" t="n">
        <v>9</v>
      </c>
      <c r="C554" s="3" t="n">
        <v>2011</v>
      </c>
      <c r="D554" s="4" t="n">
        <f aca="false">IF(B554="","",D553+0.01)</f>
        <v>3.05</v>
      </c>
      <c r="E554" s="4" t="n">
        <f aca="false">ROUND(D554)</f>
        <v>3</v>
      </c>
      <c r="F554" s="5" t="s">
        <v>39</v>
      </c>
      <c r="G554" s="5" t="s">
        <v>43</v>
      </c>
      <c r="H554" s="6" t="n">
        <v>0.05</v>
      </c>
      <c r="I554" s="8" t="n">
        <v>80</v>
      </c>
      <c r="J554" s="3" t="n">
        <v>1.13</v>
      </c>
      <c r="K554" s="7" t="n">
        <f aca="false">IF(J554="","",J554^2)</f>
        <v>1.2769</v>
      </c>
      <c r="L554" s="7" t="n">
        <f aca="false">IF(J554="","",1)</f>
        <v>1</v>
      </c>
      <c r="M554" s="3" t="n">
        <v>76</v>
      </c>
      <c r="N554" s="7" t="n">
        <f aca="false">IF(K554="","",IF(1-_xlfn.F.DIST(K554,L554,M554,1)&lt;0.0000001,0.0000001,1-_xlfn.F.DIST(K554,L554,M554,1)))</f>
        <v>0.262029977045193</v>
      </c>
      <c r="O554" s="7" t="n">
        <f aca="false">IF(L554=1,SQRT(K554),"")</f>
        <v>1.13</v>
      </c>
      <c r="P554" s="3"/>
      <c r="Q554" s="7" t="str">
        <f aca="false">IF(P554="","",SQRT(1-P554*P554)/SQRT(I554-2))</f>
        <v/>
      </c>
      <c r="R554" s="7" t="str">
        <f aca="false">IF(P554="","",P554/Q554)</f>
        <v/>
      </c>
      <c r="S554" s="7" t="str">
        <f aca="false">IF(R554="","",I554-2)</f>
        <v/>
      </c>
      <c r="T554" s="7" t="str">
        <f aca="false">IF(P554="","",IF((1-_xlfn.T.DIST(R554,S554,1))*2&lt;0.0000001,0.0000001,(1-_xlfn.T.DIST(R554,S554,1))*2))</f>
        <v/>
      </c>
      <c r="X554" s="8"/>
      <c r="Y554" s="7" t="str">
        <f aca="false">IF(X554="","",ABS(U554-W554)/SQRT((V554^2+X554^2)/2))</f>
        <v/>
      </c>
      <c r="Z554" s="7" t="str">
        <f aca="false">IF(Y554="","",2/SQRT(I554))</f>
        <v/>
      </c>
      <c r="AA554" s="7" t="str">
        <f aca="false">IF(Y554="","",Y554/Z554)</f>
        <v/>
      </c>
      <c r="AB554" s="7" t="str">
        <f aca="false">IF(AA554="","",I554-2)</f>
        <v/>
      </c>
      <c r="AC554" s="7" t="str">
        <f aca="false">IF(AA554="","",IF((1-_xlfn.T.DIST(AA554,AB554,1))*2&lt;0.0000001,0.0000001,((1-_xlfn.T.DIST(AA554,AB554,1))*2)))</f>
        <v/>
      </c>
      <c r="AE554" s="7" t="str">
        <f aca="false">IF(AD554="","",IF((1-_xlfn.NORM.DIST(AD554,0,1,1))*2&lt;0.000000001,0.000000001,(1-_xlfn.NORM.DIST(AD554,0,1,1))*2))</f>
        <v/>
      </c>
      <c r="AH554" s="7" t="str">
        <f aca="false">IF(AG554="","",IF(1-_xlfn.CHISQ.DIST(AF554,AG554,1)&lt;0.0000001,0.0000001,1-_xlfn.CHISQ.DIST(AF554,AG554,1)))</f>
        <v/>
      </c>
      <c r="AK554" s="7" t="str">
        <f aca="false">IF(AJ554="","",AVERAGE(AI554,AJ554))</f>
        <v/>
      </c>
      <c r="AL554" s="7" t="str">
        <f aca="false">IF(AK554="","",AK554/((AK554-AI554)/2))</f>
        <v/>
      </c>
      <c r="AM554" s="7" t="str">
        <f aca="false">IF(AL554="","",(1-_xlfn.T.DIST(AL554,I554-2,1))*2)</f>
        <v/>
      </c>
      <c r="AN554" s="7" t="n">
        <f aca="false">IF(I554="","",I554)</f>
        <v>80</v>
      </c>
      <c r="AO554" s="7" t="n">
        <f aca="false">IF(N554="",IF(AC554="",IF(T554="",IF(AH554="",IF(AM554="",IF(AE554="","",AE554),AM554),AH554),T554),AC554),N554)</f>
        <v>0.262029977045193</v>
      </c>
    </row>
    <row r="555" customFormat="false" ht="13.8" hidden="false" customHeight="false" outlineLevel="0" collapsed="false">
      <c r="A555" s="3" t="s">
        <v>55</v>
      </c>
      <c r="B555" s="3" t="n">
        <v>9</v>
      </c>
      <c r="C555" s="3" t="n">
        <v>2011</v>
      </c>
      <c r="D555" s="4" t="n">
        <f aca="false">IF(B555="","",D554+0.01)</f>
        <v>3.06</v>
      </c>
      <c r="E555" s="4" t="n">
        <f aca="false">ROUND(D555)</f>
        <v>3</v>
      </c>
      <c r="F555" s="5" t="s">
        <v>39</v>
      </c>
      <c r="G555" s="5" t="s">
        <v>41</v>
      </c>
      <c r="H555" s="6" t="n">
        <v>0.05</v>
      </c>
      <c r="I555" s="8" t="n">
        <v>80</v>
      </c>
      <c r="J555" s="3" t="n">
        <v>2.16</v>
      </c>
      <c r="K555" s="7" t="n">
        <f aca="false">IF(J555="","",J555^2)</f>
        <v>4.6656</v>
      </c>
      <c r="L555" s="7" t="n">
        <f aca="false">IF(J555="","",1)</f>
        <v>1</v>
      </c>
      <c r="M555" s="3" t="n">
        <v>76</v>
      </c>
      <c r="N555" s="7" t="n">
        <f aca="false">IF(K555="","",IF(1-_xlfn.F.DIST(K555,L555,M555,1)&lt;0.0000001,0.0000001,1-_xlfn.F.DIST(K555,L555,M555,1)))</f>
        <v>0.0339255620754572</v>
      </c>
      <c r="O555" s="7" t="n">
        <f aca="false">IF(L555=1,SQRT(K555),"")</f>
        <v>2.16</v>
      </c>
      <c r="P555" s="3"/>
      <c r="Q555" s="7" t="str">
        <f aca="false">IF(P555="","",SQRT(1-P555*P555)/SQRT(I555-2))</f>
        <v/>
      </c>
      <c r="R555" s="7" t="str">
        <f aca="false">IF(P555="","",P555/Q555)</f>
        <v/>
      </c>
      <c r="S555" s="7" t="str">
        <f aca="false">IF(R555="","",I555-2)</f>
        <v/>
      </c>
      <c r="T555" s="7" t="str">
        <f aca="false">IF(P555="","",IF((1-_xlfn.T.DIST(R555,S555,1))*2&lt;0.0000001,0.0000001,(1-_xlfn.T.DIST(R555,S555,1))*2))</f>
        <v/>
      </c>
      <c r="X555" s="8"/>
      <c r="Y555" s="7" t="str">
        <f aca="false">IF(X555="","",ABS(U555-W555)/SQRT((V555^2+X555^2)/2))</f>
        <v/>
      </c>
      <c r="Z555" s="7" t="str">
        <f aca="false">IF(Y555="","",2/SQRT(I555))</f>
        <v/>
      </c>
      <c r="AA555" s="7" t="str">
        <f aca="false">IF(Y555="","",Y555/Z555)</f>
        <v/>
      </c>
      <c r="AB555" s="7" t="str">
        <f aca="false">IF(AA555="","",I555-2)</f>
        <v/>
      </c>
      <c r="AC555" s="7" t="str">
        <f aca="false">IF(AA555="","",IF((1-_xlfn.T.DIST(AA555,AB555,1))*2&lt;0.0000001,0.0000001,((1-_xlfn.T.DIST(AA555,AB555,1))*2)))</f>
        <v/>
      </c>
      <c r="AE555" s="7" t="str">
        <f aca="false">IF(AD555="","",IF((1-_xlfn.NORM.DIST(AD555,0,1,1))*2&lt;0.000000001,0.000000001,(1-_xlfn.NORM.DIST(AD555,0,1,1))*2))</f>
        <v/>
      </c>
      <c r="AH555" s="7" t="str">
        <f aca="false">IF(AG555="","",IF(1-_xlfn.CHISQ.DIST(AF555,AG555,1)&lt;0.0000001,0.0000001,1-_xlfn.CHISQ.DIST(AF555,AG555,1)))</f>
        <v/>
      </c>
      <c r="AK555" s="7" t="str">
        <f aca="false">IF(AJ555="","",AVERAGE(AI555,AJ555))</f>
        <v/>
      </c>
      <c r="AL555" s="7" t="str">
        <f aca="false">IF(AK555="","",AK555/((AK555-AI555)/2))</f>
        <v/>
      </c>
      <c r="AM555" s="7" t="str">
        <f aca="false">IF(AL555="","",(1-_xlfn.T.DIST(AL555,I555-2,1))*2)</f>
        <v/>
      </c>
      <c r="AN555" s="7" t="n">
        <f aca="false">IF(I555="","",I555)</f>
        <v>80</v>
      </c>
      <c r="AO555" s="7" t="n">
        <f aca="false">IF(N555="",IF(AC555="",IF(T555="",IF(AH555="",IF(AM555="",IF(AE555="","",AE555),AM555),AH555),T555),AC555),N555)</f>
        <v>0.0339255620754572</v>
      </c>
    </row>
    <row r="556" customFormat="false" ht="13.8" hidden="false" customHeight="false" outlineLevel="0" collapsed="false">
      <c r="A556" s="3" t="s">
        <v>55</v>
      </c>
      <c r="B556" s="3" t="n">
        <v>9</v>
      </c>
      <c r="C556" s="3" t="n">
        <v>2011</v>
      </c>
      <c r="D556" s="4" t="n">
        <f aca="false">IF(B556="","",D555+0.01)</f>
        <v>3.07</v>
      </c>
      <c r="E556" s="4" t="n">
        <f aca="false">ROUND(D556)</f>
        <v>3</v>
      </c>
      <c r="F556" s="5" t="s">
        <v>39</v>
      </c>
      <c r="G556" s="5" t="s">
        <v>41</v>
      </c>
      <c r="H556" s="6" t="n">
        <v>0.05</v>
      </c>
      <c r="I556" s="8" t="n">
        <v>80</v>
      </c>
      <c r="J556" s="3" t="n">
        <v>2.49</v>
      </c>
      <c r="K556" s="7" t="n">
        <f aca="false">IF(J556="","",J556^2)</f>
        <v>6.2001</v>
      </c>
      <c r="L556" s="7" t="n">
        <f aca="false">IF(J556="","",1)</f>
        <v>1</v>
      </c>
      <c r="M556" s="3" t="n">
        <v>76</v>
      </c>
      <c r="N556" s="7" t="n">
        <f aca="false">IF(K556="","",IF(1-_xlfn.F.DIST(K556,L556,M556,1)&lt;0.0000001,0.0000001,1-_xlfn.F.DIST(K556,L556,M556,1)))</f>
        <v>0.014958611730382</v>
      </c>
      <c r="O556" s="7" t="n">
        <f aca="false">IF(L556=1,SQRT(K556),"")</f>
        <v>2.49</v>
      </c>
      <c r="P556" s="3"/>
      <c r="Q556" s="7" t="str">
        <f aca="false">IF(P556="","",SQRT(1-P556*P556)/SQRT(I556-2))</f>
        <v/>
      </c>
      <c r="R556" s="7" t="str">
        <f aca="false">IF(P556="","",P556/Q556)</f>
        <v/>
      </c>
      <c r="S556" s="7" t="str">
        <f aca="false">IF(R556="","",I556-2)</f>
        <v/>
      </c>
      <c r="T556" s="7" t="str">
        <f aca="false">IF(P556="","",IF((1-_xlfn.T.DIST(R556,S556,1))*2&lt;0.0000001,0.0000001,(1-_xlfn.T.DIST(R556,S556,1))*2))</f>
        <v/>
      </c>
      <c r="X556" s="8"/>
      <c r="Y556" s="7" t="str">
        <f aca="false">IF(X556="","",ABS(U556-W556)/SQRT((V556^2+X556^2)/2))</f>
        <v/>
      </c>
      <c r="Z556" s="7" t="str">
        <f aca="false">IF(Y556="","",2/SQRT(I556))</f>
        <v/>
      </c>
      <c r="AA556" s="7" t="str">
        <f aca="false">IF(Y556="","",Y556/Z556)</f>
        <v/>
      </c>
      <c r="AB556" s="7" t="str">
        <f aca="false">IF(AA556="","",I556-2)</f>
        <v/>
      </c>
      <c r="AC556" s="7" t="str">
        <f aca="false">IF(AA556="","",IF((1-_xlfn.T.DIST(AA556,AB556,1))*2&lt;0.0000001,0.0000001,((1-_xlfn.T.DIST(AA556,AB556,1))*2)))</f>
        <v/>
      </c>
      <c r="AE556" s="7" t="str">
        <f aca="false">IF(AD556="","",IF((1-_xlfn.NORM.DIST(AD556,0,1,1))*2&lt;0.000000001,0.000000001,(1-_xlfn.NORM.DIST(AD556,0,1,1))*2))</f>
        <v/>
      </c>
      <c r="AH556" s="7" t="str">
        <f aca="false">IF(AG556="","",IF(1-_xlfn.CHISQ.DIST(AF556,AG556,1)&lt;0.0000001,0.0000001,1-_xlfn.CHISQ.DIST(AF556,AG556,1)))</f>
        <v/>
      </c>
      <c r="AK556" s="7" t="str">
        <f aca="false">IF(AJ556="","",AVERAGE(AI556,AJ556))</f>
        <v/>
      </c>
      <c r="AL556" s="7" t="str">
        <f aca="false">IF(AK556="","",AK556/((AK556-AI556)/2))</f>
        <v/>
      </c>
      <c r="AM556" s="7" t="str">
        <f aca="false">IF(AL556="","",(1-_xlfn.T.DIST(AL556,I556-2,1))*2)</f>
        <v/>
      </c>
      <c r="AN556" s="7" t="n">
        <f aca="false">IF(I556="","",I556)</f>
        <v>80</v>
      </c>
      <c r="AO556" s="7" t="n">
        <f aca="false">IF(N556="",IF(AC556="",IF(T556="",IF(AH556="",IF(AM556="",IF(AE556="","",AE556),AM556),AH556),T556),AC556),N556)</f>
        <v>0.014958611730382</v>
      </c>
    </row>
    <row r="557" customFormat="false" ht="13.8" hidden="false" customHeight="false" outlineLevel="0" collapsed="false">
      <c r="A557" s="3" t="s">
        <v>55</v>
      </c>
      <c r="B557" s="3" t="n">
        <v>9</v>
      </c>
      <c r="C557" s="3" t="n">
        <v>2011</v>
      </c>
      <c r="D557" s="4" t="n">
        <f aca="false">IF(B557="","",D556+0.01)</f>
        <v>3.08</v>
      </c>
      <c r="E557" s="4" t="n">
        <f aca="false">ROUND(D557)</f>
        <v>3</v>
      </c>
      <c r="F557" s="5" t="s">
        <v>39</v>
      </c>
      <c r="G557" s="5" t="s">
        <v>43</v>
      </c>
      <c r="H557" s="6" t="n">
        <v>0.05</v>
      </c>
      <c r="I557" s="8" t="n">
        <v>80</v>
      </c>
      <c r="J557" s="3" t="n">
        <v>0.59</v>
      </c>
      <c r="K557" s="7" t="n">
        <f aca="false">IF(J557="","",J557^2)</f>
        <v>0.3481</v>
      </c>
      <c r="L557" s="7" t="n">
        <f aca="false">IF(J557="","",1)</f>
        <v>1</v>
      </c>
      <c r="M557" s="3" t="n">
        <v>75</v>
      </c>
      <c r="N557" s="7" t="n">
        <f aca="false">IF(K557="","",IF(1-_xlfn.F.DIST(K557,L557,M557,1)&lt;0.0000001,0.0000001,1-_xlfn.F.DIST(K557,L557,M557,1)))</f>
        <v>0.556964089206966</v>
      </c>
      <c r="O557" s="7" t="n">
        <f aca="false">IF(L557=1,SQRT(K557),"")</f>
        <v>0.59</v>
      </c>
      <c r="P557" s="3"/>
      <c r="Q557" s="7" t="str">
        <f aca="false">IF(P557="","",SQRT(1-P557*P557)/SQRT(I557-2))</f>
        <v/>
      </c>
      <c r="R557" s="7" t="str">
        <f aca="false">IF(P557="","",P557/Q557)</f>
        <v/>
      </c>
      <c r="S557" s="7" t="str">
        <f aca="false">IF(R557="","",I557-2)</f>
        <v/>
      </c>
      <c r="T557" s="7" t="str">
        <f aca="false">IF(P557="","",IF((1-_xlfn.T.DIST(R557,S557,1))*2&lt;0.0000001,0.0000001,(1-_xlfn.T.DIST(R557,S557,1))*2))</f>
        <v/>
      </c>
      <c r="X557" s="8"/>
      <c r="Y557" s="7" t="str">
        <f aca="false">IF(X557="","",ABS(U557-W557)/SQRT((V557^2+X557^2)/2))</f>
        <v/>
      </c>
      <c r="Z557" s="7" t="str">
        <f aca="false">IF(Y557="","",2/SQRT(I557))</f>
        <v/>
      </c>
      <c r="AA557" s="7" t="str">
        <f aca="false">IF(Y557="","",Y557/Z557)</f>
        <v/>
      </c>
      <c r="AB557" s="7" t="str">
        <f aca="false">IF(AA557="","",I557-2)</f>
        <v/>
      </c>
      <c r="AC557" s="7" t="str">
        <f aca="false">IF(AA557="","",IF((1-_xlfn.T.DIST(AA557,AB557,1))*2&lt;0.0000001,0.0000001,((1-_xlfn.T.DIST(AA557,AB557,1))*2)))</f>
        <v/>
      </c>
      <c r="AE557" s="7" t="str">
        <f aca="false">IF(AD557="","",IF((1-_xlfn.NORM.DIST(AD557,0,1,1))*2&lt;0.000000001,0.000000001,(1-_xlfn.NORM.DIST(AD557,0,1,1))*2))</f>
        <v/>
      </c>
      <c r="AH557" s="7" t="str">
        <f aca="false">IF(AG557="","",IF(1-_xlfn.CHISQ.DIST(AF557,AG557,1)&lt;0.0000001,0.0000001,1-_xlfn.CHISQ.DIST(AF557,AG557,1)))</f>
        <v/>
      </c>
      <c r="AK557" s="7" t="str">
        <f aca="false">IF(AJ557="","",AVERAGE(AI557,AJ557))</f>
        <v/>
      </c>
      <c r="AL557" s="7" t="str">
        <f aca="false">IF(AK557="","",AK557/((AK557-AI557)/2))</f>
        <v/>
      </c>
      <c r="AM557" s="7" t="str">
        <f aca="false">IF(AL557="","",(1-_xlfn.T.DIST(AL557,I557-2,1))*2)</f>
        <v/>
      </c>
      <c r="AN557" s="7" t="n">
        <f aca="false">IF(I557="","",I557)</f>
        <v>80</v>
      </c>
      <c r="AO557" s="7" t="n">
        <f aca="false">IF(N557="",IF(AC557="",IF(T557="",IF(AH557="",IF(AM557="",IF(AE557="","",AE557),AM557),AH557),T557),AC557),N557)</f>
        <v>0.556964089206966</v>
      </c>
    </row>
    <row r="558" customFormat="false" ht="13.8" hidden="false" customHeight="false" outlineLevel="0" collapsed="false">
      <c r="A558" s="3" t="s">
        <v>55</v>
      </c>
      <c r="B558" s="3" t="n">
        <v>9</v>
      </c>
      <c r="C558" s="3" t="n">
        <v>2011</v>
      </c>
      <c r="D558" s="4" t="n">
        <f aca="false">IF(B558="","",D557+0.01)</f>
        <v>3.09</v>
      </c>
      <c r="E558" s="4" t="n">
        <f aca="false">ROUND(D558)</f>
        <v>3</v>
      </c>
      <c r="F558" s="5" t="s">
        <v>39</v>
      </c>
      <c r="G558" s="5" t="s">
        <v>43</v>
      </c>
      <c r="H558" s="6" t="n">
        <v>0.05</v>
      </c>
      <c r="I558" s="8" t="n">
        <v>80</v>
      </c>
      <c r="J558" s="3" t="n">
        <v>0.78</v>
      </c>
      <c r="K558" s="7" t="n">
        <f aca="false">IF(J558="","",J558^2)</f>
        <v>0.6084</v>
      </c>
      <c r="L558" s="7" t="n">
        <f aca="false">IF(J558="","",1)</f>
        <v>1</v>
      </c>
      <c r="M558" s="3" t="n">
        <v>75</v>
      </c>
      <c r="N558" s="7" t="n">
        <f aca="false">IF(K558="","",IF(1-_xlfn.F.DIST(K558,L558,M558,1)&lt;0.0000001,0.0000001,1-_xlfn.F.DIST(K558,L558,M558,1)))</f>
        <v>0.437845546412234</v>
      </c>
      <c r="O558" s="7" t="n">
        <f aca="false">IF(L558=1,SQRT(K558),"")</f>
        <v>0.78</v>
      </c>
      <c r="P558" s="3"/>
      <c r="Q558" s="7" t="str">
        <f aca="false">IF(P558="","",SQRT(1-P558*P558)/SQRT(I558-2))</f>
        <v/>
      </c>
      <c r="R558" s="7" t="str">
        <f aca="false">IF(P558="","",P558/Q558)</f>
        <v/>
      </c>
      <c r="S558" s="7" t="str">
        <f aca="false">IF(R558="","",I558-2)</f>
        <v/>
      </c>
      <c r="T558" s="7" t="str">
        <f aca="false">IF(P558="","",IF((1-_xlfn.T.DIST(R558,S558,1))*2&lt;0.0000001,0.0000001,(1-_xlfn.T.DIST(R558,S558,1))*2))</f>
        <v/>
      </c>
      <c r="X558" s="8"/>
      <c r="Y558" s="7" t="str">
        <f aca="false">IF(X558="","",ABS(U558-W558)/SQRT((V558^2+X558^2)/2))</f>
        <v/>
      </c>
      <c r="Z558" s="7" t="str">
        <f aca="false">IF(Y558="","",2/SQRT(I558))</f>
        <v/>
      </c>
      <c r="AA558" s="7" t="str">
        <f aca="false">IF(Y558="","",Y558/Z558)</f>
        <v/>
      </c>
      <c r="AB558" s="7" t="str">
        <f aca="false">IF(AA558="","",I558-2)</f>
        <v/>
      </c>
      <c r="AC558" s="7" t="str">
        <f aca="false">IF(AA558="","",IF((1-_xlfn.T.DIST(AA558,AB558,1))*2&lt;0.0000001,0.0000001,((1-_xlfn.T.DIST(AA558,AB558,1))*2)))</f>
        <v/>
      </c>
      <c r="AE558" s="7" t="str">
        <f aca="false">IF(AD558="","",IF((1-_xlfn.NORM.DIST(AD558,0,1,1))*2&lt;0.000000001,0.000000001,(1-_xlfn.NORM.DIST(AD558,0,1,1))*2))</f>
        <v/>
      </c>
      <c r="AH558" s="7" t="str">
        <f aca="false">IF(AG558="","",IF(1-_xlfn.CHISQ.DIST(AF558,AG558,1)&lt;0.0000001,0.0000001,1-_xlfn.CHISQ.DIST(AF558,AG558,1)))</f>
        <v/>
      </c>
      <c r="AK558" s="7" t="str">
        <f aca="false">IF(AJ558="","",AVERAGE(AI558,AJ558))</f>
        <v/>
      </c>
      <c r="AL558" s="7" t="str">
        <f aca="false">IF(AK558="","",AK558/((AK558-AI558)/2))</f>
        <v/>
      </c>
      <c r="AM558" s="7" t="str">
        <f aca="false">IF(AL558="","",(1-_xlfn.T.DIST(AL558,I558-2,1))*2)</f>
        <v/>
      </c>
      <c r="AN558" s="7" t="n">
        <f aca="false">IF(I558="","",I558)</f>
        <v>80</v>
      </c>
      <c r="AO558" s="7" t="n">
        <f aca="false">IF(N558="",IF(AC558="",IF(T558="",IF(AH558="",IF(AM558="",IF(AE558="","",AE558),AM558),AH558),T558),AC558),N558)</f>
        <v>0.437845546412234</v>
      </c>
    </row>
    <row r="559" customFormat="false" ht="13.8" hidden="false" customHeight="false" outlineLevel="0" collapsed="false">
      <c r="A559" s="3" t="s">
        <v>55</v>
      </c>
      <c r="B559" s="3" t="n">
        <v>9</v>
      </c>
      <c r="C559" s="3" t="n">
        <v>2011</v>
      </c>
      <c r="D559" s="4" t="n">
        <f aca="false">IF(B559="","",D558+0.01)</f>
        <v>3.1</v>
      </c>
      <c r="E559" s="4" t="n">
        <f aca="false">ROUND(D559)</f>
        <v>3</v>
      </c>
      <c r="F559" s="5" t="s">
        <v>39</v>
      </c>
      <c r="G559" s="5" t="s">
        <v>41</v>
      </c>
      <c r="H559" s="6" t="n">
        <v>0.05</v>
      </c>
      <c r="I559" s="8" t="n">
        <v>80</v>
      </c>
      <c r="J559" s="3" t="n">
        <v>2.17</v>
      </c>
      <c r="K559" s="7" t="n">
        <f aca="false">IF(J559="","",J559^2)</f>
        <v>4.7089</v>
      </c>
      <c r="L559" s="7" t="n">
        <f aca="false">IF(J559="","",1)</f>
        <v>1</v>
      </c>
      <c r="M559" s="3" t="n">
        <v>75</v>
      </c>
      <c r="N559" s="7" t="n">
        <f aca="false">IF(K559="","",IF(1-_xlfn.F.DIST(K559,L559,M559,1)&lt;0.0000001,0.0000001,1-_xlfn.F.DIST(K559,L559,M559,1)))</f>
        <v>0.0331736449414453</v>
      </c>
      <c r="O559" s="7" t="n">
        <f aca="false">IF(L559=1,SQRT(K559),"")</f>
        <v>2.17</v>
      </c>
      <c r="P559" s="3"/>
      <c r="Q559" s="7" t="str">
        <f aca="false">IF(P559="","",SQRT(1-P559*P559)/SQRT(I559-2))</f>
        <v/>
      </c>
      <c r="R559" s="7" t="str">
        <f aca="false">IF(P559="","",P559/Q559)</f>
        <v/>
      </c>
      <c r="S559" s="7" t="str">
        <f aca="false">IF(R559="","",I559-2)</f>
        <v/>
      </c>
      <c r="T559" s="7" t="str">
        <f aca="false">IF(P559="","",IF((1-_xlfn.T.DIST(R559,S559,1))*2&lt;0.0000001,0.0000001,(1-_xlfn.T.DIST(R559,S559,1))*2))</f>
        <v/>
      </c>
      <c r="U559" s="3"/>
      <c r="V559" s="3"/>
      <c r="W559" s="3"/>
      <c r="X559" s="8"/>
      <c r="Y559" s="7" t="str">
        <f aca="false">IF(X559="","",ABS(U559-W559)/SQRT((V559^2+X559^2)/2))</f>
        <v/>
      </c>
      <c r="Z559" s="7" t="str">
        <f aca="false">IF(Y559="","",2/SQRT(I559))</f>
        <v/>
      </c>
      <c r="AA559" s="7" t="str">
        <f aca="false">IF(Y559="","",Y559/Z559)</f>
        <v/>
      </c>
      <c r="AB559" s="7" t="str">
        <f aca="false">IF(AA559="","",I559-2)</f>
        <v/>
      </c>
      <c r="AC559" s="7" t="str">
        <f aca="false">IF(AA559="","",IF((1-_xlfn.T.DIST(AA559,AB559,1))*2&lt;0.0000001,0.0000001,((1-_xlfn.T.DIST(AA559,AB559,1))*2)))</f>
        <v/>
      </c>
      <c r="AD559" s="3"/>
      <c r="AE559" s="7" t="str">
        <f aca="false">IF(AD559="","",IF((1-_xlfn.NORM.DIST(AD559,0,1,1))*2&lt;0.000000001,0.000000001,(1-_xlfn.NORM.DIST(AD559,0,1,1))*2))</f>
        <v/>
      </c>
      <c r="AF559" s="3"/>
      <c r="AG559" s="3"/>
      <c r="AH559" s="7" t="str">
        <f aca="false">IF(AG559="","",IF(1-_xlfn.CHISQ.DIST(AF559,AG559,1)&lt;0.0000001,0.0000001,1-_xlfn.CHISQ.DIST(AF559,AG559,1)))</f>
        <v/>
      </c>
      <c r="AI559" s="3"/>
      <c r="AJ559" s="3"/>
      <c r="AK559" s="7" t="str">
        <f aca="false">IF(AJ559="","",AVERAGE(AI559,AJ559))</f>
        <v/>
      </c>
      <c r="AL559" s="7" t="str">
        <f aca="false">IF(AK559="","",AK559/((AK559-AI559)/2))</f>
        <v/>
      </c>
      <c r="AM559" s="7" t="str">
        <f aca="false">IF(AL559="","",(1-_xlfn.T.DIST(AL559,I559-2,1))*2)</f>
        <v/>
      </c>
      <c r="AN559" s="7" t="n">
        <f aca="false">IF(I559="","",I559)</f>
        <v>80</v>
      </c>
      <c r="AO559" s="7" t="n">
        <f aca="false">IF(N559="",IF(AC559="",IF(T559="",IF(AH559="",IF(AM559="",IF(AE559="","",AE559),AM559),AH559),T559),AC559),N559)</f>
        <v>0.0331736449414453</v>
      </c>
    </row>
    <row r="560" customFormat="false" ht="13.8" hidden="false" customHeight="false" outlineLevel="0" collapsed="false">
      <c r="A560" s="3" t="s">
        <v>55</v>
      </c>
      <c r="B560" s="3" t="n">
        <v>9</v>
      </c>
      <c r="C560" s="3" t="n">
        <v>2011</v>
      </c>
      <c r="D560" s="4" t="n">
        <f aca="false">IF(B560="","",D559+0.01)</f>
        <v>3.11</v>
      </c>
      <c r="E560" s="4" t="n">
        <f aca="false">ROUND(D560)</f>
        <v>3</v>
      </c>
      <c r="F560" s="5" t="s">
        <v>39</v>
      </c>
      <c r="G560" s="5" t="s">
        <v>41</v>
      </c>
      <c r="H560" s="6" t="n">
        <v>0.05</v>
      </c>
      <c r="I560" s="8" t="n">
        <v>80</v>
      </c>
      <c r="J560" s="3" t="n">
        <v>2.14</v>
      </c>
      <c r="K560" s="7" t="n">
        <f aca="false">IF(J560="","",J560^2)</f>
        <v>4.5796</v>
      </c>
      <c r="L560" s="7" t="n">
        <f aca="false">IF(J560="","",1)</f>
        <v>1</v>
      </c>
      <c r="M560" s="3" t="n">
        <v>75</v>
      </c>
      <c r="N560" s="7" t="n">
        <f aca="false">IF(K560="","",IF(1-_xlfn.F.DIST(K560,L560,M560,1)&lt;0.0000001,0.0000001,1-_xlfn.F.DIST(K560,L560,M560,1)))</f>
        <v>0.0356068306494294</v>
      </c>
      <c r="O560" s="7" t="n">
        <f aca="false">IF(L560=1,SQRT(K560),"")</f>
        <v>2.14</v>
      </c>
      <c r="P560" s="3"/>
      <c r="Q560" s="7" t="str">
        <f aca="false">IF(P560="","",SQRT(1-P560*P560)/SQRT(I560-2))</f>
        <v/>
      </c>
      <c r="R560" s="7" t="str">
        <f aca="false">IF(P560="","",P560/Q560)</f>
        <v/>
      </c>
      <c r="S560" s="7" t="str">
        <f aca="false">IF(R560="","",I560-2)</f>
        <v/>
      </c>
      <c r="T560" s="7" t="str">
        <f aca="false">IF(P560="","",IF((1-_xlfn.T.DIST(R560,S560,1))*2&lt;0.0000001,0.0000001,(1-_xlfn.T.DIST(R560,S560,1))*2))</f>
        <v/>
      </c>
      <c r="X560" s="8"/>
      <c r="Y560" s="7" t="str">
        <f aca="false">IF(X560="","",ABS(U560-W560)/SQRT((V560^2+X560^2)/2))</f>
        <v/>
      </c>
      <c r="Z560" s="7" t="str">
        <f aca="false">IF(Y560="","",2/SQRT(I560))</f>
        <v/>
      </c>
      <c r="AA560" s="7" t="str">
        <f aca="false">IF(Y560="","",Y560/Z560)</f>
        <v/>
      </c>
      <c r="AB560" s="7" t="str">
        <f aca="false">IF(AA560="","",I560-2)</f>
        <v/>
      </c>
      <c r="AC560" s="7" t="str">
        <f aca="false">IF(AA560="","",IF((1-_xlfn.T.DIST(AA560,AB560,1))*2&lt;0.0000001,0.0000001,((1-_xlfn.T.DIST(AA560,AB560,1))*2)))</f>
        <v/>
      </c>
      <c r="AE560" s="7" t="str">
        <f aca="false">IF(AD560="","",IF((1-_xlfn.NORM.DIST(AD560,0,1,1))*2&lt;0.000000001,0.000000001,(1-_xlfn.NORM.DIST(AD560,0,1,1))*2))</f>
        <v/>
      </c>
      <c r="AH560" s="7" t="str">
        <f aca="false">IF(AG560="","",IF(1-_xlfn.CHISQ.DIST(AF560,AG560,1)&lt;0.0000001,0.0000001,1-_xlfn.CHISQ.DIST(AF560,AG560,1)))</f>
        <v/>
      </c>
      <c r="AK560" s="7" t="str">
        <f aca="false">IF(AJ560="","",AVERAGE(AI560,AJ560))</f>
        <v/>
      </c>
      <c r="AL560" s="7" t="str">
        <f aca="false">IF(AK560="","",AK560/((AK560-AI560)/2))</f>
        <v/>
      </c>
      <c r="AM560" s="7" t="str">
        <f aca="false">IF(AL560="","",(1-_xlfn.T.DIST(AL560,I560-2,1))*2)</f>
        <v/>
      </c>
      <c r="AN560" s="7" t="n">
        <f aca="false">IF(I560="","",I560)</f>
        <v>80</v>
      </c>
      <c r="AO560" s="7" t="n">
        <f aca="false">IF(N560="",IF(AC560="",IF(T560="",IF(AH560="",IF(AM560="",IF(AE560="","",AE560),AM560),AH560),T560),AC560),N560)</f>
        <v>0.0356068306494294</v>
      </c>
    </row>
    <row r="561" customFormat="false" ht="13.8" hidden="false" customHeight="false" outlineLevel="0" collapsed="false">
      <c r="A561" s="3" t="s">
        <v>55</v>
      </c>
      <c r="B561" s="3" t="n">
        <v>9</v>
      </c>
      <c r="C561" s="3" t="n">
        <v>2011</v>
      </c>
      <c r="D561" s="4" t="n">
        <f aca="false">IF(B561="","",D560+0.01)</f>
        <v>3.12</v>
      </c>
      <c r="E561" s="4" t="n">
        <f aca="false">ROUND(D561)</f>
        <v>3</v>
      </c>
      <c r="F561" s="5" t="s">
        <v>39</v>
      </c>
      <c r="G561" s="5" t="s">
        <v>41</v>
      </c>
      <c r="H561" s="9" t="n">
        <v>0.1</v>
      </c>
      <c r="I561" s="8" t="n">
        <v>80</v>
      </c>
      <c r="J561" s="3" t="n">
        <v>1.71</v>
      </c>
      <c r="K561" s="7" t="n">
        <f aca="false">IF(J561="","",J561^2)</f>
        <v>2.9241</v>
      </c>
      <c r="L561" s="7" t="n">
        <f aca="false">IF(J561="","",1)</f>
        <v>1</v>
      </c>
      <c r="M561" s="3" t="n">
        <v>75</v>
      </c>
      <c r="N561" s="7" t="n">
        <f aca="false">IF(K561="","",IF(1-_xlfn.F.DIST(K561,L561,M561,1)&lt;0.0000001,0.0000001,1-_xlfn.F.DIST(K561,L561,M561,1)))</f>
        <v>0.091400158018506</v>
      </c>
      <c r="O561" s="7" t="n">
        <f aca="false">IF(L561=1,SQRT(K561),"")</f>
        <v>1.71</v>
      </c>
      <c r="P561" s="3"/>
      <c r="Q561" s="7" t="str">
        <f aca="false">IF(P561="","",SQRT(1-P561*P561)/SQRT(I561-2))</f>
        <v/>
      </c>
      <c r="R561" s="7" t="str">
        <f aca="false">IF(P561="","",P561/Q561)</f>
        <v/>
      </c>
      <c r="S561" s="7" t="str">
        <f aca="false">IF(R561="","",I561-2)</f>
        <v/>
      </c>
      <c r="T561" s="7" t="str">
        <f aca="false">IF(P561="","",IF((1-_xlfn.T.DIST(R561,S561,1))*2&lt;0.0000001,0.0000001,(1-_xlfn.T.DIST(R561,S561,1))*2))</f>
        <v/>
      </c>
      <c r="X561" s="8"/>
      <c r="Y561" s="7" t="str">
        <f aca="false">IF(X561="","",ABS(U561-W561)/SQRT((V561^2+X561^2)/2))</f>
        <v/>
      </c>
      <c r="Z561" s="7" t="str">
        <f aca="false">IF(Y561="","",2/SQRT(I561))</f>
        <v/>
      </c>
      <c r="AA561" s="7" t="str">
        <f aca="false">IF(Y561="","",Y561/Z561)</f>
        <v/>
      </c>
      <c r="AB561" s="7" t="str">
        <f aca="false">IF(AA561="","",I561-2)</f>
        <v/>
      </c>
      <c r="AC561" s="7" t="str">
        <f aca="false">IF(AA561="","",IF((1-_xlfn.T.DIST(AA561,AB561,1))*2&lt;0.0000001,0.0000001,((1-_xlfn.T.DIST(AA561,AB561,1))*2)))</f>
        <v/>
      </c>
      <c r="AE561" s="7" t="str">
        <f aca="false">IF(AD561="","",IF((1-_xlfn.NORM.DIST(AD561,0,1,1))*2&lt;0.000000001,0.000000001,(1-_xlfn.NORM.DIST(AD561,0,1,1))*2))</f>
        <v/>
      </c>
      <c r="AH561" s="7" t="str">
        <f aca="false">IF(AG561="","",IF(1-_xlfn.CHISQ.DIST(AF561,AG561,1)&lt;0.0000001,0.0000001,1-_xlfn.CHISQ.DIST(AF561,AG561,1)))</f>
        <v/>
      </c>
      <c r="AK561" s="7" t="str">
        <f aca="false">IF(AJ561="","",AVERAGE(AI561,AJ561))</f>
        <v/>
      </c>
      <c r="AL561" s="7" t="str">
        <f aca="false">IF(AK561="","",AK561/((AK561-AI561)/2))</f>
        <v/>
      </c>
      <c r="AM561" s="7" t="str">
        <f aca="false">IF(AL561="","",(1-_xlfn.T.DIST(AL561,I561-2,1))*2)</f>
        <v/>
      </c>
      <c r="AN561" s="7" t="n">
        <f aca="false">IF(I561="","",I561)</f>
        <v>80</v>
      </c>
      <c r="AO561" s="7" t="n">
        <f aca="false">IF(N561="",IF(AC561="",IF(T561="",IF(AH561="",IF(AM561="",IF(AE561="","",AE561),AM561),AH561),T561),AC561),N561)</f>
        <v>0.091400158018506</v>
      </c>
    </row>
    <row r="562" customFormat="false" ht="13.8" hidden="false" customHeight="false" outlineLevel="0" collapsed="false">
      <c r="A562" s="1"/>
      <c r="B562" s="1"/>
      <c r="C562" s="1"/>
      <c r="D562" s="10"/>
      <c r="E562" s="4" t="n">
        <f aca="false">ROUND(D562)</f>
        <v>0</v>
      </c>
      <c r="F562" s="11"/>
      <c r="G562" s="11"/>
      <c r="H562" s="12"/>
      <c r="I562" s="1"/>
      <c r="J562" s="1"/>
      <c r="K562" s="13"/>
      <c r="L562" s="13"/>
      <c r="M562" s="1"/>
      <c r="N562" s="13"/>
      <c r="O562" s="13"/>
      <c r="P562" s="14"/>
      <c r="Q562" s="13"/>
      <c r="R562" s="13"/>
      <c r="S562" s="13"/>
      <c r="T562" s="13"/>
      <c r="U562" s="1"/>
      <c r="V562" s="1"/>
      <c r="W562" s="1"/>
      <c r="X562" s="14"/>
      <c r="Y562" s="13"/>
      <c r="Z562" s="13"/>
      <c r="AA562" s="13"/>
      <c r="AB562" s="13"/>
      <c r="AC562" s="13"/>
      <c r="AD562" s="1"/>
      <c r="AE562" s="13"/>
      <c r="AF562" s="1"/>
      <c r="AG562" s="1"/>
      <c r="AH562" s="13"/>
      <c r="AI562" s="1"/>
      <c r="AJ562" s="1"/>
      <c r="AK562" s="13"/>
      <c r="AL562" s="13"/>
      <c r="AM562" s="13"/>
      <c r="AN562" s="13"/>
      <c r="AO562" s="13"/>
    </row>
    <row r="563" customFormat="false" ht="13.8" hidden="false" customHeight="false" outlineLevel="0" collapsed="false">
      <c r="A563" s="3" t="s">
        <v>55</v>
      </c>
      <c r="B563" s="3" t="n">
        <v>9</v>
      </c>
      <c r="C563" s="3" t="n">
        <v>2011</v>
      </c>
      <c r="D563" s="4" t="n">
        <v>4</v>
      </c>
      <c r="E563" s="4" t="n">
        <f aca="false">ROUND(D563)</f>
        <v>4</v>
      </c>
      <c r="F563" s="5" t="s">
        <v>39</v>
      </c>
      <c r="G563" s="5" t="s">
        <v>43</v>
      </c>
      <c r="H563" s="6" t="n">
        <v>0.05</v>
      </c>
      <c r="I563" s="8" t="n">
        <v>65</v>
      </c>
      <c r="J563" s="3" t="n">
        <v>0.16</v>
      </c>
      <c r="K563" s="7" t="n">
        <f aca="false">IF(J563="","",J563^2)</f>
        <v>0.0256</v>
      </c>
      <c r="L563" s="7" t="n">
        <f aca="false">IF(J563="","",1)</f>
        <v>1</v>
      </c>
      <c r="M563" s="3" t="n">
        <v>61</v>
      </c>
      <c r="N563" s="7" t="n">
        <f aca="false">IF(K563="","",IF(1-_xlfn.F.DIST(K563,L563,M563,1)&lt;0.0000001,0.0000001,1-_xlfn.F.DIST(K563,L563,M563,1)))</f>
        <v>0.873409719576341</v>
      </c>
      <c r="O563" s="7" t="n">
        <f aca="false">IF(L563=1,SQRT(K563),"")</f>
        <v>0.16</v>
      </c>
      <c r="P563" s="3"/>
      <c r="Q563" s="7" t="str">
        <f aca="false">IF(P563="","",SQRT(1-P563*P563)/SQRT(I563-2))</f>
        <v/>
      </c>
      <c r="R563" s="7" t="str">
        <f aca="false">IF(P563="","",P563/Q563)</f>
        <v/>
      </c>
      <c r="S563" s="7" t="str">
        <f aca="false">IF(R563="","",I563-2)</f>
        <v/>
      </c>
      <c r="T563" s="7" t="str">
        <f aca="false">IF(P563="","",IF((1-_xlfn.T.DIST(R563,S563,1))*2&lt;0.0000001,0.0000001,(1-_xlfn.T.DIST(R563,S563,1))*2))</f>
        <v/>
      </c>
      <c r="X563" s="8"/>
      <c r="Y563" s="7" t="str">
        <f aca="false">IF(X563="","",ABS(U563-W563)/SQRT((V563^2+X563^2)/2))</f>
        <v/>
      </c>
      <c r="Z563" s="7" t="str">
        <f aca="false">IF(Y563="","",2/SQRT(I563))</f>
        <v/>
      </c>
      <c r="AA563" s="7" t="str">
        <f aca="false">IF(Y563="","",Y563/Z563)</f>
        <v/>
      </c>
      <c r="AB563" s="7" t="str">
        <f aca="false">IF(AA563="","",I563-2)</f>
        <v/>
      </c>
      <c r="AC563" s="7" t="str">
        <f aca="false">IF(AA563="","",IF((1-_xlfn.T.DIST(AA563,AB563,1))*2&lt;0.0000001,0.0000001,((1-_xlfn.T.DIST(AA563,AB563,1))*2)))</f>
        <v/>
      </c>
      <c r="AE563" s="7" t="str">
        <f aca="false">IF(AD563="","",IF((1-_xlfn.NORM.DIST(AD563,0,1,1))*2&lt;0.000000001,0.000000001,(1-_xlfn.NORM.DIST(AD563,0,1,1))*2))</f>
        <v/>
      </c>
      <c r="AH563" s="7" t="str">
        <f aca="false">IF(AG563="","",IF(1-_xlfn.CHISQ.DIST(AF563,AG563,1)&lt;0.0000001,0.0000001,1-_xlfn.CHISQ.DIST(AF563,AG563,1)))</f>
        <v/>
      </c>
      <c r="AK563" s="7" t="str">
        <f aca="false">IF(AJ563="","",AVERAGE(AI563,AJ563))</f>
        <v/>
      </c>
      <c r="AL563" s="7" t="str">
        <f aca="false">IF(AK563="","",AK563/((AK563-AI563)/2))</f>
        <v/>
      </c>
      <c r="AM563" s="7" t="str">
        <f aca="false">IF(AL563="","",(1-_xlfn.T.DIST(AL563,I563-2,1))*2)</f>
        <v/>
      </c>
      <c r="AN563" s="7" t="n">
        <f aca="false">IF(I563="","",I563)</f>
        <v>65</v>
      </c>
      <c r="AO563" s="7" t="n">
        <f aca="false">IF(N563="",IF(AC563="",IF(T563="",IF(AH563="",IF(AM563="",IF(AE563="","",AE563),AM563),AH563),T563),AC563),N563)</f>
        <v>0.873409719576341</v>
      </c>
    </row>
    <row r="564" customFormat="false" ht="13.8" hidden="false" customHeight="false" outlineLevel="0" collapsed="false">
      <c r="A564" s="3" t="s">
        <v>55</v>
      </c>
      <c r="B564" s="3" t="n">
        <v>9</v>
      </c>
      <c r="C564" s="3" t="n">
        <v>2011</v>
      </c>
      <c r="D564" s="4" t="n">
        <f aca="false">IF(B564="","",D563+0.01)</f>
        <v>4.01</v>
      </c>
      <c r="E564" s="4" t="n">
        <f aca="false">ROUND(D564)</f>
        <v>4</v>
      </c>
      <c r="F564" s="5" t="s">
        <v>39</v>
      </c>
      <c r="G564" s="5" t="s">
        <v>43</v>
      </c>
      <c r="H564" s="6" t="n">
        <v>0.05</v>
      </c>
      <c r="I564" s="8" t="n">
        <v>65</v>
      </c>
      <c r="J564" s="3" t="n">
        <v>0.66</v>
      </c>
      <c r="K564" s="7" t="n">
        <f aca="false">IF(J564="","",J564^2)</f>
        <v>0.4356</v>
      </c>
      <c r="L564" s="7" t="n">
        <f aca="false">IF(J564="","",1)</f>
        <v>1</v>
      </c>
      <c r="M564" s="3" t="n">
        <v>61</v>
      </c>
      <c r="N564" s="7" t="n">
        <f aca="false">IF(K564="","",IF(1-_xlfn.F.DIST(K564,L564,M564,1)&lt;0.0000001,0.0000001,1-_xlfn.F.DIST(K564,L564,M564,1)))</f>
        <v>0.511738283609792</v>
      </c>
      <c r="O564" s="7" t="n">
        <f aca="false">IF(L564=1,SQRT(K564),"")</f>
        <v>0.66</v>
      </c>
      <c r="P564" s="3"/>
      <c r="Q564" s="7" t="str">
        <f aca="false">IF(P564="","",SQRT(1-P564*P564)/SQRT(I564-2))</f>
        <v/>
      </c>
      <c r="R564" s="7" t="str">
        <f aca="false">IF(P564="","",P564/Q564)</f>
        <v/>
      </c>
      <c r="S564" s="7" t="str">
        <f aca="false">IF(R564="","",I564-2)</f>
        <v/>
      </c>
      <c r="T564" s="7" t="str">
        <f aca="false">IF(P564="","",IF((1-_xlfn.T.DIST(R564,S564,1))*2&lt;0.0000001,0.0000001,(1-_xlfn.T.DIST(R564,S564,1))*2))</f>
        <v/>
      </c>
      <c r="X564" s="8"/>
      <c r="Y564" s="7" t="str">
        <f aca="false">IF(X564="","",ABS(U564-W564)/SQRT((V564^2+X564^2)/2))</f>
        <v/>
      </c>
      <c r="Z564" s="7" t="str">
        <f aca="false">IF(Y564="","",2/SQRT(I564))</f>
        <v/>
      </c>
      <c r="AA564" s="7" t="str">
        <f aca="false">IF(Y564="","",Y564/Z564)</f>
        <v/>
      </c>
      <c r="AB564" s="7" t="str">
        <f aca="false">IF(AA564="","",I564-2)</f>
        <v/>
      </c>
      <c r="AC564" s="7" t="str">
        <f aca="false">IF(AA564="","",IF((1-_xlfn.T.DIST(AA564,AB564,1))*2&lt;0.0000001,0.0000001,((1-_xlfn.T.DIST(AA564,AB564,1))*2)))</f>
        <v/>
      </c>
      <c r="AE564" s="7" t="str">
        <f aca="false">IF(AD564="","",IF((1-_xlfn.NORM.DIST(AD564,0,1,1))*2&lt;0.000000001,0.000000001,(1-_xlfn.NORM.DIST(AD564,0,1,1))*2))</f>
        <v/>
      </c>
      <c r="AH564" s="7" t="str">
        <f aca="false">IF(AG564="","",IF(1-_xlfn.CHISQ.DIST(AF564,AG564,1)&lt;0.0000001,0.0000001,1-_xlfn.CHISQ.DIST(AF564,AG564,1)))</f>
        <v/>
      </c>
      <c r="AK564" s="7" t="str">
        <f aca="false">IF(AJ564="","",AVERAGE(AI564,AJ564))</f>
        <v/>
      </c>
      <c r="AL564" s="7" t="str">
        <f aca="false">IF(AK564="","",AK564/((AK564-AI564)/2))</f>
        <v/>
      </c>
      <c r="AM564" s="7" t="str">
        <f aca="false">IF(AL564="","",(1-_xlfn.T.DIST(AL564,I564-2,1))*2)</f>
        <v/>
      </c>
      <c r="AN564" s="7" t="n">
        <f aca="false">IF(I564="","",I564)</f>
        <v>65</v>
      </c>
      <c r="AO564" s="7" t="n">
        <f aca="false">IF(N564="",IF(AC564="",IF(T564="",IF(AH564="",IF(AM564="",IF(AE564="","",AE564),AM564),AH564),T564),AC564),N564)</f>
        <v>0.511738283609792</v>
      </c>
    </row>
    <row r="565" customFormat="false" ht="13.8" hidden="false" customHeight="false" outlineLevel="0" collapsed="false">
      <c r="A565" s="3" t="s">
        <v>55</v>
      </c>
      <c r="B565" s="3" t="n">
        <v>9</v>
      </c>
      <c r="C565" s="3" t="n">
        <v>2011</v>
      </c>
      <c r="D565" s="4" t="n">
        <f aca="false">IF(B565="","",D564+0.01)</f>
        <v>4.02</v>
      </c>
      <c r="E565" s="4" t="n">
        <f aca="false">ROUND(D565)</f>
        <v>4</v>
      </c>
      <c r="F565" s="5" t="s">
        <v>39</v>
      </c>
      <c r="G565" s="5" t="s">
        <v>43</v>
      </c>
      <c r="H565" s="6" t="n">
        <v>0.05</v>
      </c>
      <c r="I565" s="8" t="n">
        <v>65</v>
      </c>
      <c r="J565" s="3" t="n">
        <v>0.16</v>
      </c>
      <c r="K565" s="7" t="n">
        <f aca="false">IF(J565="","",J565^2)</f>
        <v>0.0256</v>
      </c>
      <c r="L565" s="7" t="n">
        <f aca="false">IF(J565="","",1)</f>
        <v>1</v>
      </c>
      <c r="M565" s="3" t="n">
        <v>61</v>
      </c>
      <c r="N565" s="7" t="n">
        <f aca="false">IF(K565="","",IF(1-_xlfn.F.DIST(K565,L565,M565,1)&lt;0.0000001,0.0000001,1-_xlfn.F.DIST(K565,L565,M565,1)))</f>
        <v>0.873409719576341</v>
      </c>
      <c r="O565" s="7" t="n">
        <f aca="false">IF(L565=1,SQRT(K565),"")</f>
        <v>0.16</v>
      </c>
      <c r="P565" s="3"/>
      <c r="Q565" s="7" t="str">
        <f aca="false">IF(P565="","",SQRT(1-P565*P565)/SQRT(I565-2))</f>
        <v/>
      </c>
      <c r="R565" s="7" t="str">
        <f aca="false">IF(P565="","",P565/Q565)</f>
        <v/>
      </c>
      <c r="S565" s="7" t="str">
        <f aca="false">IF(R565="","",I565-2)</f>
        <v/>
      </c>
      <c r="T565" s="7" t="str">
        <f aca="false">IF(P565="","",IF((1-_xlfn.T.DIST(R565,S565,1))*2&lt;0.0000001,0.0000001,(1-_xlfn.T.DIST(R565,S565,1))*2))</f>
        <v/>
      </c>
      <c r="X565" s="8"/>
      <c r="Y565" s="7" t="str">
        <f aca="false">IF(X565="","",ABS(U565-W565)/SQRT((V565^2+X565^2)/2))</f>
        <v/>
      </c>
      <c r="Z565" s="7" t="str">
        <f aca="false">IF(Y565="","",2/SQRT(I565))</f>
        <v/>
      </c>
      <c r="AA565" s="7" t="str">
        <f aca="false">IF(Y565="","",Y565/Z565)</f>
        <v/>
      </c>
      <c r="AB565" s="7" t="str">
        <f aca="false">IF(AA565="","",I565-2)</f>
        <v/>
      </c>
      <c r="AC565" s="7" t="str">
        <f aca="false">IF(AA565="","",IF((1-_xlfn.T.DIST(AA565,AB565,1))*2&lt;0.0000001,0.0000001,((1-_xlfn.T.DIST(AA565,AB565,1))*2)))</f>
        <v/>
      </c>
      <c r="AE565" s="7" t="str">
        <f aca="false">IF(AD565="","",IF((1-_xlfn.NORM.DIST(AD565,0,1,1))*2&lt;0.000000001,0.000000001,(1-_xlfn.NORM.DIST(AD565,0,1,1))*2))</f>
        <v/>
      </c>
      <c r="AH565" s="7" t="str">
        <f aca="false">IF(AG565="","",IF(1-_xlfn.CHISQ.DIST(AF565,AG565,1)&lt;0.0000001,0.0000001,1-_xlfn.CHISQ.DIST(AF565,AG565,1)))</f>
        <v/>
      </c>
      <c r="AK565" s="7" t="str">
        <f aca="false">IF(AJ565="","",AVERAGE(AI565,AJ565))</f>
        <v/>
      </c>
      <c r="AL565" s="7" t="str">
        <f aca="false">IF(AK565="","",AK565/((AK565-AI565)/2))</f>
        <v/>
      </c>
      <c r="AM565" s="7" t="str">
        <f aca="false">IF(AL565="","",(1-_xlfn.T.DIST(AL565,I565-2,1))*2)</f>
        <v/>
      </c>
      <c r="AN565" s="7" t="n">
        <f aca="false">IF(I565="","",I565)</f>
        <v>65</v>
      </c>
      <c r="AO565" s="7" t="n">
        <f aca="false">IF(N565="",IF(AC565="",IF(T565="",IF(AH565="",IF(AM565="",IF(AE565="","",AE565),AM565),AH565),T565),AC565),N565)</f>
        <v>0.873409719576341</v>
      </c>
    </row>
    <row r="566" customFormat="false" ht="13.8" hidden="false" customHeight="false" outlineLevel="0" collapsed="false">
      <c r="A566" s="3" t="s">
        <v>55</v>
      </c>
      <c r="B566" s="3" t="n">
        <v>9</v>
      </c>
      <c r="C566" s="3" t="n">
        <v>2011</v>
      </c>
      <c r="D566" s="4" t="n">
        <f aca="false">IF(B566="","",D565+0.01)</f>
        <v>4.03</v>
      </c>
      <c r="E566" s="4" t="n">
        <f aca="false">ROUND(D566)</f>
        <v>4</v>
      </c>
      <c r="F566" s="5" t="s">
        <v>39</v>
      </c>
      <c r="G566" s="5" t="s">
        <v>41</v>
      </c>
      <c r="H566" s="6" t="n">
        <v>0.05</v>
      </c>
      <c r="I566" s="8" t="n">
        <v>65</v>
      </c>
      <c r="J566" s="8" t="n">
        <v>2.94</v>
      </c>
      <c r="K566" s="7" t="n">
        <f aca="false">IF(J566="","",J566^2)</f>
        <v>8.6436</v>
      </c>
      <c r="L566" s="7" t="n">
        <f aca="false">IF(J566="","",1)</f>
        <v>1</v>
      </c>
      <c r="M566" s="3" t="n">
        <v>61</v>
      </c>
      <c r="N566" s="7" t="n">
        <f aca="false">IF(K566="","",IF(1-_xlfn.F.DIST(K566,L566,M566,1)&lt;0.0000001,0.0000001,1-_xlfn.F.DIST(K566,L566,M566,1)))</f>
        <v>0.00463075218453501</v>
      </c>
      <c r="O566" s="7" t="n">
        <f aca="false">IF(L566=1,SQRT(K566),"")</f>
        <v>2.94</v>
      </c>
      <c r="P566" s="3"/>
      <c r="Q566" s="7" t="str">
        <f aca="false">IF(P566="","",SQRT(1-P566*P566)/SQRT(J566-2))</f>
        <v/>
      </c>
      <c r="R566" s="7" t="str">
        <f aca="false">IF(P566="","",P566/Q566)</f>
        <v/>
      </c>
      <c r="S566" s="7" t="str">
        <f aca="false">IF(R566="","",J566-2)</f>
        <v/>
      </c>
      <c r="T566" s="7" t="str">
        <f aca="false">IF(P566="","",IF((1-_xlfn.T.DIST(R566,S566,1))*2&lt;0.0000001,0.0000001,(1-_xlfn.T.DIST(R566,S566,1))*2))</f>
        <v/>
      </c>
      <c r="U566" s="3"/>
      <c r="V566" s="3"/>
      <c r="W566" s="3"/>
      <c r="X566" s="8"/>
      <c r="Y566" s="7" t="str">
        <f aca="false">IF(X566="","",ABS(U566-W566)/SQRT((V566^2+X566^2)/2))</f>
        <v/>
      </c>
      <c r="Z566" s="7" t="str">
        <f aca="false">IF(Y566="","",2/SQRT(J566))</f>
        <v/>
      </c>
      <c r="AA566" s="7" t="str">
        <f aca="false">IF(Y566="","",Y566/Z566)</f>
        <v/>
      </c>
      <c r="AB566" s="7" t="str">
        <f aca="false">IF(AA566="","",J566-2)</f>
        <v/>
      </c>
      <c r="AC566" s="7" t="str">
        <f aca="false">IF(AA566="","",IF((1-_xlfn.T.DIST(AA566,AB566,1))*2&lt;0.0000001,0.0000001,((1-_xlfn.T.DIST(AA566,AB566,1))*2)))</f>
        <v/>
      </c>
      <c r="AD566" s="3"/>
      <c r="AE566" s="7" t="str">
        <f aca="false">IF(AD566="","",IF((1-_xlfn.NORM.DIST(AD566,0,1,1))*2&lt;0.000000001,0.000000001,(1-_xlfn.NORM.DIST(AD566,0,1,1))*2))</f>
        <v/>
      </c>
      <c r="AF566" s="3"/>
      <c r="AG566" s="3"/>
      <c r="AH566" s="7" t="str">
        <f aca="false">IF(AG566="","",IF(1-_xlfn.CHISQ.DIST(AF566,AG566,1)&lt;0.0000001,0.0000001,1-_xlfn.CHISQ.DIST(AF566,AG566,1)))</f>
        <v/>
      </c>
      <c r="AI566" s="3"/>
      <c r="AJ566" s="3"/>
      <c r="AK566" s="7" t="str">
        <f aca="false">IF(AJ566="","",AVERAGE(AI566,AJ566))</f>
        <v/>
      </c>
      <c r="AL566" s="7" t="str">
        <f aca="false">IF(AK566="","",AK566/((AK566-AI566)/2))</f>
        <v/>
      </c>
      <c r="AM566" s="7" t="str">
        <f aca="false">IF(AL566="","",(1-_xlfn.T.DIST(AL566,J566-2,1))*2)</f>
        <v/>
      </c>
      <c r="AN566" s="7" t="n">
        <f aca="false">IF(I566="","",I566)</f>
        <v>65</v>
      </c>
      <c r="AO566" s="7" t="n">
        <f aca="false">IF(N566="",IF(AC566="",IF(T566="",IF(AH566="",IF(AM566="",IF(AE566="","",AE566),AM566),AH566),T566),AC566),N566)</f>
        <v>0.00463075218453501</v>
      </c>
    </row>
    <row r="567" customFormat="false" ht="13.8" hidden="false" customHeight="false" outlineLevel="0" collapsed="false">
      <c r="A567" s="3" t="s">
        <v>55</v>
      </c>
      <c r="B567" s="3" t="n">
        <v>9</v>
      </c>
      <c r="C567" s="3" t="n">
        <v>2011</v>
      </c>
      <c r="D567" s="4" t="n">
        <f aca="false">IF(B567="","",D566+0.01)</f>
        <v>4.04</v>
      </c>
      <c r="E567" s="4" t="n">
        <f aca="false">ROUND(D567)</f>
        <v>4</v>
      </c>
      <c r="F567" s="5" t="s">
        <v>39</v>
      </c>
      <c r="G567" s="5" t="s">
        <v>41</v>
      </c>
      <c r="H567" s="6" t="n">
        <v>0.05</v>
      </c>
      <c r="I567" s="8" t="n">
        <v>65</v>
      </c>
      <c r="J567" s="8" t="n">
        <v>2.67</v>
      </c>
      <c r="K567" s="7" t="n">
        <f aca="false">IF(J567="","",J567^2)</f>
        <v>7.1289</v>
      </c>
      <c r="L567" s="7" t="n">
        <f aca="false">IF(J567="","",1)</f>
        <v>1</v>
      </c>
      <c r="M567" s="3" t="n">
        <v>61</v>
      </c>
      <c r="N567" s="7" t="n">
        <f aca="false">IF(K567="","",IF(1-_xlfn.F.DIST(K567,L567,M567,1)&lt;0.0000001,0.0000001,1-_xlfn.F.DIST(K567,L567,M567,1)))</f>
        <v>0.00970826021713234</v>
      </c>
      <c r="O567" s="7" t="n">
        <f aca="false">IF(L567=1,SQRT(K567),"")</f>
        <v>2.67</v>
      </c>
      <c r="P567" s="3"/>
      <c r="Q567" s="7" t="str">
        <f aca="false">IF(P567="","",SQRT(1-P567*P567)/SQRT(I567-2))</f>
        <v/>
      </c>
      <c r="R567" s="7" t="str">
        <f aca="false">IF(P567="","",P567/Q567)</f>
        <v/>
      </c>
      <c r="S567" s="7" t="str">
        <f aca="false">IF(R567="","",I567-2)</f>
        <v/>
      </c>
      <c r="T567" s="7" t="str">
        <f aca="false">IF(P567="","",IF((1-_xlfn.T.DIST(R567,S567,1))*2&lt;0.0000001,0.0000001,(1-_xlfn.T.DIST(R567,S567,1))*2))</f>
        <v/>
      </c>
      <c r="X567" s="8"/>
      <c r="Y567" s="7" t="str">
        <f aca="false">IF(X567="","",ABS(U567-W567)/SQRT((V567^2+X567^2)/2))</f>
        <v/>
      </c>
      <c r="Z567" s="7" t="str">
        <f aca="false">IF(Y567="","",2/SQRT(I567))</f>
        <v/>
      </c>
      <c r="AA567" s="7" t="str">
        <f aca="false">IF(Y567="","",Y567/Z567)</f>
        <v/>
      </c>
      <c r="AB567" s="7" t="str">
        <f aca="false">IF(AA567="","",I567-2)</f>
        <v/>
      </c>
      <c r="AC567" s="7" t="str">
        <f aca="false">IF(AA567="","",IF((1-_xlfn.T.DIST(AA567,AB567,1))*2&lt;0.0000001,0.0000001,((1-_xlfn.T.DIST(AA567,AB567,1))*2)))</f>
        <v/>
      </c>
      <c r="AE567" s="7" t="str">
        <f aca="false">IF(AD567="","",IF((1-_xlfn.NORM.DIST(AD567,0,1,1))*2&lt;0.000000001,0.000000001,(1-_xlfn.NORM.DIST(AD567,0,1,1))*2))</f>
        <v/>
      </c>
      <c r="AH567" s="7" t="str">
        <f aca="false">IF(AG567="","",IF(1-_xlfn.CHISQ.DIST(AF567,AG567,1)&lt;0.0000001,0.0000001,1-_xlfn.CHISQ.DIST(AF567,AG567,1)))</f>
        <v/>
      </c>
      <c r="AK567" s="7" t="str">
        <f aca="false">IF(AJ567="","",AVERAGE(AI567,AJ567))</f>
        <v/>
      </c>
      <c r="AL567" s="7" t="str">
        <f aca="false">IF(AK567="","",AK567/((AK567-AI567)/2))</f>
        <v/>
      </c>
      <c r="AM567" s="7" t="str">
        <f aca="false">IF(AL567="","",(1-_xlfn.T.DIST(AL567,I567-2,1))*2)</f>
        <v/>
      </c>
      <c r="AN567" s="7" t="n">
        <f aca="false">IF(I567="","",I567)</f>
        <v>65</v>
      </c>
      <c r="AO567" s="7" t="n">
        <f aca="false">IF(N567="",IF(AC567="",IF(T567="",IF(AH567="",IF(AM567="",IF(AE567="","",AE567),AM567),AH567),T567),AC567),N567)</f>
        <v>0.00970826021713234</v>
      </c>
    </row>
    <row r="568" customFormat="false" ht="13.8" hidden="false" customHeight="false" outlineLevel="0" collapsed="false">
      <c r="A568" s="3" t="s">
        <v>55</v>
      </c>
      <c r="B568" s="3" t="n">
        <v>9</v>
      </c>
      <c r="C568" s="3" t="n">
        <v>2011</v>
      </c>
      <c r="D568" s="4" t="n">
        <f aca="false">IF(B568="","",D567+0.01)</f>
        <v>4.05</v>
      </c>
      <c r="E568" s="4" t="n">
        <f aca="false">ROUND(D568)</f>
        <v>4</v>
      </c>
      <c r="F568" s="5" t="s">
        <v>39</v>
      </c>
      <c r="G568" s="5" t="s">
        <v>41</v>
      </c>
      <c r="H568" s="6" t="n">
        <v>0.05</v>
      </c>
      <c r="I568" s="8" t="n">
        <v>65</v>
      </c>
      <c r="J568" s="8" t="n">
        <v>2.55</v>
      </c>
      <c r="K568" s="7" t="n">
        <f aca="false">IF(J568="","",J568^2)</f>
        <v>6.5025</v>
      </c>
      <c r="L568" s="7" t="n">
        <f aca="false">IF(J568="","",1)</f>
        <v>1</v>
      </c>
      <c r="M568" s="3" t="n">
        <v>61</v>
      </c>
      <c r="N568" s="7" t="n">
        <f aca="false">IF(K568="","",IF(1-_xlfn.F.DIST(K568,L568,M568,1)&lt;0.0000001,0.0000001,1-_xlfn.F.DIST(K568,L568,M568,1)))</f>
        <v>0.0133002512859353</v>
      </c>
      <c r="O568" s="7" t="n">
        <f aca="false">IF(L568=1,SQRT(K568),"")</f>
        <v>2.55</v>
      </c>
      <c r="P568" s="3"/>
      <c r="Q568" s="7" t="str">
        <f aca="false">IF(P568="","",SQRT(1-P568*P568)/SQRT(I568-2))</f>
        <v/>
      </c>
      <c r="R568" s="7" t="str">
        <f aca="false">IF(P568="","",P568/Q568)</f>
        <v/>
      </c>
      <c r="S568" s="7" t="str">
        <f aca="false">IF(R568="","",I568-2)</f>
        <v/>
      </c>
      <c r="T568" s="7" t="str">
        <f aca="false">IF(P568="","",IF((1-_xlfn.T.DIST(R568,S568,1))*2&lt;0.0000001,0.0000001,(1-_xlfn.T.DIST(R568,S568,1))*2))</f>
        <v/>
      </c>
      <c r="X568" s="8"/>
      <c r="Y568" s="7" t="str">
        <f aca="false">IF(X568="","",ABS(U568-W568)/SQRT((V568^2+X568^2)/2))</f>
        <v/>
      </c>
      <c r="Z568" s="7" t="str">
        <f aca="false">IF(Y568="","",2/SQRT(I568))</f>
        <v/>
      </c>
      <c r="AA568" s="7" t="str">
        <f aca="false">IF(Y568="","",Y568/Z568)</f>
        <v/>
      </c>
      <c r="AB568" s="7" t="str">
        <f aca="false">IF(AA568="","",I568-2)</f>
        <v/>
      </c>
      <c r="AC568" s="7" t="str">
        <f aca="false">IF(AA568="","",IF((1-_xlfn.T.DIST(AA568,AB568,1))*2&lt;0.0000001,0.0000001,((1-_xlfn.T.DIST(AA568,AB568,1))*2)))</f>
        <v/>
      </c>
      <c r="AE568" s="7" t="str">
        <f aca="false">IF(AD568="","",IF((1-_xlfn.NORM.DIST(AD568,0,1,1))*2&lt;0.000000001,0.000000001,(1-_xlfn.NORM.DIST(AD568,0,1,1))*2))</f>
        <v/>
      </c>
      <c r="AH568" s="7" t="str">
        <f aca="false">IF(AG568="","",IF(1-_xlfn.CHISQ.DIST(AF568,AG568,1)&lt;0.0000001,0.0000001,1-_xlfn.CHISQ.DIST(AF568,AG568,1)))</f>
        <v/>
      </c>
      <c r="AK568" s="7" t="str">
        <f aca="false">IF(AJ568="","",AVERAGE(AI568,AJ568))</f>
        <v/>
      </c>
      <c r="AL568" s="7" t="str">
        <f aca="false">IF(AK568="","",AK568/((AK568-AI568)/2))</f>
        <v/>
      </c>
      <c r="AM568" s="7" t="str">
        <f aca="false">IF(AL568="","",(1-_xlfn.T.DIST(AL568,I568-2,1))*2)</f>
        <v/>
      </c>
      <c r="AN568" s="7" t="n">
        <f aca="false">IF(I568="","",I568)</f>
        <v>65</v>
      </c>
      <c r="AO568" s="7" t="n">
        <f aca="false">IF(N568="",IF(AC568="",IF(T568="",IF(AH568="",IF(AM568="",IF(AE568="","",AE568),AM568),AH568),T568),AC568),N568)</f>
        <v>0.0133002512859353</v>
      </c>
    </row>
    <row r="569" customFormat="false" ht="13.8" hidden="false" customHeight="false" outlineLevel="0" collapsed="false">
      <c r="A569" s="3" t="s">
        <v>55</v>
      </c>
      <c r="B569" s="3" t="n">
        <v>9</v>
      </c>
      <c r="C569" s="3" t="n">
        <v>2011</v>
      </c>
      <c r="D569" s="4" t="n">
        <f aca="false">IF(B569="","",D568+0.01)</f>
        <v>4.06</v>
      </c>
      <c r="E569" s="4" t="n">
        <f aca="false">ROUND(D569)</f>
        <v>4</v>
      </c>
      <c r="F569" s="5" t="s">
        <v>39</v>
      </c>
      <c r="G569" s="5" t="s">
        <v>41</v>
      </c>
      <c r="H569" s="6" t="n">
        <v>0.05</v>
      </c>
      <c r="I569" s="8" t="n">
        <v>65</v>
      </c>
      <c r="J569" s="8" t="n">
        <v>3.6</v>
      </c>
      <c r="K569" s="7" t="n">
        <f aca="false">IF(J569="","",J569^2)</f>
        <v>12.96</v>
      </c>
      <c r="L569" s="7" t="n">
        <f aca="false">IF(J569="","",1)</f>
        <v>1</v>
      </c>
      <c r="M569" s="3" t="n">
        <v>61</v>
      </c>
      <c r="N569" s="7" t="n">
        <f aca="false">IF(K569="","",IF(1-_xlfn.F.DIST(K569,L569,M569,1)&lt;0.0000001,0.0000001,1-_xlfn.F.DIST(K569,L569,M569,1)))</f>
        <v>0.000639510457139947</v>
      </c>
      <c r="O569" s="7" t="n">
        <f aca="false">IF(L569=1,SQRT(K569),"")</f>
        <v>3.6</v>
      </c>
      <c r="P569" s="3"/>
      <c r="Q569" s="7" t="str">
        <f aca="false">IF(P569="","",SQRT(1-P569*P569)/SQRT(I569-2))</f>
        <v/>
      </c>
      <c r="R569" s="7" t="str">
        <f aca="false">IF(P569="","",P569/Q569)</f>
        <v/>
      </c>
      <c r="S569" s="7" t="str">
        <f aca="false">IF(R569="","",I569-2)</f>
        <v/>
      </c>
      <c r="T569" s="7" t="str">
        <f aca="false">IF(P569="","",IF((1-_xlfn.T.DIST(R569,S569,1))*2&lt;0.0000001,0.0000001,(1-_xlfn.T.DIST(R569,S569,1))*2))</f>
        <v/>
      </c>
      <c r="X569" s="8"/>
      <c r="Y569" s="7" t="str">
        <f aca="false">IF(X569="","",ABS(U569-W569)/SQRT((V569^2+X569^2)/2))</f>
        <v/>
      </c>
      <c r="Z569" s="7" t="str">
        <f aca="false">IF(Y569="","",2/SQRT(I569))</f>
        <v/>
      </c>
      <c r="AA569" s="7" t="str">
        <f aca="false">IF(Y569="","",Y569/Z569)</f>
        <v/>
      </c>
      <c r="AB569" s="7" t="str">
        <f aca="false">IF(AA569="","",I569-2)</f>
        <v/>
      </c>
      <c r="AC569" s="7" t="str">
        <f aca="false">IF(AA569="","",IF((1-_xlfn.T.DIST(AA569,AB569,1))*2&lt;0.0000001,0.0000001,((1-_xlfn.T.DIST(AA569,AB569,1))*2)))</f>
        <v/>
      </c>
      <c r="AE569" s="7" t="str">
        <f aca="false">IF(AD569="","",IF((1-_xlfn.NORM.DIST(AD569,0,1,1))*2&lt;0.000000001,0.000000001,(1-_xlfn.NORM.DIST(AD569,0,1,1))*2))</f>
        <v/>
      </c>
      <c r="AH569" s="7" t="str">
        <f aca="false">IF(AG569="","",IF(1-_xlfn.CHISQ.DIST(AF569,AG569,1)&lt;0.0000001,0.0000001,1-_xlfn.CHISQ.DIST(AF569,AG569,1)))</f>
        <v/>
      </c>
      <c r="AK569" s="7" t="str">
        <f aca="false">IF(AJ569="","",AVERAGE(AI569,AJ569))</f>
        <v/>
      </c>
      <c r="AL569" s="7" t="str">
        <f aca="false">IF(AK569="","",AK569/((AK569-AI569)/2))</f>
        <v/>
      </c>
      <c r="AM569" s="7" t="str">
        <f aca="false">IF(AL569="","",(1-_xlfn.T.DIST(AL569,I569-2,1))*2)</f>
        <v/>
      </c>
      <c r="AN569" s="7" t="n">
        <f aca="false">IF(I569="","",I569)</f>
        <v>65</v>
      </c>
      <c r="AO569" s="7" t="n">
        <f aca="false">IF(N569="",IF(AC569="",IF(T569="",IF(AH569="",IF(AM569="",IF(AE569="","",AE569),AM569),AH569),T569),AC569),N569)</f>
        <v>0.000639510457139947</v>
      </c>
    </row>
    <row r="570" customFormat="false" ht="13.8" hidden="false" customHeight="false" outlineLevel="0" collapsed="false">
      <c r="A570" s="3" t="s">
        <v>55</v>
      </c>
      <c r="B570" s="3" t="n">
        <v>9</v>
      </c>
      <c r="C570" s="3" t="n">
        <v>2011</v>
      </c>
      <c r="D570" s="4" t="n">
        <f aca="false">IF(B570="","",D569+0.01)</f>
        <v>4.07</v>
      </c>
      <c r="E570" s="4" t="n">
        <f aca="false">ROUND(D570)</f>
        <v>4</v>
      </c>
      <c r="F570" s="5" t="s">
        <v>39</v>
      </c>
      <c r="G570" s="5" t="s">
        <v>43</v>
      </c>
      <c r="H570" s="6" t="n">
        <v>0.05</v>
      </c>
      <c r="I570" s="8" t="n">
        <v>65</v>
      </c>
      <c r="J570" s="8" t="n">
        <v>0.11</v>
      </c>
      <c r="K570" s="7" t="n">
        <f aca="false">IF(J570="","",J570^2)</f>
        <v>0.0121</v>
      </c>
      <c r="L570" s="7" t="n">
        <f aca="false">IF(J570="","",1)</f>
        <v>1</v>
      </c>
      <c r="M570" s="3" t="n">
        <v>61</v>
      </c>
      <c r="N570" s="7" t="n">
        <f aca="false">IF(K570="","",IF(1-_xlfn.F.DIST(K570,L570,M570,1)&lt;0.0000001,0.0000001,1-_xlfn.F.DIST(K570,L570,M570,1)))</f>
        <v>0.912770470835342</v>
      </c>
      <c r="O570" s="7" t="n">
        <f aca="false">IF(L570=1,SQRT(K570),"")</f>
        <v>0.11</v>
      </c>
      <c r="P570" s="3"/>
      <c r="Q570" s="7" t="str">
        <f aca="false">IF(P570="","",SQRT(1-P570*P570)/SQRT(I570-2))</f>
        <v/>
      </c>
      <c r="R570" s="7" t="str">
        <f aca="false">IF(P570="","",P570/Q570)</f>
        <v/>
      </c>
      <c r="S570" s="7" t="str">
        <f aca="false">IF(R570="","",I570-2)</f>
        <v/>
      </c>
      <c r="T570" s="7" t="str">
        <f aca="false">IF(P570="","",IF((1-_xlfn.T.DIST(R570,S570,1))*2&lt;0.0000001,0.0000001,(1-_xlfn.T.DIST(R570,S570,1))*2))</f>
        <v/>
      </c>
      <c r="X570" s="8"/>
      <c r="Y570" s="7" t="str">
        <f aca="false">IF(X570="","",ABS(U570-W570)/SQRT((V570^2+X570^2)/2))</f>
        <v/>
      </c>
      <c r="Z570" s="7" t="str">
        <f aca="false">IF(Y570="","",2/SQRT(I570))</f>
        <v/>
      </c>
      <c r="AA570" s="7" t="str">
        <f aca="false">IF(Y570="","",Y570/Z570)</f>
        <v/>
      </c>
      <c r="AB570" s="7" t="str">
        <f aca="false">IF(AA570="","",I570-2)</f>
        <v/>
      </c>
      <c r="AC570" s="7" t="str">
        <f aca="false">IF(AA570="","",IF((1-_xlfn.T.DIST(AA570,AB570,1))*2&lt;0.0000001,0.0000001,((1-_xlfn.T.DIST(AA570,AB570,1))*2)))</f>
        <v/>
      </c>
      <c r="AE570" s="7" t="str">
        <f aca="false">IF(AD570="","",IF((1-_xlfn.NORM.DIST(AD570,0,1,1))*2&lt;0.000000001,0.000000001,(1-_xlfn.NORM.DIST(AD570,0,1,1))*2))</f>
        <v/>
      </c>
      <c r="AH570" s="7" t="str">
        <f aca="false">IF(AG570="","",IF(1-_xlfn.CHISQ.DIST(AF570,AG570,1)&lt;0.0000001,0.0000001,1-_xlfn.CHISQ.DIST(AF570,AG570,1)))</f>
        <v/>
      </c>
      <c r="AK570" s="7" t="str">
        <f aca="false">IF(AJ570="","",AVERAGE(AI570,AJ570))</f>
        <v/>
      </c>
      <c r="AL570" s="7" t="str">
        <f aca="false">IF(AK570="","",AK570/((AK570-AI570)/2))</f>
        <v/>
      </c>
      <c r="AM570" s="7" t="str">
        <f aca="false">IF(AL570="","",(1-_xlfn.T.DIST(AL570,I570-2,1))*2)</f>
        <v/>
      </c>
      <c r="AN570" s="7" t="n">
        <f aca="false">IF(I570="","",I570)</f>
        <v>65</v>
      </c>
      <c r="AO570" s="7" t="n">
        <f aca="false">IF(N570="",IF(AC570="",IF(T570="",IF(AH570="",IF(AM570="",IF(AE570="","",AE570),AM570),AH570),T570),AC570),N570)</f>
        <v>0.912770470835342</v>
      </c>
    </row>
    <row r="571" customFormat="false" ht="13.8" hidden="false" customHeight="false" outlineLevel="0" collapsed="false">
      <c r="A571" s="3" t="s">
        <v>55</v>
      </c>
      <c r="B571" s="3" t="n">
        <v>9</v>
      </c>
      <c r="C571" s="3" t="n">
        <v>2011</v>
      </c>
      <c r="D571" s="4" t="n">
        <f aca="false">IF(B571="","",D570+0.01)</f>
        <v>4.08</v>
      </c>
      <c r="E571" s="4" t="n">
        <f aca="false">ROUND(D571)</f>
        <v>4</v>
      </c>
      <c r="F571" s="5" t="s">
        <v>39</v>
      </c>
      <c r="G571" s="5" t="s">
        <v>41</v>
      </c>
      <c r="H571" s="6" t="n">
        <v>0.05</v>
      </c>
      <c r="I571" s="8" t="n">
        <v>65</v>
      </c>
      <c r="J571" s="8" t="n">
        <v>3.24</v>
      </c>
      <c r="K571" s="7" t="n">
        <f aca="false">IF(J571="","",J571^2)</f>
        <v>10.4976</v>
      </c>
      <c r="L571" s="7" t="n">
        <f aca="false">IF(J571="","",1)</f>
        <v>1</v>
      </c>
      <c r="M571" s="3" t="n">
        <v>61</v>
      </c>
      <c r="N571" s="7" t="n">
        <f aca="false">IF(K571="","",IF(1-_xlfn.F.DIST(K571,L571,M571,1)&lt;0.0000001,0.0000001,1-_xlfn.F.DIST(K571,L571,M571,1)))</f>
        <v>0.00193713140824259</v>
      </c>
      <c r="O571" s="7" t="n">
        <f aca="false">IF(L571=1,SQRT(K571),"")</f>
        <v>3.24</v>
      </c>
      <c r="P571" s="3"/>
      <c r="Q571" s="7" t="str">
        <f aca="false">IF(P571="","",SQRT(1-P571*P571)/SQRT(I571-2))</f>
        <v/>
      </c>
      <c r="R571" s="7" t="str">
        <f aca="false">IF(P571="","",P571/Q571)</f>
        <v/>
      </c>
      <c r="S571" s="7" t="str">
        <f aca="false">IF(R571="","",I571-2)</f>
        <v/>
      </c>
      <c r="T571" s="7" t="str">
        <f aca="false">IF(P571="","",IF((1-_xlfn.T.DIST(R571,S571,1))*2&lt;0.0000001,0.0000001,(1-_xlfn.T.DIST(R571,S571,1))*2))</f>
        <v/>
      </c>
      <c r="X571" s="8"/>
      <c r="Y571" s="7" t="str">
        <f aca="false">IF(X571="","",ABS(U571-W571)/SQRT((V571^2+X571^2)/2))</f>
        <v/>
      </c>
      <c r="Z571" s="7" t="str">
        <f aca="false">IF(Y571="","",2/SQRT(I571))</f>
        <v/>
      </c>
      <c r="AA571" s="7" t="str">
        <f aca="false">IF(Y571="","",Y571/Z571)</f>
        <v/>
      </c>
      <c r="AB571" s="7" t="str">
        <f aca="false">IF(AA571="","",I571-2)</f>
        <v/>
      </c>
      <c r="AC571" s="7" t="str">
        <f aca="false">IF(AA571="","",IF((1-_xlfn.T.DIST(AA571,AB571,1))*2&lt;0.0000001,0.0000001,((1-_xlfn.T.DIST(AA571,AB571,1))*2)))</f>
        <v/>
      </c>
      <c r="AE571" s="7" t="str">
        <f aca="false">IF(AD571="","",IF((1-_xlfn.NORM.DIST(AD571,0,1,1))*2&lt;0.000000001,0.000000001,(1-_xlfn.NORM.DIST(AD571,0,1,1))*2))</f>
        <v/>
      </c>
      <c r="AH571" s="7" t="str">
        <f aca="false">IF(AG571="","",IF(1-_xlfn.CHISQ.DIST(AF571,AG571,1)&lt;0.0000001,0.0000001,1-_xlfn.CHISQ.DIST(AF571,AG571,1)))</f>
        <v/>
      </c>
      <c r="AK571" s="7" t="str">
        <f aca="false">IF(AJ571="","",AVERAGE(AI571,AJ571))</f>
        <v/>
      </c>
      <c r="AL571" s="7" t="str">
        <f aca="false">IF(AK571="","",AK571/((AK571-AI571)/2))</f>
        <v/>
      </c>
      <c r="AM571" s="7" t="str">
        <f aca="false">IF(AL571="","",(1-_xlfn.T.DIST(AL571,I571-2,1))*2)</f>
        <v/>
      </c>
      <c r="AN571" s="7" t="n">
        <f aca="false">IF(I571="","",I571)</f>
        <v>65</v>
      </c>
      <c r="AO571" s="7" t="n">
        <f aca="false">IF(N571="",IF(AC571="",IF(T571="",IF(AH571="",IF(AM571="",IF(AE571="","",AE571),AM571),AH571),T571),AC571),N571)</f>
        <v>0.00193713140824259</v>
      </c>
    </row>
    <row r="572" customFormat="false" ht="13.8" hidden="false" customHeight="false" outlineLevel="0" collapsed="false">
      <c r="A572" s="3" t="s">
        <v>55</v>
      </c>
      <c r="B572" s="3" t="n">
        <v>9</v>
      </c>
      <c r="C572" s="3" t="n">
        <v>2011</v>
      </c>
      <c r="D572" s="4" t="n">
        <f aca="false">IF(B572="","",D571+0.01)</f>
        <v>4.09</v>
      </c>
      <c r="E572" s="4" t="n">
        <f aca="false">ROUND(D572)</f>
        <v>4</v>
      </c>
      <c r="F572" s="5" t="s">
        <v>39</v>
      </c>
      <c r="G572" s="5" t="s">
        <v>43</v>
      </c>
      <c r="H572" s="6" t="n">
        <v>0.05</v>
      </c>
      <c r="I572" s="8" t="n">
        <v>65</v>
      </c>
      <c r="J572" s="8" t="n">
        <v>0.09</v>
      </c>
      <c r="K572" s="7" t="n">
        <f aca="false">IF(J572="","",J572^2)</f>
        <v>0.0081</v>
      </c>
      <c r="L572" s="7" t="n">
        <f aca="false">IF(J572="","",1)</f>
        <v>1</v>
      </c>
      <c r="M572" s="3" t="n">
        <v>61</v>
      </c>
      <c r="N572" s="7" t="n">
        <f aca="false">IF(K572="","",IF(1-_xlfn.F.DIST(K572,L572,M572,1)&lt;0.0000001,0.0000001,1-_xlfn.F.DIST(K572,L572,M572,1)))</f>
        <v>0.928582080098822</v>
      </c>
      <c r="O572" s="7" t="n">
        <f aca="false">IF(L572=1,SQRT(K572),"")</f>
        <v>0.09</v>
      </c>
      <c r="P572" s="3"/>
      <c r="Q572" s="7" t="str">
        <f aca="false">IF(P572="","",SQRT(1-P572*P572)/SQRT(I572-2))</f>
        <v/>
      </c>
      <c r="R572" s="7" t="str">
        <f aca="false">IF(P572="","",P572/Q572)</f>
        <v/>
      </c>
      <c r="S572" s="7" t="str">
        <f aca="false">IF(R572="","",I572-2)</f>
        <v/>
      </c>
      <c r="T572" s="7" t="str">
        <f aca="false">IF(P572="","",IF((1-_xlfn.T.DIST(R572,S572,1))*2&lt;0.0000001,0.0000001,(1-_xlfn.T.DIST(R572,S572,1))*2))</f>
        <v/>
      </c>
      <c r="X572" s="8"/>
      <c r="Y572" s="7" t="str">
        <f aca="false">IF(X572="","",ABS(U572-W572)/SQRT((V572^2+X572^2)/2))</f>
        <v/>
      </c>
      <c r="Z572" s="7" t="str">
        <f aca="false">IF(Y572="","",2/SQRT(I572))</f>
        <v/>
      </c>
      <c r="AA572" s="7" t="str">
        <f aca="false">IF(Y572="","",Y572/Z572)</f>
        <v/>
      </c>
      <c r="AB572" s="7" t="str">
        <f aca="false">IF(AA572="","",I572-2)</f>
        <v/>
      </c>
      <c r="AC572" s="7" t="str">
        <f aca="false">IF(AA572="","",IF((1-_xlfn.T.DIST(AA572,AB572,1))*2&lt;0.0000001,0.0000001,((1-_xlfn.T.DIST(AA572,AB572,1))*2)))</f>
        <v/>
      </c>
      <c r="AE572" s="7" t="str">
        <f aca="false">IF(AD572="","",IF((1-_xlfn.NORM.DIST(AD572,0,1,1))*2&lt;0.000000001,0.000000001,(1-_xlfn.NORM.DIST(AD572,0,1,1))*2))</f>
        <v/>
      </c>
      <c r="AH572" s="7" t="str">
        <f aca="false">IF(AG572="","",IF(1-_xlfn.CHISQ.DIST(AF572,AG572,1)&lt;0.0000001,0.0000001,1-_xlfn.CHISQ.DIST(AF572,AG572,1)))</f>
        <v/>
      </c>
      <c r="AK572" s="7" t="str">
        <f aca="false">IF(AJ572="","",AVERAGE(AI572,AJ572))</f>
        <v/>
      </c>
      <c r="AL572" s="7" t="str">
        <f aca="false">IF(AK572="","",AK572/((AK572-AI572)/2))</f>
        <v/>
      </c>
      <c r="AM572" s="7" t="str">
        <f aca="false">IF(AL572="","",(1-_xlfn.T.DIST(AL572,I572-2,1))*2)</f>
        <v/>
      </c>
      <c r="AN572" s="7" t="n">
        <f aca="false">IF(I572="","",I572)</f>
        <v>65</v>
      </c>
      <c r="AO572" s="7" t="n">
        <f aca="false">IF(N572="",IF(AC572="",IF(T572="",IF(AH572="",IF(AM572="",IF(AE572="","",AE572),AM572),AH572),T572),AC572),N572)</f>
        <v>0.928582080098822</v>
      </c>
    </row>
    <row r="573" customFormat="false" ht="13.8" hidden="false" customHeight="false" outlineLevel="0" collapsed="false">
      <c r="A573" s="3" t="s">
        <v>55</v>
      </c>
      <c r="B573" s="3" t="n">
        <v>9</v>
      </c>
      <c r="C573" s="3" t="n">
        <v>2011</v>
      </c>
      <c r="D573" s="4" t="n">
        <f aca="false">IF(B573="","",D572+0.01)</f>
        <v>4.1</v>
      </c>
      <c r="E573" s="4" t="n">
        <f aca="false">ROUND(D573)</f>
        <v>4</v>
      </c>
      <c r="F573" s="5" t="s">
        <v>39</v>
      </c>
      <c r="G573" s="5" t="s">
        <v>41</v>
      </c>
      <c r="H573" s="6" t="n">
        <v>0.05</v>
      </c>
      <c r="I573" s="8" t="n">
        <v>65</v>
      </c>
      <c r="J573" s="8" t="n">
        <v>2.5</v>
      </c>
      <c r="K573" s="7" t="n">
        <f aca="false">IF(J573="","",J573^2)</f>
        <v>6.25</v>
      </c>
      <c r="L573" s="7" t="n">
        <f aca="false">IF(J573="","",1)</f>
        <v>1</v>
      </c>
      <c r="M573" s="3" t="n">
        <v>61</v>
      </c>
      <c r="N573" s="7" t="n">
        <f aca="false">IF(K573="","",IF(1-_xlfn.F.DIST(K573,L573,M573,1)&lt;0.0000001,0.0000001,1-_xlfn.F.DIST(K573,L573,M573,1)))</f>
        <v>0.0151240569723342</v>
      </c>
      <c r="O573" s="7" t="n">
        <f aca="false">IF(L573=1,SQRT(K573),"")</f>
        <v>2.5</v>
      </c>
      <c r="P573" s="3"/>
      <c r="Q573" s="7" t="str">
        <f aca="false">IF(P573="","",SQRT(1-P573*P573)/SQRT(I573-2))</f>
        <v/>
      </c>
      <c r="R573" s="7" t="str">
        <f aca="false">IF(P573="","",P573/Q573)</f>
        <v/>
      </c>
      <c r="S573" s="7" t="str">
        <f aca="false">IF(R573="","",I573-2)</f>
        <v/>
      </c>
      <c r="T573" s="7" t="str">
        <f aca="false">IF(P573="","",IF((1-_xlfn.T.DIST(R573,S573,1))*2&lt;0.0000001,0.0000001,(1-_xlfn.T.DIST(R573,S573,1))*2))</f>
        <v/>
      </c>
      <c r="X573" s="8"/>
      <c r="Y573" s="7" t="str">
        <f aca="false">IF(X573="","",ABS(U573-W573)/SQRT((V573^2+X573^2)/2))</f>
        <v/>
      </c>
      <c r="Z573" s="7" t="str">
        <f aca="false">IF(Y573="","",2/SQRT(I573))</f>
        <v/>
      </c>
      <c r="AA573" s="7" t="str">
        <f aca="false">IF(Y573="","",Y573/Z573)</f>
        <v/>
      </c>
      <c r="AB573" s="7" t="str">
        <f aca="false">IF(AA573="","",I573-2)</f>
        <v/>
      </c>
      <c r="AC573" s="7" t="str">
        <f aca="false">IF(AA573="","",IF((1-_xlfn.T.DIST(AA573,AB573,1))*2&lt;0.0000001,0.0000001,((1-_xlfn.T.DIST(AA573,AB573,1))*2)))</f>
        <v/>
      </c>
      <c r="AE573" s="7" t="str">
        <f aca="false">IF(AD573="","",IF((1-_xlfn.NORM.DIST(AD573,0,1,1))*2&lt;0.000000001,0.000000001,(1-_xlfn.NORM.DIST(AD573,0,1,1))*2))</f>
        <v/>
      </c>
      <c r="AH573" s="7" t="str">
        <f aca="false">IF(AG573="","",IF(1-_xlfn.CHISQ.DIST(AF573,AG573,1)&lt;0.0000001,0.0000001,1-_xlfn.CHISQ.DIST(AF573,AG573,1)))</f>
        <v/>
      </c>
      <c r="AK573" s="7" t="str">
        <f aca="false">IF(AJ573="","",AVERAGE(AI573,AJ573))</f>
        <v/>
      </c>
      <c r="AL573" s="7" t="str">
        <f aca="false">IF(AK573="","",AK573/((AK573-AI573)/2))</f>
        <v/>
      </c>
      <c r="AM573" s="7" t="str">
        <f aca="false">IF(AL573="","",(1-_xlfn.T.DIST(AL573,I573-2,1))*2)</f>
        <v/>
      </c>
      <c r="AN573" s="7" t="n">
        <f aca="false">IF(I573="","",I573)</f>
        <v>65</v>
      </c>
      <c r="AO573" s="7" t="n">
        <f aca="false">IF(N573="",IF(AC573="",IF(T573="",IF(AH573="",IF(AM573="",IF(AE573="","",AE573),AM573),AH573),T573),AC573),N573)</f>
        <v>0.0151240569723342</v>
      </c>
    </row>
    <row r="574" customFormat="false" ht="13.8" hidden="false" customHeight="false" outlineLevel="0" collapsed="false">
      <c r="A574" s="3" t="s">
        <v>55</v>
      </c>
      <c r="B574" s="3" t="n">
        <v>9</v>
      </c>
      <c r="C574" s="3" t="n">
        <v>2011</v>
      </c>
      <c r="D574" s="4" t="n">
        <f aca="false">IF(B574="","",D573+0.01)</f>
        <v>4.11</v>
      </c>
      <c r="E574" s="4" t="n">
        <f aca="false">ROUND(D574)</f>
        <v>4</v>
      </c>
      <c r="F574" s="5" t="s">
        <v>39</v>
      </c>
      <c r="G574" s="5" t="s">
        <v>41</v>
      </c>
      <c r="H574" s="6" t="n">
        <v>0.05</v>
      </c>
      <c r="I574" s="8" t="n">
        <v>65</v>
      </c>
      <c r="J574" s="8" t="n">
        <v>2.12</v>
      </c>
      <c r="K574" s="7" t="n">
        <f aca="false">IF(J574="","",J574^2)</f>
        <v>4.4944</v>
      </c>
      <c r="L574" s="7" t="n">
        <f aca="false">IF(J574="","",1)</f>
        <v>1</v>
      </c>
      <c r="M574" s="3" t="n">
        <v>61</v>
      </c>
      <c r="N574" s="7" t="n">
        <f aca="false">IF(K574="","",IF(1-_xlfn.F.DIST(K574,L574,M574,1)&lt;0.0000001,0.0000001,1-_xlfn.F.DIST(K574,L574,M574,1)))</f>
        <v>0.0380821433308063</v>
      </c>
      <c r="O574" s="7" t="n">
        <f aca="false">IF(L574=1,SQRT(K574),"")</f>
        <v>2.12</v>
      </c>
      <c r="P574" s="3"/>
      <c r="Q574" s="7" t="str">
        <f aca="false">IF(P574="","",SQRT(1-P574*P574)/SQRT(I574-2))</f>
        <v/>
      </c>
      <c r="R574" s="7" t="str">
        <f aca="false">IF(P574="","",P574/Q574)</f>
        <v/>
      </c>
      <c r="S574" s="7" t="str">
        <f aca="false">IF(R574="","",I574-2)</f>
        <v/>
      </c>
      <c r="T574" s="7" t="str">
        <f aca="false">IF(P574="","",IF((1-_xlfn.T.DIST(R574,S574,1))*2&lt;0.0000001,0.0000001,(1-_xlfn.T.DIST(R574,S574,1))*2))</f>
        <v/>
      </c>
      <c r="X574" s="8"/>
      <c r="Y574" s="7" t="str">
        <f aca="false">IF(X574="","",ABS(U574-W574)/SQRT((V574^2+X574^2)/2))</f>
        <v/>
      </c>
      <c r="Z574" s="7" t="str">
        <f aca="false">IF(Y574="","",2/SQRT(I574))</f>
        <v/>
      </c>
      <c r="AA574" s="7" t="str">
        <f aca="false">IF(Y574="","",Y574/Z574)</f>
        <v/>
      </c>
      <c r="AB574" s="7" t="str">
        <f aca="false">IF(AA574="","",I574-2)</f>
        <v/>
      </c>
      <c r="AC574" s="7" t="str">
        <f aca="false">IF(AA574="","",IF((1-_xlfn.T.DIST(AA574,AB574,1))*2&lt;0.0000001,0.0000001,((1-_xlfn.T.DIST(AA574,AB574,1))*2)))</f>
        <v/>
      </c>
      <c r="AE574" s="7" t="str">
        <f aca="false">IF(AD574="","",IF((1-_xlfn.NORM.DIST(AD574,0,1,1))*2&lt;0.000000001,0.000000001,(1-_xlfn.NORM.DIST(AD574,0,1,1))*2))</f>
        <v/>
      </c>
      <c r="AH574" s="7" t="str">
        <f aca="false">IF(AG574="","",IF(1-_xlfn.CHISQ.DIST(AF574,AG574,1)&lt;0.0000001,0.0000001,1-_xlfn.CHISQ.DIST(AF574,AG574,1)))</f>
        <v/>
      </c>
      <c r="AK574" s="7" t="str">
        <f aca="false">IF(AJ574="","",AVERAGE(AI574,AJ574))</f>
        <v/>
      </c>
      <c r="AL574" s="7" t="str">
        <f aca="false">IF(AK574="","",AK574/((AK574-AI574)/2))</f>
        <v/>
      </c>
      <c r="AM574" s="7" t="str">
        <f aca="false">IF(AL574="","",(1-_xlfn.T.DIST(AL574,I574-2,1))*2)</f>
        <v/>
      </c>
      <c r="AN574" s="7" t="n">
        <f aca="false">IF(I574="","",I574)</f>
        <v>65</v>
      </c>
      <c r="AO574" s="7" t="n">
        <f aca="false">IF(N574="",IF(AC574="",IF(T574="",IF(AH574="",IF(AM574="",IF(AE574="","",AE574),AM574),AH574),T574),AC574),N574)</f>
        <v>0.0380821433308063</v>
      </c>
    </row>
    <row r="575" customFormat="false" ht="13.8" hidden="false" customHeight="false" outlineLevel="0" collapsed="false">
      <c r="A575" s="1"/>
      <c r="B575" s="1"/>
      <c r="C575" s="1"/>
      <c r="D575" s="10"/>
      <c r="E575" s="4" t="n">
        <f aca="false">ROUND(D575)</f>
        <v>0</v>
      </c>
      <c r="F575" s="11"/>
      <c r="G575" s="11"/>
      <c r="H575" s="12"/>
      <c r="I575" s="1"/>
      <c r="J575" s="1"/>
      <c r="K575" s="13"/>
      <c r="L575" s="13"/>
      <c r="M575" s="1"/>
      <c r="N575" s="13"/>
      <c r="O575" s="13"/>
      <c r="P575" s="14"/>
      <c r="Q575" s="13"/>
      <c r="R575" s="13"/>
      <c r="S575" s="13"/>
      <c r="T575" s="13"/>
      <c r="U575" s="1"/>
      <c r="V575" s="1"/>
      <c r="W575" s="1"/>
      <c r="X575" s="14"/>
      <c r="Y575" s="13"/>
      <c r="Z575" s="13"/>
      <c r="AA575" s="13"/>
      <c r="AB575" s="13"/>
      <c r="AC575" s="13"/>
      <c r="AD575" s="1"/>
      <c r="AE575" s="13"/>
      <c r="AF575" s="1"/>
      <c r="AG575" s="1"/>
      <c r="AH575" s="13"/>
      <c r="AI575" s="1"/>
      <c r="AJ575" s="1"/>
      <c r="AK575" s="13"/>
      <c r="AL575" s="13"/>
      <c r="AM575" s="13"/>
      <c r="AN575" s="13"/>
      <c r="AO575" s="13"/>
    </row>
    <row r="576" customFormat="false" ht="13.8" hidden="false" customHeight="false" outlineLevel="0" collapsed="false">
      <c r="A576" s="3" t="s">
        <v>55</v>
      </c>
      <c r="B576" s="3" t="n">
        <v>9</v>
      </c>
      <c r="C576" s="3" t="n">
        <v>2011</v>
      </c>
      <c r="D576" s="4" t="n">
        <v>5</v>
      </c>
      <c r="E576" s="4" t="n">
        <f aca="false">ROUND(D576)</f>
        <v>5</v>
      </c>
      <c r="F576" s="5" t="s">
        <v>44</v>
      </c>
      <c r="G576" s="5" t="s">
        <v>40</v>
      </c>
      <c r="H576" s="6" t="n">
        <v>0.05</v>
      </c>
      <c r="I576" s="8" t="n">
        <v>29</v>
      </c>
      <c r="K576" s="7" t="n">
        <v>4.88</v>
      </c>
      <c r="L576" s="7" t="n">
        <v>1</v>
      </c>
      <c r="M576" s="3" t="n">
        <v>26</v>
      </c>
      <c r="N576" s="7" t="n">
        <f aca="false">IF(K576="","",IF(1-_xlfn.F.DIST(K576,L576,M576,1)&lt;0.0000001,0.0000001,1-_xlfn.F.DIST(K576,L576,M576,1)))</f>
        <v>0.0361845845401123</v>
      </c>
      <c r="O576" s="7" t="n">
        <f aca="false">IF(L576=1,SQRT(K576),"")</f>
        <v>2.20907220343745</v>
      </c>
      <c r="P576" s="3"/>
      <c r="Q576" s="7" t="str">
        <f aca="false">IF(P576="","",SQRT(1-P576*P576)/SQRT(I576-2))</f>
        <v/>
      </c>
      <c r="R576" s="7" t="str">
        <f aca="false">IF(P576="","",P576/Q576)</f>
        <v/>
      </c>
      <c r="S576" s="7" t="str">
        <f aca="false">IF(R576="","",I576-2)</f>
        <v/>
      </c>
      <c r="T576" s="7" t="str">
        <f aca="false">IF(P576="","",IF((1-_xlfn.T.DIST(R576,S576,1))*2&lt;0.0000001,0.0000001,(1-_xlfn.T.DIST(R576,S576,1))*2))</f>
        <v/>
      </c>
      <c r="X576" s="8"/>
      <c r="Y576" s="7" t="str">
        <f aca="false">IF(X576="","",ABS(U576-W576)/SQRT((V576^2+X576^2)/2))</f>
        <v/>
      </c>
      <c r="Z576" s="7" t="str">
        <f aca="false">IF(Y576="","",2/SQRT(I576))</f>
        <v/>
      </c>
      <c r="AA576" s="7" t="str">
        <f aca="false">IF(Y576="","",Y576/Z576)</f>
        <v/>
      </c>
      <c r="AB576" s="7" t="str">
        <f aca="false">IF(AA576="","",I576-2)</f>
        <v/>
      </c>
      <c r="AC576" s="7" t="str">
        <f aca="false">IF(AA576="","",IF((1-_xlfn.T.DIST(AA576,AB576,1))*2&lt;0.0000001,0.0000001,((1-_xlfn.T.DIST(AA576,AB576,1))*2)))</f>
        <v/>
      </c>
      <c r="AE576" s="7" t="str">
        <f aca="false">IF(AD576="","",IF((1-_xlfn.NORM.DIST(AD576,0,1,1))*2&lt;0.000000001,0.000000001,(1-_xlfn.NORM.DIST(AD576,0,1,1))*2))</f>
        <v/>
      </c>
      <c r="AH576" s="7" t="str">
        <f aca="false">IF(AG576="","",IF(1-_xlfn.CHISQ.DIST(AF576,AG576,1)&lt;0.0000001,0.0000001,1-_xlfn.CHISQ.DIST(AF576,AG576,1)))</f>
        <v/>
      </c>
      <c r="AK576" s="7" t="str">
        <f aca="false">IF(AJ576="","",AVERAGE(AI576,AJ576))</f>
        <v/>
      </c>
      <c r="AL576" s="7" t="str">
        <f aca="false">IF(AK576="","",AK576/((AK576-AI576)/2))</f>
        <v/>
      </c>
      <c r="AM576" s="7" t="str">
        <f aca="false">IF(AL576="","",(1-_xlfn.T.DIST(AL576,I576-2,1))*2)</f>
        <v/>
      </c>
      <c r="AN576" s="7" t="n">
        <f aca="false">IF(I576="","",I576)</f>
        <v>29</v>
      </c>
      <c r="AO576" s="7" t="n">
        <f aca="false">IF(N576="",IF(AC576="",IF(T576="",IF(AH576="",IF(AM576="",IF(AE576="","",AE576),AM576),AH576),T576),AC576),N576)</f>
        <v>0.0361845845401123</v>
      </c>
    </row>
    <row r="577" customFormat="false" ht="13.8" hidden="false" customHeight="false" outlineLevel="0" collapsed="false">
      <c r="A577" s="3" t="s">
        <v>55</v>
      </c>
      <c r="B577" s="3" t="n">
        <v>9</v>
      </c>
      <c r="C577" s="3" t="n">
        <v>2011</v>
      </c>
      <c r="D577" s="4" t="n">
        <f aca="false">IF(B577="","",D576+0.01)</f>
        <v>5.01</v>
      </c>
      <c r="E577" s="4" t="n">
        <f aca="false">ROUND(D577)</f>
        <v>5</v>
      </c>
      <c r="F577" s="5" t="s">
        <v>39</v>
      </c>
      <c r="G577" s="5" t="s">
        <v>41</v>
      </c>
      <c r="H577" s="9" t="n">
        <v>0.1</v>
      </c>
      <c r="I577" s="8" t="n">
        <v>29</v>
      </c>
      <c r="K577" s="7" t="n">
        <v>4.01</v>
      </c>
      <c r="L577" s="7" t="n">
        <v>1</v>
      </c>
      <c r="M577" s="3" t="n">
        <v>26</v>
      </c>
      <c r="N577" s="7" t="n">
        <f aca="false">IF(K577="","",IF(1-_xlfn.F.DIST(K577,L577,M577,1)&lt;0.0000001,0.0000001,1-_xlfn.F.DIST(K577,L577,M577,1)))</f>
        <v>0.0557627830508354</v>
      </c>
      <c r="O577" s="7" t="n">
        <f aca="false">IF(L577=1,SQRT(K577),"")</f>
        <v>2.00249843945008</v>
      </c>
      <c r="P577" s="3"/>
      <c r="Q577" s="7" t="str">
        <f aca="false">IF(P577="","",SQRT(1-P577*P577)/SQRT(I577-2))</f>
        <v/>
      </c>
      <c r="R577" s="7" t="str">
        <f aca="false">IF(P577="","",P577/Q577)</f>
        <v/>
      </c>
      <c r="S577" s="7" t="str">
        <f aca="false">IF(R577="","",I577-2)</f>
        <v/>
      </c>
      <c r="T577" s="7" t="str">
        <f aca="false">IF(P577="","",IF((1-_xlfn.T.DIST(R577,S577,1))*2&lt;0.0000001,0.0000001,(1-_xlfn.T.DIST(R577,S577,1))*2))</f>
        <v/>
      </c>
      <c r="X577" s="8"/>
      <c r="Y577" s="7" t="str">
        <f aca="false">IF(X577="","",ABS(U577-W577)/SQRT((V577^2+X577^2)/2))</f>
        <v/>
      </c>
      <c r="Z577" s="7" t="str">
        <f aca="false">IF(Y577="","",2/SQRT(I577))</f>
        <v/>
      </c>
      <c r="AA577" s="7" t="str">
        <f aca="false">IF(Y577="","",Y577/Z577)</f>
        <v/>
      </c>
      <c r="AB577" s="7" t="str">
        <f aca="false">IF(AA577="","",I577-2)</f>
        <v/>
      </c>
      <c r="AC577" s="7" t="str">
        <f aca="false">IF(AA577="","",IF((1-_xlfn.T.DIST(AA577,AB577,1))*2&lt;0.0000001,0.0000001,((1-_xlfn.T.DIST(AA577,AB577,1))*2)))</f>
        <v/>
      </c>
      <c r="AE577" s="7" t="str">
        <f aca="false">IF(AD577="","",IF((1-_xlfn.NORM.DIST(AD577,0,1,1))*2&lt;0.000000001,0.000000001,(1-_xlfn.NORM.DIST(AD577,0,1,1))*2))</f>
        <v/>
      </c>
      <c r="AH577" s="7" t="str">
        <f aca="false">IF(AG577="","",IF(1-_xlfn.CHISQ.DIST(AF577,AG577,1)&lt;0.0000001,0.0000001,1-_xlfn.CHISQ.DIST(AF577,AG577,1)))</f>
        <v/>
      </c>
      <c r="AK577" s="7" t="str">
        <f aca="false">IF(AJ577="","",AVERAGE(AI577,AJ577))</f>
        <v/>
      </c>
      <c r="AL577" s="7" t="str">
        <f aca="false">IF(AK577="","",AK577/((AK577-AI577)/2))</f>
        <v/>
      </c>
      <c r="AM577" s="7" t="str">
        <f aca="false">IF(AL577="","",(1-_xlfn.T.DIST(AL577,I577-2,1))*2)</f>
        <v/>
      </c>
      <c r="AN577" s="7" t="n">
        <f aca="false">IF(I577="","",I577)</f>
        <v>29</v>
      </c>
      <c r="AO577" s="7" t="n">
        <f aca="false">IF(N577="",IF(AC577="",IF(T577="",IF(AH577="",IF(AM577="",IF(AE577="","",AE577),AM577),AH577),T577),AC577),N577)</f>
        <v>0.0557627830508354</v>
      </c>
    </row>
    <row r="578" customFormat="false" ht="13.8" hidden="false" customHeight="false" outlineLevel="0" collapsed="false">
      <c r="A578" s="3" t="s">
        <v>55</v>
      </c>
      <c r="B578" s="3" t="n">
        <v>9</v>
      </c>
      <c r="C578" s="3" t="n">
        <v>2011</v>
      </c>
      <c r="D578" s="4" t="n">
        <f aca="false">IF(B578="","",D577+0.01)</f>
        <v>5.02</v>
      </c>
      <c r="E578" s="4" t="n">
        <f aca="false">ROUND(D578)</f>
        <v>5</v>
      </c>
      <c r="F578" s="5" t="s">
        <v>39</v>
      </c>
      <c r="G578" s="5" t="s">
        <v>43</v>
      </c>
      <c r="H578" s="6" t="n">
        <v>0.05</v>
      </c>
      <c r="I578" s="8" t="n">
        <v>29</v>
      </c>
      <c r="J578" s="3"/>
      <c r="K578" s="7" t="n">
        <v>0.5</v>
      </c>
      <c r="L578" s="7" t="n">
        <v>1</v>
      </c>
      <c r="M578" s="3" t="n">
        <v>26</v>
      </c>
      <c r="N578" s="7" t="n">
        <f aca="false">IF(K578="","",IF(1-_xlfn.F.DIST(K578,L578,M578,1)&lt;0.0000001,0.0000001,1-_xlfn.F.DIST(K578,L578,M578,1)))</f>
        <v>0.485790056858194</v>
      </c>
      <c r="O578" s="7" t="n">
        <f aca="false">IF(L578=1,SQRT(K578),"")</f>
        <v>0.707106781186548</v>
      </c>
      <c r="P578" s="3"/>
      <c r="Q578" s="7" t="str">
        <f aca="false">IF(P578="","",SQRT(1-P578*P578)/SQRT(I578-2))</f>
        <v/>
      </c>
      <c r="R578" s="7" t="str">
        <f aca="false">IF(P578="","",P578/Q578)</f>
        <v/>
      </c>
      <c r="S578" s="7" t="str">
        <f aca="false">IF(R578="","",I578-2)</f>
        <v/>
      </c>
      <c r="T578" s="7" t="str">
        <f aca="false">IF(P578="","",IF((1-_xlfn.T.DIST(R578,S578,1))*2&lt;0.0000001,0.0000001,(1-_xlfn.T.DIST(R578,S578,1))*2))</f>
        <v/>
      </c>
      <c r="U578" s="3"/>
      <c r="V578" s="3"/>
      <c r="W578" s="3"/>
      <c r="X578" s="8"/>
      <c r="Y578" s="7" t="str">
        <f aca="false">IF(X578="","",ABS(U578-W578)/SQRT((V578^2+X578^2)/2))</f>
        <v/>
      </c>
      <c r="Z578" s="7" t="str">
        <f aca="false">IF(Y578="","",2/SQRT(I578))</f>
        <v/>
      </c>
      <c r="AA578" s="7" t="str">
        <f aca="false">IF(Y578="","",Y578/Z578)</f>
        <v/>
      </c>
      <c r="AB578" s="7" t="str">
        <f aca="false">IF(AA578="","",I578-2)</f>
        <v/>
      </c>
      <c r="AC578" s="7" t="str">
        <f aca="false">IF(AA578="","",IF((1-_xlfn.T.DIST(AA578,AB578,1))*2&lt;0.0000001,0.0000001,((1-_xlfn.T.DIST(AA578,AB578,1))*2)))</f>
        <v/>
      </c>
      <c r="AD578" s="3"/>
      <c r="AE578" s="7" t="str">
        <f aca="false">IF(AD578="","",IF((1-_xlfn.NORM.DIST(AD578,0,1,1))*2&lt;0.000000001,0.000000001,(1-_xlfn.NORM.DIST(AD578,0,1,1))*2))</f>
        <v/>
      </c>
      <c r="AF578" s="3"/>
      <c r="AG578" s="3"/>
      <c r="AH578" s="7" t="str">
        <f aca="false">IF(AG578="","",IF(1-_xlfn.CHISQ.DIST(AF578,AG578,1)&lt;0.0000001,0.0000001,1-_xlfn.CHISQ.DIST(AF578,AG578,1)))</f>
        <v/>
      </c>
      <c r="AI578" s="3"/>
      <c r="AJ578" s="3"/>
      <c r="AK578" s="7" t="str">
        <f aca="false">IF(AJ578="","",AVERAGE(AI578,AJ578))</f>
        <v/>
      </c>
      <c r="AL578" s="7" t="str">
        <f aca="false">IF(AK578="","",AK578/((AK578-AI578)/2))</f>
        <v/>
      </c>
      <c r="AM578" s="7" t="str">
        <f aca="false">IF(AL578="","",(1-_xlfn.T.DIST(AL578,I578-2,1))*2)</f>
        <v/>
      </c>
      <c r="AN578" s="7" t="n">
        <f aca="false">IF(I578="","",I578)</f>
        <v>29</v>
      </c>
      <c r="AO578" s="7" t="n">
        <f aca="false">IF(N578="",IF(AC578="",IF(T578="",IF(AH578="",IF(AM578="",IF(AE578="","",AE578),AM578),AH578),T578),AC578),N578)</f>
        <v>0.485790056858194</v>
      </c>
    </row>
    <row r="579" customFormat="false" ht="13.8" hidden="false" customHeight="false" outlineLevel="0" collapsed="false">
      <c r="A579" s="3" t="s">
        <v>55</v>
      </c>
      <c r="B579" s="3" t="n">
        <v>9</v>
      </c>
      <c r="C579" s="3" t="n">
        <v>2011</v>
      </c>
      <c r="D579" s="4" t="n">
        <f aca="false">IF(B579="","",D578+0.01)</f>
        <v>5.03</v>
      </c>
      <c r="E579" s="4" t="n">
        <f aca="false">ROUND(D579)</f>
        <v>5</v>
      </c>
      <c r="F579" s="5" t="s">
        <v>39</v>
      </c>
      <c r="G579" s="5" t="s">
        <v>41</v>
      </c>
      <c r="H579" s="6" t="n">
        <v>0.05</v>
      </c>
      <c r="I579" s="8" t="n">
        <v>29</v>
      </c>
      <c r="K579" s="7" t="n">
        <v>4.69</v>
      </c>
      <c r="L579" s="7" t="n">
        <v>1</v>
      </c>
      <c r="M579" s="3" t="n">
        <v>26</v>
      </c>
      <c r="N579" s="7" t="n">
        <f aca="false">IF(K579="","",IF(1-_xlfn.F.DIST(K579,L579,M579,1)&lt;0.0000001,0.0000001,1-_xlfn.F.DIST(K579,L579,M579,1)))</f>
        <v>0.0396947337264237</v>
      </c>
      <c r="O579" s="7" t="n">
        <f aca="false">IF(L579=1,SQRT(K579),"")</f>
        <v>2.16564078277077</v>
      </c>
      <c r="P579" s="3"/>
      <c r="Q579" s="7" t="str">
        <f aca="false">IF(P579="","",SQRT(1-P579*P579)/SQRT(I579-2))</f>
        <v/>
      </c>
      <c r="R579" s="7" t="str">
        <f aca="false">IF(P579="","",P579/Q579)</f>
        <v/>
      </c>
      <c r="S579" s="7" t="str">
        <f aca="false">IF(R579="","",I579-2)</f>
        <v/>
      </c>
      <c r="T579" s="7" t="str">
        <f aca="false">IF(P579="","",IF((1-_xlfn.T.DIST(R579,S579,1))*2&lt;0.0000001,0.0000001,(1-_xlfn.T.DIST(R579,S579,1))*2))</f>
        <v/>
      </c>
      <c r="X579" s="8"/>
      <c r="Y579" s="7" t="str">
        <f aca="false">IF(X579="","",ABS(U579-W579)/SQRT((V579^2+X579^2)/2))</f>
        <v/>
      </c>
      <c r="Z579" s="7" t="str">
        <f aca="false">IF(Y579="","",2/SQRT(I579))</f>
        <v/>
      </c>
      <c r="AA579" s="7" t="str">
        <f aca="false">IF(Y579="","",Y579/Z579)</f>
        <v/>
      </c>
      <c r="AB579" s="7" t="str">
        <f aca="false">IF(AA579="","",I579-2)</f>
        <v/>
      </c>
      <c r="AC579" s="7" t="str">
        <f aca="false">IF(AA579="","",IF((1-_xlfn.T.DIST(AA579,AB579,1))*2&lt;0.0000001,0.0000001,((1-_xlfn.T.DIST(AA579,AB579,1))*2)))</f>
        <v/>
      </c>
      <c r="AE579" s="7" t="str">
        <f aca="false">IF(AD579="","",IF((1-_xlfn.NORM.DIST(AD579,0,1,1))*2&lt;0.000000001,0.000000001,(1-_xlfn.NORM.DIST(AD579,0,1,1))*2))</f>
        <v/>
      </c>
      <c r="AH579" s="7" t="str">
        <f aca="false">IF(AG579="","",IF(1-_xlfn.CHISQ.DIST(AF579,AG579,1)&lt;0.0000001,0.0000001,1-_xlfn.CHISQ.DIST(AF579,AG579,1)))</f>
        <v/>
      </c>
      <c r="AK579" s="7" t="str">
        <f aca="false">IF(AJ579="","",AVERAGE(AI579,AJ579))</f>
        <v/>
      </c>
      <c r="AL579" s="7" t="str">
        <f aca="false">IF(AK579="","",AK579/((AK579-AI579)/2))</f>
        <v/>
      </c>
      <c r="AM579" s="7" t="str">
        <f aca="false">IF(AL579="","",(1-_xlfn.T.DIST(AL579,I579-2,1))*2)</f>
        <v/>
      </c>
      <c r="AN579" s="7" t="n">
        <f aca="false">IF(I579="","",I579)</f>
        <v>29</v>
      </c>
      <c r="AO579" s="7" t="n">
        <f aca="false">IF(N579="",IF(AC579="",IF(T579="",IF(AH579="",IF(AM579="",IF(AE579="","",AE579),AM579),AH579),T579),AC579),N579)</f>
        <v>0.0396947337264237</v>
      </c>
    </row>
    <row r="580" customFormat="false" ht="13.8" hidden="false" customHeight="false" outlineLevel="0" collapsed="false">
      <c r="A580" s="3" t="s">
        <v>55</v>
      </c>
      <c r="B580" s="3" t="n">
        <v>9</v>
      </c>
      <c r="C580" s="3" t="n">
        <v>2011</v>
      </c>
      <c r="D580" s="4" t="n">
        <f aca="false">IF(B580="","",D579+0.01)</f>
        <v>5.04</v>
      </c>
      <c r="E580" s="4" t="n">
        <f aca="false">ROUND(D580)</f>
        <v>5</v>
      </c>
      <c r="F580" s="5" t="s">
        <v>44</v>
      </c>
      <c r="G580" s="5" t="s">
        <v>40</v>
      </c>
      <c r="H580" s="6" t="n">
        <v>0.05</v>
      </c>
      <c r="I580" s="8" t="n">
        <v>29</v>
      </c>
      <c r="K580" s="7" t="n">
        <v>17.73</v>
      </c>
      <c r="L580" s="7" t="n">
        <v>1</v>
      </c>
      <c r="M580" s="3" t="n">
        <v>26</v>
      </c>
      <c r="N580" s="7" t="n">
        <f aca="false">IF(K580="","",IF(1-_xlfn.F.DIST(K580,L580,M580,1)&lt;0.0000001,0.0000001,1-_xlfn.F.DIST(K580,L580,M580,1)))</f>
        <v>0.000269373909730919</v>
      </c>
      <c r="O580" s="7" t="n">
        <f aca="false">IF(L580=1,SQRT(K580),"")</f>
        <v>4.21070065428546</v>
      </c>
      <c r="P580" s="3"/>
      <c r="Q580" s="7" t="str">
        <f aca="false">IF(P580="","",SQRT(1-P580*P580)/SQRT(I580-2))</f>
        <v/>
      </c>
      <c r="R580" s="7" t="str">
        <f aca="false">IF(P580="","",P580/Q580)</f>
        <v/>
      </c>
      <c r="S580" s="7" t="str">
        <f aca="false">IF(R580="","",I580-2)</f>
        <v/>
      </c>
      <c r="T580" s="7" t="str">
        <f aca="false">IF(P580="","",IF((1-_xlfn.T.DIST(R580,S580,1))*2&lt;0.0000001,0.0000001,(1-_xlfn.T.DIST(R580,S580,1))*2))</f>
        <v/>
      </c>
      <c r="X580" s="8"/>
      <c r="Y580" s="7" t="str">
        <f aca="false">IF(X580="","",ABS(U580-W580)/SQRT((V580^2+X580^2)/2))</f>
        <v/>
      </c>
      <c r="Z580" s="7" t="str">
        <f aca="false">IF(Y580="","",2/SQRT(I580))</f>
        <v/>
      </c>
      <c r="AA580" s="7" t="str">
        <f aca="false">IF(Y580="","",Y580/Z580)</f>
        <v/>
      </c>
      <c r="AB580" s="7" t="str">
        <f aca="false">IF(AA580="","",I580-2)</f>
        <v/>
      </c>
      <c r="AC580" s="7" t="str">
        <f aca="false">IF(AA580="","",IF((1-_xlfn.T.DIST(AA580,AB580,1))*2&lt;0.0000001,0.0000001,((1-_xlfn.T.DIST(AA580,AB580,1))*2)))</f>
        <v/>
      </c>
      <c r="AE580" s="7" t="str">
        <f aca="false">IF(AD580="","",IF((1-_xlfn.NORM.DIST(AD580,0,1,1))*2&lt;0.000000001,0.000000001,(1-_xlfn.NORM.DIST(AD580,0,1,1))*2))</f>
        <v/>
      </c>
      <c r="AH580" s="7" t="str">
        <f aca="false">IF(AG580="","",IF(1-_xlfn.CHISQ.DIST(AF580,AG580,1)&lt;0.0000001,0.0000001,1-_xlfn.CHISQ.DIST(AF580,AG580,1)))</f>
        <v/>
      </c>
      <c r="AK580" s="7" t="str">
        <f aca="false">IF(AJ580="","",AVERAGE(AI580,AJ580))</f>
        <v/>
      </c>
      <c r="AL580" s="7" t="str">
        <f aca="false">IF(AK580="","",AK580/((AK580-AI580)/2))</f>
        <v/>
      </c>
      <c r="AM580" s="7" t="str">
        <f aca="false">IF(AL580="","",(1-_xlfn.T.DIST(AL580,I580-2,1))*2)</f>
        <v/>
      </c>
      <c r="AN580" s="7" t="n">
        <f aca="false">IF(I580="","",I580)</f>
        <v>29</v>
      </c>
      <c r="AO580" s="7" t="n">
        <f aca="false">IF(N580="",IF(AC580="",IF(T580="",IF(AH580="",IF(AM580="",IF(AE580="","",AE580),AM580),AH580),T580),AC580),N580)</f>
        <v>0.000269373909730919</v>
      </c>
    </row>
    <row r="581" customFormat="false" ht="13.8" hidden="false" customHeight="false" outlineLevel="0" collapsed="false">
      <c r="A581" s="3" t="s">
        <v>55</v>
      </c>
      <c r="B581" s="3" t="n">
        <v>9</v>
      </c>
      <c r="C581" s="3" t="n">
        <v>2011</v>
      </c>
      <c r="D581" s="4" t="n">
        <f aca="false">IF(B581="","",D580+0.01)</f>
        <v>5.05</v>
      </c>
      <c r="E581" s="4" t="n">
        <f aca="false">ROUND(D581)</f>
        <v>5</v>
      </c>
      <c r="F581" s="5" t="s">
        <v>45</v>
      </c>
      <c r="G581" s="5" t="s">
        <v>43</v>
      </c>
      <c r="H581" s="6" t="n">
        <v>0.05</v>
      </c>
      <c r="I581" s="8" t="n">
        <v>29</v>
      </c>
      <c r="K581" s="7" t="n">
        <v>1.15</v>
      </c>
      <c r="L581" s="7" t="n">
        <v>1</v>
      </c>
      <c r="M581" s="3" t="n">
        <v>26</v>
      </c>
      <c r="N581" s="7" t="n">
        <f aca="false">IF(K581="","",IF(1-_xlfn.F.DIST(K581,L581,M581,1)&lt;0.0000001,0.0000001,1-_xlfn.F.DIST(K581,L581,M581,1)))</f>
        <v>0.293402421854861</v>
      </c>
      <c r="O581" s="7" t="n">
        <f aca="false">IF(L581=1,SQRT(K581),"")</f>
        <v>1.07238052947636</v>
      </c>
      <c r="P581" s="3"/>
      <c r="Q581" s="7" t="str">
        <f aca="false">IF(P581="","",SQRT(1-P581*P581)/SQRT(I581-2))</f>
        <v/>
      </c>
      <c r="R581" s="7" t="str">
        <f aca="false">IF(P581="","",P581/Q581)</f>
        <v/>
      </c>
      <c r="S581" s="7" t="str">
        <f aca="false">IF(R581="","",I581-2)</f>
        <v/>
      </c>
      <c r="T581" s="7" t="str">
        <f aca="false">IF(P581="","",IF((1-_xlfn.T.DIST(R581,S581,1))*2&lt;0.0000001,0.0000001,(1-_xlfn.T.DIST(R581,S581,1))*2))</f>
        <v/>
      </c>
      <c r="X581" s="8"/>
      <c r="Y581" s="7" t="str">
        <f aca="false">IF(X581="","",ABS(U581-W581)/SQRT((V581^2+X581^2)/2))</f>
        <v/>
      </c>
      <c r="Z581" s="7" t="str">
        <f aca="false">IF(Y581="","",2/SQRT(I581))</f>
        <v/>
      </c>
      <c r="AA581" s="7" t="str">
        <f aca="false">IF(Y581="","",Y581/Z581)</f>
        <v/>
      </c>
      <c r="AB581" s="7" t="str">
        <f aca="false">IF(AA581="","",I581-2)</f>
        <v/>
      </c>
      <c r="AC581" s="7" t="str">
        <f aca="false">IF(AA581="","",IF((1-_xlfn.T.DIST(AA581,AB581,1))*2&lt;0.0000001,0.0000001,((1-_xlfn.T.DIST(AA581,AB581,1))*2)))</f>
        <v/>
      </c>
      <c r="AE581" s="7" t="str">
        <f aca="false">IF(AD581="","",IF((1-_xlfn.NORM.DIST(AD581,0,1,1))*2&lt;0.000000001,0.000000001,(1-_xlfn.NORM.DIST(AD581,0,1,1))*2))</f>
        <v/>
      </c>
      <c r="AH581" s="7" t="str">
        <f aca="false">IF(AG581="","",IF(1-_xlfn.CHISQ.DIST(AF581,AG581,1)&lt;0.0000001,0.0000001,1-_xlfn.CHISQ.DIST(AF581,AG581,1)))</f>
        <v/>
      </c>
      <c r="AK581" s="7" t="str">
        <f aca="false">IF(AJ581="","",AVERAGE(AI581,AJ581))</f>
        <v/>
      </c>
      <c r="AL581" s="7" t="str">
        <f aca="false">IF(AK581="","",AK581/((AK581-AI581)/2))</f>
        <v/>
      </c>
      <c r="AM581" s="7" t="str">
        <f aca="false">IF(AL581="","",(1-_xlfn.T.DIST(AL581,I581-2,1))*2)</f>
        <v/>
      </c>
      <c r="AN581" s="7" t="n">
        <f aca="false">IF(I581="","",I581)</f>
        <v>29</v>
      </c>
      <c r="AO581" s="7" t="n">
        <f aca="false">IF(N581="",IF(AC581="",IF(T581="",IF(AH581="",IF(AM581="",IF(AE581="","",AE581),AM581),AH581),T581),AC581),N581)</f>
        <v>0.293402421854861</v>
      </c>
    </row>
    <row r="582" customFormat="false" ht="13.8" hidden="false" customHeight="false" outlineLevel="0" collapsed="false">
      <c r="A582" s="3" t="s">
        <v>55</v>
      </c>
      <c r="B582" s="3" t="n">
        <v>9</v>
      </c>
      <c r="C582" s="3" t="n">
        <v>2011</v>
      </c>
      <c r="D582" s="4" t="n">
        <f aca="false">IF(B582="","",D581+0.01)</f>
        <v>5.06</v>
      </c>
      <c r="E582" s="4" t="n">
        <f aca="false">ROUND(D582)</f>
        <v>5</v>
      </c>
      <c r="F582" s="5" t="s">
        <v>44</v>
      </c>
      <c r="G582" s="5" t="s">
        <v>41</v>
      </c>
      <c r="H582" s="6" t="n">
        <v>0.05</v>
      </c>
      <c r="I582" s="8" t="n">
        <v>29</v>
      </c>
      <c r="K582" s="7" t="n">
        <v>20.97</v>
      </c>
      <c r="L582" s="7" t="n">
        <v>1</v>
      </c>
      <c r="M582" s="3" t="n">
        <v>27</v>
      </c>
      <c r="N582" s="7" t="n">
        <f aca="false">IF(K582="","",IF(1-_xlfn.F.DIST(K582,L582,M582,1)&lt;0.0000001,0.0000001,1-_xlfn.F.DIST(K582,L582,M582,1)))</f>
        <v>9.43269021167481E-005</v>
      </c>
      <c r="O582" s="7" t="n">
        <f aca="false">IF(L582=1,SQRT(K582),"")</f>
        <v>4.57930125674212</v>
      </c>
      <c r="P582" s="3"/>
      <c r="Q582" s="7" t="str">
        <f aca="false">IF(P582="","",SQRT(1-P582*P582)/SQRT(I582-2))</f>
        <v/>
      </c>
      <c r="R582" s="7" t="str">
        <f aca="false">IF(P582="","",P582/Q582)</f>
        <v/>
      </c>
      <c r="S582" s="7" t="str">
        <f aca="false">IF(R582="","",I582-2)</f>
        <v/>
      </c>
      <c r="T582" s="7" t="str">
        <f aca="false">IF(P582="","",IF((1-_xlfn.T.DIST(R582,S582,1))*2&lt;0.0000001,0.0000001,(1-_xlfn.T.DIST(R582,S582,1))*2))</f>
        <v/>
      </c>
      <c r="X582" s="8"/>
      <c r="Y582" s="7" t="str">
        <f aca="false">IF(X582="","",ABS(U582-W582)/SQRT((V582^2+X582^2)/2))</f>
        <v/>
      </c>
      <c r="Z582" s="7" t="str">
        <f aca="false">IF(Y582="","",2/SQRT(I582))</f>
        <v/>
      </c>
      <c r="AA582" s="7" t="str">
        <f aca="false">IF(Y582="","",Y582/Z582)</f>
        <v/>
      </c>
      <c r="AB582" s="7" t="str">
        <f aca="false">IF(AA582="","",I582-2)</f>
        <v/>
      </c>
      <c r="AC582" s="7" t="str">
        <f aca="false">IF(AA582="","",IF((1-_xlfn.T.DIST(AA582,AB582,1))*2&lt;0.0000001,0.0000001,((1-_xlfn.T.DIST(AA582,AB582,1))*2)))</f>
        <v/>
      </c>
      <c r="AE582" s="7" t="str">
        <f aca="false">IF(AD582="","",IF((1-_xlfn.NORM.DIST(AD582,0,1,1))*2&lt;0.000000001,0.000000001,(1-_xlfn.NORM.DIST(AD582,0,1,1))*2))</f>
        <v/>
      </c>
      <c r="AH582" s="7" t="str">
        <f aca="false">IF(AG582="","",IF(1-_xlfn.CHISQ.DIST(AF582,AG582,1)&lt;0.0000001,0.0000001,1-_xlfn.CHISQ.DIST(AF582,AG582,1)))</f>
        <v/>
      </c>
      <c r="AK582" s="7" t="str">
        <f aca="false">IF(AJ582="","",AVERAGE(AI582,AJ582))</f>
        <v/>
      </c>
      <c r="AL582" s="7" t="str">
        <f aca="false">IF(AK582="","",AK582/((AK582-AI582)/2))</f>
        <v/>
      </c>
      <c r="AM582" s="7" t="str">
        <f aca="false">IF(AL582="","",(1-_xlfn.T.DIST(AL582,I582-2,1))*2)</f>
        <v/>
      </c>
      <c r="AN582" s="7" t="n">
        <f aca="false">IF(I582="","",I582)</f>
        <v>29</v>
      </c>
      <c r="AO582" s="7" t="n">
        <f aca="false">IF(N582="",IF(AC582="",IF(T582="",IF(AH582="",IF(AM582="",IF(AE582="","",AE582),AM582),AH582),T582),AC582),N582)</f>
        <v>9.43269021167481E-005</v>
      </c>
    </row>
    <row r="583" customFormat="false" ht="13.8" hidden="false" customHeight="false" outlineLevel="0" collapsed="false">
      <c r="A583" s="1"/>
      <c r="B583" s="1"/>
      <c r="C583" s="1"/>
      <c r="D583" s="10"/>
      <c r="E583" s="4" t="n">
        <f aca="false">ROUND(D583)</f>
        <v>0</v>
      </c>
      <c r="F583" s="11"/>
      <c r="G583" s="11"/>
      <c r="H583" s="12"/>
      <c r="I583" s="1"/>
      <c r="J583" s="1"/>
      <c r="K583" s="13"/>
      <c r="L583" s="13"/>
      <c r="M583" s="1"/>
      <c r="N583" s="13"/>
      <c r="O583" s="13"/>
      <c r="P583" s="14"/>
      <c r="Q583" s="13"/>
      <c r="R583" s="13"/>
      <c r="S583" s="13"/>
      <c r="T583" s="13"/>
      <c r="U583" s="1"/>
      <c r="V583" s="1"/>
      <c r="W583" s="1"/>
      <c r="X583" s="14"/>
      <c r="Y583" s="13"/>
      <c r="Z583" s="13"/>
      <c r="AA583" s="13"/>
      <c r="AB583" s="13"/>
      <c r="AC583" s="13"/>
      <c r="AD583" s="1"/>
      <c r="AE583" s="13"/>
      <c r="AF583" s="1"/>
      <c r="AG583" s="1"/>
      <c r="AH583" s="13"/>
      <c r="AI583" s="1"/>
      <c r="AJ583" s="1"/>
      <c r="AK583" s="13"/>
      <c r="AL583" s="13"/>
      <c r="AM583" s="13"/>
      <c r="AN583" s="13"/>
      <c r="AO583" s="13"/>
    </row>
    <row r="584" customFormat="false" ht="13.8" hidden="false" customHeight="false" outlineLevel="0" collapsed="false">
      <c r="A584" s="3" t="s">
        <v>55</v>
      </c>
      <c r="B584" s="3" t="n">
        <v>9</v>
      </c>
      <c r="C584" s="3" t="n">
        <v>2011</v>
      </c>
      <c r="D584" s="4" t="n">
        <v>6</v>
      </c>
      <c r="E584" s="4" t="n">
        <f aca="false">ROUND(D584)</f>
        <v>6</v>
      </c>
      <c r="F584" s="5" t="s">
        <v>39</v>
      </c>
      <c r="G584" s="5" t="s">
        <v>43</v>
      </c>
      <c r="H584" s="6" t="n">
        <v>0.05</v>
      </c>
      <c r="I584" s="8" t="n">
        <v>43</v>
      </c>
      <c r="J584" s="3" t="n">
        <v>1.25</v>
      </c>
      <c r="K584" s="7" t="n">
        <f aca="false">IF(J584="","",J584^2)</f>
        <v>1.5625</v>
      </c>
      <c r="L584" s="7" t="n">
        <v>1</v>
      </c>
      <c r="M584" s="3" t="n">
        <v>38</v>
      </c>
      <c r="N584" s="7" t="n">
        <f aca="false">IF(K584="","",IF(1-_xlfn.F.DIST(K584,L584,M584,1)&lt;0.0000001,0.0000001,1-_xlfn.F.DIST(K584,L584,M584,1)))</f>
        <v>0.218943164672825</v>
      </c>
      <c r="O584" s="7" t="n">
        <f aca="false">IF(L584=1,SQRT(K584),"")</f>
        <v>1.25</v>
      </c>
      <c r="P584" s="3"/>
      <c r="Q584" s="7" t="str">
        <f aca="false">IF(P584="","",SQRT(1-P584*P584)/SQRT(I584-2))</f>
        <v/>
      </c>
      <c r="R584" s="7" t="str">
        <f aca="false">IF(P584="","",P584/Q584)</f>
        <v/>
      </c>
      <c r="S584" s="7" t="str">
        <f aca="false">IF(R584="","",I584-2)</f>
        <v/>
      </c>
      <c r="T584" s="7" t="str">
        <f aca="false">IF(P584="","",IF((1-_xlfn.T.DIST(R584,S584,1))*2&lt;0.0000001,0.0000001,(1-_xlfn.T.DIST(R584,S584,1))*2))</f>
        <v/>
      </c>
      <c r="X584" s="8"/>
      <c r="Y584" s="7" t="str">
        <f aca="false">IF(X584="","",ABS(U584-W584)/SQRT((V584^2+X584^2)/2))</f>
        <v/>
      </c>
      <c r="Z584" s="7" t="str">
        <f aca="false">IF(Y584="","",2/SQRT(I584))</f>
        <v/>
      </c>
      <c r="AA584" s="7" t="str">
        <f aca="false">IF(Y584="","",Y584/Z584)</f>
        <v/>
      </c>
      <c r="AB584" s="7" t="str">
        <f aca="false">IF(AA584="","",I584-2)</f>
        <v/>
      </c>
      <c r="AC584" s="7" t="str">
        <f aca="false">IF(AA584="","",IF((1-_xlfn.T.DIST(AA584,AB584,1))*2&lt;0.0000001,0.0000001,((1-_xlfn.T.DIST(AA584,AB584,1))*2)))</f>
        <v/>
      </c>
      <c r="AE584" s="7" t="str">
        <f aca="false">IF(AD584="","",IF((1-_xlfn.NORM.DIST(AD584,0,1,1))*2&lt;0.000000001,0.000000001,(1-_xlfn.NORM.DIST(AD584,0,1,1))*2))</f>
        <v/>
      </c>
      <c r="AH584" s="7" t="str">
        <f aca="false">IF(AG584="","",IF(1-_xlfn.CHISQ.DIST(AF584,AG584,1)&lt;0.0000001,0.0000001,1-_xlfn.CHISQ.DIST(AF584,AG584,1)))</f>
        <v/>
      </c>
      <c r="AK584" s="7" t="str">
        <f aca="false">IF(AJ584="","",AVERAGE(AI584,AJ584))</f>
        <v/>
      </c>
      <c r="AL584" s="7" t="str">
        <f aca="false">IF(AK584="","",AK584/((AK584-AI584)/2))</f>
        <v/>
      </c>
      <c r="AM584" s="7" t="str">
        <f aca="false">IF(AL584="","",(1-_xlfn.T.DIST(AL584,I584-2,1))*2)</f>
        <v/>
      </c>
      <c r="AN584" s="7" t="n">
        <f aca="false">IF(I584="","",I584)</f>
        <v>43</v>
      </c>
      <c r="AO584" s="7" t="n">
        <f aca="false">IF(N584="",IF(AC584="",IF(T584="",IF(AH584="",IF(AM584="",IF(AE584="","",AE584),AM584),AH584),T584),AC584),N584)</f>
        <v>0.218943164672825</v>
      </c>
    </row>
    <row r="585" customFormat="false" ht="13.8" hidden="false" customHeight="false" outlineLevel="0" collapsed="false">
      <c r="A585" s="3" t="s">
        <v>55</v>
      </c>
      <c r="B585" s="3" t="n">
        <v>9</v>
      </c>
      <c r="C585" s="3" t="n">
        <v>2011</v>
      </c>
      <c r="D585" s="4" t="n">
        <f aca="false">IF(B585="","",D584+0.01)</f>
        <v>6.01</v>
      </c>
      <c r="E585" s="4" t="n">
        <f aca="false">ROUND(D585)</f>
        <v>6</v>
      </c>
      <c r="F585" s="5" t="s">
        <v>39</v>
      </c>
      <c r="G585" s="5" t="s">
        <v>43</v>
      </c>
      <c r="H585" s="6" t="n">
        <v>0.05</v>
      </c>
      <c r="I585" s="8" t="n">
        <v>43</v>
      </c>
      <c r="J585" s="3" t="n">
        <v>0.48</v>
      </c>
      <c r="K585" s="7" t="n">
        <f aca="false">IF(J585="","",J585^2)</f>
        <v>0.2304</v>
      </c>
      <c r="L585" s="7" t="n">
        <f aca="false">IF(J585="","",1)</f>
        <v>1</v>
      </c>
      <c r="M585" s="3" t="n">
        <v>38</v>
      </c>
      <c r="N585" s="7" t="n">
        <f aca="false">IF(K585="","",IF(1-_xlfn.F.DIST(K585,L585,M585,1)&lt;0.0000001,0.0000001,1-_xlfn.F.DIST(K585,L585,M585,1)))</f>
        <v>0.633978925742383</v>
      </c>
      <c r="O585" s="7" t="n">
        <f aca="false">IF(L585=1,SQRT(K585),"")</f>
        <v>0.48</v>
      </c>
      <c r="P585" s="3"/>
      <c r="Q585" s="7" t="str">
        <f aca="false">IF(P585="","",SQRT(1-P585*P585)/SQRT(I585-2))</f>
        <v/>
      </c>
      <c r="R585" s="7" t="str">
        <f aca="false">IF(P585="","",P585/Q585)</f>
        <v/>
      </c>
      <c r="S585" s="7" t="str">
        <f aca="false">IF(R585="","",I585-2)</f>
        <v/>
      </c>
      <c r="T585" s="7" t="str">
        <f aca="false">IF(P585="","",IF((1-_xlfn.T.DIST(R585,S585,1))*2&lt;0.0000001,0.0000001,(1-_xlfn.T.DIST(R585,S585,1))*2))</f>
        <v/>
      </c>
      <c r="X585" s="8"/>
      <c r="Y585" s="7" t="str">
        <f aca="false">IF(X585="","",ABS(U585-W585)/SQRT((V585^2+X585^2)/2))</f>
        <v/>
      </c>
      <c r="Z585" s="7" t="str">
        <f aca="false">IF(Y585="","",2/SQRT(I585))</f>
        <v/>
      </c>
      <c r="AA585" s="7" t="str">
        <f aca="false">IF(Y585="","",Y585/Z585)</f>
        <v/>
      </c>
      <c r="AB585" s="7" t="str">
        <f aca="false">IF(AA585="","",I585-2)</f>
        <v/>
      </c>
      <c r="AC585" s="7" t="str">
        <f aca="false">IF(AA585="","",IF((1-_xlfn.T.DIST(AA585,AB585,1))*2&lt;0.0000001,0.0000001,((1-_xlfn.T.DIST(AA585,AB585,1))*2)))</f>
        <v/>
      </c>
      <c r="AE585" s="7" t="str">
        <f aca="false">IF(AD585="","",IF((1-_xlfn.NORM.DIST(AD585,0,1,1))*2&lt;0.000000001,0.000000001,(1-_xlfn.NORM.DIST(AD585,0,1,1))*2))</f>
        <v/>
      </c>
      <c r="AH585" s="7" t="str">
        <f aca="false">IF(AG585="","",IF(1-_xlfn.CHISQ.DIST(AF585,AG585,1)&lt;0.0000001,0.0000001,1-_xlfn.CHISQ.DIST(AF585,AG585,1)))</f>
        <v/>
      </c>
      <c r="AK585" s="7" t="str">
        <f aca="false">IF(AJ585="","",AVERAGE(AI585,AJ585))</f>
        <v/>
      </c>
      <c r="AL585" s="7" t="str">
        <f aca="false">IF(AK585="","",AK585/((AK585-AI585)/2))</f>
        <v/>
      </c>
      <c r="AM585" s="7" t="str">
        <f aca="false">IF(AL585="","",(1-_xlfn.T.DIST(AL585,I585-2,1))*2)</f>
        <v/>
      </c>
      <c r="AN585" s="7" t="n">
        <f aca="false">IF(I585="","",I585)</f>
        <v>43</v>
      </c>
      <c r="AO585" s="7" t="n">
        <f aca="false">IF(N585="",IF(AC585="",IF(T585="",IF(AH585="",IF(AM585="",IF(AE585="","",AE585),AM585),AH585),T585),AC585),N585)</f>
        <v>0.633978925742383</v>
      </c>
    </row>
    <row r="586" customFormat="false" ht="13.8" hidden="false" customHeight="false" outlineLevel="0" collapsed="false">
      <c r="A586" s="3" t="s">
        <v>55</v>
      </c>
      <c r="B586" s="3" t="n">
        <v>9</v>
      </c>
      <c r="C586" s="3" t="n">
        <v>2011</v>
      </c>
      <c r="D586" s="4" t="n">
        <f aca="false">IF(B586="","",D585+0.01)</f>
        <v>6.02</v>
      </c>
      <c r="E586" s="4" t="n">
        <f aca="false">ROUND(D586)</f>
        <v>6</v>
      </c>
      <c r="F586" s="5" t="s">
        <v>39</v>
      </c>
      <c r="G586" s="5" t="s">
        <v>43</v>
      </c>
      <c r="H586" s="6" t="n">
        <v>0.05</v>
      </c>
      <c r="I586" s="8" t="n">
        <v>43</v>
      </c>
      <c r="J586" s="3" t="n">
        <v>0.12</v>
      </c>
      <c r="K586" s="7" t="n">
        <f aca="false">IF(J586="","",J586^2)</f>
        <v>0.0144</v>
      </c>
      <c r="L586" s="7" t="n">
        <f aca="false">IF(J586="","",1)</f>
        <v>1</v>
      </c>
      <c r="M586" s="3" t="n">
        <v>38</v>
      </c>
      <c r="N586" s="7" t="n">
        <f aca="false">IF(K586="","",IF(1-_xlfn.F.DIST(K586,L586,M586,1)&lt;0.0000001,0.0000001,1-_xlfn.F.DIST(K586,L586,M586,1)))</f>
        <v>0.905115368486586</v>
      </c>
      <c r="O586" s="7" t="n">
        <f aca="false">IF(L586=1,SQRT(K586),"")</f>
        <v>0.12</v>
      </c>
      <c r="P586" s="3"/>
      <c r="Q586" s="7" t="str">
        <f aca="false">IF(P586="","",SQRT(1-P586*P586)/SQRT(I586-2))</f>
        <v/>
      </c>
      <c r="R586" s="7" t="str">
        <f aca="false">IF(P586="","",P586/Q586)</f>
        <v/>
      </c>
      <c r="S586" s="7" t="str">
        <f aca="false">IF(R586="","",I586-2)</f>
        <v/>
      </c>
      <c r="T586" s="7" t="str">
        <f aca="false">IF(P586="","",IF((1-_xlfn.T.DIST(R586,S586,1))*2&lt;0.0000001,0.0000001,(1-_xlfn.T.DIST(R586,S586,1))*2))</f>
        <v/>
      </c>
      <c r="X586" s="8"/>
      <c r="Y586" s="7" t="str">
        <f aca="false">IF(X586="","",ABS(U586-W586)/SQRT((V586^2+X586^2)/2))</f>
        <v/>
      </c>
      <c r="Z586" s="7" t="str">
        <f aca="false">IF(Y586="","",2/SQRT(I586))</f>
        <v/>
      </c>
      <c r="AA586" s="7" t="str">
        <f aca="false">IF(Y586="","",Y586/Z586)</f>
        <v/>
      </c>
      <c r="AB586" s="7" t="str">
        <f aca="false">IF(AA586="","",I586-2)</f>
        <v/>
      </c>
      <c r="AC586" s="7" t="str">
        <f aca="false">IF(AA586="","",IF((1-_xlfn.T.DIST(AA586,AB586,1))*2&lt;0.0000001,0.0000001,((1-_xlfn.T.DIST(AA586,AB586,1))*2)))</f>
        <v/>
      </c>
      <c r="AE586" s="7" t="str">
        <f aca="false">IF(AD586="","",IF((1-_xlfn.NORM.DIST(AD586,0,1,1))*2&lt;0.000000001,0.000000001,(1-_xlfn.NORM.DIST(AD586,0,1,1))*2))</f>
        <v/>
      </c>
      <c r="AH586" s="7" t="str">
        <f aca="false">IF(AG586="","",IF(1-_xlfn.CHISQ.DIST(AF586,AG586,1)&lt;0.0000001,0.0000001,1-_xlfn.CHISQ.DIST(AF586,AG586,1)))</f>
        <v/>
      </c>
      <c r="AK586" s="7" t="str">
        <f aca="false">IF(AJ586="","",AVERAGE(AI586,AJ586))</f>
        <v/>
      </c>
      <c r="AL586" s="7" t="str">
        <f aca="false">IF(AK586="","",AK586/((AK586-AI586)/2))</f>
        <v/>
      </c>
      <c r="AM586" s="7" t="str">
        <f aca="false">IF(AL586="","",(1-_xlfn.T.DIST(AL586,I586-2,1))*2)</f>
        <v/>
      </c>
      <c r="AN586" s="7" t="n">
        <f aca="false">IF(I586="","",I586)</f>
        <v>43</v>
      </c>
      <c r="AO586" s="7" t="n">
        <f aca="false">IF(N586="",IF(AC586="",IF(T586="",IF(AH586="",IF(AM586="",IF(AE586="","",AE586),AM586),AH586),T586),AC586),N586)</f>
        <v>0.905115368486586</v>
      </c>
    </row>
    <row r="587" customFormat="false" ht="13.8" hidden="false" customHeight="false" outlineLevel="0" collapsed="false">
      <c r="A587" s="3" t="s">
        <v>55</v>
      </c>
      <c r="B587" s="3" t="n">
        <v>9</v>
      </c>
      <c r="C587" s="3" t="n">
        <v>2011</v>
      </c>
      <c r="D587" s="4" t="n">
        <f aca="false">IF(B587="","",D586+0.01)</f>
        <v>6.03</v>
      </c>
      <c r="E587" s="4" t="n">
        <f aca="false">ROUND(D587)</f>
        <v>6</v>
      </c>
      <c r="F587" s="5" t="s">
        <v>39</v>
      </c>
      <c r="G587" s="5" t="s">
        <v>40</v>
      </c>
      <c r="H587" s="9" t="n">
        <v>0.1</v>
      </c>
      <c r="I587" s="8" t="n">
        <v>43</v>
      </c>
      <c r="J587" s="3" t="n">
        <v>1.84</v>
      </c>
      <c r="K587" s="7" t="n">
        <f aca="false">IF(J587="","",J587^2)</f>
        <v>3.3856</v>
      </c>
      <c r="L587" s="7" t="n">
        <f aca="false">IF(J587="","",1)</f>
        <v>1</v>
      </c>
      <c r="M587" s="3" t="n">
        <v>38</v>
      </c>
      <c r="N587" s="7" t="n">
        <f aca="false">IF(K587="","",IF(1-_xlfn.F.DIST(K587,L587,M587,1)&lt;0.0000001,0.0000001,1-_xlfn.F.DIST(K587,L587,M587,1)))</f>
        <v>0.0735890283656393</v>
      </c>
      <c r="O587" s="7" t="n">
        <f aca="false">IF(L587=1,SQRT(K587),"")</f>
        <v>1.84</v>
      </c>
      <c r="P587" s="3"/>
      <c r="Q587" s="7" t="str">
        <f aca="false">IF(P587="","",SQRT(1-P587*P587)/SQRT(I587-2))</f>
        <v/>
      </c>
      <c r="R587" s="7" t="str">
        <f aca="false">IF(P587="","",P587/Q587)</f>
        <v/>
      </c>
      <c r="S587" s="7" t="str">
        <f aca="false">IF(R587="","",I587-2)</f>
        <v/>
      </c>
      <c r="T587" s="7" t="str">
        <f aca="false">IF(P587="","",IF((1-_xlfn.T.DIST(R587,S587,1))*2&lt;0.0000001,0.0000001,(1-_xlfn.T.DIST(R587,S587,1))*2))</f>
        <v/>
      </c>
      <c r="X587" s="8"/>
      <c r="Y587" s="7" t="str">
        <f aca="false">IF(X587="","",ABS(U587-W587)/SQRT((V587^2+X587^2)/2))</f>
        <v/>
      </c>
      <c r="Z587" s="7" t="str">
        <f aca="false">IF(Y587="","",2/SQRT(I587))</f>
        <v/>
      </c>
      <c r="AA587" s="7" t="str">
        <f aca="false">IF(Y587="","",Y587/Z587)</f>
        <v/>
      </c>
      <c r="AB587" s="7" t="str">
        <f aca="false">IF(AA587="","",I587-2)</f>
        <v/>
      </c>
      <c r="AC587" s="7" t="str">
        <f aca="false">IF(AA587="","",IF((1-_xlfn.T.DIST(AA587,AB587,1))*2&lt;0.0000001,0.0000001,((1-_xlfn.T.DIST(AA587,AB587,1))*2)))</f>
        <v/>
      </c>
      <c r="AE587" s="7" t="str">
        <f aca="false">IF(AD587="","",IF((1-_xlfn.NORM.DIST(AD587,0,1,1))*2&lt;0.000000001,0.000000001,(1-_xlfn.NORM.DIST(AD587,0,1,1))*2))</f>
        <v/>
      </c>
      <c r="AH587" s="7" t="str">
        <f aca="false">IF(AG587="","",IF(1-_xlfn.CHISQ.DIST(AF587,AG587,1)&lt;0.0000001,0.0000001,1-_xlfn.CHISQ.DIST(AF587,AG587,1)))</f>
        <v/>
      </c>
      <c r="AK587" s="7" t="str">
        <f aca="false">IF(AJ587="","",AVERAGE(AI587,AJ587))</f>
        <v/>
      </c>
      <c r="AL587" s="7" t="str">
        <f aca="false">IF(AK587="","",AK587/((AK587-AI587)/2))</f>
        <v/>
      </c>
      <c r="AM587" s="7" t="str">
        <f aca="false">IF(AL587="","",(1-_xlfn.T.DIST(AL587,I587-2,1))*2)</f>
        <v/>
      </c>
      <c r="AN587" s="7" t="n">
        <f aca="false">IF(I587="","",I587)</f>
        <v>43</v>
      </c>
      <c r="AO587" s="7" t="n">
        <f aca="false">IF(N587="",IF(AC587="",IF(T587="",IF(AH587="",IF(AM587="",IF(AE587="","",AE587),AM587),AH587),T587),AC587),N587)</f>
        <v>0.0735890283656393</v>
      </c>
    </row>
    <row r="588" customFormat="false" ht="13.8" hidden="false" customHeight="false" outlineLevel="0" collapsed="false">
      <c r="A588" s="3" t="s">
        <v>55</v>
      </c>
      <c r="B588" s="3" t="n">
        <v>9</v>
      </c>
      <c r="C588" s="3" t="n">
        <v>2011</v>
      </c>
      <c r="D588" s="4" t="n">
        <f aca="false">IF(B588="","",D587+0.01)</f>
        <v>6.04</v>
      </c>
      <c r="E588" s="4" t="n">
        <f aca="false">ROUND(D588)</f>
        <v>6</v>
      </c>
      <c r="F588" s="5" t="s">
        <v>39</v>
      </c>
      <c r="G588" s="5" t="s">
        <v>43</v>
      </c>
      <c r="H588" s="6" t="n">
        <v>0.05</v>
      </c>
      <c r="I588" s="8" t="n">
        <v>43</v>
      </c>
      <c r="J588" s="3" t="n">
        <v>0.97</v>
      </c>
      <c r="K588" s="7" t="n">
        <f aca="false">IF(J588="","",J588^2)</f>
        <v>0.9409</v>
      </c>
      <c r="L588" s="7" t="n">
        <f aca="false">IF(J588="","",1)</f>
        <v>1</v>
      </c>
      <c r="M588" s="3" t="n">
        <v>38</v>
      </c>
      <c r="N588" s="7" t="n">
        <f aca="false">IF(K588="","",IF(1-_xlfn.F.DIST(K588,L588,M588,1)&lt;0.0000001,0.0000001,1-_xlfn.F.DIST(K588,L588,M588,1)))</f>
        <v>0.338180393393986</v>
      </c>
      <c r="O588" s="7" t="n">
        <f aca="false">IF(L588=1,SQRT(K588),"")</f>
        <v>0.97</v>
      </c>
      <c r="P588" s="3"/>
      <c r="Q588" s="7" t="str">
        <f aca="false">IF(P588="","",SQRT(1-P588*P588)/SQRT(I588-2))</f>
        <v/>
      </c>
      <c r="R588" s="7" t="str">
        <f aca="false">IF(P588="","",P588/Q588)</f>
        <v/>
      </c>
      <c r="S588" s="7" t="str">
        <f aca="false">IF(R588="","",I588-2)</f>
        <v/>
      </c>
      <c r="T588" s="7" t="str">
        <f aca="false">IF(P588="","",IF((1-_xlfn.T.DIST(R588,S588,1))*2&lt;0.0000001,0.0000001,(1-_xlfn.T.DIST(R588,S588,1))*2))</f>
        <v/>
      </c>
      <c r="X588" s="8"/>
      <c r="Y588" s="7" t="str">
        <f aca="false">IF(X588="","",ABS(U588-W588)/SQRT((V588^2+X588^2)/2))</f>
        <v/>
      </c>
      <c r="Z588" s="7" t="str">
        <f aca="false">IF(Y588="","",2/SQRT(I588))</f>
        <v/>
      </c>
      <c r="AA588" s="7" t="str">
        <f aca="false">IF(Y588="","",Y588/Z588)</f>
        <v/>
      </c>
      <c r="AB588" s="7" t="str">
        <f aca="false">IF(AA588="","",I588-2)</f>
        <v/>
      </c>
      <c r="AC588" s="7" t="str">
        <f aca="false">IF(AA588="","",IF((1-_xlfn.T.DIST(AA588,AB588,1))*2&lt;0.0000001,0.0000001,((1-_xlfn.T.DIST(AA588,AB588,1))*2)))</f>
        <v/>
      </c>
      <c r="AE588" s="7" t="str">
        <f aca="false">IF(AD588="","",IF((1-_xlfn.NORM.DIST(AD588,0,1,1))*2&lt;0.000000001,0.000000001,(1-_xlfn.NORM.DIST(AD588,0,1,1))*2))</f>
        <v/>
      </c>
      <c r="AH588" s="7" t="str">
        <f aca="false">IF(AG588="","",IF(1-_xlfn.CHISQ.DIST(AF588,AG588,1)&lt;0.0000001,0.0000001,1-_xlfn.CHISQ.DIST(AF588,AG588,1)))</f>
        <v/>
      </c>
      <c r="AK588" s="7" t="str">
        <f aca="false">IF(AJ588="","",AVERAGE(AI588,AJ588))</f>
        <v/>
      </c>
      <c r="AL588" s="7" t="str">
        <f aca="false">IF(AK588="","",AK588/((AK588-AI588)/2))</f>
        <v/>
      </c>
      <c r="AM588" s="7" t="str">
        <f aca="false">IF(AL588="","",(1-_xlfn.T.DIST(AL588,I588-2,1))*2)</f>
        <v/>
      </c>
      <c r="AN588" s="7" t="n">
        <f aca="false">IF(I588="","",I588)</f>
        <v>43</v>
      </c>
      <c r="AO588" s="7" t="n">
        <f aca="false">IF(N588="",IF(AC588="",IF(T588="",IF(AH588="",IF(AM588="",IF(AE588="","",AE588),AM588),AH588),T588),AC588),N588)</f>
        <v>0.338180393393986</v>
      </c>
    </row>
    <row r="589" customFormat="false" ht="13.8" hidden="false" customHeight="false" outlineLevel="0" collapsed="false">
      <c r="A589" s="3" t="s">
        <v>55</v>
      </c>
      <c r="B589" s="3" t="n">
        <v>9</v>
      </c>
      <c r="C589" s="3" t="n">
        <v>2011</v>
      </c>
      <c r="D589" s="4" t="n">
        <f aca="false">IF(B589="","",D588+0.01)</f>
        <v>6.05</v>
      </c>
      <c r="E589" s="4" t="n">
        <f aca="false">ROUND(D589)</f>
        <v>6</v>
      </c>
      <c r="F589" s="5" t="s">
        <v>39</v>
      </c>
      <c r="G589" s="5" t="s">
        <v>41</v>
      </c>
      <c r="H589" s="6" t="n">
        <v>0.05</v>
      </c>
      <c r="I589" s="8" t="n">
        <v>43</v>
      </c>
      <c r="J589" s="3" t="n">
        <v>2.42</v>
      </c>
      <c r="K589" s="7" t="n">
        <f aca="false">IF(J589="","",J589^2)</f>
        <v>5.8564</v>
      </c>
      <c r="L589" s="7" t="n">
        <f aca="false">IF(J589="","",1)</f>
        <v>1</v>
      </c>
      <c r="M589" s="3" t="n">
        <v>38</v>
      </c>
      <c r="N589" s="7" t="n">
        <f aca="false">IF(K589="","",IF(1-_xlfn.F.DIST(K589,L589,M589,1)&lt;0.0000001,0.0000001,1-_xlfn.F.DIST(K589,L589,M589,1)))</f>
        <v>0.0204112254433975</v>
      </c>
      <c r="O589" s="7" t="n">
        <f aca="false">IF(L589=1,SQRT(K589),"")</f>
        <v>2.42</v>
      </c>
      <c r="P589" s="3"/>
      <c r="Q589" s="7" t="str">
        <f aca="false">IF(P589="","",SQRT(1-P589*P589)/SQRT(I589-2))</f>
        <v/>
      </c>
      <c r="R589" s="7" t="str">
        <f aca="false">IF(P589="","",P589/Q589)</f>
        <v/>
      </c>
      <c r="S589" s="7" t="str">
        <f aca="false">IF(R589="","",I589-2)</f>
        <v/>
      </c>
      <c r="T589" s="7" t="str">
        <f aca="false">IF(P589="","",IF((1-_xlfn.T.DIST(R589,S589,1))*2&lt;0.0000001,0.0000001,(1-_xlfn.T.DIST(R589,S589,1))*2))</f>
        <v/>
      </c>
      <c r="X589" s="8"/>
      <c r="Y589" s="7" t="str">
        <f aca="false">IF(X589="","",ABS(U589-W589)/SQRT((V589^2+X589^2)/2))</f>
        <v/>
      </c>
      <c r="Z589" s="7" t="str">
        <f aca="false">IF(Y589="","",2/SQRT(I589))</f>
        <v/>
      </c>
      <c r="AA589" s="7" t="str">
        <f aca="false">IF(Y589="","",Y589/Z589)</f>
        <v/>
      </c>
      <c r="AB589" s="7" t="str">
        <f aca="false">IF(AA589="","",I589-2)</f>
        <v/>
      </c>
      <c r="AC589" s="7" t="str">
        <f aca="false">IF(AA589="","",IF((1-_xlfn.T.DIST(AA589,AB589,1))*2&lt;0.0000001,0.0000001,((1-_xlfn.T.DIST(AA589,AB589,1))*2)))</f>
        <v/>
      </c>
      <c r="AE589" s="7" t="str">
        <f aca="false">IF(AD589="","",IF((1-_xlfn.NORM.DIST(AD589,0,1,1))*2&lt;0.000000001,0.000000001,(1-_xlfn.NORM.DIST(AD589,0,1,1))*2))</f>
        <v/>
      </c>
      <c r="AH589" s="7" t="str">
        <f aca="false">IF(AG589="","",IF(1-_xlfn.CHISQ.DIST(AF589,AG589,1)&lt;0.0000001,0.0000001,1-_xlfn.CHISQ.DIST(AF589,AG589,1)))</f>
        <v/>
      </c>
      <c r="AK589" s="7" t="str">
        <f aca="false">IF(AJ589="","",AVERAGE(AI589,AJ589))</f>
        <v/>
      </c>
      <c r="AL589" s="7" t="str">
        <f aca="false">IF(AK589="","",AK589/((AK589-AI589)/2))</f>
        <v/>
      </c>
      <c r="AM589" s="7" t="str">
        <f aca="false">IF(AL589="","",(1-_xlfn.T.DIST(AL589,I589-2,1))*2)</f>
        <v/>
      </c>
      <c r="AN589" s="7" t="n">
        <f aca="false">IF(I589="","",I589)</f>
        <v>43</v>
      </c>
      <c r="AO589" s="7" t="n">
        <f aca="false">IF(N589="",IF(AC589="",IF(T589="",IF(AH589="",IF(AM589="",IF(AE589="","",AE589),AM589),AH589),T589),AC589),N589)</f>
        <v>0.0204112254433975</v>
      </c>
    </row>
    <row r="590" customFormat="false" ht="13.8" hidden="false" customHeight="false" outlineLevel="0" collapsed="false">
      <c r="A590" s="3" t="s">
        <v>55</v>
      </c>
      <c r="B590" s="3" t="n">
        <v>9</v>
      </c>
      <c r="C590" s="3" t="n">
        <v>2011</v>
      </c>
      <c r="D590" s="4" t="n">
        <f aca="false">IF(B590="","",D589+0.01)</f>
        <v>6.06</v>
      </c>
      <c r="E590" s="4" t="n">
        <f aca="false">ROUND(D590)</f>
        <v>6</v>
      </c>
      <c r="F590" s="5" t="s">
        <v>39</v>
      </c>
      <c r="G590" s="5" t="s">
        <v>41</v>
      </c>
      <c r="H590" s="6" t="n">
        <v>0.05</v>
      </c>
      <c r="I590" s="8" t="n">
        <v>43</v>
      </c>
      <c r="J590" s="3" t="n">
        <v>3.09</v>
      </c>
      <c r="K590" s="7" t="n">
        <f aca="false">IF(J590="","",J590^2)</f>
        <v>9.5481</v>
      </c>
      <c r="L590" s="7" t="n">
        <f aca="false">IF(J590="","",1)</f>
        <v>1</v>
      </c>
      <c r="M590" s="3" t="n">
        <v>38</v>
      </c>
      <c r="N590" s="7" t="n">
        <f aca="false">IF(K590="","",IF(1-_xlfn.F.DIST(K590,L590,M590,1)&lt;0.0000001,0.0000001,1-_xlfn.F.DIST(K590,L590,M590,1)))</f>
        <v>0.00373434554819041</v>
      </c>
      <c r="O590" s="7" t="n">
        <f aca="false">IF(L590=1,SQRT(K590),"")</f>
        <v>3.09</v>
      </c>
      <c r="P590" s="3"/>
      <c r="Q590" s="7" t="str">
        <f aca="false">IF(P590="","",SQRT(1-P590*P590)/SQRT(I590-2))</f>
        <v/>
      </c>
      <c r="R590" s="7" t="str">
        <f aca="false">IF(P590="","",P590/Q590)</f>
        <v/>
      </c>
      <c r="S590" s="7" t="str">
        <f aca="false">IF(R590="","",I590-2)</f>
        <v/>
      </c>
      <c r="T590" s="7" t="str">
        <f aca="false">IF(P590="","",IF((1-_xlfn.T.DIST(R590,S590,1))*2&lt;0.0000001,0.0000001,(1-_xlfn.T.DIST(R590,S590,1))*2))</f>
        <v/>
      </c>
      <c r="X590" s="8"/>
      <c r="Y590" s="7" t="str">
        <f aca="false">IF(X590="","",ABS(U590-W590)/SQRT((V590^2+X590^2)/2))</f>
        <v/>
      </c>
      <c r="Z590" s="7" t="str">
        <f aca="false">IF(Y590="","",2/SQRT(I590))</f>
        <v/>
      </c>
      <c r="AA590" s="7" t="str">
        <f aca="false">IF(Y590="","",Y590/Z590)</f>
        <v/>
      </c>
      <c r="AB590" s="7" t="str">
        <f aca="false">IF(AA590="","",I590-2)</f>
        <v/>
      </c>
      <c r="AC590" s="7" t="str">
        <f aca="false">IF(AA590="","",IF((1-_xlfn.T.DIST(AA590,AB590,1))*2&lt;0.0000001,0.0000001,((1-_xlfn.T.DIST(AA590,AB590,1))*2)))</f>
        <v/>
      </c>
      <c r="AE590" s="7" t="str">
        <f aca="false">IF(AD590="","",IF((1-_xlfn.NORM.DIST(AD590,0,1,1))*2&lt;0.000000001,0.000000001,(1-_xlfn.NORM.DIST(AD590,0,1,1))*2))</f>
        <v/>
      </c>
      <c r="AH590" s="7" t="str">
        <f aca="false">IF(AG590="","",IF(1-_xlfn.CHISQ.DIST(AF590,AG590,1)&lt;0.0000001,0.0000001,1-_xlfn.CHISQ.DIST(AF590,AG590,1)))</f>
        <v/>
      </c>
      <c r="AK590" s="7" t="str">
        <f aca="false">IF(AJ590="","",AVERAGE(AI590,AJ590))</f>
        <v/>
      </c>
      <c r="AL590" s="7" t="str">
        <f aca="false">IF(AK590="","",AK590/((AK590-AI590)/2))</f>
        <v/>
      </c>
      <c r="AM590" s="7" t="str">
        <f aca="false">IF(AL590="","",(1-_xlfn.T.DIST(AL590,I590-2,1))*2)</f>
        <v/>
      </c>
      <c r="AN590" s="7" t="n">
        <f aca="false">IF(I590="","",I590)</f>
        <v>43</v>
      </c>
      <c r="AO590" s="7" t="n">
        <f aca="false">IF(N590="",IF(AC590="",IF(T590="",IF(AH590="",IF(AM590="",IF(AE590="","",AE590),AM590),AH590),T590),AC590),N590)</f>
        <v>0.00373434554819041</v>
      </c>
    </row>
    <row r="591" customFormat="false" ht="13.8" hidden="false" customHeight="false" outlineLevel="0" collapsed="false">
      <c r="A591" s="3" t="s">
        <v>55</v>
      </c>
      <c r="B591" s="3" t="n">
        <v>9</v>
      </c>
      <c r="C591" s="3" t="n">
        <v>2011</v>
      </c>
      <c r="D591" s="4" t="n">
        <f aca="false">IF(B591="","",D590+0.01)</f>
        <v>6.07</v>
      </c>
      <c r="E591" s="4" t="n">
        <f aca="false">ROUND(D591)</f>
        <v>6</v>
      </c>
      <c r="F591" s="5" t="s">
        <v>39</v>
      </c>
      <c r="G591" s="5" t="s">
        <v>43</v>
      </c>
      <c r="H591" s="6" t="n">
        <v>0.05</v>
      </c>
      <c r="I591" s="8" t="n">
        <v>43</v>
      </c>
      <c r="J591" s="3" t="n">
        <v>0.35</v>
      </c>
      <c r="K591" s="7" t="n">
        <f aca="false">IF(J591="","",J591^2)</f>
        <v>0.1225</v>
      </c>
      <c r="L591" s="7" t="n">
        <f aca="false">IF(J591="","",1)</f>
        <v>1</v>
      </c>
      <c r="M591" s="3" t="n">
        <v>38</v>
      </c>
      <c r="N591" s="7" t="n">
        <f aca="false">IF(K591="","",IF(1-_xlfn.F.DIST(K591,L591,M591,1)&lt;0.0000001,0.0000001,1-_xlfn.F.DIST(K591,L591,M591,1)))</f>
        <v>0.728271245860185</v>
      </c>
      <c r="O591" s="7" t="n">
        <f aca="false">IF(L591=1,SQRT(K591),"")</f>
        <v>0.35</v>
      </c>
      <c r="P591" s="3"/>
      <c r="Q591" s="7" t="str">
        <f aca="false">IF(P591="","",SQRT(1-P591*P591)/SQRT(I591-2))</f>
        <v/>
      </c>
      <c r="R591" s="7" t="str">
        <f aca="false">IF(P591="","",P591/Q591)</f>
        <v/>
      </c>
      <c r="S591" s="7" t="str">
        <f aca="false">IF(R591="","",I591-2)</f>
        <v/>
      </c>
      <c r="T591" s="7" t="str">
        <f aca="false">IF(P591="","",IF((1-_xlfn.T.DIST(R591,S591,1))*2&lt;0.0000001,0.0000001,(1-_xlfn.T.DIST(R591,S591,1))*2))</f>
        <v/>
      </c>
      <c r="X591" s="8"/>
      <c r="Y591" s="7" t="str">
        <f aca="false">IF(X591="","",ABS(U591-W591)/SQRT((V591^2+X591^2)/2))</f>
        <v/>
      </c>
      <c r="Z591" s="7" t="str">
        <f aca="false">IF(Y591="","",2/SQRT(I591))</f>
        <v/>
      </c>
      <c r="AA591" s="7" t="str">
        <f aca="false">IF(Y591="","",Y591/Z591)</f>
        <v/>
      </c>
      <c r="AB591" s="7" t="str">
        <f aca="false">IF(AA591="","",I591-2)</f>
        <v/>
      </c>
      <c r="AC591" s="7" t="str">
        <f aca="false">IF(AA591="","",IF((1-_xlfn.T.DIST(AA591,AB591,1))*2&lt;0.0000001,0.0000001,((1-_xlfn.T.DIST(AA591,AB591,1))*2)))</f>
        <v/>
      </c>
      <c r="AE591" s="7" t="str">
        <f aca="false">IF(AD591="","",IF((1-_xlfn.NORM.DIST(AD591,0,1,1))*2&lt;0.000000001,0.000000001,(1-_xlfn.NORM.DIST(AD591,0,1,1))*2))</f>
        <v/>
      </c>
      <c r="AH591" s="7" t="str">
        <f aca="false">IF(AG591="","",IF(1-_xlfn.CHISQ.DIST(AF591,AG591,1)&lt;0.0000001,0.0000001,1-_xlfn.CHISQ.DIST(AF591,AG591,1)))</f>
        <v/>
      </c>
      <c r="AK591" s="7" t="str">
        <f aca="false">IF(AJ591="","",AVERAGE(AI591,AJ591))</f>
        <v/>
      </c>
      <c r="AL591" s="7" t="str">
        <f aca="false">IF(AK591="","",AK591/((AK591-AI591)/2))</f>
        <v/>
      </c>
      <c r="AM591" s="7" t="str">
        <f aca="false">IF(AL591="","",(1-_xlfn.T.DIST(AL591,I591-2,1))*2)</f>
        <v/>
      </c>
      <c r="AN591" s="7" t="n">
        <f aca="false">IF(I591="","",I591)</f>
        <v>43</v>
      </c>
      <c r="AO591" s="7" t="n">
        <f aca="false">IF(N591="",IF(AC591="",IF(T591="",IF(AH591="",IF(AM591="",IF(AE591="","",AE591),AM591),AH591),T591),AC591),N591)</f>
        <v>0.728271245860185</v>
      </c>
    </row>
    <row r="592" customFormat="false" ht="13.8" hidden="false" customHeight="false" outlineLevel="0" collapsed="false">
      <c r="A592" s="3" t="s">
        <v>55</v>
      </c>
      <c r="B592" s="3" t="n">
        <v>9</v>
      </c>
      <c r="C592" s="3" t="n">
        <v>2011</v>
      </c>
      <c r="D592" s="4" t="n">
        <f aca="false">IF(B592="","",D591+0.01)</f>
        <v>6.08</v>
      </c>
      <c r="E592" s="4" t="n">
        <f aca="false">ROUND(D592)</f>
        <v>6</v>
      </c>
      <c r="F592" s="5" t="s">
        <v>39</v>
      </c>
      <c r="G592" s="5" t="s">
        <v>43</v>
      </c>
      <c r="H592" s="6" t="n">
        <v>0.05</v>
      </c>
      <c r="I592" s="8" t="n">
        <v>43</v>
      </c>
      <c r="J592" s="3" t="n">
        <v>0.98</v>
      </c>
      <c r="K592" s="7" t="n">
        <f aca="false">IF(J592="","",J592^2)</f>
        <v>0.9604</v>
      </c>
      <c r="L592" s="7" t="n">
        <f aca="false">IF(J592="","",1)</f>
        <v>1</v>
      </c>
      <c r="M592" s="3" t="n">
        <v>38</v>
      </c>
      <c r="N592" s="7" t="n">
        <f aca="false">IF(K592="","",IF(1-_xlfn.F.DIST(K592,L592,M592,1)&lt;0.0000001,0.0000001,1-_xlfn.F.DIST(K592,L592,M592,1)))</f>
        <v>0.333284500297013</v>
      </c>
      <c r="O592" s="7" t="n">
        <f aca="false">IF(L592=1,SQRT(K592),"")</f>
        <v>0.98</v>
      </c>
      <c r="P592" s="3"/>
      <c r="Q592" s="7" t="str">
        <f aca="false">IF(P592="","",SQRT(1-P592*P592)/SQRT(I592-2))</f>
        <v/>
      </c>
      <c r="R592" s="7" t="str">
        <f aca="false">IF(P592="","",P592/Q592)</f>
        <v/>
      </c>
      <c r="S592" s="7" t="str">
        <f aca="false">IF(R592="","",I592-2)</f>
        <v/>
      </c>
      <c r="T592" s="7" t="str">
        <f aca="false">IF(P592="","",IF((1-_xlfn.T.DIST(R592,S592,1))*2&lt;0.0000001,0.0000001,(1-_xlfn.T.DIST(R592,S592,1))*2))</f>
        <v/>
      </c>
      <c r="X592" s="8"/>
      <c r="Y592" s="7" t="str">
        <f aca="false">IF(X592="","",ABS(U592-W592)/SQRT((V592^2+X592^2)/2))</f>
        <v/>
      </c>
      <c r="Z592" s="7" t="str">
        <f aca="false">IF(Y592="","",2/SQRT(I592))</f>
        <v/>
      </c>
      <c r="AA592" s="7" t="str">
        <f aca="false">IF(Y592="","",Y592/Z592)</f>
        <v/>
      </c>
      <c r="AB592" s="7" t="str">
        <f aca="false">IF(AA592="","",I592-2)</f>
        <v/>
      </c>
      <c r="AC592" s="7" t="str">
        <f aca="false">IF(AA592="","",IF((1-_xlfn.T.DIST(AA592,AB592,1))*2&lt;0.0000001,0.0000001,((1-_xlfn.T.DIST(AA592,AB592,1))*2)))</f>
        <v/>
      </c>
      <c r="AE592" s="7" t="str">
        <f aca="false">IF(AD592="","",IF((1-_xlfn.NORM.DIST(AD592,0,1,1))*2&lt;0.000000001,0.000000001,(1-_xlfn.NORM.DIST(AD592,0,1,1))*2))</f>
        <v/>
      </c>
      <c r="AH592" s="7" t="str">
        <f aca="false">IF(AG592="","",IF(1-_xlfn.CHISQ.DIST(AF592,AG592,1)&lt;0.0000001,0.0000001,1-_xlfn.CHISQ.DIST(AF592,AG592,1)))</f>
        <v/>
      </c>
      <c r="AK592" s="7" t="str">
        <f aca="false">IF(AJ592="","",AVERAGE(AI592,AJ592))</f>
        <v/>
      </c>
      <c r="AL592" s="7" t="str">
        <f aca="false">IF(AK592="","",AK592/((AK592-AI592)/2))</f>
        <v/>
      </c>
      <c r="AM592" s="7" t="str">
        <f aca="false">IF(AL592="","",(1-_xlfn.T.DIST(AL592,I592-2,1))*2)</f>
        <v/>
      </c>
      <c r="AN592" s="7" t="n">
        <f aca="false">IF(I592="","",I592)</f>
        <v>43</v>
      </c>
      <c r="AO592" s="7" t="n">
        <f aca="false">IF(N592="",IF(AC592="",IF(T592="",IF(AH592="",IF(AM592="",IF(AE592="","",AE592),AM592),AH592),T592),AC592),N592)</f>
        <v>0.333284500297013</v>
      </c>
    </row>
    <row r="593" customFormat="false" ht="13.8" hidden="false" customHeight="false" outlineLevel="0" collapsed="false">
      <c r="A593" s="3" t="s">
        <v>55</v>
      </c>
      <c r="B593" s="3" t="n">
        <v>9</v>
      </c>
      <c r="C593" s="3" t="n">
        <v>2011</v>
      </c>
      <c r="D593" s="4" t="n">
        <f aca="false">IF(B593="","",D592+0.01)</f>
        <v>6.09</v>
      </c>
      <c r="E593" s="4" t="n">
        <f aca="false">ROUND(D593)</f>
        <v>6</v>
      </c>
      <c r="F593" s="5" t="s">
        <v>39</v>
      </c>
      <c r="G593" s="5" t="s">
        <v>41</v>
      </c>
      <c r="H593" s="6" t="n">
        <v>0.05</v>
      </c>
      <c r="I593" s="8" t="n">
        <v>43</v>
      </c>
      <c r="J593" s="3" t="n">
        <v>2.5</v>
      </c>
      <c r="K593" s="7" t="n">
        <f aca="false">IF(J593="","",J593^2)</f>
        <v>6.25</v>
      </c>
      <c r="L593" s="7" t="n">
        <f aca="false">IF(J593="","",1)</f>
        <v>1</v>
      </c>
      <c r="M593" s="3" t="n">
        <v>38</v>
      </c>
      <c r="N593" s="7" t="n">
        <f aca="false">IF(K593="","",IF(1-_xlfn.F.DIST(K593,L593,M593,1)&lt;0.0000001,0.0000001,1-_xlfn.F.DIST(K593,L593,M593,1)))</f>
        <v>0.0168534777213991</v>
      </c>
      <c r="O593" s="7" t="n">
        <f aca="false">IF(L593=1,SQRT(K593),"")</f>
        <v>2.5</v>
      </c>
      <c r="P593" s="3"/>
      <c r="Q593" s="7" t="str">
        <f aca="false">IF(P593="","",SQRT(1-P593*P593)/SQRT(I593-2))</f>
        <v/>
      </c>
      <c r="R593" s="7" t="str">
        <f aca="false">IF(P593="","",P593/Q593)</f>
        <v/>
      </c>
      <c r="S593" s="7" t="str">
        <f aca="false">IF(R593="","",I593-2)</f>
        <v/>
      </c>
      <c r="T593" s="7" t="str">
        <f aca="false">IF(P593="","",IF((1-_xlfn.T.DIST(R593,S593,1))*2&lt;0.0000001,0.0000001,(1-_xlfn.T.DIST(R593,S593,1))*2))</f>
        <v/>
      </c>
      <c r="X593" s="8"/>
      <c r="Y593" s="7" t="str">
        <f aca="false">IF(X593="","",ABS(U593-W593)/SQRT((V593^2+X593^2)/2))</f>
        <v/>
      </c>
      <c r="Z593" s="7" t="str">
        <f aca="false">IF(Y593="","",2/SQRT(I593))</f>
        <v/>
      </c>
      <c r="AA593" s="7" t="str">
        <f aca="false">IF(Y593="","",Y593/Z593)</f>
        <v/>
      </c>
      <c r="AB593" s="7" t="str">
        <f aca="false">IF(AA593="","",I593-2)</f>
        <v/>
      </c>
      <c r="AC593" s="7" t="str">
        <f aca="false">IF(AA593="","",IF((1-_xlfn.T.DIST(AA593,AB593,1))*2&lt;0.0000001,0.0000001,((1-_xlfn.T.DIST(AA593,AB593,1))*2)))</f>
        <v/>
      </c>
      <c r="AE593" s="7" t="str">
        <f aca="false">IF(AD593="","",IF((1-_xlfn.NORM.DIST(AD593,0,1,1))*2&lt;0.000000001,0.000000001,(1-_xlfn.NORM.DIST(AD593,0,1,1))*2))</f>
        <v/>
      </c>
      <c r="AH593" s="7" t="str">
        <f aca="false">IF(AG593="","",IF(1-_xlfn.CHISQ.DIST(AF593,AG593,1)&lt;0.0000001,0.0000001,1-_xlfn.CHISQ.DIST(AF593,AG593,1)))</f>
        <v/>
      </c>
      <c r="AK593" s="7" t="str">
        <f aca="false">IF(AJ593="","",AVERAGE(AI593,AJ593))</f>
        <v/>
      </c>
      <c r="AL593" s="7" t="str">
        <f aca="false">IF(AK593="","",AK593/((AK593-AI593)/2))</f>
        <v/>
      </c>
      <c r="AM593" s="7" t="str">
        <f aca="false">IF(AL593="","",(1-_xlfn.T.DIST(AL593,I593-2,1))*2)</f>
        <v/>
      </c>
      <c r="AN593" s="7" t="n">
        <f aca="false">IF(I593="","",I593)</f>
        <v>43</v>
      </c>
      <c r="AO593" s="7" t="n">
        <f aca="false">IF(N593="",IF(AC593="",IF(T593="",IF(AH593="",IF(AM593="",IF(AE593="","",AE593),AM593),AH593),T593),AC593),N593)</f>
        <v>0.0168534777213991</v>
      </c>
    </row>
    <row r="594" customFormat="false" ht="13.8" hidden="false" customHeight="false" outlineLevel="0" collapsed="false">
      <c r="A594" s="3" t="s">
        <v>55</v>
      </c>
      <c r="B594" s="3" t="n">
        <v>9</v>
      </c>
      <c r="C594" s="3" t="n">
        <v>2011</v>
      </c>
      <c r="D594" s="4" t="n">
        <f aca="false">IF(B594="","",D593+0.01)</f>
        <v>6.1</v>
      </c>
      <c r="E594" s="4" t="n">
        <f aca="false">ROUND(D594)</f>
        <v>6</v>
      </c>
      <c r="F594" s="5" t="s">
        <v>39</v>
      </c>
      <c r="G594" s="5" t="s">
        <v>41</v>
      </c>
      <c r="H594" s="6" t="n">
        <v>0.05</v>
      </c>
      <c r="I594" s="8" t="n">
        <v>43</v>
      </c>
      <c r="J594" s="3" t="n">
        <v>3.2</v>
      </c>
      <c r="K594" s="7" t="n">
        <f aca="false">IF(J594="","",J594^2)</f>
        <v>10.24</v>
      </c>
      <c r="L594" s="7" t="n">
        <f aca="false">IF(J594="","",1)</f>
        <v>1</v>
      </c>
      <c r="M594" s="3" t="n">
        <v>38</v>
      </c>
      <c r="N594" s="7" t="n">
        <f aca="false">IF(K594="","",IF(1-_xlfn.F.DIST(K594,L594,M594,1)&lt;0.0000001,0.0000001,1-_xlfn.F.DIST(K594,L594,M594,1)))</f>
        <v>0.00277355062361329</v>
      </c>
      <c r="O594" s="7" t="n">
        <f aca="false">IF(L594=1,SQRT(K594),"")</f>
        <v>3.2</v>
      </c>
      <c r="P594" s="3"/>
      <c r="Q594" s="7" t="str">
        <f aca="false">IF(P594="","",SQRT(1-P594*P594)/SQRT(I594-2))</f>
        <v/>
      </c>
      <c r="R594" s="7" t="str">
        <f aca="false">IF(P594="","",P594/Q594)</f>
        <v/>
      </c>
      <c r="S594" s="7" t="str">
        <f aca="false">IF(R594="","",I594-2)</f>
        <v/>
      </c>
      <c r="T594" s="7" t="str">
        <f aca="false">IF(P594="","",IF((1-_xlfn.T.DIST(R594,S594,1))*2&lt;0.0000001,0.0000001,(1-_xlfn.T.DIST(R594,S594,1))*2))</f>
        <v/>
      </c>
      <c r="X594" s="8"/>
      <c r="Y594" s="7" t="str">
        <f aca="false">IF(X594="","",ABS(U594-W594)/SQRT((V594^2+X594^2)/2))</f>
        <v/>
      </c>
      <c r="Z594" s="7" t="str">
        <f aca="false">IF(Y594="","",2/SQRT(I594))</f>
        <v/>
      </c>
      <c r="AA594" s="7" t="str">
        <f aca="false">IF(Y594="","",Y594/Z594)</f>
        <v/>
      </c>
      <c r="AB594" s="7" t="str">
        <f aca="false">IF(AA594="","",I594-2)</f>
        <v/>
      </c>
      <c r="AC594" s="7" t="str">
        <f aca="false">IF(AA594="","",IF((1-_xlfn.T.DIST(AA594,AB594,1))*2&lt;0.0000001,0.0000001,((1-_xlfn.T.DIST(AA594,AB594,1))*2)))</f>
        <v/>
      </c>
      <c r="AE594" s="7" t="str">
        <f aca="false">IF(AD594="","",IF((1-_xlfn.NORM.DIST(AD594,0,1,1))*2&lt;0.000000001,0.000000001,(1-_xlfn.NORM.DIST(AD594,0,1,1))*2))</f>
        <v/>
      </c>
      <c r="AH594" s="7" t="str">
        <f aca="false">IF(AG594="","",IF(1-_xlfn.CHISQ.DIST(AF594,AG594,1)&lt;0.0000001,0.0000001,1-_xlfn.CHISQ.DIST(AF594,AG594,1)))</f>
        <v/>
      </c>
      <c r="AK594" s="7" t="str">
        <f aca="false">IF(AJ594="","",AVERAGE(AI594,AJ594))</f>
        <v/>
      </c>
      <c r="AL594" s="7" t="str">
        <f aca="false">IF(AK594="","",AK594/((AK594-AI594)/2))</f>
        <v/>
      </c>
      <c r="AM594" s="7" t="str">
        <f aca="false">IF(AL594="","",(1-_xlfn.T.DIST(AL594,I594-2,1))*2)</f>
        <v/>
      </c>
      <c r="AN594" s="7" t="n">
        <f aca="false">IF(I594="","",I594)</f>
        <v>43</v>
      </c>
      <c r="AO594" s="7" t="n">
        <f aca="false">IF(N594="",IF(AC594="",IF(T594="",IF(AH594="",IF(AM594="",IF(AE594="","",AE594),AM594),AH594),T594),AC594),N594)</f>
        <v>0.00277355062361329</v>
      </c>
    </row>
    <row r="595" customFormat="false" ht="13.8" hidden="false" customHeight="false" outlineLevel="0" collapsed="false">
      <c r="A595" s="3" t="s">
        <v>55</v>
      </c>
      <c r="B595" s="3" t="n">
        <v>9</v>
      </c>
      <c r="C595" s="3" t="n">
        <v>2011</v>
      </c>
      <c r="D595" s="4" t="n">
        <f aca="false">IF(B595="","",D594+0.01)</f>
        <v>6.11</v>
      </c>
      <c r="E595" s="4" t="n">
        <f aca="false">ROUND(D595)</f>
        <v>6</v>
      </c>
      <c r="F595" s="5" t="s">
        <v>39</v>
      </c>
      <c r="G595" s="5" t="s">
        <v>41</v>
      </c>
      <c r="H595" s="6" t="n">
        <v>0.05</v>
      </c>
      <c r="I595" s="8" t="n">
        <v>43</v>
      </c>
      <c r="J595" s="3" t="n">
        <v>2.88</v>
      </c>
      <c r="K595" s="7" t="n">
        <f aca="false">IF(J595="","",J595^2)</f>
        <v>8.2944</v>
      </c>
      <c r="L595" s="7" t="n">
        <f aca="false">IF(J595="","",1)</f>
        <v>1</v>
      </c>
      <c r="M595" s="3" t="n">
        <v>38</v>
      </c>
      <c r="N595" s="7" t="n">
        <f aca="false">IF(K595="","",IF(1-_xlfn.F.DIST(K595,L595,M595,1)&lt;0.0000001,0.0000001,1-_xlfn.F.DIST(K595,L595,M595,1)))</f>
        <v>0.00650035494810508</v>
      </c>
      <c r="O595" s="7" t="n">
        <f aca="false">IF(L595=1,SQRT(K595),"")</f>
        <v>2.88</v>
      </c>
      <c r="P595" s="3"/>
      <c r="Q595" s="7" t="str">
        <f aca="false">IF(P595="","",SQRT(1-P595*P595)/SQRT(I595-2))</f>
        <v/>
      </c>
      <c r="R595" s="7" t="str">
        <f aca="false">IF(P595="","",P595/Q595)</f>
        <v/>
      </c>
      <c r="S595" s="7" t="str">
        <f aca="false">IF(R595="","",I595-2)</f>
        <v/>
      </c>
      <c r="T595" s="7" t="str">
        <f aca="false">IF(P595="","",IF((1-_xlfn.T.DIST(R595,S595,1))*2&lt;0.0000001,0.0000001,(1-_xlfn.T.DIST(R595,S595,1))*2))</f>
        <v/>
      </c>
      <c r="X595" s="8"/>
      <c r="Y595" s="7" t="str">
        <f aca="false">IF(X595="","",ABS(U595-W595)/SQRT((V595^2+X595^2)/2))</f>
        <v/>
      </c>
      <c r="Z595" s="7" t="str">
        <f aca="false">IF(Y595="","",2/SQRT(I595))</f>
        <v/>
      </c>
      <c r="AA595" s="7" t="str">
        <f aca="false">IF(Y595="","",Y595/Z595)</f>
        <v/>
      </c>
      <c r="AB595" s="7" t="str">
        <f aca="false">IF(AA595="","",I595-2)</f>
        <v/>
      </c>
      <c r="AC595" s="7" t="str">
        <f aca="false">IF(AA595="","",IF((1-_xlfn.T.DIST(AA595,AB595,1))*2&lt;0.0000001,0.0000001,((1-_xlfn.T.DIST(AA595,AB595,1))*2)))</f>
        <v/>
      </c>
      <c r="AE595" s="7" t="str">
        <f aca="false">IF(AD595="","",IF((1-_xlfn.NORM.DIST(AD595,0,1,1))*2&lt;0.000000001,0.000000001,(1-_xlfn.NORM.DIST(AD595,0,1,1))*2))</f>
        <v/>
      </c>
      <c r="AH595" s="7" t="str">
        <f aca="false">IF(AG595="","",IF(1-_xlfn.CHISQ.DIST(AF595,AG595,1)&lt;0.0000001,0.0000001,1-_xlfn.CHISQ.DIST(AF595,AG595,1)))</f>
        <v/>
      </c>
      <c r="AK595" s="7" t="str">
        <f aca="false">IF(AJ595="","",AVERAGE(AI595,AJ595))</f>
        <v/>
      </c>
      <c r="AL595" s="7" t="str">
        <f aca="false">IF(AK595="","",AK595/((AK595-AI595)/2))</f>
        <v/>
      </c>
      <c r="AM595" s="7" t="str">
        <f aca="false">IF(AL595="","",(1-_xlfn.T.DIST(AL595,I595-2,1))*2)</f>
        <v/>
      </c>
      <c r="AN595" s="7" t="n">
        <f aca="false">IF(I595="","",I595)</f>
        <v>43</v>
      </c>
      <c r="AO595" s="7" t="n">
        <f aca="false">IF(N595="",IF(AC595="",IF(T595="",IF(AH595="",IF(AM595="",IF(AE595="","",AE595),AM595),AH595),T595),AC595),N595)</f>
        <v>0.00650035494810508</v>
      </c>
    </row>
    <row r="596" customFormat="false" ht="13.8" hidden="false" customHeight="false" outlineLevel="0" collapsed="false">
      <c r="A596" s="3" t="s">
        <v>55</v>
      </c>
      <c r="B596" s="3" t="n">
        <v>9</v>
      </c>
      <c r="C596" s="3" t="n">
        <v>2011</v>
      </c>
      <c r="D596" s="4" t="n">
        <f aca="false">IF(B596="","",D595+0.01)</f>
        <v>6.12</v>
      </c>
      <c r="E596" s="4" t="n">
        <f aca="false">ROUND(D596)</f>
        <v>6</v>
      </c>
      <c r="F596" s="5" t="s">
        <v>39</v>
      </c>
      <c r="G596" s="5" t="s">
        <v>43</v>
      </c>
      <c r="H596" s="6" t="n">
        <v>0.05</v>
      </c>
      <c r="I596" s="8" t="n">
        <v>43</v>
      </c>
      <c r="J596" s="3" t="n">
        <v>1.16</v>
      </c>
      <c r="K596" s="7" t="n">
        <f aca="false">IF(J596="","",J596^2)</f>
        <v>1.3456</v>
      </c>
      <c r="L596" s="7" t="n">
        <f aca="false">IF(J596="","",1)</f>
        <v>1</v>
      </c>
      <c r="M596" s="3" t="n">
        <v>38</v>
      </c>
      <c r="N596" s="7" t="n">
        <f aca="false">IF(K596="","",IF(1-_xlfn.F.DIST(K596,L596,M596,1)&lt;0.0000001,0.0000001,1-_xlfn.F.DIST(K596,L596,M596,1)))</f>
        <v>0.253285369691929</v>
      </c>
      <c r="O596" s="7" t="n">
        <f aca="false">IF(L596=1,SQRT(K596),"")</f>
        <v>1.16</v>
      </c>
      <c r="P596" s="3"/>
      <c r="Q596" s="7" t="str">
        <f aca="false">IF(P596="","",SQRT(1-P596*P596)/SQRT(I596-2))</f>
        <v/>
      </c>
      <c r="R596" s="7" t="str">
        <f aca="false">IF(P596="","",P596/Q596)</f>
        <v/>
      </c>
      <c r="S596" s="7" t="str">
        <f aca="false">IF(R596="","",I596-2)</f>
        <v/>
      </c>
      <c r="T596" s="7" t="str">
        <f aca="false">IF(P596="","",IF((1-_xlfn.T.DIST(R596,S596,1))*2&lt;0.0000001,0.0000001,(1-_xlfn.T.DIST(R596,S596,1))*2))</f>
        <v/>
      </c>
      <c r="X596" s="8"/>
      <c r="Y596" s="7" t="str">
        <f aca="false">IF(X596="","",ABS(U596-W596)/SQRT((V596^2+X596^2)/2))</f>
        <v/>
      </c>
      <c r="Z596" s="7" t="str">
        <f aca="false">IF(Y596="","",2/SQRT(I596))</f>
        <v/>
      </c>
      <c r="AA596" s="7" t="str">
        <f aca="false">IF(Y596="","",Y596/Z596)</f>
        <v/>
      </c>
      <c r="AB596" s="7" t="str">
        <f aca="false">IF(AA596="","",I596-2)</f>
        <v/>
      </c>
      <c r="AC596" s="7" t="str">
        <f aca="false">IF(AA596="","",IF((1-_xlfn.T.DIST(AA596,AB596,1))*2&lt;0.0000001,0.0000001,((1-_xlfn.T.DIST(AA596,AB596,1))*2)))</f>
        <v/>
      </c>
      <c r="AE596" s="7" t="str">
        <f aca="false">IF(AD596="","",IF((1-_xlfn.NORM.DIST(AD596,0,1,1))*2&lt;0.000000001,0.000000001,(1-_xlfn.NORM.DIST(AD596,0,1,1))*2))</f>
        <v/>
      </c>
      <c r="AH596" s="7" t="str">
        <f aca="false">IF(AG596="","",IF(1-_xlfn.CHISQ.DIST(AF596,AG596,1)&lt;0.0000001,0.0000001,1-_xlfn.CHISQ.DIST(AF596,AG596,1)))</f>
        <v/>
      </c>
      <c r="AK596" s="7" t="str">
        <f aca="false">IF(AJ596="","",AVERAGE(AI596,AJ596))</f>
        <v/>
      </c>
      <c r="AL596" s="7" t="str">
        <f aca="false">IF(AK596="","",AK596/((AK596-AI596)/2))</f>
        <v/>
      </c>
      <c r="AM596" s="7" t="str">
        <f aca="false">IF(AL596="","",(1-_xlfn.T.DIST(AL596,I596-2,1))*2)</f>
        <v/>
      </c>
      <c r="AN596" s="7" t="n">
        <f aca="false">IF(I596="","",I596)</f>
        <v>43</v>
      </c>
      <c r="AO596" s="7" t="n">
        <f aca="false">IF(N596="",IF(AC596="",IF(T596="",IF(AH596="",IF(AM596="",IF(AE596="","",AE596),AM596),AH596),T596),AC596),N596)</f>
        <v>0.253285369691929</v>
      </c>
    </row>
    <row r="597" customFormat="false" ht="13.8" hidden="false" customHeight="false" outlineLevel="0" collapsed="false">
      <c r="A597" s="3" t="s">
        <v>55</v>
      </c>
      <c r="B597" s="3" t="n">
        <v>9</v>
      </c>
      <c r="C597" s="3" t="n">
        <v>2011</v>
      </c>
      <c r="D597" s="4" t="n">
        <f aca="false">IF(B597="","",D596+0.01)</f>
        <v>6.13</v>
      </c>
      <c r="E597" s="4" t="n">
        <f aca="false">ROUND(D597)</f>
        <v>6</v>
      </c>
      <c r="F597" s="5" t="s">
        <v>39</v>
      </c>
      <c r="G597" s="5" t="s">
        <v>43</v>
      </c>
      <c r="H597" s="6" t="n">
        <v>0.05</v>
      </c>
      <c r="I597" s="8" t="n">
        <v>43</v>
      </c>
      <c r="J597" s="3" t="n">
        <v>0.19</v>
      </c>
      <c r="K597" s="7" t="n">
        <f aca="false">IF(J597="","",J597^2)</f>
        <v>0.0361</v>
      </c>
      <c r="L597" s="7" t="n">
        <f aca="false">IF(J597="","",1)</f>
        <v>1</v>
      </c>
      <c r="M597" s="3" t="n">
        <v>38</v>
      </c>
      <c r="N597" s="7" t="n">
        <f aca="false">IF(K597="","",IF(1-_xlfn.F.DIST(K597,L597,M597,1)&lt;0.0000001,0.0000001,1-_xlfn.F.DIST(K597,L597,M597,1)))</f>
        <v>0.850320474504055</v>
      </c>
      <c r="O597" s="7" t="n">
        <f aca="false">IF(L597=1,SQRT(K597),"")</f>
        <v>0.19</v>
      </c>
      <c r="P597" s="3"/>
      <c r="Q597" s="7" t="str">
        <f aca="false">IF(P597="","",SQRT(1-P597*P597)/SQRT(I597-2))</f>
        <v/>
      </c>
      <c r="R597" s="7" t="str">
        <f aca="false">IF(P597="","",P597/Q597)</f>
        <v/>
      </c>
      <c r="S597" s="7" t="str">
        <f aca="false">IF(R597="","",I597-2)</f>
        <v/>
      </c>
      <c r="T597" s="7" t="str">
        <f aca="false">IF(P597="","",IF((1-_xlfn.T.DIST(R597,S597,1))*2&lt;0.0000001,0.0000001,(1-_xlfn.T.DIST(R597,S597,1))*2))</f>
        <v/>
      </c>
      <c r="X597" s="8"/>
      <c r="Y597" s="7" t="str">
        <f aca="false">IF(X597="","",ABS(U597-W597)/SQRT((V597^2+X597^2)/2))</f>
        <v/>
      </c>
      <c r="Z597" s="7" t="str">
        <f aca="false">IF(Y597="","",2/SQRT(I597))</f>
        <v/>
      </c>
      <c r="AA597" s="7" t="str">
        <f aca="false">IF(Y597="","",Y597/Z597)</f>
        <v/>
      </c>
      <c r="AB597" s="7" t="str">
        <f aca="false">IF(AA597="","",I597-2)</f>
        <v/>
      </c>
      <c r="AC597" s="7" t="str">
        <f aca="false">IF(AA597="","",IF((1-_xlfn.T.DIST(AA597,AB597,1))*2&lt;0.0000001,0.0000001,((1-_xlfn.T.DIST(AA597,AB597,1))*2)))</f>
        <v/>
      </c>
      <c r="AE597" s="7" t="str">
        <f aca="false">IF(AD597="","",IF((1-_xlfn.NORM.DIST(AD597,0,1,1))*2&lt;0.000000001,0.000000001,(1-_xlfn.NORM.DIST(AD597,0,1,1))*2))</f>
        <v/>
      </c>
      <c r="AH597" s="7" t="str">
        <f aca="false">IF(AG597="","",IF(1-_xlfn.CHISQ.DIST(AF597,AG597,1)&lt;0.0000001,0.0000001,1-_xlfn.CHISQ.DIST(AF597,AG597,1)))</f>
        <v/>
      </c>
      <c r="AK597" s="7" t="str">
        <f aca="false">IF(AJ597="","",AVERAGE(AI597,AJ597))</f>
        <v/>
      </c>
      <c r="AL597" s="7" t="str">
        <f aca="false">IF(AK597="","",AK597/((AK597-AI597)/2))</f>
        <v/>
      </c>
      <c r="AM597" s="7" t="str">
        <f aca="false">IF(AL597="","",(1-_xlfn.T.DIST(AL597,I597-2,1))*2)</f>
        <v/>
      </c>
      <c r="AN597" s="7" t="n">
        <f aca="false">IF(I597="","",I597)</f>
        <v>43</v>
      </c>
      <c r="AO597" s="7" t="n">
        <f aca="false">IF(N597="",IF(AC597="",IF(T597="",IF(AH597="",IF(AM597="",IF(AE597="","",AE597),AM597),AH597),T597),AC597),N597)</f>
        <v>0.850320474504055</v>
      </c>
    </row>
    <row r="598" customFormat="false" ht="13.8" hidden="false" customHeight="false" outlineLevel="0" collapsed="false">
      <c r="A598" s="3" t="s">
        <v>55</v>
      </c>
      <c r="B598" s="3" t="n">
        <v>9</v>
      </c>
      <c r="C598" s="3" t="n">
        <v>2011</v>
      </c>
      <c r="D598" s="4" t="n">
        <f aca="false">IF(B598="","",D597+0.01)</f>
        <v>6.14</v>
      </c>
      <c r="E598" s="4" t="n">
        <f aca="false">ROUND(D598)</f>
        <v>6</v>
      </c>
      <c r="F598" s="5" t="s">
        <v>39</v>
      </c>
      <c r="G598" s="5" t="s">
        <v>40</v>
      </c>
      <c r="H598" s="9" t="n">
        <v>0.1</v>
      </c>
      <c r="I598" s="8" t="n">
        <v>43</v>
      </c>
      <c r="J598" s="3" t="n">
        <v>1.92</v>
      </c>
      <c r="K598" s="7" t="n">
        <f aca="false">IF(J598="","",J598^2)</f>
        <v>3.6864</v>
      </c>
      <c r="L598" s="7" t="n">
        <f aca="false">IF(J598="","",1)</f>
        <v>1</v>
      </c>
      <c r="M598" s="3" t="n">
        <v>38</v>
      </c>
      <c r="N598" s="7" t="n">
        <f aca="false">IF(K598="","",IF(1-_xlfn.F.DIST(K598,L598,M598,1)&lt;0.0000001,0.0000001,1-_xlfn.F.DIST(K598,L598,M598,1)))</f>
        <v>0.06238771384634</v>
      </c>
      <c r="O598" s="7" t="n">
        <f aca="false">IF(L598=1,SQRT(K598),"")</f>
        <v>1.92</v>
      </c>
      <c r="P598" s="3"/>
      <c r="Q598" s="7" t="str">
        <f aca="false">IF(P598="","",SQRT(1-P598*P598)/SQRT(I598-2))</f>
        <v/>
      </c>
      <c r="R598" s="7" t="str">
        <f aca="false">IF(P598="","",P598/Q598)</f>
        <v/>
      </c>
      <c r="S598" s="7" t="str">
        <f aca="false">IF(R598="","",I598-2)</f>
        <v/>
      </c>
      <c r="T598" s="7" t="str">
        <f aca="false">IF(P598="","",IF((1-_xlfn.T.DIST(R598,S598,1))*2&lt;0.0000001,0.0000001,(1-_xlfn.T.DIST(R598,S598,1))*2))</f>
        <v/>
      </c>
      <c r="X598" s="8"/>
      <c r="Y598" s="7" t="str">
        <f aca="false">IF(X598="","",ABS(U598-W598)/SQRT((V598^2+X598^2)/2))</f>
        <v/>
      </c>
      <c r="Z598" s="7" t="str">
        <f aca="false">IF(Y598="","",2/SQRT(I598))</f>
        <v/>
      </c>
      <c r="AA598" s="7" t="str">
        <f aca="false">IF(Y598="","",Y598/Z598)</f>
        <v/>
      </c>
      <c r="AB598" s="7" t="str">
        <f aca="false">IF(AA598="","",I598-2)</f>
        <v/>
      </c>
      <c r="AC598" s="7" t="str">
        <f aca="false">IF(AA598="","",IF((1-_xlfn.T.DIST(AA598,AB598,1))*2&lt;0.0000001,0.0000001,((1-_xlfn.T.DIST(AA598,AB598,1))*2)))</f>
        <v/>
      </c>
      <c r="AE598" s="7" t="str">
        <f aca="false">IF(AD598="","",IF((1-_xlfn.NORM.DIST(AD598,0,1,1))*2&lt;0.000000001,0.000000001,(1-_xlfn.NORM.DIST(AD598,0,1,1))*2))</f>
        <v/>
      </c>
      <c r="AH598" s="7" t="str">
        <f aca="false">IF(AG598="","",IF(1-_xlfn.CHISQ.DIST(AF598,AG598,1)&lt;0.0000001,0.0000001,1-_xlfn.CHISQ.DIST(AF598,AG598,1)))</f>
        <v/>
      </c>
      <c r="AK598" s="7" t="str">
        <f aca="false">IF(AJ598="","",AVERAGE(AI598,AJ598))</f>
        <v/>
      </c>
      <c r="AL598" s="7" t="str">
        <f aca="false">IF(AK598="","",AK598/((AK598-AI598)/2))</f>
        <v/>
      </c>
      <c r="AM598" s="7" t="str">
        <f aca="false">IF(AL598="","",(1-_xlfn.T.DIST(AL598,I598-2,1))*2)</f>
        <v/>
      </c>
      <c r="AN598" s="7" t="n">
        <f aca="false">IF(I598="","",I598)</f>
        <v>43</v>
      </c>
      <c r="AO598" s="7" t="n">
        <f aca="false">IF(N598="",IF(AC598="",IF(T598="",IF(AH598="",IF(AM598="",IF(AE598="","",AE598),AM598),AH598),T598),AC598),N598)</f>
        <v>0.06238771384634</v>
      </c>
    </row>
    <row r="599" customFormat="false" ht="13.8" hidden="false" customHeight="false" outlineLevel="0" collapsed="false">
      <c r="A599" s="3" t="s">
        <v>55</v>
      </c>
      <c r="B599" s="3" t="n">
        <v>9</v>
      </c>
      <c r="C599" s="3" t="n">
        <v>2011</v>
      </c>
      <c r="D599" s="4" t="n">
        <f aca="false">IF(B599="","",D598+0.01)</f>
        <v>6.15</v>
      </c>
      <c r="E599" s="4" t="n">
        <f aca="false">ROUND(D599)</f>
        <v>6</v>
      </c>
      <c r="F599" s="5" t="s">
        <v>39</v>
      </c>
      <c r="G599" s="5" t="s">
        <v>40</v>
      </c>
      <c r="H599" s="6" t="n">
        <v>0.05</v>
      </c>
      <c r="I599" s="8" t="n">
        <v>43</v>
      </c>
      <c r="J599" s="3" t="n">
        <v>2.23</v>
      </c>
      <c r="K599" s="7" t="n">
        <f aca="false">IF(J599="","",J599^2)</f>
        <v>4.9729</v>
      </c>
      <c r="L599" s="7" t="n">
        <v>1</v>
      </c>
      <c r="M599" s="3" t="n">
        <v>38</v>
      </c>
      <c r="N599" s="7" t="n">
        <f aca="false">IF(K599="","",IF(1-_xlfn.F.DIST(K599,L599,M599,1)&lt;0.0000001,0.0000001,1-_xlfn.F.DIST(K599,L599,M599,1)))</f>
        <v>0.0317319241014748</v>
      </c>
      <c r="O599" s="7" t="n">
        <f aca="false">IF(L599=1,SQRT(K599),"")</f>
        <v>2.23</v>
      </c>
      <c r="P599" s="3"/>
      <c r="Q599" s="7" t="str">
        <f aca="false">IF(P599="","",SQRT(1-P599*P599)/SQRT(I599-2))</f>
        <v/>
      </c>
      <c r="R599" s="7" t="str">
        <f aca="false">IF(P599="","",P599/Q599)</f>
        <v/>
      </c>
      <c r="S599" s="7" t="str">
        <f aca="false">IF(R599="","",I599-2)</f>
        <v/>
      </c>
      <c r="T599" s="7" t="str">
        <f aca="false">IF(P599="","",IF((1-_xlfn.T.DIST(R599,S599,1))*2&lt;0.0000001,0.0000001,(1-_xlfn.T.DIST(R599,S599,1))*2))</f>
        <v/>
      </c>
      <c r="X599" s="8"/>
      <c r="Y599" s="7" t="str">
        <f aca="false">IF(X599="","",ABS(U599-W599)/SQRT((V599^2+X599^2)/2))</f>
        <v/>
      </c>
      <c r="Z599" s="7" t="str">
        <f aca="false">IF(Y599="","",2/SQRT(I599))</f>
        <v/>
      </c>
      <c r="AA599" s="7" t="str">
        <f aca="false">IF(Y599="","",Y599/Z599)</f>
        <v/>
      </c>
      <c r="AB599" s="7" t="str">
        <f aca="false">IF(AA599="","",I599-2)</f>
        <v/>
      </c>
      <c r="AC599" s="7" t="str">
        <f aca="false">IF(AA599="","",IF((1-_xlfn.T.DIST(AA599,AB599,1))*2&lt;0.0000001,0.0000001,((1-_xlfn.T.DIST(AA599,AB599,1))*2)))</f>
        <v/>
      </c>
      <c r="AE599" s="7" t="str">
        <f aca="false">IF(AD599="","",IF((1-_xlfn.NORM.DIST(AD599,0,1,1))*2&lt;0.000000001,0.000000001,(1-_xlfn.NORM.DIST(AD599,0,1,1))*2))</f>
        <v/>
      </c>
      <c r="AH599" s="7" t="str">
        <f aca="false">IF(AG599="","",IF(1-_xlfn.CHISQ.DIST(AF599,AG599,1)&lt;0.0000001,0.0000001,1-_xlfn.CHISQ.DIST(AF599,AG599,1)))</f>
        <v/>
      </c>
      <c r="AK599" s="7" t="str">
        <f aca="false">IF(AJ599="","",AVERAGE(AI599,AJ599))</f>
        <v/>
      </c>
      <c r="AL599" s="7" t="str">
        <f aca="false">IF(AK599="","",AK599/((AK599-AI599)/2))</f>
        <v/>
      </c>
      <c r="AM599" s="7" t="str">
        <f aca="false">IF(AL599="","",(1-_xlfn.T.DIST(AL599,I599-2,1))*2)</f>
        <v/>
      </c>
      <c r="AN599" s="7" t="n">
        <f aca="false">IF(I599="","",I599)</f>
        <v>43</v>
      </c>
      <c r="AO599" s="7" t="n">
        <f aca="false">IF(N599="",IF(AC599="",IF(T599="",IF(AH599="",IF(AM599="",IF(AE599="","",AE599),AM599),AH599),T599),AC599),N599)</f>
        <v>0.0317319241014748</v>
      </c>
    </row>
    <row r="600" customFormat="false" ht="13.8" hidden="false" customHeight="false" outlineLevel="0" collapsed="false">
      <c r="A600" s="3" t="s">
        <v>55</v>
      </c>
      <c r="B600" s="3" t="n">
        <v>9</v>
      </c>
      <c r="C600" s="3" t="n">
        <v>2011</v>
      </c>
      <c r="D600" s="4" t="n">
        <f aca="false">IF(B600="","",D599+0.01)</f>
        <v>6.16</v>
      </c>
      <c r="E600" s="4" t="n">
        <f aca="false">ROUND(D600)</f>
        <v>6</v>
      </c>
      <c r="F600" s="5" t="s">
        <v>39</v>
      </c>
      <c r="G600" s="5" t="s">
        <v>43</v>
      </c>
      <c r="H600" s="6" t="n">
        <v>0.05</v>
      </c>
      <c r="I600" s="8" t="n">
        <v>43</v>
      </c>
      <c r="J600" s="3" t="n">
        <v>0.48</v>
      </c>
      <c r="K600" s="7" t="n">
        <f aca="false">IF(J600="","",J600^2)</f>
        <v>0.2304</v>
      </c>
      <c r="L600" s="7" t="n">
        <f aca="false">IF(J600="","",1)</f>
        <v>1</v>
      </c>
      <c r="M600" s="3" t="n">
        <v>38</v>
      </c>
      <c r="N600" s="7" t="n">
        <f aca="false">IF(K600="","",IF(1-_xlfn.F.DIST(K600,L600,M600,1)&lt;0.0000001,0.0000001,1-_xlfn.F.DIST(K600,L600,M600,1)))</f>
        <v>0.633978925742383</v>
      </c>
      <c r="O600" s="7" t="n">
        <f aca="false">IF(L600=1,SQRT(K600),"")</f>
        <v>0.48</v>
      </c>
      <c r="P600" s="3"/>
      <c r="Q600" s="7" t="str">
        <f aca="false">IF(P600="","",SQRT(1-P600*P600)/SQRT(I600-2))</f>
        <v/>
      </c>
      <c r="R600" s="7" t="str">
        <f aca="false">IF(P600="","",P600/Q600)</f>
        <v/>
      </c>
      <c r="S600" s="7" t="str">
        <f aca="false">IF(R600="","",I600-2)</f>
        <v/>
      </c>
      <c r="T600" s="7" t="str">
        <f aca="false">IF(P600="","",IF((1-_xlfn.T.DIST(R600,S600,1))*2&lt;0.0000001,0.0000001,(1-_xlfn.T.DIST(R600,S600,1))*2))</f>
        <v/>
      </c>
      <c r="X600" s="8"/>
      <c r="Y600" s="7" t="str">
        <f aca="false">IF(X600="","",ABS(U600-W600)/SQRT((V600^2+X600^2)/2))</f>
        <v/>
      </c>
      <c r="Z600" s="7" t="str">
        <f aca="false">IF(Y600="","",2/SQRT(I600))</f>
        <v/>
      </c>
      <c r="AA600" s="7" t="str">
        <f aca="false">IF(Y600="","",Y600/Z600)</f>
        <v/>
      </c>
      <c r="AB600" s="7" t="str">
        <f aca="false">IF(AA600="","",I600-2)</f>
        <v/>
      </c>
      <c r="AC600" s="7" t="str">
        <f aca="false">IF(AA600="","",IF((1-_xlfn.T.DIST(AA600,AB600,1))*2&lt;0.0000001,0.0000001,((1-_xlfn.T.DIST(AA600,AB600,1))*2)))</f>
        <v/>
      </c>
      <c r="AE600" s="7" t="str">
        <f aca="false">IF(AD600="","",IF((1-_xlfn.NORM.DIST(AD600,0,1,1))*2&lt;0.000000001,0.000000001,(1-_xlfn.NORM.DIST(AD600,0,1,1))*2))</f>
        <v/>
      </c>
      <c r="AH600" s="7" t="str">
        <f aca="false">IF(AG600="","",IF(1-_xlfn.CHISQ.DIST(AF600,AG600,1)&lt;0.0000001,0.0000001,1-_xlfn.CHISQ.DIST(AF600,AG600,1)))</f>
        <v/>
      </c>
      <c r="AK600" s="7" t="str">
        <f aca="false">IF(AJ600="","",AVERAGE(AI600,AJ600))</f>
        <v/>
      </c>
      <c r="AL600" s="7" t="str">
        <f aca="false">IF(AK600="","",AK600/((AK600-AI600)/2))</f>
        <v/>
      </c>
      <c r="AM600" s="7" t="str">
        <f aca="false">IF(AL600="","",(1-_xlfn.T.DIST(AL600,I600-2,1))*2)</f>
        <v/>
      </c>
      <c r="AN600" s="7" t="n">
        <f aca="false">IF(I600="","",I600)</f>
        <v>43</v>
      </c>
      <c r="AO600" s="7" t="n">
        <f aca="false">IF(N600="",IF(AC600="",IF(T600="",IF(AH600="",IF(AM600="",IF(AE600="","",AE600),AM600),AH600),T600),AC600),N600)</f>
        <v>0.633978925742383</v>
      </c>
    </row>
    <row r="601" customFormat="false" ht="13.8" hidden="false" customHeight="false" outlineLevel="0" collapsed="false">
      <c r="A601" s="3" t="s">
        <v>55</v>
      </c>
      <c r="B601" s="3" t="n">
        <v>9</v>
      </c>
      <c r="C601" s="3" t="n">
        <v>2011</v>
      </c>
      <c r="D601" s="4" t="n">
        <f aca="false">IF(B601="","",D600+0.01)</f>
        <v>6.17</v>
      </c>
      <c r="E601" s="4" t="n">
        <f aca="false">ROUND(D601)</f>
        <v>6</v>
      </c>
      <c r="F601" s="5" t="s">
        <v>39</v>
      </c>
      <c r="G601" s="5" t="s">
        <v>43</v>
      </c>
      <c r="H601" s="6" t="n">
        <v>0.05</v>
      </c>
      <c r="I601" s="8" t="n">
        <v>43</v>
      </c>
      <c r="J601" s="3" t="n">
        <v>1.44</v>
      </c>
      <c r="K601" s="7" t="n">
        <f aca="false">IF(J601="","",J601^2)</f>
        <v>2.0736</v>
      </c>
      <c r="L601" s="7" t="n">
        <f aca="false">IF(J601="","",1)</f>
        <v>1</v>
      </c>
      <c r="M601" s="3" t="n">
        <v>38</v>
      </c>
      <c r="N601" s="7" t="n">
        <f aca="false">IF(K601="","",IF(1-_xlfn.F.DIST(K601,L601,M601,1)&lt;0.0000001,0.0000001,1-_xlfn.F.DIST(K601,L601,M601,1)))</f>
        <v>0.158055752793075</v>
      </c>
      <c r="O601" s="7" t="n">
        <f aca="false">IF(L601=1,SQRT(K601),"")</f>
        <v>1.44</v>
      </c>
      <c r="P601" s="3"/>
      <c r="Q601" s="7" t="str">
        <f aca="false">IF(P601="","",SQRT(1-P601*P601)/SQRT(I601-2))</f>
        <v/>
      </c>
      <c r="R601" s="7" t="str">
        <f aca="false">IF(P601="","",P601/Q601)</f>
        <v/>
      </c>
      <c r="S601" s="7" t="str">
        <f aca="false">IF(R601="","",I601-2)</f>
        <v/>
      </c>
      <c r="T601" s="7" t="str">
        <f aca="false">IF(P601="","",IF((1-_xlfn.T.DIST(R601,S601,1))*2&lt;0.0000001,0.0000001,(1-_xlfn.T.DIST(R601,S601,1))*2))</f>
        <v/>
      </c>
      <c r="X601" s="8"/>
      <c r="Y601" s="7" t="str">
        <f aca="false">IF(X601="","",ABS(U601-W601)/SQRT((V601^2+X601^2)/2))</f>
        <v/>
      </c>
      <c r="Z601" s="7" t="str">
        <f aca="false">IF(Y601="","",2/SQRT(I601))</f>
        <v/>
      </c>
      <c r="AA601" s="7" t="str">
        <f aca="false">IF(Y601="","",Y601/Z601)</f>
        <v/>
      </c>
      <c r="AB601" s="7" t="str">
        <f aca="false">IF(AA601="","",I601-2)</f>
        <v/>
      </c>
      <c r="AC601" s="7" t="str">
        <f aca="false">IF(AA601="","",IF((1-_xlfn.T.DIST(AA601,AB601,1))*2&lt;0.0000001,0.0000001,((1-_xlfn.T.DIST(AA601,AB601,1))*2)))</f>
        <v/>
      </c>
      <c r="AE601" s="7" t="str">
        <f aca="false">IF(AD601="","",IF((1-_xlfn.NORM.DIST(AD601,0,1,1))*2&lt;0.000000001,0.000000001,(1-_xlfn.NORM.DIST(AD601,0,1,1))*2))</f>
        <v/>
      </c>
      <c r="AH601" s="7" t="str">
        <f aca="false">IF(AG601="","",IF(1-_xlfn.CHISQ.DIST(AF601,AG601,1)&lt;0.0000001,0.0000001,1-_xlfn.CHISQ.DIST(AF601,AG601,1)))</f>
        <v/>
      </c>
      <c r="AK601" s="7" t="str">
        <f aca="false">IF(AJ601="","",AVERAGE(AI601,AJ601))</f>
        <v/>
      </c>
      <c r="AL601" s="7" t="str">
        <f aca="false">IF(AK601="","",AK601/((AK601-AI601)/2))</f>
        <v/>
      </c>
      <c r="AM601" s="7" t="str">
        <f aca="false">IF(AL601="","",(1-_xlfn.T.DIST(AL601,I601-2,1))*2)</f>
        <v/>
      </c>
      <c r="AN601" s="7" t="n">
        <f aca="false">IF(I601="","",I601)</f>
        <v>43</v>
      </c>
      <c r="AO601" s="7" t="n">
        <f aca="false">IF(N601="",IF(AC601="",IF(T601="",IF(AH601="",IF(AM601="",IF(AE601="","",AE601),AM601),AH601),T601),AC601),N601)</f>
        <v>0.158055752793075</v>
      </c>
    </row>
    <row r="602" customFormat="false" ht="13.8" hidden="false" customHeight="false" outlineLevel="0" collapsed="false">
      <c r="A602" s="3" t="s">
        <v>55</v>
      </c>
      <c r="B602" s="3" t="n">
        <v>9</v>
      </c>
      <c r="C602" s="3" t="n">
        <v>2011</v>
      </c>
      <c r="D602" s="4" t="n">
        <f aca="false">IF(B602="","",D601+0.01)</f>
        <v>6.18</v>
      </c>
      <c r="E602" s="4" t="n">
        <f aca="false">ROUND(D602)</f>
        <v>6</v>
      </c>
      <c r="F602" s="5" t="s">
        <v>39</v>
      </c>
      <c r="G602" s="5" t="s">
        <v>43</v>
      </c>
      <c r="H602" s="6" t="n">
        <v>0.05</v>
      </c>
      <c r="I602" s="8" t="n">
        <v>43</v>
      </c>
      <c r="J602" s="3" t="n">
        <v>1.27</v>
      </c>
      <c r="K602" s="7" t="n">
        <f aca="false">IF(J602="","",J602^2)</f>
        <v>1.6129</v>
      </c>
      <c r="L602" s="7" t="n">
        <f aca="false">IF(J602="","",1)</f>
        <v>1</v>
      </c>
      <c r="M602" s="3" t="n">
        <v>38</v>
      </c>
      <c r="N602" s="7" t="n">
        <f aca="false">IF(K602="","",IF(1-_xlfn.F.DIST(K602,L602,M602,1)&lt;0.0000001,0.0000001,1-_xlfn.F.DIST(K602,L602,M602,1)))</f>
        <v>0.211806520691517</v>
      </c>
      <c r="O602" s="7" t="n">
        <f aca="false">IF(L602=1,SQRT(K602),"")</f>
        <v>1.27</v>
      </c>
      <c r="P602" s="3"/>
      <c r="Q602" s="7" t="str">
        <f aca="false">IF(P602="","",SQRT(1-P602*P602)/SQRT(I602-2))</f>
        <v/>
      </c>
      <c r="R602" s="7" t="str">
        <f aca="false">IF(P602="","",P602/Q602)</f>
        <v/>
      </c>
      <c r="S602" s="7" t="str">
        <f aca="false">IF(R602="","",I602-2)</f>
        <v/>
      </c>
      <c r="T602" s="7" t="str">
        <f aca="false">IF(P602="","",IF((1-_xlfn.T.DIST(R602,S602,1))*2&lt;0.0000001,0.0000001,(1-_xlfn.T.DIST(R602,S602,1))*2))</f>
        <v/>
      </c>
      <c r="X602" s="8"/>
      <c r="Y602" s="7" t="str">
        <f aca="false">IF(X602="","",ABS(U602-W602)/SQRT((V602^2+X602^2)/2))</f>
        <v/>
      </c>
      <c r="Z602" s="7" t="str">
        <f aca="false">IF(Y602="","",2/SQRT(I602))</f>
        <v/>
      </c>
      <c r="AA602" s="7" t="str">
        <f aca="false">IF(Y602="","",Y602/Z602)</f>
        <v/>
      </c>
      <c r="AB602" s="7" t="str">
        <f aca="false">IF(AA602="","",I602-2)</f>
        <v/>
      </c>
      <c r="AC602" s="7" t="str">
        <f aca="false">IF(AA602="","",IF((1-_xlfn.T.DIST(AA602,AB602,1))*2&lt;0.0000001,0.0000001,((1-_xlfn.T.DIST(AA602,AB602,1))*2)))</f>
        <v/>
      </c>
      <c r="AE602" s="7" t="str">
        <f aca="false">IF(AD602="","",IF((1-_xlfn.NORM.DIST(AD602,0,1,1))*2&lt;0.000000001,0.000000001,(1-_xlfn.NORM.DIST(AD602,0,1,1))*2))</f>
        <v/>
      </c>
      <c r="AH602" s="7" t="str">
        <f aca="false">IF(AG602="","",IF(1-_xlfn.CHISQ.DIST(AF602,AG602,1)&lt;0.0000001,0.0000001,1-_xlfn.CHISQ.DIST(AF602,AG602,1)))</f>
        <v/>
      </c>
      <c r="AK602" s="7" t="str">
        <f aca="false">IF(AJ602="","",AVERAGE(AI602,AJ602))</f>
        <v/>
      </c>
      <c r="AL602" s="7" t="str">
        <f aca="false">IF(AK602="","",AK602/((AK602-AI602)/2))</f>
        <v/>
      </c>
      <c r="AM602" s="7" t="str">
        <f aca="false">IF(AL602="","",(1-_xlfn.T.DIST(AL602,I602-2,1))*2)</f>
        <v/>
      </c>
      <c r="AN602" s="7" t="n">
        <f aca="false">IF(I602="","",I602)</f>
        <v>43</v>
      </c>
      <c r="AO602" s="7" t="n">
        <f aca="false">IF(N602="",IF(AC602="",IF(T602="",IF(AH602="",IF(AM602="",IF(AE602="","",AE602),AM602),AH602),T602),AC602),N602)</f>
        <v>0.211806520691517</v>
      </c>
    </row>
    <row r="603" customFormat="false" ht="13.8" hidden="false" customHeight="false" outlineLevel="0" collapsed="false">
      <c r="A603" s="3" t="s">
        <v>55</v>
      </c>
      <c r="B603" s="3" t="n">
        <v>9</v>
      </c>
      <c r="C603" s="3" t="n">
        <v>2011</v>
      </c>
      <c r="D603" s="4" t="n">
        <f aca="false">IF(B603="","",D602+0.01)</f>
        <v>6.19</v>
      </c>
      <c r="E603" s="4" t="n">
        <f aca="false">ROUND(D603)</f>
        <v>6</v>
      </c>
      <c r="F603" s="5" t="s">
        <v>39</v>
      </c>
      <c r="G603" s="5" t="s">
        <v>40</v>
      </c>
      <c r="H603" s="6" t="n">
        <v>0.05</v>
      </c>
      <c r="I603" s="8" t="n">
        <v>43</v>
      </c>
      <c r="J603" s="3" t="n">
        <v>2.46</v>
      </c>
      <c r="K603" s="7" t="n">
        <f aca="false">IF(J603="","",J603^2)</f>
        <v>6.0516</v>
      </c>
      <c r="L603" s="7" t="n">
        <f aca="false">IF(J603="","",1)</f>
        <v>1</v>
      </c>
      <c r="M603" s="3" t="n">
        <v>38</v>
      </c>
      <c r="N603" s="7" t="n">
        <f aca="false">IF(K603="","",IF(1-_xlfn.F.DIST(K603,L603,M603,1)&lt;0.0000001,0.0000001,1-_xlfn.F.DIST(K603,L603,M603,1)))</f>
        <v>0.0185549241117703</v>
      </c>
      <c r="O603" s="7" t="n">
        <f aca="false">IF(L603=1,SQRT(K603),"")</f>
        <v>2.46</v>
      </c>
      <c r="P603" s="3"/>
      <c r="Q603" s="7" t="str">
        <f aca="false">IF(P603="","",SQRT(1-P603*P603)/SQRT(I603-2))</f>
        <v/>
      </c>
      <c r="R603" s="7" t="str">
        <f aca="false">IF(P603="","",P603/Q603)</f>
        <v/>
      </c>
      <c r="S603" s="7" t="str">
        <f aca="false">IF(R603="","",I603-2)</f>
        <v/>
      </c>
      <c r="T603" s="7" t="str">
        <f aca="false">IF(P603="","",IF((1-_xlfn.T.DIST(R603,S603,1))*2&lt;0.0000001,0.0000001,(1-_xlfn.T.DIST(R603,S603,1))*2))</f>
        <v/>
      </c>
      <c r="X603" s="8"/>
      <c r="Y603" s="7" t="str">
        <f aca="false">IF(X603="","",ABS(U603-W603)/SQRT((V603^2+X603^2)/2))</f>
        <v/>
      </c>
      <c r="Z603" s="7" t="str">
        <f aca="false">IF(Y603="","",2/SQRT(I603))</f>
        <v/>
      </c>
      <c r="AA603" s="7" t="str">
        <f aca="false">IF(Y603="","",Y603/Z603)</f>
        <v/>
      </c>
      <c r="AB603" s="7" t="str">
        <f aca="false">IF(AA603="","",I603-2)</f>
        <v/>
      </c>
      <c r="AC603" s="7" t="str">
        <f aca="false">IF(AA603="","",IF((1-_xlfn.T.DIST(AA603,AB603,1))*2&lt;0.0000001,0.0000001,((1-_xlfn.T.DIST(AA603,AB603,1))*2)))</f>
        <v/>
      </c>
      <c r="AE603" s="7" t="str">
        <f aca="false">IF(AD603="","",IF((1-_xlfn.NORM.DIST(AD603,0,1,1))*2&lt;0.000000001,0.000000001,(1-_xlfn.NORM.DIST(AD603,0,1,1))*2))</f>
        <v/>
      </c>
      <c r="AH603" s="7" t="str">
        <f aca="false">IF(AG603="","",IF(1-_xlfn.CHISQ.DIST(AF603,AG603,1)&lt;0.0000001,0.0000001,1-_xlfn.CHISQ.DIST(AF603,AG603,1)))</f>
        <v/>
      </c>
      <c r="AK603" s="7" t="str">
        <f aca="false">IF(AJ603="","",AVERAGE(AI603,AJ603))</f>
        <v/>
      </c>
      <c r="AL603" s="7" t="str">
        <f aca="false">IF(AK603="","",AK603/((AK603-AI603)/2))</f>
        <v/>
      </c>
      <c r="AM603" s="7" t="str">
        <f aca="false">IF(AL603="","",(1-_xlfn.T.DIST(AL603,I603-2,1))*2)</f>
        <v/>
      </c>
      <c r="AN603" s="7" t="n">
        <f aca="false">IF(I603="","",I603)</f>
        <v>43</v>
      </c>
      <c r="AO603" s="7" t="n">
        <f aca="false">IF(N603="",IF(AC603="",IF(T603="",IF(AH603="",IF(AM603="",IF(AE603="","",AE603),AM603),AH603),T603),AC603),N603)</f>
        <v>0.0185549241117703</v>
      </c>
    </row>
    <row r="604" customFormat="false" ht="13.8" hidden="false" customHeight="false" outlineLevel="0" collapsed="false">
      <c r="A604" s="1"/>
      <c r="B604" s="1"/>
      <c r="C604" s="1"/>
      <c r="D604" s="10"/>
      <c r="E604" s="4" t="n">
        <f aca="false">ROUND(D604)</f>
        <v>0</v>
      </c>
      <c r="F604" s="11"/>
      <c r="G604" s="11"/>
      <c r="H604" s="12"/>
      <c r="I604" s="1"/>
      <c r="J604" s="1"/>
      <c r="K604" s="13"/>
      <c r="L604" s="13"/>
      <c r="M604" s="1"/>
      <c r="N604" s="13"/>
      <c r="O604" s="13"/>
      <c r="P604" s="14"/>
      <c r="Q604" s="13"/>
      <c r="R604" s="13"/>
      <c r="S604" s="13"/>
      <c r="T604" s="13"/>
      <c r="U604" s="1"/>
      <c r="V604" s="1"/>
      <c r="W604" s="1"/>
      <c r="X604" s="14"/>
      <c r="Y604" s="13"/>
      <c r="Z604" s="13"/>
      <c r="AA604" s="13"/>
      <c r="AB604" s="13"/>
      <c r="AC604" s="13"/>
      <c r="AD604" s="1"/>
      <c r="AE604" s="13"/>
      <c r="AF604" s="1"/>
      <c r="AG604" s="1"/>
      <c r="AH604" s="13"/>
      <c r="AI604" s="1"/>
      <c r="AJ604" s="1"/>
      <c r="AK604" s="13"/>
      <c r="AL604" s="13"/>
      <c r="AM604" s="13"/>
      <c r="AN604" s="13"/>
      <c r="AO604" s="13"/>
    </row>
    <row r="605" customFormat="false" ht="13.8" hidden="false" customHeight="false" outlineLevel="0" collapsed="false">
      <c r="A605" s="3" t="s">
        <v>56</v>
      </c>
      <c r="B605" s="3" t="n">
        <v>10</v>
      </c>
      <c r="C605" s="3" t="n">
        <v>2011</v>
      </c>
      <c r="D605" s="4" t="n">
        <v>1</v>
      </c>
      <c r="E605" s="4" t="n">
        <f aca="false">ROUND(D605)</f>
        <v>1</v>
      </c>
      <c r="F605" s="5" t="s">
        <v>45</v>
      </c>
      <c r="G605" s="5" t="s">
        <v>40</v>
      </c>
      <c r="H605" s="6" t="n">
        <v>0.05</v>
      </c>
      <c r="I605" s="8" t="n">
        <v>2791</v>
      </c>
      <c r="K605" s="7" t="str">
        <f aca="false">IF(J605="","",J605^2)</f>
        <v/>
      </c>
      <c r="L605" s="7" t="str">
        <f aca="false">IF(J605="","",1)</f>
        <v/>
      </c>
      <c r="M605" s="3"/>
      <c r="N605" s="7" t="str">
        <f aca="false">IF(K605="","",IF(1-_xlfn.F.DIST(K605,L605,M605,1)&lt;0.0000001,0.0000001,1-_xlfn.F.DIST(K605,L605,M605,1)))</f>
        <v/>
      </c>
      <c r="O605" s="7" t="str">
        <f aca="false">IF(L605=1,SQRT(K605),"")</f>
        <v/>
      </c>
      <c r="P605" s="3" t="n">
        <v>0.03</v>
      </c>
      <c r="Q605" s="7" t="n">
        <v>0.015</v>
      </c>
      <c r="R605" s="7" t="n">
        <f aca="false">IF(P605="","",P605/Q605)</f>
        <v>2</v>
      </c>
      <c r="S605" s="7" t="n">
        <f aca="false">IF(R605="","",I605-2)</f>
        <v>2789</v>
      </c>
      <c r="T605" s="7" t="n">
        <f aca="false">IF(P605="","",IF((1-_xlfn.T.DIST(R605,S605,1))*2&lt;0.0000001,0.0000001,(1-_xlfn.T.DIST(R605,S605,1))*2))</f>
        <v>0.0455970730571167</v>
      </c>
      <c r="X605" s="8"/>
      <c r="Y605" s="7" t="str">
        <f aca="false">IF(X605="","",ABS(U605-W605)/SQRT((V605^2+X605^2)/2))</f>
        <v/>
      </c>
      <c r="Z605" s="7" t="str">
        <f aca="false">IF(Y605="","",2/SQRT(I605))</f>
        <v/>
      </c>
      <c r="AA605" s="7" t="str">
        <f aca="false">IF(Y605="","",Y605/Z605)</f>
        <v/>
      </c>
      <c r="AB605" s="7" t="str">
        <f aca="false">IF(AA605="","",I605-2)</f>
        <v/>
      </c>
      <c r="AC605" s="7" t="str">
        <f aca="false">IF(AA605="","",IF((1-_xlfn.T.DIST(AA605,AB605,1))*2&lt;0.0000001,0.0000001,((1-_xlfn.T.DIST(AA605,AB605,1))*2)))</f>
        <v/>
      </c>
      <c r="AE605" s="7" t="str">
        <f aca="false">IF(AD605="","",IF((1-_xlfn.NORM.DIST(AD605,0,1,1))*2&lt;0.000000001,0.000000001,(1-_xlfn.NORM.DIST(AD605,0,1,1))*2))</f>
        <v/>
      </c>
      <c r="AH605" s="7" t="str">
        <f aca="false">IF(AG605="","",IF(1-_xlfn.CHISQ.DIST(AF605,AG605,1)&lt;0.0000001,0.0000001,1-_xlfn.CHISQ.DIST(AF605,AG605,1)))</f>
        <v/>
      </c>
      <c r="AK605" s="7" t="str">
        <f aca="false">IF(AJ605="","",AVERAGE(AI605,AJ605))</f>
        <v/>
      </c>
      <c r="AL605" s="7" t="str">
        <f aca="false">IF(AK605="","",AK605/((AK605-AI605)/2))</f>
        <v/>
      </c>
      <c r="AM605" s="7" t="str">
        <f aca="false">IF(AL605="","",(1-_xlfn.T.DIST(AL605,I605-2,1))*2)</f>
        <v/>
      </c>
      <c r="AN605" s="7" t="n">
        <f aca="false">IF(I605="","",I605)</f>
        <v>2791</v>
      </c>
      <c r="AO605" s="7" t="n">
        <f aca="false">IF(N605="",IF(AC605="",IF(T605="",IF(AH605="",IF(AM605="",IF(AE605="","",AE605),AM605),AH605),T605),AC605),N605)</f>
        <v>0.0455970730571167</v>
      </c>
    </row>
    <row r="606" customFormat="false" ht="13.8" hidden="false" customHeight="false" outlineLevel="0" collapsed="false">
      <c r="A606" s="3" t="s">
        <v>56</v>
      </c>
      <c r="B606" s="3" t="n">
        <v>10</v>
      </c>
      <c r="C606" s="3" t="n">
        <v>2011</v>
      </c>
      <c r="D606" s="4" t="n">
        <f aca="false">IF(B606="","",D605+0.01)</f>
        <v>1.01</v>
      </c>
      <c r="E606" s="4" t="n">
        <f aca="false">ROUND(D606)</f>
        <v>1</v>
      </c>
      <c r="F606" s="5" t="s">
        <v>45</v>
      </c>
      <c r="G606" s="5" t="s">
        <v>40</v>
      </c>
      <c r="H606" s="6" t="n">
        <v>0.05</v>
      </c>
      <c r="I606" s="8" t="n">
        <v>2791</v>
      </c>
      <c r="J606" s="3"/>
      <c r="K606" s="7" t="str">
        <f aca="false">IF(J606="","",J606^2)</f>
        <v/>
      </c>
      <c r="L606" s="7" t="str">
        <f aca="false">IF(J606="","",1)</f>
        <v/>
      </c>
      <c r="M606" s="3"/>
      <c r="N606" s="7" t="str">
        <f aca="false">IF(K606="","",IF(1-_xlfn.F.DIST(K606,L606,M606,1)&lt;0.0000001,0.0000001,1-_xlfn.F.DIST(K606,L606,M606,1)))</f>
        <v/>
      </c>
      <c r="O606" s="7" t="str">
        <f aca="false">IF(L606=1,SQRT(K606),"")</f>
        <v/>
      </c>
      <c r="P606" s="3" t="n">
        <v>0.04</v>
      </c>
      <c r="Q606" s="7" t="n">
        <v>0.028</v>
      </c>
      <c r="R606" s="7" t="n">
        <f aca="false">IF(P606="","",P606/Q606)</f>
        <v>1.42857142857143</v>
      </c>
      <c r="S606" s="7" t="n">
        <f aca="false">IF(R606="","",I606-2)</f>
        <v>2789</v>
      </c>
      <c r="T606" s="7" t="n">
        <f aca="false">IF(P606="","",IF((1-_xlfn.T.DIST(R606,S606,1))*2&lt;0.0000001,0.0000001,(1-_xlfn.T.DIST(R606,S606,1))*2))</f>
        <v>0.153239428344956</v>
      </c>
      <c r="U606" s="3"/>
      <c r="V606" s="3"/>
      <c r="W606" s="3"/>
      <c r="X606" s="8"/>
      <c r="Y606" s="7" t="str">
        <f aca="false">IF(X606="","",ABS(U606-W606)/SQRT((V606^2+X606^2)/2))</f>
        <v/>
      </c>
      <c r="Z606" s="7" t="str">
        <f aca="false">IF(Y606="","",2/SQRT(I606))</f>
        <v/>
      </c>
      <c r="AA606" s="7" t="str">
        <f aca="false">IF(Y606="","",Y606/Z606)</f>
        <v/>
      </c>
      <c r="AB606" s="7" t="str">
        <f aca="false">IF(AA606="","",I606-2)</f>
        <v/>
      </c>
      <c r="AC606" s="7" t="str">
        <f aca="false">IF(AA606="","",IF((1-_xlfn.T.DIST(AA606,AB606,1))*2&lt;0.0000001,0.0000001,((1-_xlfn.T.DIST(AA606,AB606,1))*2)))</f>
        <v/>
      </c>
      <c r="AD606" s="3"/>
      <c r="AE606" s="7" t="str">
        <f aca="false">IF(AD606="","",IF((1-_xlfn.NORM.DIST(AD606,0,1,1))*2&lt;0.000000001,0.000000001,(1-_xlfn.NORM.DIST(AD606,0,1,1))*2))</f>
        <v/>
      </c>
      <c r="AF606" s="3"/>
      <c r="AG606" s="3"/>
      <c r="AH606" s="7" t="str">
        <f aca="false">IF(AG606="","",IF(1-_xlfn.CHISQ.DIST(AF606,AG606,1)&lt;0.0000001,0.0000001,1-_xlfn.CHISQ.DIST(AF606,AG606,1)))</f>
        <v/>
      </c>
      <c r="AI606" s="3"/>
      <c r="AJ606" s="3"/>
      <c r="AK606" s="7" t="str">
        <f aca="false">IF(AJ606="","",AVERAGE(AI606,AJ606))</f>
        <v/>
      </c>
      <c r="AL606" s="7" t="str">
        <f aca="false">IF(AK606="","",AK606/((AK606-AI606)/2))</f>
        <v/>
      </c>
      <c r="AM606" s="7" t="str">
        <f aca="false">IF(AL606="","",(1-_xlfn.T.DIST(AL606,I606-2,1))*2)</f>
        <v/>
      </c>
      <c r="AN606" s="7" t="n">
        <f aca="false">IF(I606="","",I606)</f>
        <v>2791</v>
      </c>
      <c r="AO606" s="7" t="n">
        <f aca="false">IF(N606="",IF(AC606="",IF(T606="",IF(AH606="",IF(AM606="",IF(AE606="","",AE606),AM606),AH606),T606),AC606),N606)</f>
        <v>0.153239428344956</v>
      </c>
    </row>
    <row r="607" customFormat="false" ht="13.8" hidden="false" customHeight="false" outlineLevel="0" collapsed="false">
      <c r="A607" s="3" t="s">
        <v>56</v>
      </c>
      <c r="B607" s="3" t="n">
        <v>10</v>
      </c>
      <c r="C607" s="3" t="n">
        <v>2011</v>
      </c>
      <c r="D607" s="4" t="n">
        <f aca="false">IF(B607="","",D606+0.01)</f>
        <v>1.02</v>
      </c>
      <c r="E607" s="4" t="n">
        <f aca="false">ROUND(D607)</f>
        <v>1</v>
      </c>
      <c r="F607" s="5" t="s">
        <v>45</v>
      </c>
      <c r="G607" s="5" t="s">
        <v>41</v>
      </c>
      <c r="H607" s="6" t="n">
        <v>0.05</v>
      </c>
      <c r="I607" s="8" t="n">
        <v>2791</v>
      </c>
      <c r="K607" s="7" t="str">
        <f aca="false">IF(J607="","",J607^2)</f>
        <v/>
      </c>
      <c r="L607" s="7" t="str">
        <f aca="false">IF(J607="","",1)</f>
        <v/>
      </c>
      <c r="M607" s="3"/>
      <c r="N607" s="7" t="str">
        <f aca="false">IF(K607="","",IF(1-_xlfn.F.DIST(K607,L607,M607,1)&lt;0.0000001,0.0000001,1-_xlfn.F.DIST(K607,L607,M607,1)))</f>
        <v/>
      </c>
      <c r="O607" s="7" t="str">
        <f aca="false">IF(L607=1,SQRT(K607),"")</f>
        <v/>
      </c>
      <c r="P607" s="3" t="n">
        <v>0.05</v>
      </c>
      <c r="Q607" s="7" t="n">
        <v>0.015</v>
      </c>
      <c r="R607" s="7" t="n">
        <f aca="false">IF(P607="","",P607/Q607)</f>
        <v>3.33333333333333</v>
      </c>
      <c r="S607" s="7" t="n">
        <f aca="false">IF(R607="","",I607-2)</f>
        <v>2789</v>
      </c>
      <c r="T607" s="7" t="n">
        <f aca="false">IF(P607="","",IF((1-_xlfn.T.DIST(R607,S607,1))*2&lt;0.0000001,0.0000001,(1-_xlfn.T.DIST(R607,S607,1))*2))</f>
        <v>0.000869326782576563</v>
      </c>
      <c r="X607" s="8"/>
      <c r="Y607" s="7" t="str">
        <f aca="false">IF(X607="","",ABS(U607-W607)/SQRT((V607^2+X607^2)/2))</f>
        <v/>
      </c>
      <c r="Z607" s="7" t="str">
        <f aca="false">IF(Y607="","",2/SQRT(I607))</f>
        <v/>
      </c>
      <c r="AA607" s="7" t="str">
        <f aca="false">IF(Y607="","",Y607/Z607)</f>
        <v/>
      </c>
      <c r="AB607" s="7" t="str">
        <f aca="false">IF(AA607="","",I607-2)</f>
        <v/>
      </c>
      <c r="AC607" s="7" t="str">
        <f aca="false">IF(AA607="","",IF((1-_xlfn.T.DIST(AA607,AB607,1))*2&lt;0.0000001,0.0000001,((1-_xlfn.T.DIST(AA607,AB607,1))*2)))</f>
        <v/>
      </c>
      <c r="AE607" s="7" t="str">
        <f aca="false">IF(AD607="","",IF((1-_xlfn.NORM.DIST(AD607,0,1,1))*2&lt;0.000000001,0.000000001,(1-_xlfn.NORM.DIST(AD607,0,1,1))*2))</f>
        <v/>
      </c>
      <c r="AH607" s="7" t="str">
        <f aca="false">IF(AG607="","",IF(1-_xlfn.CHISQ.DIST(AF607,AG607,1)&lt;0.0000001,0.0000001,1-_xlfn.CHISQ.DIST(AF607,AG607,1)))</f>
        <v/>
      </c>
      <c r="AK607" s="7" t="str">
        <f aca="false">IF(AJ607="","",AVERAGE(AI607,AJ607))</f>
        <v/>
      </c>
      <c r="AL607" s="7" t="str">
        <f aca="false">IF(AK607="","",AK607/((AK607-AI607)/2))</f>
        <v/>
      </c>
      <c r="AM607" s="7" t="str">
        <f aca="false">IF(AL607="","",(1-_xlfn.T.DIST(AL607,I607-2,1))*2)</f>
        <v/>
      </c>
      <c r="AN607" s="7" t="n">
        <f aca="false">IF(I607="","",I607)</f>
        <v>2791</v>
      </c>
      <c r="AO607" s="7" t="n">
        <f aca="false">IF(N607="",IF(AC607="",IF(T607="",IF(AH607="",IF(AM607="",IF(AE607="","",AE607),AM607),AH607),T607),AC607),N607)</f>
        <v>0.000869326782576563</v>
      </c>
    </row>
    <row r="608" customFormat="false" ht="13.8" hidden="false" customHeight="false" outlineLevel="0" collapsed="false">
      <c r="A608" s="3" t="s">
        <v>56</v>
      </c>
      <c r="B608" s="3" t="n">
        <v>10</v>
      </c>
      <c r="C608" s="3" t="n">
        <v>2011</v>
      </c>
      <c r="D608" s="4" t="n">
        <f aca="false">IF(B608="","",D607+0.01)</f>
        <v>1.03</v>
      </c>
      <c r="E608" s="4" t="n">
        <f aca="false">ROUND(D608)</f>
        <v>1</v>
      </c>
      <c r="F608" s="5" t="s">
        <v>45</v>
      </c>
      <c r="G608" s="5" t="s">
        <v>40</v>
      </c>
      <c r="H608" s="6" t="n">
        <v>0.05</v>
      </c>
      <c r="I608" s="8" t="n">
        <v>2791</v>
      </c>
      <c r="K608" s="7" t="str">
        <f aca="false">IF(J608="","",J608^2)</f>
        <v/>
      </c>
      <c r="L608" s="7" t="str">
        <f aca="false">IF(J608="","",1)</f>
        <v/>
      </c>
      <c r="M608" s="3"/>
      <c r="N608" s="7" t="str">
        <f aca="false">IF(K608="","",IF(1-_xlfn.F.DIST(K608,L608,M608,1)&lt;0.0000001,0.0000001,1-_xlfn.F.DIST(K608,L608,M608,1)))</f>
        <v/>
      </c>
      <c r="O608" s="7" t="str">
        <f aca="false">IF(L608=1,SQRT(K608),"")</f>
        <v/>
      </c>
      <c r="P608" s="3" t="n">
        <v>0.92</v>
      </c>
      <c r="Q608" s="7" t="n">
        <v>0.68</v>
      </c>
      <c r="R608" s="7" t="n">
        <f aca="false">IF(P608="","",P608/Q608)</f>
        <v>1.35294117647059</v>
      </c>
      <c r="S608" s="7" t="n">
        <f aca="false">IF(R608="","",I608-2)</f>
        <v>2789</v>
      </c>
      <c r="T608" s="7" t="n">
        <f aca="false">IF(P608="","",IF((1-_xlfn.T.DIST(R608,S608,1))*2&lt;0.0000001,0.0000001,(1-_xlfn.T.DIST(R608,S608,1))*2))</f>
        <v>0.176184083686511</v>
      </c>
      <c r="X608" s="8"/>
      <c r="Y608" s="7" t="str">
        <f aca="false">IF(X608="","",ABS(U608-W608)/SQRT((V608^2+X608^2)/2))</f>
        <v/>
      </c>
      <c r="Z608" s="7" t="str">
        <f aca="false">IF(Y608="","",2/SQRT(I608))</f>
        <v/>
      </c>
      <c r="AA608" s="7" t="str">
        <f aca="false">IF(Y608="","",Y608/Z608)</f>
        <v/>
      </c>
      <c r="AB608" s="7" t="str">
        <f aca="false">IF(AA608="","",I608-2)</f>
        <v/>
      </c>
      <c r="AC608" s="7" t="str">
        <f aca="false">IF(AA608="","",IF((1-_xlfn.T.DIST(AA608,AB608,1))*2&lt;0.0000001,0.0000001,((1-_xlfn.T.DIST(AA608,AB608,1))*2)))</f>
        <v/>
      </c>
      <c r="AE608" s="7" t="str">
        <f aca="false">IF(AD608="","",IF((1-_xlfn.NORM.DIST(AD608,0,1,1))*2&lt;0.000000001,0.000000001,(1-_xlfn.NORM.DIST(AD608,0,1,1))*2))</f>
        <v/>
      </c>
      <c r="AH608" s="7" t="str">
        <f aca="false">IF(AG608="","",IF(1-_xlfn.CHISQ.DIST(AF608,AG608,1)&lt;0.0000001,0.0000001,1-_xlfn.CHISQ.DIST(AF608,AG608,1)))</f>
        <v/>
      </c>
      <c r="AK608" s="7" t="str">
        <f aca="false">IF(AJ608="","",AVERAGE(AI608,AJ608))</f>
        <v/>
      </c>
      <c r="AL608" s="7" t="str">
        <f aca="false">IF(AK608="","",AK608/((AK608-AI608)/2))</f>
        <v/>
      </c>
      <c r="AM608" s="7" t="str">
        <f aca="false">IF(AL608="","",(1-_xlfn.T.DIST(AL608,I608-2,1))*2)</f>
        <v/>
      </c>
      <c r="AN608" s="7" t="n">
        <f aca="false">IF(I608="","",I608)</f>
        <v>2791</v>
      </c>
      <c r="AO608" s="7" t="n">
        <f aca="false">IF(N608="",IF(AC608="",IF(T608="",IF(AH608="",IF(AM608="",IF(AE608="","",AE608),AM608),AH608),T608),AC608),N608)</f>
        <v>0.176184083686511</v>
      </c>
    </row>
    <row r="609" customFormat="false" ht="13.8" hidden="false" customHeight="false" outlineLevel="0" collapsed="false">
      <c r="A609" s="3" t="s">
        <v>56</v>
      </c>
      <c r="B609" s="3" t="n">
        <v>10</v>
      </c>
      <c r="C609" s="3" t="n">
        <v>2011</v>
      </c>
      <c r="D609" s="4" t="n">
        <f aca="false">IF(B609="","",D608+0.01)</f>
        <v>1.04</v>
      </c>
      <c r="E609" s="4" t="n">
        <f aca="false">ROUND(D609)</f>
        <v>1</v>
      </c>
      <c r="F609" s="5" t="s">
        <v>45</v>
      </c>
      <c r="G609" s="5" t="s">
        <v>40</v>
      </c>
      <c r="H609" s="6" t="n">
        <v>0.05</v>
      </c>
      <c r="I609" s="8" t="n">
        <v>2791</v>
      </c>
      <c r="K609" s="7" t="str">
        <f aca="false">IF(J609="","",J609^2)</f>
        <v/>
      </c>
      <c r="L609" s="7" t="str">
        <f aca="false">IF(J609="","",1)</f>
        <v/>
      </c>
      <c r="M609" s="3"/>
      <c r="N609" s="7" t="str">
        <f aca="false">IF(K609="","",IF(1-_xlfn.F.DIST(K609,L609,M609,1)&lt;0.0000001,0.0000001,1-_xlfn.F.DIST(K609,L609,M609,1)))</f>
        <v/>
      </c>
      <c r="O609" s="7" t="str">
        <f aca="false">IF(L609=1,SQRT(K609),"")</f>
        <v/>
      </c>
      <c r="P609" s="3" t="n">
        <v>0.01</v>
      </c>
      <c r="Q609" s="7" t="n">
        <v>0.004</v>
      </c>
      <c r="R609" s="7" t="n">
        <f aca="false">IF(P609="","",P609/Q609)</f>
        <v>2.5</v>
      </c>
      <c r="S609" s="7" t="n">
        <f aca="false">IF(R609="","",I609-2)</f>
        <v>2789</v>
      </c>
      <c r="T609" s="7" t="n">
        <f aca="false">IF(P609="","",IF((1-_xlfn.T.DIST(R609,S609,1))*2&lt;0.0000001,0.0000001,(1-_xlfn.T.DIST(R609,S609,1))*2))</f>
        <v>0.0124763364408822</v>
      </c>
      <c r="X609" s="8"/>
      <c r="Y609" s="7" t="str">
        <f aca="false">IF(X609="","",ABS(U609-W609)/SQRT((V609^2+X609^2)/2))</f>
        <v/>
      </c>
      <c r="Z609" s="7" t="str">
        <f aca="false">IF(Y609="","",2/SQRT(I609))</f>
        <v/>
      </c>
      <c r="AA609" s="7" t="str">
        <f aca="false">IF(Y609="","",Y609/Z609)</f>
        <v/>
      </c>
      <c r="AB609" s="7" t="str">
        <f aca="false">IF(AA609="","",I609-2)</f>
        <v/>
      </c>
      <c r="AC609" s="7" t="str">
        <f aca="false">IF(AA609="","",IF((1-_xlfn.T.DIST(AA609,AB609,1))*2&lt;0.0000001,0.0000001,((1-_xlfn.T.DIST(AA609,AB609,1))*2)))</f>
        <v/>
      </c>
      <c r="AE609" s="7" t="str">
        <f aca="false">IF(AD609="","",IF((1-_xlfn.NORM.DIST(AD609,0,1,1))*2&lt;0.000000001,0.000000001,(1-_xlfn.NORM.DIST(AD609,0,1,1))*2))</f>
        <v/>
      </c>
      <c r="AH609" s="7" t="str">
        <f aca="false">IF(AG609="","",IF(1-_xlfn.CHISQ.DIST(AF609,AG609,1)&lt;0.0000001,0.0000001,1-_xlfn.CHISQ.DIST(AF609,AG609,1)))</f>
        <v/>
      </c>
      <c r="AK609" s="7" t="str">
        <f aca="false">IF(AJ609="","",AVERAGE(AI609,AJ609))</f>
        <v/>
      </c>
      <c r="AL609" s="7" t="str">
        <f aca="false">IF(AK609="","",AK609/((AK609-AI609)/2))</f>
        <v/>
      </c>
      <c r="AM609" s="7" t="str">
        <f aca="false">IF(AL609="","",(1-_xlfn.T.DIST(AL609,I609-2,1))*2)</f>
        <v/>
      </c>
      <c r="AN609" s="7" t="n">
        <f aca="false">IF(I609="","",I609)</f>
        <v>2791</v>
      </c>
      <c r="AO609" s="7" t="n">
        <f aca="false">IF(N609="",IF(AC609="",IF(T609="",IF(AH609="",IF(AM609="",IF(AE609="","",AE609),AM609),AH609),T609),AC609),N609)</f>
        <v>0.0124763364408822</v>
      </c>
    </row>
    <row r="610" customFormat="false" ht="13.8" hidden="false" customHeight="false" outlineLevel="0" collapsed="false">
      <c r="A610" s="3" t="s">
        <v>56</v>
      </c>
      <c r="B610" s="3" t="n">
        <v>10</v>
      </c>
      <c r="C610" s="3" t="n">
        <v>2011</v>
      </c>
      <c r="D610" s="4" t="n">
        <f aca="false">IF(B610="","",D609+0.01)</f>
        <v>1.05</v>
      </c>
      <c r="E610" s="4" t="n">
        <f aca="false">ROUND(D610)</f>
        <v>1</v>
      </c>
      <c r="F610" s="5" t="s">
        <v>45</v>
      </c>
      <c r="G610" s="5" t="s">
        <v>40</v>
      </c>
      <c r="H610" s="6" t="n">
        <v>0.05</v>
      </c>
      <c r="I610" s="8" t="n">
        <v>2791</v>
      </c>
      <c r="K610" s="7" t="str">
        <f aca="false">IF(J610="","",J610^2)</f>
        <v/>
      </c>
      <c r="L610" s="7" t="str">
        <f aca="false">IF(J610="","",1)</f>
        <v/>
      </c>
      <c r="M610" s="3"/>
      <c r="N610" s="7" t="str">
        <f aca="false">IF(K610="","",IF(1-_xlfn.F.DIST(K610,L610,M610,1)&lt;0.0000001,0.0000001,1-_xlfn.F.DIST(K610,L610,M610,1)))</f>
        <v/>
      </c>
      <c r="O610" s="7" t="str">
        <f aca="false">IF(L610=1,SQRT(K610),"")</f>
        <v/>
      </c>
      <c r="P610" s="3" t="n">
        <v>0.01</v>
      </c>
      <c r="Q610" s="7" t="n">
        <v>0.002</v>
      </c>
      <c r="R610" s="7" t="n">
        <f aca="false">IF(P610="","",P610/Q610)</f>
        <v>5</v>
      </c>
      <c r="S610" s="7" t="n">
        <f aca="false">IF(R610="","",I610-2)</f>
        <v>2789</v>
      </c>
      <c r="T610" s="7" t="n">
        <f aca="false">IF(P610="","",IF((1-_xlfn.T.DIST(R610,S610,1))*2&lt;0.0000001,0.0000001,(1-_xlfn.T.DIST(R610,S610,1))*2))</f>
        <v>6.08806215884883E-007</v>
      </c>
      <c r="X610" s="8"/>
      <c r="Y610" s="7" t="str">
        <f aca="false">IF(X610="","",ABS(U610-W610)/SQRT((V610^2+X610^2)/2))</f>
        <v/>
      </c>
      <c r="Z610" s="7" t="str">
        <f aca="false">IF(Y610="","",2/SQRT(I610))</f>
        <v/>
      </c>
      <c r="AA610" s="7" t="str">
        <f aca="false">IF(Y610="","",Y610/Z610)</f>
        <v/>
      </c>
      <c r="AB610" s="7" t="str">
        <f aca="false">IF(AA610="","",I610-2)</f>
        <v/>
      </c>
      <c r="AC610" s="7" t="str">
        <f aca="false">IF(AA610="","",IF((1-_xlfn.T.DIST(AA610,AB610,1))*2&lt;0.0000001,0.0000001,((1-_xlfn.T.DIST(AA610,AB610,1))*2)))</f>
        <v/>
      </c>
      <c r="AE610" s="7" t="str">
        <f aca="false">IF(AD610="","",IF((1-_xlfn.NORM.DIST(AD610,0,1,1))*2&lt;0.000000001,0.000000001,(1-_xlfn.NORM.DIST(AD610,0,1,1))*2))</f>
        <v/>
      </c>
      <c r="AH610" s="7" t="str">
        <f aca="false">IF(AG610="","",IF(1-_xlfn.CHISQ.DIST(AF610,AG610,1)&lt;0.0000001,0.0000001,1-_xlfn.CHISQ.DIST(AF610,AG610,1)))</f>
        <v/>
      </c>
      <c r="AK610" s="7" t="str">
        <f aca="false">IF(AJ610="","",AVERAGE(AI610,AJ610))</f>
        <v/>
      </c>
      <c r="AL610" s="7" t="str">
        <f aca="false">IF(AK610="","",AK610/((AK610-AI610)/2))</f>
        <v/>
      </c>
      <c r="AM610" s="7" t="str">
        <f aca="false">IF(AL610="","",(1-_xlfn.T.DIST(AL610,I610-2,1))*2)</f>
        <v/>
      </c>
      <c r="AN610" s="7" t="n">
        <f aca="false">IF(I610="","",I610)</f>
        <v>2791</v>
      </c>
      <c r="AO610" s="7" t="n">
        <f aca="false">IF(N610="",IF(AC610="",IF(T610="",IF(AH610="",IF(AM610="",IF(AE610="","",AE610),AM610),AH610),T610),AC610),N610)</f>
        <v>6.08806215884883E-007</v>
      </c>
    </row>
    <row r="611" customFormat="false" ht="13.8" hidden="false" customHeight="false" outlineLevel="0" collapsed="false">
      <c r="A611" s="3" t="s">
        <v>56</v>
      </c>
      <c r="B611" s="3" t="n">
        <v>10</v>
      </c>
      <c r="C611" s="3" t="n">
        <v>2011</v>
      </c>
      <c r="D611" s="4" t="n">
        <f aca="false">IF(B611="","",D610+0.01)</f>
        <v>1.06</v>
      </c>
      <c r="E611" s="4" t="n">
        <f aca="false">ROUND(D611)</f>
        <v>1</v>
      </c>
      <c r="F611" s="5" t="s">
        <v>45</v>
      </c>
      <c r="G611" s="5" t="s">
        <v>40</v>
      </c>
      <c r="H611" s="6" t="n">
        <v>0.05</v>
      </c>
      <c r="I611" s="8" t="n">
        <v>2791</v>
      </c>
      <c r="K611" s="7" t="str">
        <f aca="false">IF(J611="","",J611^2)</f>
        <v/>
      </c>
      <c r="L611" s="7" t="str">
        <f aca="false">IF(J611="","",1)</f>
        <v/>
      </c>
      <c r="M611" s="3"/>
      <c r="N611" s="7" t="str">
        <f aca="false">IF(K611="","",IF(1-_xlfn.F.DIST(K611,L611,M611,1)&lt;0.0000001,0.0000001,1-_xlfn.F.DIST(K611,L611,M611,1)))</f>
        <v/>
      </c>
      <c r="O611" s="7" t="str">
        <f aca="false">IF(L611=1,SQRT(K611),"")</f>
        <v/>
      </c>
      <c r="P611" s="3" t="n">
        <v>0.032</v>
      </c>
      <c r="Q611" s="7" t="n">
        <v>0.016</v>
      </c>
      <c r="R611" s="7" t="n">
        <f aca="false">IF(P611="","",P611/Q611)</f>
        <v>2</v>
      </c>
      <c r="S611" s="7" t="n">
        <f aca="false">IF(R611="","",I611-2)</f>
        <v>2789</v>
      </c>
      <c r="T611" s="7" t="n">
        <f aca="false">IF(P611="","",IF((1-_xlfn.T.DIST(R611,S611,1))*2&lt;0.0000001,0.0000001,(1-_xlfn.T.DIST(R611,S611,1))*2))</f>
        <v>0.0455970730571167</v>
      </c>
      <c r="X611" s="8"/>
      <c r="Y611" s="7" t="str">
        <f aca="false">IF(X611="","",ABS(U611-W611)/SQRT((V611^2+X611^2)/2))</f>
        <v/>
      </c>
      <c r="Z611" s="7" t="str">
        <f aca="false">IF(Y611="","",2/SQRT(I611))</f>
        <v/>
      </c>
      <c r="AA611" s="7" t="str">
        <f aca="false">IF(Y611="","",Y611/Z611)</f>
        <v/>
      </c>
      <c r="AB611" s="7" t="str">
        <f aca="false">IF(AA611="","",I611-2)</f>
        <v/>
      </c>
      <c r="AC611" s="7" t="str">
        <f aca="false">IF(AA611="","",IF((1-_xlfn.T.DIST(AA611,AB611,1))*2&lt;0.0000001,0.0000001,((1-_xlfn.T.DIST(AA611,AB611,1))*2)))</f>
        <v/>
      </c>
      <c r="AE611" s="7" t="str">
        <f aca="false">IF(AD611="","",IF((1-_xlfn.NORM.DIST(AD611,0,1,1))*2&lt;0.000000001,0.000000001,(1-_xlfn.NORM.DIST(AD611,0,1,1))*2))</f>
        <v/>
      </c>
      <c r="AH611" s="7" t="str">
        <f aca="false">IF(AG611="","",IF(1-_xlfn.CHISQ.DIST(AF611,AG611,1)&lt;0.0000001,0.0000001,1-_xlfn.CHISQ.DIST(AF611,AG611,1)))</f>
        <v/>
      </c>
      <c r="AK611" s="7" t="str">
        <f aca="false">IF(AJ611="","",AVERAGE(AI611,AJ611))</f>
        <v/>
      </c>
      <c r="AL611" s="7" t="str">
        <f aca="false">IF(AK611="","",AK611/((AK611-AI611)/2))</f>
        <v/>
      </c>
      <c r="AM611" s="7" t="str">
        <f aca="false">IF(AL611="","",(1-_xlfn.T.DIST(AL611,I611-2,1))*2)</f>
        <v/>
      </c>
      <c r="AN611" s="7" t="n">
        <f aca="false">IF(I611="","",I611)</f>
        <v>2791</v>
      </c>
      <c r="AO611" s="7" t="n">
        <f aca="false">IF(N611="",IF(AC611="",IF(T611="",IF(AH611="",IF(AM611="",IF(AE611="","",AE611),AM611),AH611),T611),AC611),N611)</f>
        <v>0.0455970730571167</v>
      </c>
    </row>
    <row r="612" customFormat="false" ht="13.8" hidden="false" customHeight="false" outlineLevel="0" collapsed="false">
      <c r="A612" s="3" t="s">
        <v>56</v>
      </c>
      <c r="B612" s="3" t="n">
        <v>10</v>
      </c>
      <c r="C612" s="3" t="n">
        <v>2011</v>
      </c>
      <c r="D612" s="4" t="n">
        <f aca="false">IF(B612="","",D611+0.01)</f>
        <v>1.07</v>
      </c>
      <c r="E612" s="4" t="n">
        <f aca="false">ROUND(D612)</f>
        <v>1</v>
      </c>
      <c r="F612" s="5" t="s">
        <v>45</v>
      </c>
      <c r="G612" s="5" t="s">
        <v>40</v>
      </c>
      <c r="H612" s="6" t="n">
        <v>0.05</v>
      </c>
      <c r="I612" s="8" t="n">
        <v>2791</v>
      </c>
      <c r="K612" s="7" t="str">
        <f aca="false">IF(J612="","",J612^2)</f>
        <v/>
      </c>
      <c r="L612" s="7" t="str">
        <f aca="false">IF(J612="","",1)</f>
        <v/>
      </c>
      <c r="M612" s="3"/>
      <c r="N612" s="7" t="str">
        <f aca="false">IF(K612="","",IF(1-_xlfn.F.DIST(K612,L612,M612,1)&lt;0.0000001,0.0000001,1-_xlfn.F.DIST(K612,L612,M612,1)))</f>
        <v/>
      </c>
      <c r="O612" s="7" t="str">
        <f aca="false">IF(L612=1,SQRT(K612),"")</f>
        <v/>
      </c>
      <c r="P612" s="3" t="n">
        <v>0.01</v>
      </c>
      <c r="Q612" s="7" t="n">
        <v>0.02</v>
      </c>
      <c r="R612" s="7" t="n">
        <f aca="false">IF(P612="","",P612/Q612)</f>
        <v>0.5</v>
      </c>
      <c r="S612" s="7" t="n">
        <f aca="false">IF(R612="","",I612-2)</f>
        <v>2789</v>
      </c>
      <c r="T612" s="7" t="n">
        <f aca="false">IF(P612="","",IF((1-_xlfn.T.DIST(R612,S612,1))*2&lt;0.0000001,0.0000001,(1-_xlfn.T.DIST(R612,S612,1))*2))</f>
        <v>0.617114523242883</v>
      </c>
      <c r="X612" s="8"/>
      <c r="Y612" s="7" t="str">
        <f aca="false">IF(X612="","",ABS(U612-W612)/SQRT((V612^2+X612^2)/2))</f>
        <v/>
      </c>
      <c r="Z612" s="7" t="str">
        <f aca="false">IF(Y612="","",2/SQRT(I612))</f>
        <v/>
      </c>
      <c r="AA612" s="7" t="str">
        <f aca="false">IF(Y612="","",Y612/Z612)</f>
        <v/>
      </c>
      <c r="AB612" s="7" t="str">
        <f aca="false">IF(AA612="","",I612-2)</f>
        <v/>
      </c>
      <c r="AC612" s="7" t="str">
        <f aca="false">IF(AA612="","",IF((1-_xlfn.T.DIST(AA612,AB612,1))*2&lt;0.0000001,0.0000001,((1-_xlfn.T.DIST(AA612,AB612,1))*2)))</f>
        <v/>
      </c>
      <c r="AE612" s="7" t="str">
        <f aca="false">IF(AD612="","",IF((1-_xlfn.NORM.DIST(AD612,0,1,1))*2&lt;0.000000001,0.000000001,(1-_xlfn.NORM.DIST(AD612,0,1,1))*2))</f>
        <v/>
      </c>
      <c r="AH612" s="7" t="str">
        <f aca="false">IF(AG612="","",IF(1-_xlfn.CHISQ.DIST(AF612,AG612,1)&lt;0.0000001,0.0000001,1-_xlfn.CHISQ.DIST(AF612,AG612,1)))</f>
        <v/>
      </c>
      <c r="AK612" s="7" t="str">
        <f aca="false">IF(AJ612="","",AVERAGE(AI612,AJ612))</f>
        <v/>
      </c>
      <c r="AL612" s="7" t="str">
        <f aca="false">IF(AK612="","",AK612/((AK612-AI612)/2))</f>
        <v/>
      </c>
      <c r="AM612" s="7" t="str">
        <f aca="false">IF(AL612="","",(1-_xlfn.T.DIST(AL612,I612-2,1))*2)</f>
        <v/>
      </c>
      <c r="AN612" s="7" t="n">
        <f aca="false">IF(I612="","",I612)</f>
        <v>2791</v>
      </c>
      <c r="AO612" s="7" t="n">
        <f aca="false">IF(N612="",IF(AC612="",IF(T612="",IF(AH612="",IF(AM612="",IF(AE612="","",AE612),AM612),AH612),T612),AC612),N612)</f>
        <v>0.617114523242883</v>
      </c>
    </row>
    <row r="613" customFormat="false" ht="13.8" hidden="false" customHeight="false" outlineLevel="0" collapsed="false">
      <c r="A613" s="3" t="s">
        <v>56</v>
      </c>
      <c r="B613" s="3" t="n">
        <v>10</v>
      </c>
      <c r="C613" s="3" t="n">
        <v>2011</v>
      </c>
      <c r="D613" s="4" t="n">
        <f aca="false">IF(B613="","",D612+0.01)</f>
        <v>1.08</v>
      </c>
      <c r="E613" s="4" t="n">
        <f aca="false">ROUND(D613)</f>
        <v>1</v>
      </c>
      <c r="F613" s="5" t="s">
        <v>45</v>
      </c>
      <c r="G613" s="5" t="s">
        <v>41</v>
      </c>
      <c r="H613" s="6" t="n">
        <v>0.05</v>
      </c>
      <c r="I613" s="8" t="n">
        <v>2791</v>
      </c>
      <c r="J613" s="3"/>
      <c r="K613" s="7" t="str">
        <f aca="false">IF(J613="","",J613^2)</f>
        <v/>
      </c>
      <c r="L613" s="7" t="str">
        <f aca="false">IF(J613="","",1)</f>
        <v/>
      </c>
      <c r="M613" s="3"/>
      <c r="N613" s="7" t="str">
        <f aca="false">IF(K613="","",IF(1-_xlfn.F.DIST(K613,L613,M613,1)&lt;0.0000001,0.0000001,1-_xlfn.F.DIST(K613,L613,M613,1)))</f>
        <v/>
      </c>
      <c r="O613" s="7" t="str">
        <f aca="false">IF(L613=1,SQRT(K613),"")</f>
        <v/>
      </c>
      <c r="P613" s="3" t="n">
        <v>0.04</v>
      </c>
      <c r="Q613" s="7" t="n">
        <v>0.015</v>
      </c>
      <c r="R613" s="7" t="n">
        <f aca="false">IF(P613="","",P613/Q613)</f>
        <v>2.66666666666667</v>
      </c>
      <c r="S613" s="7" t="n">
        <f aca="false">IF(R613="","",I613-2)</f>
        <v>2789</v>
      </c>
      <c r="T613" s="7" t="n">
        <f aca="false">IF(P613="","",IF((1-_xlfn.T.DIST(R613,S613,1))*2&lt;0.0000001,0.0000001,(1-_xlfn.T.DIST(R613,S613,1))*2))</f>
        <v>0.00770500680200903</v>
      </c>
      <c r="U613" s="3"/>
      <c r="V613" s="3"/>
      <c r="W613" s="3"/>
      <c r="X613" s="8"/>
      <c r="Y613" s="7" t="str">
        <f aca="false">IF(X613="","",ABS(U613-W613)/SQRT((V613^2+X613^2)/2))</f>
        <v/>
      </c>
      <c r="Z613" s="7" t="str">
        <f aca="false">IF(Y613="","",2/SQRT(I613))</f>
        <v/>
      </c>
      <c r="AA613" s="7" t="str">
        <f aca="false">IF(Y613="","",Y613/Z613)</f>
        <v/>
      </c>
      <c r="AB613" s="7" t="str">
        <f aca="false">IF(AA613="","",I613-2)</f>
        <v/>
      </c>
      <c r="AC613" s="7" t="str">
        <f aca="false">IF(AA613="","",IF((1-_xlfn.T.DIST(AA613,AB613,1))*2&lt;0.0000001,0.0000001,((1-_xlfn.T.DIST(AA613,AB613,1))*2)))</f>
        <v/>
      </c>
      <c r="AD613" s="3"/>
      <c r="AE613" s="7" t="str">
        <f aca="false">IF(AD613="","",IF((1-_xlfn.NORM.DIST(AD613,0,1,1))*2&lt;0.000000001,0.000000001,(1-_xlfn.NORM.DIST(AD613,0,1,1))*2))</f>
        <v/>
      </c>
      <c r="AF613" s="3"/>
      <c r="AG613" s="3"/>
      <c r="AH613" s="7" t="str">
        <f aca="false">IF(AG613="","",IF(1-_xlfn.CHISQ.DIST(AF613,AG613,1)&lt;0.0000001,0.0000001,1-_xlfn.CHISQ.DIST(AF613,AG613,1)))</f>
        <v/>
      </c>
      <c r="AI613" s="3"/>
      <c r="AJ613" s="3"/>
      <c r="AK613" s="7" t="str">
        <f aca="false">IF(AJ613="","",AVERAGE(AI613,AJ613))</f>
        <v/>
      </c>
      <c r="AL613" s="7" t="str">
        <f aca="false">IF(AK613="","",AK613/((AK613-AI613)/2))</f>
        <v/>
      </c>
      <c r="AM613" s="7" t="str">
        <f aca="false">IF(AL613="","",(1-_xlfn.T.DIST(AL613,I613-2,1))*2)</f>
        <v/>
      </c>
      <c r="AN613" s="7" t="n">
        <f aca="false">IF(I613="","",I613)</f>
        <v>2791</v>
      </c>
      <c r="AO613" s="7" t="n">
        <f aca="false">IF(N613="",IF(AC613="",IF(T613="",IF(AH613="",IF(AM613="",IF(AE613="","",AE613),AM613),AH613),T613),AC613),N613)</f>
        <v>0.00770500680200903</v>
      </c>
    </row>
    <row r="614" customFormat="false" ht="13.8" hidden="false" customHeight="false" outlineLevel="0" collapsed="false">
      <c r="A614" s="3" t="s">
        <v>56</v>
      </c>
      <c r="B614" s="3" t="n">
        <v>10</v>
      </c>
      <c r="C614" s="3" t="n">
        <v>2011</v>
      </c>
      <c r="D614" s="4" t="n">
        <f aca="false">IF(B614="","",D613+0.01)</f>
        <v>1.09</v>
      </c>
      <c r="E614" s="4" t="n">
        <f aca="false">ROUND(D614)</f>
        <v>1</v>
      </c>
      <c r="F614" s="5" t="s">
        <v>45</v>
      </c>
      <c r="G614" s="5" t="s">
        <v>40</v>
      </c>
      <c r="H614" s="6" t="n">
        <v>0.05</v>
      </c>
      <c r="I614" s="8" t="n">
        <v>2791</v>
      </c>
      <c r="K614" s="7" t="str">
        <f aca="false">IF(J614="","",J614^2)</f>
        <v/>
      </c>
      <c r="L614" s="7" t="str">
        <f aca="false">IF(J614="","",1)</f>
        <v/>
      </c>
      <c r="M614" s="3"/>
      <c r="N614" s="7" t="str">
        <f aca="false">IF(K614="","",IF(1-_xlfn.F.DIST(K614,L614,M614,1)&lt;0.0000001,0.0000001,1-_xlfn.F.DIST(K614,L614,M614,1)))</f>
        <v/>
      </c>
      <c r="O614" s="7" t="str">
        <f aca="false">IF(L614=1,SQRT(K614),"")</f>
        <v/>
      </c>
      <c r="P614" s="3" t="n">
        <v>0.72</v>
      </c>
      <c r="Q614" s="7" t="n">
        <v>0.65</v>
      </c>
      <c r="R614" s="7" t="n">
        <f aca="false">IF(P614="","",P614/Q614)</f>
        <v>1.10769230769231</v>
      </c>
      <c r="S614" s="7" t="n">
        <f aca="false">IF(R614="","",I614-2)</f>
        <v>2789</v>
      </c>
      <c r="T614" s="7" t="n">
        <f aca="false">IF(P614="","",IF((1-_xlfn.T.DIST(R614,S614,1))*2&lt;0.0000001,0.0000001,(1-_xlfn.T.DIST(R614,S614,1))*2))</f>
        <v>0.268090241753374</v>
      </c>
      <c r="X614" s="8"/>
      <c r="Y614" s="7" t="str">
        <f aca="false">IF(X614="","",ABS(U614-W614)/SQRT((V614^2+X614^2)/2))</f>
        <v/>
      </c>
      <c r="Z614" s="7" t="str">
        <f aca="false">IF(Y614="","",2/SQRT(I614))</f>
        <v/>
      </c>
      <c r="AA614" s="7" t="str">
        <f aca="false">IF(Y614="","",Y614/Z614)</f>
        <v/>
      </c>
      <c r="AB614" s="7" t="str">
        <f aca="false">IF(AA614="","",I614-2)</f>
        <v/>
      </c>
      <c r="AC614" s="7" t="str">
        <f aca="false">IF(AA614="","",IF((1-_xlfn.T.DIST(AA614,AB614,1))*2&lt;0.0000001,0.0000001,((1-_xlfn.T.DIST(AA614,AB614,1))*2)))</f>
        <v/>
      </c>
      <c r="AE614" s="7" t="str">
        <f aca="false">IF(AD614="","",IF((1-_xlfn.NORM.DIST(AD614,0,1,1))*2&lt;0.000000001,0.000000001,(1-_xlfn.NORM.DIST(AD614,0,1,1))*2))</f>
        <v/>
      </c>
      <c r="AH614" s="7" t="str">
        <f aca="false">IF(AG614="","",IF(1-_xlfn.CHISQ.DIST(AF614,AG614,1)&lt;0.0000001,0.0000001,1-_xlfn.CHISQ.DIST(AF614,AG614,1)))</f>
        <v/>
      </c>
      <c r="AK614" s="7" t="str">
        <f aca="false">IF(AJ614="","",AVERAGE(AI614,AJ614))</f>
        <v/>
      </c>
      <c r="AL614" s="7" t="str">
        <f aca="false">IF(AK614="","",AK614/((AK614-AI614)/2))</f>
        <v/>
      </c>
      <c r="AM614" s="7" t="str">
        <f aca="false">IF(AL614="","",(1-_xlfn.T.DIST(AL614,I614-2,1))*2)</f>
        <v/>
      </c>
      <c r="AN614" s="7" t="n">
        <f aca="false">IF(I614="","",I614)</f>
        <v>2791</v>
      </c>
      <c r="AO614" s="7" t="n">
        <f aca="false">IF(N614="",IF(AC614="",IF(T614="",IF(AH614="",IF(AM614="",IF(AE614="","",AE614),AM614),AH614),T614),AC614),N614)</f>
        <v>0.268090241753374</v>
      </c>
    </row>
    <row r="615" customFormat="false" ht="13.8" hidden="false" customHeight="false" outlineLevel="0" collapsed="false">
      <c r="A615" s="3" t="s">
        <v>56</v>
      </c>
      <c r="B615" s="3" t="n">
        <v>10</v>
      </c>
      <c r="C615" s="3" t="n">
        <v>2011</v>
      </c>
      <c r="D615" s="4" t="n">
        <f aca="false">IF(B615="","",D614+0.01)</f>
        <v>1.1</v>
      </c>
      <c r="E615" s="4" t="n">
        <f aca="false">ROUND(D615)</f>
        <v>1</v>
      </c>
      <c r="F615" s="5" t="s">
        <v>45</v>
      </c>
      <c r="G615" s="5" t="s">
        <v>40</v>
      </c>
      <c r="H615" s="6" t="n">
        <v>0.05</v>
      </c>
      <c r="I615" s="8" t="n">
        <v>2791</v>
      </c>
      <c r="K615" s="7" t="str">
        <f aca="false">IF(J615="","",J615^2)</f>
        <v/>
      </c>
      <c r="L615" s="7" t="str">
        <f aca="false">IF(J615="","",1)</f>
        <v/>
      </c>
      <c r="M615" s="3"/>
      <c r="N615" s="7" t="str">
        <f aca="false">IF(K615="","",IF(1-_xlfn.F.DIST(K615,L615,M615,1)&lt;0.0000001,0.0000001,1-_xlfn.F.DIST(K615,L615,M615,1)))</f>
        <v/>
      </c>
      <c r="O615" s="7" t="str">
        <f aca="false">IF(L615=1,SQRT(K615),"")</f>
        <v/>
      </c>
      <c r="P615" s="3" t="n">
        <v>0.005</v>
      </c>
      <c r="Q615" s="7" t="n">
        <v>0.004</v>
      </c>
      <c r="R615" s="7" t="n">
        <f aca="false">IF(P615="","",P615/Q615)</f>
        <v>1.25</v>
      </c>
      <c r="S615" s="7" t="n">
        <f aca="false">IF(R615="","",I615-2)</f>
        <v>2789</v>
      </c>
      <c r="T615" s="7" t="n">
        <f aca="false">IF(P615="","",IF((1-_xlfn.T.DIST(R615,S615,1))*2&lt;0.0000001,0.0000001,(1-_xlfn.T.DIST(R615,S615,1))*2))</f>
        <v>0.211404422147624</v>
      </c>
      <c r="X615" s="8"/>
      <c r="Y615" s="7" t="str">
        <f aca="false">IF(X615="","",ABS(U615-W615)/SQRT((V615^2+X615^2)/2))</f>
        <v/>
      </c>
      <c r="Z615" s="7" t="str">
        <f aca="false">IF(Y615="","",2/SQRT(I615))</f>
        <v/>
      </c>
      <c r="AA615" s="7" t="str">
        <f aca="false">IF(Y615="","",Y615/Z615)</f>
        <v/>
      </c>
      <c r="AB615" s="7" t="str">
        <f aca="false">IF(AA615="","",I615-2)</f>
        <v/>
      </c>
      <c r="AC615" s="7" t="str">
        <f aca="false">IF(AA615="","",IF((1-_xlfn.T.DIST(AA615,AB615,1))*2&lt;0.0000001,0.0000001,((1-_xlfn.T.DIST(AA615,AB615,1))*2)))</f>
        <v/>
      </c>
      <c r="AE615" s="7" t="str">
        <f aca="false">IF(AD615="","",IF((1-_xlfn.NORM.DIST(AD615,0,1,1))*2&lt;0.000000001,0.000000001,(1-_xlfn.NORM.DIST(AD615,0,1,1))*2))</f>
        <v/>
      </c>
      <c r="AH615" s="7" t="str">
        <f aca="false">IF(AG615="","",IF(1-_xlfn.CHISQ.DIST(AF615,AG615,1)&lt;0.0000001,0.0000001,1-_xlfn.CHISQ.DIST(AF615,AG615,1)))</f>
        <v/>
      </c>
      <c r="AK615" s="7" t="str">
        <f aca="false">IF(AJ615="","",AVERAGE(AI615,AJ615))</f>
        <v/>
      </c>
      <c r="AL615" s="7" t="str">
        <f aca="false">IF(AK615="","",AK615/((AK615-AI615)/2))</f>
        <v/>
      </c>
      <c r="AM615" s="7" t="str">
        <f aca="false">IF(AL615="","",(1-_xlfn.T.DIST(AL615,I615-2,1))*2)</f>
        <v/>
      </c>
      <c r="AN615" s="7" t="n">
        <f aca="false">IF(I615="","",I615)</f>
        <v>2791</v>
      </c>
      <c r="AO615" s="7" t="n">
        <f aca="false">IF(N615="",IF(AC615="",IF(T615="",IF(AH615="",IF(AM615="",IF(AE615="","",AE615),AM615),AH615),T615),AC615),N615)</f>
        <v>0.211404422147624</v>
      </c>
    </row>
    <row r="616" customFormat="false" ht="13.8" hidden="false" customHeight="false" outlineLevel="0" collapsed="false">
      <c r="A616" s="3" t="s">
        <v>56</v>
      </c>
      <c r="B616" s="3" t="n">
        <v>10</v>
      </c>
      <c r="C616" s="3" t="n">
        <v>2011</v>
      </c>
      <c r="D616" s="4" t="n">
        <f aca="false">IF(B616="","",D615+0.01)</f>
        <v>1.11</v>
      </c>
      <c r="E616" s="4" t="n">
        <f aca="false">ROUND(D616)</f>
        <v>1</v>
      </c>
      <c r="F616" s="5" t="s">
        <v>45</v>
      </c>
      <c r="G616" s="5" t="s">
        <v>40</v>
      </c>
      <c r="H616" s="6" t="n">
        <v>0.05</v>
      </c>
      <c r="I616" s="8" t="n">
        <v>2791</v>
      </c>
      <c r="K616" s="7" t="str">
        <f aca="false">IF(J616="","",J616^2)</f>
        <v/>
      </c>
      <c r="L616" s="7" t="str">
        <f aca="false">IF(J616="","",1)</f>
        <v/>
      </c>
      <c r="M616" s="3"/>
      <c r="N616" s="7" t="str">
        <f aca="false">IF(K616="","",IF(1-_xlfn.F.DIST(K616,L616,M616,1)&lt;0.0000001,0.0000001,1-_xlfn.F.DIST(K616,L616,M616,1)))</f>
        <v/>
      </c>
      <c r="O616" s="7" t="str">
        <f aca="false">IF(L616=1,SQRT(K616),"")</f>
        <v/>
      </c>
      <c r="P616" s="3" t="n">
        <v>0.003</v>
      </c>
      <c r="Q616" s="7" t="n">
        <v>0.002</v>
      </c>
      <c r="R616" s="7" t="n">
        <f aca="false">IF(P616="","",P616/Q616)</f>
        <v>1.5</v>
      </c>
      <c r="S616" s="7" t="n">
        <f aca="false">IF(R616="","",I616-2)</f>
        <v>2789</v>
      </c>
      <c r="T616" s="7" t="n">
        <f aca="false">IF(P616="","",IF((1-_xlfn.T.DIST(R616,S616,1))*2&lt;0.0000001,0.0000001,(1-_xlfn.T.DIST(R616,S616,1))*2))</f>
        <v>0.133727588846682</v>
      </c>
      <c r="X616" s="8"/>
      <c r="Y616" s="7" t="str">
        <f aca="false">IF(X616="","",ABS(U616-W616)/SQRT((V616^2+X616^2)/2))</f>
        <v/>
      </c>
      <c r="Z616" s="7" t="str">
        <f aca="false">IF(Y616="","",2/SQRT(I616))</f>
        <v/>
      </c>
      <c r="AA616" s="7" t="str">
        <f aca="false">IF(Y616="","",Y616/Z616)</f>
        <v/>
      </c>
      <c r="AB616" s="7" t="str">
        <f aca="false">IF(AA616="","",I616-2)</f>
        <v/>
      </c>
      <c r="AC616" s="7" t="str">
        <f aca="false">IF(AA616="","",IF((1-_xlfn.T.DIST(AA616,AB616,1))*2&lt;0.0000001,0.0000001,((1-_xlfn.T.DIST(AA616,AB616,1))*2)))</f>
        <v/>
      </c>
      <c r="AE616" s="7" t="str">
        <f aca="false">IF(AD616="","",IF((1-_xlfn.NORM.DIST(AD616,0,1,1))*2&lt;0.000000001,0.000000001,(1-_xlfn.NORM.DIST(AD616,0,1,1))*2))</f>
        <v/>
      </c>
      <c r="AH616" s="7" t="str">
        <f aca="false">IF(AG616="","",IF(1-_xlfn.CHISQ.DIST(AF616,AG616,1)&lt;0.0000001,0.0000001,1-_xlfn.CHISQ.DIST(AF616,AG616,1)))</f>
        <v/>
      </c>
      <c r="AK616" s="7" t="str">
        <f aca="false">IF(AJ616="","",AVERAGE(AI616,AJ616))</f>
        <v/>
      </c>
      <c r="AL616" s="7" t="str">
        <f aca="false">IF(AK616="","",AK616/((AK616-AI616)/2))</f>
        <v/>
      </c>
      <c r="AM616" s="7" t="str">
        <f aca="false">IF(AL616="","",(1-_xlfn.T.DIST(AL616,I616-2,1))*2)</f>
        <v/>
      </c>
      <c r="AN616" s="7" t="n">
        <f aca="false">IF(I616="","",I616)</f>
        <v>2791</v>
      </c>
      <c r="AO616" s="7" t="n">
        <f aca="false">IF(N616="",IF(AC616="",IF(T616="",IF(AH616="",IF(AM616="",IF(AE616="","",AE616),AM616),AH616),T616),AC616),N616)</f>
        <v>0.133727588846682</v>
      </c>
    </row>
    <row r="617" customFormat="false" ht="13.8" hidden="false" customHeight="false" outlineLevel="0" collapsed="false">
      <c r="A617" s="3" t="s">
        <v>56</v>
      </c>
      <c r="B617" s="3" t="n">
        <v>10</v>
      </c>
      <c r="C617" s="3" t="n">
        <v>2011</v>
      </c>
      <c r="D617" s="4" t="n">
        <f aca="false">IF(B617="","",D616+0.01)</f>
        <v>1.12</v>
      </c>
      <c r="E617" s="4" t="n">
        <f aca="false">ROUND(D617)</f>
        <v>1</v>
      </c>
      <c r="F617" s="5" t="s">
        <v>45</v>
      </c>
      <c r="G617" s="5" t="s">
        <v>40</v>
      </c>
      <c r="H617" s="6" t="n">
        <v>0.05</v>
      </c>
      <c r="I617" s="8" t="n">
        <v>2791</v>
      </c>
      <c r="K617" s="7" t="str">
        <f aca="false">IF(J617="","",J617^2)</f>
        <v/>
      </c>
      <c r="L617" s="7" t="str">
        <f aca="false">IF(J617="","",1)</f>
        <v/>
      </c>
      <c r="M617" s="3"/>
      <c r="N617" s="7" t="str">
        <f aca="false">IF(K617="","",IF(1-_xlfn.F.DIST(K617,L617,M617,1)&lt;0.0000001,0.0000001,1-_xlfn.F.DIST(K617,L617,M617,1)))</f>
        <v/>
      </c>
      <c r="O617" s="7" t="str">
        <f aca="false">IF(L617=1,SQRT(K617),"")</f>
        <v/>
      </c>
      <c r="P617" s="3" t="n">
        <v>0.002</v>
      </c>
      <c r="Q617" s="7" t="n">
        <v>0.016</v>
      </c>
      <c r="R617" s="7" t="n">
        <f aca="false">IF(P617="","",P617/Q617)</f>
        <v>0.125</v>
      </c>
      <c r="S617" s="7" t="n">
        <f aca="false">IF(R617="","",I617-2)</f>
        <v>2789</v>
      </c>
      <c r="T617" s="7" t="n">
        <f aca="false">IF(P617="","",IF((1-_xlfn.T.DIST(R617,S617,1))*2&lt;0.0000001,0.0000001,(1-_xlfn.T.DIST(R617,S617,1))*2))</f>
        <v>0.900532559044713</v>
      </c>
      <c r="X617" s="8"/>
      <c r="Y617" s="7" t="str">
        <f aca="false">IF(X617="","",ABS(U617-W617)/SQRT((V617^2+X617^2)/2))</f>
        <v/>
      </c>
      <c r="Z617" s="7" t="str">
        <f aca="false">IF(Y617="","",2/SQRT(I617))</f>
        <v/>
      </c>
      <c r="AA617" s="7" t="str">
        <f aca="false">IF(Y617="","",Y617/Z617)</f>
        <v/>
      </c>
      <c r="AB617" s="7" t="str">
        <f aca="false">IF(AA617="","",I617-2)</f>
        <v/>
      </c>
      <c r="AC617" s="7" t="str">
        <f aca="false">IF(AA617="","",IF((1-_xlfn.T.DIST(AA617,AB617,1))*2&lt;0.0000001,0.0000001,((1-_xlfn.T.DIST(AA617,AB617,1))*2)))</f>
        <v/>
      </c>
      <c r="AE617" s="7" t="str">
        <f aca="false">IF(AD617="","",IF((1-_xlfn.NORM.DIST(AD617,0,1,1))*2&lt;0.000000001,0.000000001,(1-_xlfn.NORM.DIST(AD617,0,1,1))*2))</f>
        <v/>
      </c>
      <c r="AH617" s="7" t="str">
        <f aca="false">IF(AG617="","",IF(1-_xlfn.CHISQ.DIST(AF617,AG617,1)&lt;0.0000001,0.0000001,1-_xlfn.CHISQ.DIST(AF617,AG617,1)))</f>
        <v/>
      </c>
      <c r="AK617" s="7" t="str">
        <f aca="false">IF(AJ617="","",AVERAGE(AI617,AJ617))</f>
        <v/>
      </c>
      <c r="AL617" s="7" t="str">
        <f aca="false">IF(AK617="","",AK617/((AK617-AI617)/2))</f>
        <v/>
      </c>
      <c r="AM617" s="7" t="str">
        <f aca="false">IF(AL617="","",(1-_xlfn.T.DIST(AL617,I617-2,1))*2)</f>
        <v/>
      </c>
      <c r="AN617" s="7" t="n">
        <f aca="false">IF(I617="","",I617)</f>
        <v>2791</v>
      </c>
      <c r="AO617" s="7" t="n">
        <f aca="false">IF(N617="",IF(AC617="",IF(T617="",IF(AH617="",IF(AM617="",IF(AE617="","",AE617),AM617),AH617),T617),AC617),N617)</f>
        <v>0.900532559044713</v>
      </c>
    </row>
    <row r="618" customFormat="false" ht="13.8" hidden="false" customHeight="false" outlineLevel="0" collapsed="false">
      <c r="A618" s="3" t="s">
        <v>56</v>
      </c>
      <c r="B618" s="3" t="n">
        <v>10</v>
      </c>
      <c r="C618" s="3" t="n">
        <v>2011</v>
      </c>
      <c r="D618" s="4" t="n">
        <f aca="false">IF(B618="","",D617+0.01)</f>
        <v>1.13</v>
      </c>
      <c r="E618" s="4" t="n">
        <f aca="false">ROUND(D618)</f>
        <v>1</v>
      </c>
      <c r="F618" s="5" t="s">
        <v>45</v>
      </c>
      <c r="G618" s="5" t="s">
        <v>40</v>
      </c>
      <c r="H618" s="6" t="n">
        <v>0.05</v>
      </c>
      <c r="I618" s="8" t="n">
        <v>2791</v>
      </c>
      <c r="K618" s="7" t="str">
        <f aca="false">IF(J618="","",J618^2)</f>
        <v/>
      </c>
      <c r="L618" s="7" t="str">
        <f aca="false">IF(J618="","",1)</f>
        <v/>
      </c>
      <c r="M618" s="3"/>
      <c r="N618" s="7" t="str">
        <f aca="false">IF(K618="","",IF(1-_xlfn.F.DIST(K618,L618,M618,1)&lt;0.0000001,0.0000001,1-_xlfn.F.DIST(K618,L618,M618,1)))</f>
        <v/>
      </c>
      <c r="O618" s="7" t="str">
        <f aca="false">IF(L618=1,SQRT(K618),"")</f>
        <v/>
      </c>
      <c r="P618" s="3" t="n">
        <v>0.03</v>
      </c>
      <c r="Q618" s="7" t="n">
        <v>0.02</v>
      </c>
      <c r="R618" s="7" t="n">
        <f aca="false">IF(P618="","",P618/Q618)</f>
        <v>1.5</v>
      </c>
      <c r="S618" s="7" t="n">
        <f aca="false">IF(R618="","",I618-2)</f>
        <v>2789</v>
      </c>
      <c r="T618" s="7" t="n">
        <f aca="false">IF(P618="","",IF((1-_xlfn.T.DIST(R618,S618,1))*2&lt;0.0000001,0.0000001,(1-_xlfn.T.DIST(R618,S618,1))*2))</f>
        <v>0.133727588846682</v>
      </c>
      <c r="X618" s="8"/>
      <c r="Y618" s="7" t="str">
        <f aca="false">IF(X618="","",ABS(U618-W618)/SQRT((V618^2+X618^2)/2))</f>
        <v/>
      </c>
      <c r="Z618" s="7" t="str">
        <f aca="false">IF(Y618="","",2/SQRT(I618))</f>
        <v/>
      </c>
      <c r="AA618" s="7" t="str">
        <f aca="false">IF(Y618="","",Y618/Z618)</f>
        <v/>
      </c>
      <c r="AB618" s="7" t="str">
        <f aca="false">IF(AA618="","",I618-2)</f>
        <v/>
      </c>
      <c r="AC618" s="7" t="str">
        <f aca="false">IF(AA618="","",IF((1-_xlfn.T.DIST(AA618,AB618,1))*2&lt;0.0000001,0.0000001,((1-_xlfn.T.DIST(AA618,AB618,1))*2)))</f>
        <v/>
      </c>
      <c r="AE618" s="7" t="str">
        <f aca="false">IF(AD618="","",IF((1-_xlfn.NORM.DIST(AD618,0,1,1))*2&lt;0.000000001,0.000000001,(1-_xlfn.NORM.DIST(AD618,0,1,1))*2))</f>
        <v/>
      </c>
      <c r="AH618" s="7" t="str">
        <f aca="false">IF(AG618="","",IF(1-_xlfn.CHISQ.DIST(AF618,AG618,1)&lt;0.0000001,0.0000001,1-_xlfn.CHISQ.DIST(AF618,AG618,1)))</f>
        <v/>
      </c>
      <c r="AK618" s="7" t="str">
        <f aca="false">IF(AJ618="","",AVERAGE(AI618,AJ618))</f>
        <v/>
      </c>
      <c r="AL618" s="7" t="str">
        <f aca="false">IF(AK618="","",AK618/((AK618-AI618)/2))</f>
        <v/>
      </c>
      <c r="AM618" s="7" t="str">
        <f aca="false">IF(AL618="","",(1-_xlfn.T.DIST(AL618,I618-2,1))*2)</f>
        <v/>
      </c>
      <c r="AN618" s="7" t="n">
        <f aca="false">IF(I618="","",I618)</f>
        <v>2791</v>
      </c>
      <c r="AO618" s="7" t="n">
        <f aca="false">IF(N618="",IF(AC618="",IF(T618="",IF(AH618="",IF(AM618="",IF(AE618="","",AE618),AM618),AH618),T618),AC618),N618)</f>
        <v>0.133727588846682</v>
      </c>
    </row>
    <row r="619" customFormat="false" ht="13.8" hidden="false" customHeight="false" outlineLevel="0" collapsed="false">
      <c r="A619" s="3" t="s">
        <v>56</v>
      </c>
      <c r="B619" s="3" t="n">
        <v>10</v>
      </c>
      <c r="C619" s="3" t="n">
        <v>2011</v>
      </c>
      <c r="D619" s="4" t="n">
        <f aca="false">IF(B619="","",D618+0.01)</f>
        <v>1.14</v>
      </c>
      <c r="E619" s="4" t="n">
        <f aca="false">ROUND(D619)</f>
        <v>1</v>
      </c>
      <c r="F619" s="5" t="s">
        <v>45</v>
      </c>
      <c r="G619" s="5" t="s">
        <v>41</v>
      </c>
      <c r="H619" s="6" t="n">
        <v>0.05</v>
      </c>
      <c r="I619" s="8" t="n">
        <v>2791</v>
      </c>
      <c r="K619" s="7" t="str">
        <f aca="false">IF(J619="","",J619^2)</f>
        <v/>
      </c>
      <c r="L619" s="7" t="str">
        <f aca="false">IF(J619="","",1)</f>
        <v/>
      </c>
      <c r="M619" s="3"/>
      <c r="N619" s="7" t="str">
        <f aca="false">IF(K619="","",IF(1-_xlfn.F.DIST(K619,L619,M619,1)&lt;0.0000001,0.0000001,1-_xlfn.F.DIST(K619,L619,M619,1)))</f>
        <v/>
      </c>
      <c r="O619" s="7" t="str">
        <f aca="false">IF(L619=1,SQRT(K619),"")</f>
        <v/>
      </c>
      <c r="P619" s="3" t="n">
        <v>0.04</v>
      </c>
      <c r="Q619" s="7" t="n">
        <v>0.01</v>
      </c>
      <c r="R619" s="7" t="n">
        <f aca="false">IF(P619="","",P619/Q619)</f>
        <v>4</v>
      </c>
      <c r="S619" s="7" t="n">
        <f aca="false">IF(R619="","",I619-2)</f>
        <v>2789</v>
      </c>
      <c r="T619" s="7" t="n">
        <f aca="false">IF(P619="","",IF((1-_xlfn.T.DIST(R619,S619,1))*2&lt;0.0000001,0.0000001,(1-_xlfn.T.DIST(R619,S619,1))*2))</f>
        <v>6.49889537893689E-005</v>
      </c>
      <c r="X619" s="8"/>
      <c r="Y619" s="7" t="str">
        <f aca="false">IF(X619="","",ABS(U619-W619)/SQRT((V619^2+X619^2)/2))</f>
        <v/>
      </c>
      <c r="Z619" s="7" t="str">
        <f aca="false">IF(Y619="","",2/SQRT(I619))</f>
        <v/>
      </c>
      <c r="AA619" s="7" t="str">
        <f aca="false">IF(Y619="","",Y619/Z619)</f>
        <v/>
      </c>
      <c r="AB619" s="7" t="str">
        <f aca="false">IF(AA619="","",I619-2)</f>
        <v/>
      </c>
      <c r="AC619" s="7" t="str">
        <f aca="false">IF(AA619="","",IF((1-_xlfn.T.DIST(AA619,AB619,1))*2&lt;0.0000001,0.0000001,((1-_xlfn.T.DIST(AA619,AB619,1))*2)))</f>
        <v/>
      </c>
      <c r="AE619" s="7" t="str">
        <f aca="false">IF(AD619="","",IF((1-_xlfn.NORM.DIST(AD619,0,1,1))*2&lt;0.000000001,0.000000001,(1-_xlfn.NORM.DIST(AD619,0,1,1))*2))</f>
        <v/>
      </c>
      <c r="AH619" s="7" t="str">
        <f aca="false">IF(AG619="","",IF(1-_xlfn.CHISQ.DIST(AF619,AG619,1)&lt;0.0000001,0.0000001,1-_xlfn.CHISQ.DIST(AF619,AG619,1)))</f>
        <v/>
      </c>
      <c r="AK619" s="7" t="str">
        <f aca="false">IF(AJ619="","",AVERAGE(AI619,AJ619))</f>
        <v/>
      </c>
      <c r="AL619" s="7" t="str">
        <f aca="false">IF(AK619="","",AK619/((AK619-AI619)/2))</f>
        <v/>
      </c>
      <c r="AM619" s="7" t="str">
        <f aca="false">IF(AL619="","",(1-_xlfn.T.DIST(AL619,I619-2,1))*2)</f>
        <v/>
      </c>
      <c r="AN619" s="7" t="n">
        <f aca="false">IF(I619="","",I619)</f>
        <v>2791</v>
      </c>
      <c r="AO619" s="7" t="n">
        <f aca="false">IF(N619="",IF(AC619="",IF(T619="",IF(AH619="",IF(AM619="",IF(AE619="","",AE619),AM619),AH619),T619),AC619),N619)</f>
        <v>6.49889537893689E-005</v>
      </c>
    </row>
    <row r="620" customFormat="false" ht="13.8" hidden="false" customHeight="false" outlineLevel="0" collapsed="false">
      <c r="A620" s="3" t="s">
        <v>56</v>
      </c>
      <c r="B620" s="3" t="n">
        <v>10</v>
      </c>
      <c r="C620" s="3" t="n">
        <v>2011</v>
      </c>
      <c r="D620" s="4" t="n">
        <f aca="false">IF(B620="","",D619+0.01)</f>
        <v>1.15</v>
      </c>
      <c r="E620" s="4" t="n">
        <f aca="false">ROUND(D620)</f>
        <v>1</v>
      </c>
      <c r="F620" s="5" t="s">
        <v>45</v>
      </c>
      <c r="G620" s="5" t="s">
        <v>40</v>
      </c>
      <c r="H620" s="6" t="n">
        <v>0.05</v>
      </c>
      <c r="I620" s="8" t="n">
        <v>2791</v>
      </c>
      <c r="K620" s="7" t="str">
        <f aca="false">IF(J620="","",J620^2)</f>
        <v/>
      </c>
      <c r="L620" s="7" t="str">
        <f aca="false">IF(J620="","",1)</f>
        <v/>
      </c>
      <c r="M620" s="3"/>
      <c r="N620" s="7" t="str">
        <f aca="false">IF(K620="","",IF(1-_xlfn.F.DIST(K620,L620,M620,1)&lt;0.0000001,0.0000001,1-_xlfn.F.DIST(K620,L620,M620,1)))</f>
        <v/>
      </c>
      <c r="O620" s="7" t="str">
        <f aca="false">IF(L620=1,SQRT(K620),"")</f>
        <v/>
      </c>
      <c r="P620" s="3" t="n">
        <v>0.72</v>
      </c>
      <c r="Q620" s="7" t="n">
        <v>0.65</v>
      </c>
      <c r="R620" s="7" t="n">
        <f aca="false">IF(P620="","",P620/Q620)</f>
        <v>1.10769230769231</v>
      </c>
      <c r="S620" s="7" t="n">
        <f aca="false">IF(R620="","",I620-2)</f>
        <v>2789</v>
      </c>
      <c r="T620" s="7" t="n">
        <f aca="false">IF(P620="","",IF((1-_xlfn.T.DIST(R620,S620,1))*2&lt;0.0000001,0.0000001,(1-_xlfn.T.DIST(R620,S620,1))*2))</f>
        <v>0.268090241753374</v>
      </c>
      <c r="X620" s="8"/>
      <c r="Y620" s="7" t="str">
        <f aca="false">IF(X620="","",ABS(U620-W620)/SQRT((V620^2+X620^2)/2))</f>
        <v/>
      </c>
      <c r="Z620" s="7" t="str">
        <f aca="false">IF(Y620="","",2/SQRT(I620))</f>
        <v/>
      </c>
      <c r="AA620" s="7" t="str">
        <f aca="false">IF(Y620="","",Y620/Z620)</f>
        <v/>
      </c>
      <c r="AB620" s="7" t="str">
        <f aca="false">IF(AA620="","",I620-2)</f>
        <v/>
      </c>
      <c r="AC620" s="7" t="str">
        <f aca="false">IF(AA620="","",IF((1-_xlfn.T.DIST(AA620,AB620,1))*2&lt;0.0000001,0.0000001,((1-_xlfn.T.DIST(AA620,AB620,1))*2)))</f>
        <v/>
      </c>
      <c r="AE620" s="7" t="str">
        <f aca="false">IF(AD620="","",IF((1-_xlfn.NORM.DIST(AD620,0,1,1))*2&lt;0.000000001,0.000000001,(1-_xlfn.NORM.DIST(AD620,0,1,1))*2))</f>
        <v/>
      </c>
      <c r="AH620" s="7" t="str">
        <f aca="false">IF(AG620="","",IF(1-_xlfn.CHISQ.DIST(AF620,AG620,1)&lt;0.0000001,0.0000001,1-_xlfn.CHISQ.DIST(AF620,AG620,1)))</f>
        <v/>
      </c>
      <c r="AK620" s="7" t="str">
        <f aca="false">IF(AJ620="","",AVERAGE(AI620,AJ620))</f>
        <v/>
      </c>
      <c r="AL620" s="7" t="str">
        <f aca="false">IF(AK620="","",AK620/((AK620-AI620)/2))</f>
        <v/>
      </c>
      <c r="AM620" s="7" t="str">
        <f aca="false">IF(AL620="","",(1-_xlfn.T.DIST(AL620,I620-2,1))*2)</f>
        <v/>
      </c>
      <c r="AN620" s="7" t="n">
        <f aca="false">IF(I620="","",I620)</f>
        <v>2791</v>
      </c>
      <c r="AO620" s="7" t="n">
        <f aca="false">IF(N620="",IF(AC620="",IF(T620="",IF(AH620="",IF(AM620="",IF(AE620="","",AE620),AM620),AH620),T620),AC620),N620)</f>
        <v>0.268090241753374</v>
      </c>
    </row>
    <row r="621" customFormat="false" ht="13.8" hidden="false" customHeight="false" outlineLevel="0" collapsed="false">
      <c r="A621" s="3" t="s">
        <v>56</v>
      </c>
      <c r="B621" s="3" t="n">
        <v>10</v>
      </c>
      <c r="C621" s="3" t="n">
        <v>2011</v>
      </c>
      <c r="D621" s="4" t="n">
        <f aca="false">IF(B621="","",D620+0.01)</f>
        <v>1.16</v>
      </c>
      <c r="E621" s="4" t="n">
        <f aca="false">ROUND(D621)</f>
        <v>1</v>
      </c>
      <c r="F621" s="5" t="s">
        <v>45</v>
      </c>
      <c r="G621" s="5" t="s">
        <v>40</v>
      </c>
      <c r="H621" s="6" t="n">
        <v>0.05</v>
      </c>
      <c r="I621" s="8" t="n">
        <v>2791</v>
      </c>
      <c r="K621" s="7" t="str">
        <f aca="false">IF(J621="","",J621^2)</f>
        <v/>
      </c>
      <c r="L621" s="7" t="str">
        <f aca="false">IF(J621="","",1)</f>
        <v/>
      </c>
      <c r="M621" s="3"/>
      <c r="N621" s="7" t="str">
        <f aca="false">IF(K621="","",IF(1-_xlfn.F.DIST(K621,L621,M621,1)&lt;0.0000001,0.0000001,1-_xlfn.F.DIST(K621,L621,M621,1)))</f>
        <v/>
      </c>
      <c r="O621" s="7" t="str">
        <f aca="false">IF(L621=1,SQRT(K621),"")</f>
        <v/>
      </c>
      <c r="P621" s="3" t="n">
        <v>0.01</v>
      </c>
      <c r="Q621" s="7" t="n">
        <v>0.004</v>
      </c>
      <c r="R621" s="7" t="n">
        <f aca="false">IF(P621="","",P621/Q621)</f>
        <v>2.5</v>
      </c>
      <c r="S621" s="7" t="n">
        <f aca="false">IF(R621="","",I621-2)</f>
        <v>2789</v>
      </c>
      <c r="T621" s="7" t="n">
        <f aca="false">IF(P621="","",IF((1-_xlfn.T.DIST(R621,S621,1))*2&lt;0.0000001,0.0000001,(1-_xlfn.T.DIST(R621,S621,1))*2))</f>
        <v>0.0124763364408822</v>
      </c>
      <c r="X621" s="8"/>
      <c r="Y621" s="7" t="str">
        <f aca="false">IF(X621="","",ABS(U621-W621)/SQRT((V621^2+X621^2)/2))</f>
        <v/>
      </c>
      <c r="Z621" s="7" t="str">
        <f aca="false">IF(Y621="","",2/SQRT(I621))</f>
        <v/>
      </c>
      <c r="AA621" s="7" t="str">
        <f aca="false">IF(Y621="","",Y621/Z621)</f>
        <v/>
      </c>
      <c r="AB621" s="7" t="str">
        <f aca="false">IF(AA621="","",I621-2)</f>
        <v/>
      </c>
      <c r="AC621" s="7" t="str">
        <f aca="false">IF(AA621="","",IF((1-_xlfn.T.DIST(AA621,AB621,1))*2&lt;0.0000001,0.0000001,((1-_xlfn.T.DIST(AA621,AB621,1))*2)))</f>
        <v/>
      </c>
      <c r="AE621" s="7" t="str">
        <f aca="false">IF(AD621="","",IF((1-_xlfn.NORM.DIST(AD621,0,1,1))*2&lt;0.000000001,0.000000001,(1-_xlfn.NORM.DIST(AD621,0,1,1))*2))</f>
        <v/>
      </c>
      <c r="AH621" s="7" t="str">
        <f aca="false">IF(AG621="","",IF(1-_xlfn.CHISQ.DIST(AF621,AG621,1)&lt;0.0000001,0.0000001,1-_xlfn.CHISQ.DIST(AF621,AG621,1)))</f>
        <v/>
      </c>
      <c r="AK621" s="7" t="str">
        <f aca="false">IF(AJ621="","",AVERAGE(AI621,AJ621))</f>
        <v/>
      </c>
      <c r="AL621" s="7" t="str">
        <f aca="false">IF(AK621="","",AK621/((AK621-AI621)/2))</f>
        <v/>
      </c>
      <c r="AM621" s="7" t="str">
        <f aca="false">IF(AL621="","",(1-_xlfn.T.DIST(AL621,I621-2,1))*2)</f>
        <v/>
      </c>
      <c r="AN621" s="7" t="n">
        <f aca="false">IF(I621="","",I621)</f>
        <v>2791</v>
      </c>
      <c r="AO621" s="7" t="n">
        <f aca="false">IF(N621="",IF(AC621="",IF(T621="",IF(AH621="",IF(AM621="",IF(AE621="","",AE621),AM621),AH621),T621),AC621),N621)</f>
        <v>0.0124763364408822</v>
      </c>
    </row>
    <row r="622" customFormat="false" ht="13.8" hidden="false" customHeight="false" outlineLevel="0" collapsed="false">
      <c r="A622" s="3" t="s">
        <v>56</v>
      </c>
      <c r="B622" s="3" t="n">
        <v>10</v>
      </c>
      <c r="C622" s="3" t="n">
        <v>2011</v>
      </c>
      <c r="D622" s="4" t="n">
        <f aca="false">IF(B622="","",D621+0.01)</f>
        <v>1.17</v>
      </c>
      <c r="E622" s="4" t="n">
        <f aca="false">ROUND(D622)</f>
        <v>1</v>
      </c>
      <c r="F622" s="5" t="s">
        <v>45</v>
      </c>
      <c r="G622" s="5" t="s">
        <v>40</v>
      </c>
      <c r="H622" s="6" t="n">
        <v>0.05</v>
      </c>
      <c r="I622" s="8" t="n">
        <v>2791</v>
      </c>
      <c r="K622" s="7" t="str">
        <f aca="false">IF(J622="","",J622^2)</f>
        <v/>
      </c>
      <c r="L622" s="7" t="str">
        <f aca="false">IF(J622="","",1)</f>
        <v/>
      </c>
      <c r="M622" s="3"/>
      <c r="N622" s="7" t="str">
        <f aca="false">IF(K622="","",IF(1-_xlfn.F.DIST(K622,L622,M622,1)&lt;0.0000001,0.0000001,1-_xlfn.F.DIST(K622,L622,M622,1)))</f>
        <v/>
      </c>
      <c r="O622" s="7" t="str">
        <f aca="false">IF(L622=1,SQRT(K622),"")</f>
        <v/>
      </c>
      <c r="P622" s="3" t="n">
        <v>0.008</v>
      </c>
      <c r="Q622" s="7" t="n">
        <v>0.002</v>
      </c>
      <c r="R622" s="7" t="n">
        <f aca="false">IF(P622="","",P622/Q622)</f>
        <v>4</v>
      </c>
      <c r="S622" s="7" t="n">
        <f aca="false">IF(R622="","",I622-2)</f>
        <v>2789</v>
      </c>
      <c r="T622" s="7" t="n">
        <f aca="false">IF(P622="","",IF((1-_xlfn.T.DIST(R622,S622,1))*2&lt;0.0000001,0.0000001,(1-_xlfn.T.DIST(R622,S622,1))*2))</f>
        <v>6.49889537893689E-005</v>
      </c>
      <c r="X622" s="8"/>
      <c r="Y622" s="7" t="str">
        <f aca="false">IF(X622="","",ABS(U622-W622)/SQRT((V622^2+X622^2)/2))</f>
        <v/>
      </c>
      <c r="Z622" s="7" t="str">
        <f aca="false">IF(Y622="","",2/SQRT(I622))</f>
        <v/>
      </c>
      <c r="AA622" s="7" t="str">
        <f aca="false">IF(Y622="","",Y622/Z622)</f>
        <v/>
      </c>
      <c r="AB622" s="7" t="str">
        <f aca="false">IF(AA622="","",I622-2)</f>
        <v/>
      </c>
      <c r="AC622" s="7" t="str">
        <f aca="false">IF(AA622="","",IF((1-_xlfn.T.DIST(AA622,AB622,1))*2&lt;0.0000001,0.0000001,((1-_xlfn.T.DIST(AA622,AB622,1))*2)))</f>
        <v/>
      </c>
      <c r="AE622" s="7" t="str">
        <f aca="false">IF(AD622="","",IF((1-_xlfn.NORM.DIST(AD622,0,1,1))*2&lt;0.000000001,0.000000001,(1-_xlfn.NORM.DIST(AD622,0,1,1))*2))</f>
        <v/>
      </c>
      <c r="AH622" s="7" t="str">
        <f aca="false">IF(AG622="","",IF(1-_xlfn.CHISQ.DIST(AF622,AG622,1)&lt;0.0000001,0.0000001,1-_xlfn.CHISQ.DIST(AF622,AG622,1)))</f>
        <v/>
      </c>
      <c r="AK622" s="7" t="str">
        <f aca="false">IF(AJ622="","",AVERAGE(AI622,AJ622))</f>
        <v/>
      </c>
      <c r="AL622" s="7" t="str">
        <f aca="false">IF(AK622="","",AK622/((AK622-AI622)/2))</f>
        <v/>
      </c>
      <c r="AM622" s="7" t="str">
        <f aca="false">IF(AL622="","",(1-_xlfn.T.DIST(AL622,I622-2,1))*2)</f>
        <v/>
      </c>
      <c r="AN622" s="7" t="n">
        <f aca="false">IF(I622="","",I622)</f>
        <v>2791</v>
      </c>
      <c r="AO622" s="7" t="n">
        <f aca="false">IF(N622="",IF(AC622="",IF(T622="",IF(AH622="",IF(AM622="",IF(AE622="","",AE622),AM622),AH622),T622),AC622),N622)</f>
        <v>6.49889537893689E-005</v>
      </c>
    </row>
    <row r="623" customFormat="false" ht="13.8" hidden="false" customHeight="false" outlineLevel="0" collapsed="false">
      <c r="A623" s="1"/>
      <c r="B623" s="1"/>
      <c r="C623" s="1"/>
      <c r="D623" s="10"/>
      <c r="E623" s="4" t="n">
        <f aca="false">ROUND(D623)</f>
        <v>0</v>
      </c>
      <c r="F623" s="11"/>
      <c r="G623" s="11"/>
      <c r="H623" s="12"/>
      <c r="I623" s="1"/>
      <c r="J623" s="1"/>
      <c r="K623" s="13"/>
      <c r="L623" s="13"/>
      <c r="M623" s="1"/>
      <c r="N623" s="13"/>
      <c r="O623" s="13"/>
      <c r="P623" s="14"/>
      <c r="Q623" s="13"/>
      <c r="R623" s="13"/>
      <c r="S623" s="13"/>
      <c r="T623" s="13"/>
      <c r="U623" s="1"/>
      <c r="V623" s="1"/>
      <c r="W623" s="1"/>
      <c r="X623" s="14"/>
      <c r="Y623" s="13"/>
      <c r="Z623" s="13"/>
      <c r="AA623" s="13"/>
      <c r="AB623" s="13"/>
      <c r="AC623" s="13"/>
      <c r="AD623" s="1"/>
      <c r="AE623" s="13"/>
      <c r="AF623" s="1"/>
      <c r="AG623" s="1"/>
      <c r="AH623" s="13"/>
      <c r="AI623" s="1"/>
      <c r="AJ623" s="1"/>
      <c r="AK623" s="13"/>
      <c r="AL623" s="13"/>
      <c r="AM623" s="13"/>
      <c r="AN623" s="13"/>
      <c r="AO623" s="13"/>
    </row>
    <row r="624" customFormat="false" ht="13.8" hidden="false" customHeight="false" outlineLevel="0" collapsed="false">
      <c r="A624" s="3" t="s">
        <v>56</v>
      </c>
      <c r="B624" s="3" t="n">
        <v>10</v>
      </c>
      <c r="C624" s="3" t="n">
        <v>2011</v>
      </c>
      <c r="D624" s="4" t="n">
        <v>2</v>
      </c>
      <c r="E624" s="4" t="n">
        <f aca="false">ROUND(D624)</f>
        <v>2</v>
      </c>
      <c r="F624" s="5" t="s">
        <v>44</v>
      </c>
      <c r="G624" s="5" t="s">
        <v>40</v>
      </c>
      <c r="H624" s="6" t="n">
        <v>0.05</v>
      </c>
      <c r="I624" s="8" t="n">
        <v>34</v>
      </c>
      <c r="K624" s="7" t="str">
        <f aca="false">IF(J624="","",J624^2)</f>
        <v/>
      </c>
      <c r="L624" s="7" t="str">
        <f aca="false">IF(J624="","",1)</f>
        <v/>
      </c>
      <c r="M624" s="3"/>
      <c r="N624" s="7" t="str">
        <f aca="false">IF(K624="","",IF(1-_xlfn.F.DIST(K624,L624,M624,1)&lt;0.0000001,0.0000001,1-_xlfn.F.DIST(K624,L624,M624,1)))</f>
        <v/>
      </c>
      <c r="O624" s="7" t="str">
        <f aca="false">IF(L624=1,SQRT(K624),"")</f>
        <v/>
      </c>
      <c r="P624" s="3" t="n">
        <v>0.04</v>
      </c>
      <c r="Q624" s="7" t="n">
        <v>0.1</v>
      </c>
      <c r="R624" s="7" t="n">
        <f aca="false">IF(P624="","",P624/Q624)</f>
        <v>0.4</v>
      </c>
      <c r="S624" s="7" t="n">
        <f aca="false">IF(R624="","",I624-2)</f>
        <v>32</v>
      </c>
      <c r="T624" s="7" t="n">
        <f aca="false">IF(P624="","",IF((1-_xlfn.T.DIST(R624,S624,1))*2&lt;0.0000001,0.0000001,(1-_xlfn.T.DIST(R624,S624,1))*2))</f>
        <v>0.691814232563108</v>
      </c>
      <c r="X624" s="8"/>
      <c r="Y624" s="7" t="str">
        <f aca="false">IF(X624="","",ABS(U624-W624)/SQRT((V624^2+X624^2)/2))</f>
        <v/>
      </c>
      <c r="Z624" s="7" t="str">
        <f aca="false">IF(Y624="","",2/SQRT(I624))</f>
        <v/>
      </c>
      <c r="AA624" s="7" t="str">
        <f aca="false">IF(Y624="","",Y624/Z624)</f>
        <v/>
      </c>
      <c r="AB624" s="7" t="str">
        <f aca="false">IF(AA624="","",I624-2)</f>
        <v/>
      </c>
      <c r="AC624" s="7" t="str">
        <f aca="false">IF(AA624="","",IF((1-_xlfn.T.DIST(AA624,AB624,1))*2&lt;0.0000001,0.0000001,((1-_xlfn.T.DIST(AA624,AB624,1))*2)))</f>
        <v/>
      </c>
      <c r="AE624" s="7" t="str">
        <f aca="false">IF(AD624="","",IF((1-_xlfn.NORM.DIST(AD624,0,1,1))*2&lt;0.000000001,0.000000001,(1-_xlfn.NORM.DIST(AD624,0,1,1))*2))</f>
        <v/>
      </c>
      <c r="AH624" s="7" t="str">
        <f aca="false">IF(AG624="","",IF(1-_xlfn.CHISQ.DIST(AF624,AG624,1)&lt;0.0000001,0.0000001,1-_xlfn.CHISQ.DIST(AF624,AG624,1)))</f>
        <v/>
      </c>
      <c r="AK624" s="7" t="str">
        <f aca="false">IF(AJ624="","",AVERAGE(AI624,AJ624))</f>
        <v/>
      </c>
      <c r="AL624" s="7" t="str">
        <f aca="false">IF(AK624="","",AK624/((AK624-AI624)/2))</f>
        <v/>
      </c>
      <c r="AM624" s="7" t="str">
        <f aca="false">IF(AL624="","",(1-_xlfn.T.DIST(AL624,I624-2,1))*2)</f>
        <v/>
      </c>
      <c r="AN624" s="7" t="n">
        <f aca="false">IF(I624="","",I624)</f>
        <v>34</v>
      </c>
      <c r="AO624" s="7" t="n">
        <f aca="false">IF(N624="",IF(AC624="",IF(T624="",IF(AH624="",IF(AM624="",IF(AE624="","",AE624),AM624),AH624),T624),AC624),N624)</f>
        <v>0.691814232563108</v>
      </c>
    </row>
    <row r="625" customFormat="false" ht="13.8" hidden="false" customHeight="false" outlineLevel="0" collapsed="false">
      <c r="A625" s="3" t="s">
        <v>56</v>
      </c>
      <c r="B625" s="3" t="n">
        <v>10</v>
      </c>
      <c r="C625" s="3" t="n">
        <v>2011</v>
      </c>
      <c r="D625" s="4" t="n">
        <f aca="false">IF(B625="","",D624+0.01)</f>
        <v>2.01</v>
      </c>
      <c r="E625" s="4" t="n">
        <f aca="false">ROUND(D625)</f>
        <v>2</v>
      </c>
      <c r="F625" s="5" t="s">
        <v>44</v>
      </c>
      <c r="G625" s="5" t="s">
        <v>40</v>
      </c>
      <c r="H625" s="6" t="n">
        <v>0.05</v>
      </c>
      <c r="I625" s="8" t="n">
        <v>34</v>
      </c>
      <c r="K625" s="7" t="str">
        <f aca="false">IF(J625="","",J625^2)</f>
        <v/>
      </c>
      <c r="L625" s="7" t="str">
        <f aca="false">IF(J625="","",1)</f>
        <v/>
      </c>
      <c r="M625" s="3"/>
      <c r="N625" s="7" t="str">
        <f aca="false">IF(K625="","",IF(1-_xlfn.F.DIST(K625,L625,M625,1)&lt;0.0000001,0.0000001,1-_xlfn.F.DIST(K625,L625,M625,1)))</f>
        <v/>
      </c>
      <c r="O625" s="7" t="str">
        <f aca="false">IF(L625=1,SQRT(K625),"")</f>
        <v/>
      </c>
      <c r="P625" s="3" t="n">
        <v>0.15</v>
      </c>
      <c r="Q625" s="7" t="n">
        <v>0.09</v>
      </c>
      <c r="R625" s="7" t="n">
        <f aca="false">IF(P625="","",P625/Q625)</f>
        <v>1.66666666666667</v>
      </c>
      <c r="S625" s="7" t="n">
        <f aca="false">IF(R625="","",I625-2)</f>
        <v>32</v>
      </c>
      <c r="T625" s="7" t="n">
        <f aca="false">IF(P625="","",IF((1-_xlfn.T.DIST(R625,S625,1))*2&lt;0.0000001,0.0000001,(1-_xlfn.T.DIST(R625,S625,1))*2))</f>
        <v>0.105340801496541</v>
      </c>
      <c r="X625" s="8"/>
      <c r="Y625" s="7" t="str">
        <f aca="false">IF(X625="","",ABS(U625-W625)/SQRT((V625^2+X625^2)/2))</f>
        <v/>
      </c>
      <c r="Z625" s="7" t="str">
        <f aca="false">IF(Y625="","",2/SQRT(I625))</f>
        <v/>
      </c>
      <c r="AA625" s="7" t="str">
        <f aca="false">IF(Y625="","",Y625/Z625)</f>
        <v/>
      </c>
      <c r="AB625" s="7" t="str">
        <f aca="false">IF(AA625="","",I625-2)</f>
        <v/>
      </c>
      <c r="AC625" s="7" t="str">
        <f aca="false">IF(AA625="","",IF((1-_xlfn.T.DIST(AA625,AB625,1))*2&lt;0.0000001,0.0000001,((1-_xlfn.T.DIST(AA625,AB625,1))*2)))</f>
        <v/>
      </c>
      <c r="AE625" s="7" t="str">
        <f aca="false">IF(AD625="","",IF((1-_xlfn.NORM.DIST(AD625,0,1,1))*2&lt;0.000000001,0.000000001,(1-_xlfn.NORM.DIST(AD625,0,1,1))*2))</f>
        <v/>
      </c>
      <c r="AH625" s="7" t="str">
        <f aca="false">IF(AG625="","",IF(1-_xlfn.CHISQ.DIST(AF625,AG625,1)&lt;0.0000001,0.0000001,1-_xlfn.CHISQ.DIST(AF625,AG625,1)))</f>
        <v/>
      </c>
      <c r="AK625" s="7" t="str">
        <f aca="false">IF(AJ625="","",AVERAGE(AI625,AJ625))</f>
        <v/>
      </c>
      <c r="AL625" s="7" t="str">
        <f aca="false">IF(AK625="","",AK625/((AK625-AI625)/2))</f>
        <v/>
      </c>
      <c r="AM625" s="7" t="str">
        <f aca="false">IF(AL625="","",(1-_xlfn.T.DIST(AL625,I625-2,1))*2)</f>
        <v/>
      </c>
      <c r="AN625" s="7" t="n">
        <f aca="false">IF(I625="","",I625)</f>
        <v>34</v>
      </c>
      <c r="AO625" s="7" t="n">
        <f aca="false">IF(N625="",IF(AC625="",IF(T625="",IF(AH625="",IF(AM625="",IF(AE625="","",AE625),AM625),AH625),T625),AC625),N625)</f>
        <v>0.105340801496541</v>
      </c>
    </row>
    <row r="626" customFormat="false" ht="13.8" hidden="false" customHeight="false" outlineLevel="0" collapsed="false">
      <c r="A626" s="3" t="s">
        <v>56</v>
      </c>
      <c r="B626" s="3" t="n">
        <v>10</v>
      </c>
      <c r="C626" s="3" t="n">
        <v>2011</v>
      </c>
      <c r="D626" s="4" t="n">
        <f aca="false">IF(B626="","",D625+0.01)</f>
        <v>2.02</v>
      </c>
      <c r="E626" s="4" t="n">
        <f aca="false">ROUND(D626)</f>
        <v>2</v>
      </c>
      <c r="F626" s="5" t="s">
        <v>44</v>
      </c>
      <c r="G626" s="5" t="s">
        <v>40</v>
      </c>
      <c r="H626" s="6" t="n">
        <v>0.05</v>
      </c>
      <c r="I626" s="8" t="n">
        <v>34</v>
      </c>
      <c r="K626" s="7" t="str">
        <f aca="false">IF(J626="","",J626^2)</f>
        <v/>
      </c>
      <c r="L626" s="7" t="str">
        <f aca="false">IF(J626="","",1)</f>
        <v/>
      </c>
      <c r="M626" s="3"/>
      <c r="N626" s="7" t="str">
        <f aca="false">IF(K626="","",IF(1-_xlfn.F.DIST(K626,L626,M626,1)&lt;0.0000001,0.0000001,1-_xlfn.F.DIST(K626,L626,M626,1)))</f>
        <v/>
      </c>
      <c r="O626" s="7" t="str">
        <f aca="false">IF(L626=1,SQRT(K626),"")</f>
        <v/>
      </c>
      <c r="P626" s="3" t="n">
        <v>0.03</v>
      </c>
      <c r="Q626" s="7" t="n">
        <v>0.2</v>
      </c>
      <c r="R626" s="7" t="n">
        <f aca="false">IF(P626="","",P626/Q626)</f>
        <v>0.15</v>
      </c>
      <c r="S626" s="7" t="n">
        <f aca="false">IF(R626="","",I626-2)</f>
        <v>32</v>
      </c>
      <c r="T626" s="7" t="n">
        <f aca="false">IF(P626="","",IF((1-_xlfn.T.DIST(R626,S626,1))*2&lt;0.0000001,0.0000001,(1-_xlfn.T.DIST(R626,S626,1))*2))</f>
        <v>0.881706087259057</v>
      </c>
      <c r="X626" s="8"/>
      <c r="Y626" s="7" t="str">
        <f aca="false">IF(X626="","",ABS(U626-W626)/SQRT((V626^2+X626^2)/2))</f>
        <v/>
      </c>
      <c r="Z626" s="7" t="str">
        <f aca="false">IF(Y626="","",2/SQRT(I626))</f>
        <v/>
      </c>
      <c r="AA626" s="7" t="str">
        <f aca="false">IF(Y626="","",Y626/Z626)</f>
        <v/>
      </c>
      <c r="AB626" s="7" t="str">
        <f aca="false">IF(AA626="","",I626-2)</f>
        <v/>
      </c>
      <c r="AC626" s="7" t="str">
        <f aca="false">IF(AA626="","",IF((1-_xlfn.T.DIST(AA626,AB626,1))*2&lt;0.0000001,0.0000001,((1-_xlfn.T.DIST(AA626,AB626,1))*2)))</f>
        <v/>
      </c>
      <c r="AE626" s="7" t="str">
        <f aca="false">IF(AD626="","",IF((1-_xlfn.NORM.DIST(AD626,0,1,1))*2&lt;0.000000001,0.000000001,(1-_xlfn.NORM.DIST(AD626,0,1,1))*2))</f>
        <v/>
      </c>
      <c r="AH626" s="7" t="str">
        <f aca="false">IF(AG626="","",IF(1-_xlfn.CHISQ.DIST(AF626,AG626,1)&lt;0.0000001,0.0000001,1-_xlfn.CHISQ.DIST(AF626,AG626,1)))</f>
        <v/>
      </c>
      <c r="AK626" s="7" t="str">
        <f aca="false">IF(AJ626="","",AVERAGE(AI626,AJ626))</f>
        <v/>
      </c>
      <c r="AL626" s="7" t="str">
        <f aca="false">IF(AK626="","",AK626/((AK626-AI626)/2))</f>
        <v/>
      </c>
      <c r="AM626" s="7" t="str">
        <f aca="false">IF(AL626="","",(1-_xlfn.T.DIST(AL626,I626-2,1))*2)</f>
        <v/>
      </c>
      <c r="AN626" s="7" t="n">
        <f aca="false">IF(I626="","",I626)</f>
        <v>34</v>
      </c>
      <c r="AO626" s="7" t="n">
        <f aca="false">IF(N626="",IF(AC626="",IF(T626="",IF(AH626="",IF(AM626="",IF(AE626="","",AE626),AM626),AH626),T626),AC626),N626)</f>
        <v>0.881706087259057</v>
      </c>
    </row>
    <row r="627" customFormat="false" ht="13.8" hidden="false" customHeight="false" outlineLevel="0" collapsed="false">
      <c r="A627" s="3" t="s">
        <v>56</v>
      </c>
      <c r="B627" s="3" t="n">
        <v>10</v>
      </c>
      <c r="C627" s="3" t="n">
        <v>2011</v>
      </c>
      <c r="D627" s="4" t="n">
        <f aca="false">IF(B627="","",D626+0.01)</f>
        <v>2.03</v>
      </c>
      <c r="E627" s="4" t="n">
        <f aca="false">ROUND(D627)</f>
        <v>2</v>
      </c>
      <c r="F627" s="5" t="s">
        <v>44</v>
      </c>
      <c r="G627" s="5" t="s">
        <v>40</v>
      </c>
      <c r="H627" s="6" t="n">
        <v>0.05</v>
      </c>
      <c r="I627" s="8" t="n">
        <v>34</v>
      </c>
      <c r="K627" s="7" t="str">
        <f aca="false">IF(J627="","",J627^2)</f>
        <v/>
      </c>
      <c r="L627" s="7" t="str">
        <f aca="false">IF(J627="","",1)</f>
        <v/>
      </c>
      <c r="M627" s="3"/>
      <c r="N627" s="7" t="str">
        <f aca="false">IF(K627="","",IF(1-_xlfn.F.DIST(K627,L627,M627,1)&lt;0.0000001,0.0000001,1-_xlfn.F.DIST(K627,L627,M627,1)))</f>
        <v/>
      </c>
      <c r="O627" s="7" t="str">
        <f aca="false">IF(L627=1,SQRT(K627),"")</f>
        <v/>
      </c>
      <c r="P627" s="3" t="n">
        <v>0.04</v>
      </c>
      <c r="Q627" s="7" t="n">
        <v>0.1</v>
      </c>
      <c r="R627" s="7" t="n">
        <f aca="false">IF(P627="","",P627/Q627)</f>
        <v>0.4</v>
      </c>
      <c r="S627" s="7" t="n">
        <f aca="false">IF(R627="","",I627-2)</f>
        <v>32</v>
      </c>
      <c r="T627" s="7" t="n">
        <f aca="false">IF(P627="","",IF((1-_xlfn.T.DIST(R627,S627,1))*2&lt;0.0000001,0.0000001,(1-_xlfn.T.DIST(R627,S627,1))*2))</f>
        <v>0.691814232563108</v>
      </c>
      <c r="X627" s="8"/>
      <c r="Y627" s="7" t="str">
        <f aca="false">IF(X627="","",ABS(U627-W627)/SQRT((V627^2+X627^2)/2))</f>
        <v/>
      </c>
      <c r="Z627" s="7" t="str">
        <f aca="false">IF(Y627="","",2/SQRT(I627))</f>
        <v/>
      </c>
      <c r="AA627" s="7" t="str">
        <f aca="false">IF(Y627="","",Y627/Z627)</f>
        <v/>
      </c>
      <c r="AB627" s="7" t="str">
        <f aca="false">IF(AA627="","",I627-2)</f>
        <v/>
      </c>
      <c r="AC627" s="7" t="str">
        <f aca="false">IF(AA627="","",IF((1-_xlfn.T.DIST(AA627,AB627,1))*2&lt;0.0000001,0.0000001,((1-_xlfn.T.DIST(AA627,AB627,1))*2)))</f>
        <v/>
      </c>
      <c r="AE627" s="7" t="str">
        <f aca="false">IF(AD627="","",IF((1-_xlfn.NORM.DIST(AD627,0,1,1))*2&lt;0.000000001,0.000000001,(1-_xlfn.NORM.DIST(AD627,0,1,1))*2))</f>
        <v/>
      </c>
      <c r="AH627" s="7" t="str">
        <f aca="false">IF(AG627="","",IF(1-_xlfn.CHISQ.DIST(AF627,AG627,1)&lt;0.0000001,0.0000001,1-_xlfn.CHISQ.DIST(AF627,AG627,1)))</f>
        <v/>
      </c>
      <c r="AK627" s="7" t="str">
        <f aca="false">IF(AJ627="","",AVERAGE(AI627,AJ627))</f>
        <v/>
      </c>
      <c r="AL627" s="7" t="str">
        <f aca="false">IF(AK627="","",AK627/((AK627-AI627)/2))</f>
        <v/>
      </c>
      <c r="AM627" s="7" t="str">
        <f aca="false">IF(AL627="","",(1-_xlfn.T.DIST(AL627,I627-2,1))*2)</f>
        <v/>
      </c>
      <c r="AN627" s="7" t="n">
        <f aca="false">IF(I627="","",I627)</f>
        <v>34</v>
      </c>
      <c r="AO627" s="7" t="n">
        <f aca="false">IF(N627="",IF(AC627="",IF(T627="",IF(AH627="",IF(AM627="",IF(AE627="","",AE627),AM627),AH627),T627),AC627),N627)</f>
        <v>0.691814232563108</v>
      </c>
    </row>
    <row r="628" customFormat="false" ht="13.8" hidden="false" customHeight="false" outlineLevel="0" collapsed="false">
      <c r="A628" s="3" t="s">
        <v>56</v>
      </c>
      <c r="B628" s="3" t="n">
        <v>10</v>
      </c>
      <c r="C628" s="3" t="n">
        <v>2011</v>
      </c>
      <c r="D628" s="4" t="n">
        <f aca="false">IF(B628="","",D627+0.01)</f>
        <v>2.04</v>
      </c>
      <c r="E628" s="4" t="n">
        <f aca="false">ROUND(D628)</f>
        <v>2</v>
      </c>
      <c r="F628" s="5" t="s">
        <v>44</v>
      </c>
      <c r="G628" s="5" t="s">
        <v>40</v>
      </c>
      <c r="H628" s="6" t="n">
        <v>0.05</v>
      </c>
      <c r="I628" s="8" t="n">
        <v>34</v>
      </c>
      <c r="K628" s="7" t="str">
        <f aca="false">IF(J628="","",J628^2)</f>
        <v/>
      </c>
      <c r="L628" s="7" t="str">
        <f aca="false">IF(J628="","",1)</f>
        <v/>
      </c>
      <c r="M628" s="3"/>
      <c r="N628" s="7" t="str">
        <f aca="false">IF(K628="","",IF(1-_xlfn.F.DIST(K628,L628,M628,1)&lt;0.0000001,0.0000001,1-_xlfn.F.DIST(K628,L628,M628,1)))</f>
        <v/>
      </c>
      <c r="O628" s="7" t="str">
        <f aca="false">IF(L628=1,SQRT(K628),"")</f>
        <v/>
      </c>
      <c r="P628" s="3" t="n">
        <v>0.15</v>
      </c>
      <c r="Q628" s="7" t="n">
        <v>0.09</v>
      </c>
      <c r="R628" s="7" t="n">
        <f aca="false">IF(P628="","",P628/Q628)</f>
        <v>1.66666666666667</v>
      </c>
      <c r="S628" s="7" t="n">
        <f aca="false">IF(R628="","",I628-2)</f>
        <v>32</v>
      </c>
      <c r="T628" s="7" t="n">
        <f aca="false">IF(P628="","",IF((1-_xlfn.T.DIST(R628,S628,1))*2&lt;0.0000001,0.0000001,(1-_xlfn.T.DIST(R628,S628,1))*2))</f>
        <v>0.105340801496541</v>
      </c>
      <c r="X628" s="8"/>
      <c r="Y628" s="7" t="str">
        <f aca="false">IF(X628="","",ABS(U628-W628)/SQRT((V628^2+X628^2)/2))</f>
        <v/>
      </c>
      <c r="Z628" s="7" t="str">
        <f aca="false">IF(Y628="","",2/SQRT(I628))</f>
        <v/>
      </c>
      <c r="AA628" s="7" t="str">
        <f aca="false">IF(Y628="","",Y628/Z628)</f>
        <v/>
      </c>
      <c r="AB628" s="7" t="str">
        <f aca="false">IF(AA628="","",I628-2)</f>
        <v/>
      </c>
      <c r="AC628" s="7" t="str">
        <f aca="false">IF(AA628="","",IF((1-_xlfn.T.DIST(AA628,AB628,1))*2&lt;0.0000001,0.0000001,((1-_xlfn.T.DIST(AA628,AB628,1))*2)))</f>
        <v/>
      </c>
      <c r="AE628" s="7" t="str">
        <f aca="false">IF(AD628="","",IF((1-_xlfn.NORM.DIST(AD628,0,1,1))*2&lt;0.000000001,0.000000001,(1-_xlfn.NORM.DIST(AD628,0,1,1))*2))</f>
        <v/>
      </c>
      <c r="AH628" s="7" t="str">
        <f aca="false">IF(AG628="","",IF(1-_xlfn.CHISQ.DIST(AF628,AG628,1)&lt;0.0000001,0.0000001,1-_xlfn.CHISQ.DIST(AF628,AG628,1)))</f>
        <v/>
      </c>
      <c r="AK628" s="7" t="str">
        <f aca="false">IF(AJ628="","",AVERAGE(AI628,AJ628))</f>
        <v/>
      </c>
      <c r="AL628" s="7" t="str">
        <f aca="false">IF(AK628="","",AK628/((AK628-AI628)/2))</f>
        <v/>
      </c>
      <c r="AM628" s="7" t="str">
        <f aca="false">IF(AL628="","",(1-_xlfn.T.DIST(AL628,I628-2,1))*2)</f>
        <v/>
      </c>
      <c r="AN628" s="7" t="n">
        <f aca="false">IF(I628="","",I628)</f>
        <v>34</v>
      </c>
      <c r="AO628" s="7" t="n">
        <f aca="false">IF(N628="",IF(AC628="",IF(T628="",IF(AH628="",IF(AM628="",IF(AE628="","",AE628),AM628),AH628),T628),AC628),N628)</f>
        <v>0.105340801496541</v>
      </c>
    </row>
    <row r="629" customFormat="false" ht="13.8" hidden="false" customHeight="false" outlineLevel="0" collapsed="false">
      <c r="A629" s="3" t="s">
        <v>56</v>
      </c>
      <c r="B629" s="3" t="n">
        <v>10</v>
      </c>
      <c r="C629" s="3" t="n">
        <v>2011</v>
      </c>
      <c r="D629" s="4" t="n">
        <f aca="false">IF(B629="","",D628+0.01)</f>
        <v>2.05</v>
      </c>
      <c r="E629" s="4" t="n">
        <f aca="false">ROUND(D629)</f>
        <v>2</v>
      </c>
      <c r="F629" s="5" t="s">
        <v>44</v>
      </c>
      <c r="G629" s="5" t="s">
        <v>40</v>
      </c>
      <c r="H629" s="6" t="n">
        <v>0.05</v>
      </c>
      <c r="I629" s="8" t="n">
        <v>34</v>
      </c>
      <c r="K629" s="7" t="str">
        <f aca="false">IF(J629="","",J629^2)</f>
        <v/>
      </c>
      <c r="L629" s="7" t="str">
        <f aca="false">IF(J629="","",1)</f>
        <v/>
      </c>
      <c r="M629" s="3"/>
      <c r="N629" s="7" t="str">
        <f aca="false">IF(K629="","",IF(1-_xlfn.F.DIST(K629,L629,M629,1)&lt;0.0000001,0.0000001,1-_xlfn.F.DIST(K629,L629,M629,1)))</f>
        <v/>
      </c>
      <c r="O629" s="7" t="str">
        <f aca="false">IF(L629=1,SQRT(K629),"")</f>
        <v/>
      </c>
      <c r="P629" s="3" t="n">
        <v>0.03</v>
      </c>
      <c r="Q629" s="7" t="n">
        <v>0.2</v>
      </c>
      <c r="R629" s="7" t="n">
        <f aca="false">IF(P629="","",P629/Q629)</f>
        <v>0.15</v>
      </c>
      <c r="S629" s="7" t="n">
        <f aca="false">IF(R629="","",I629-2)</f>
        <v>32</v>
      </c>
      <c r="T629" s="7" t="n">
        <f aca="false">IF(P629="","",IF((1-_xlfn.T.DIST(R629,S629,1))*2&lt;0.0000001,0.0000001,(1-_xlfn.T.DIST(R629,S629,1))*2))</f>
        <v>0.881706087259057</v>
      </c>
      <c r="X629" s="8"/>
      <c r="Y629" s="7" t="str">
        <f aca="false">IF(X629="","",ABS(U629-W629)/SQRT((V629^2+X629^2)/2))</f>
        <v/>
      </c>
      <c r="Z629" s="7" t="str">
        <f aca="false">IF(Y629="","",2/SQRT(I629))</f>
        <v/>
      </c>
      <c r="AA629" s="7" t="str">
        <f aca="false">IF(Y629="","",Y629/Z629)</f>
        <v/>
      </c>
      <c r="AB629" s="7" t="str">
        <f aca="false">IF(AA629="","",I629-2)</f>
        <v/>
      </c>
      <c r="AC629" s="7" t="str">
        <f aca="false">IF(AA629="","",IF((1-_xlfn.T.DIST(AA629,AB629,1))*2&lt;0.0000001,0.0000001,((1-_xlfn.T.DIST(AA629,AB629,1))*2)))</f>
        <v/>
      </c>
      <c r="AE629" s="7" t="str">
        <f aca="false">IF(AD629="","",IF((1-_xlfn.NORM.DIST(AD629,0,1,1))*2&lt;0.000000001,0.000000001,(1-_xlfn.NORM.DIST(AD629,0,1,1))*2))</f>
        <v/>
      </c>
      <c r="AH629" s="7" t="str">
        <f aca="false">IF(AG629="","",IF(1-_xlfn.CHISQ.DIST(AF629,AG629,1)&lt;0.0000001,0.0000001,1-_xlfn.CHISQ.DIST(AF629,AG629,1)))</f>
        <v/>
      </c>
      <c r="AK629" s="7" t="str">
        <f aca="false">IF(AJ629="","",AVERAGE(AI629,AJ629))</f>
        <v/>
      </c>
      <c r="AL629" s="7" t="str">
        <f aca="false">IF(AK629="","",AK629/((AK629-AI629)/2))</f>
        <v/>
      </c>
      <c r="AM629" s="7" t="str">
        <f aca="false">IF(AL629="","",(1-_xlfn.T.DIST(AL629,I629-2,1))*2)</f>
        <v/>
      </c>
      <c r="AN629" s="7" t="n">
        <f aca="false">IF(I629="","",I629)</f>
        <v>34</v>
      </c>
      <c r="AO629" s="7" t="n">
        <f aca="false">IF(N629="",IF(AC629="",IF(T629="",IF(AH629="",IF(AM629="",IF(AE629="","",AE629),AM629),AH629),T629),AC629),N629)</f>
        <v>0.881706087259057</v>
      </c>
    </row>
    <row r="630" customFormat="false" ht="13.8" hidden="false" customHeight="false" outlineLevel="0" collapsed="false">
      <c r="A630" s="3" t="s">
        <v>56</v>
      </c>
      <c r="B630" s="3" t="n">
        <v>10</v>
      </c>
      <c r="C630" s="3" t="n">
        <v>2011</v>
      </c>
      <c r="D630" s="4" t="n">
        <f aca="false">IF(B630="","",D629+0.01)</f>
        <v>2.06</v>
      </c>
      <c r="E630" s="4" t="n">
        <f aca="false">ROUND(D630)</f>
        <v>2</v>
      </c>
      <c r="F630" s="5" t="s">
        <v>44</v>
      </c>
      <c r="G630" s="5" t="s">
        <v>40</v>
      </c>
      <c r="H630" s="6" t="n">
        <v>0.05</v>
      </c>
      <c r="I630" s="8" t="n">
        <v>34</v>
      </c>
      <c r="K630" s="7" t="str">
        <f aca="false">IF(J630="","",J630^2)</f>
        <v/>
      </c>
      <c r="L630" s="7" t="str">
        <f aca="false">IF(J630="","",1)</f>
        <v/>
      </c>
      <c r="M630" s="3"/>
      <c r="N630" s="7" t="str">
        <f aca="false">IF(K630="","",IF(1-_xlfn.F.DIST(K630,L630,M630,1)&lt;0.0000001,0.0000001,1-_xlfn.F.DIST(K630,L630,M630,1)))</f>
        <v/>
      </c>
      <c r="O630" s="7" t="str">
        <f aca="false">IF(L630=1,SQRT(K630),"")</f>
        <v/>
      </c>
      <c r="P630" s="3" t="n">
        <v>0.32</v>
      </c>
      <c r="Q630" s="7" t="n">
        <v>0.1</v>
      </c>
      <c r="R630" s="7" t="n">
        <f aca="false">IF(P630="","",P630/Q630)</f>
        <v>3.2</v>
      </c>
      <c r="S630" s="7" t="n">
        <f aca="false">IF(R630="","",I630-2)</f>
        <v>32</v>
      </c>
      <c r="T630" s="7" t="n">
        <f aca="false">IF(P630="","",IF((1-_xlfn.T.DIST(R630,S630,1))*2&lt;0.0000001,0.0000001,(1-_xlfn.T.DIST(R630,S630,1))*2))</f>
        <v>0.00309651747759987</v>
      </c>
      <c r="X630" s="8"/>
      <c r="Y630" s="7" t="str">
        <f aca="false">IF(X630="","",ABS(U630-W630)/SQRT((V630^2+X630^2)/2))</f>
        <v/>
      </c>
      <c r="Z630" s="7" t="str">
        <f aca="false">IF(Y630="","",2/SQRT(I630))</f>
        <v/>
      </c>
      <c r="AA630" s="7" t="str">
        <f aca="false">IF(Y630="","",Y630/Z630)</f>
        <v/>
      </c>
      <c r="AB630" s="7" t="str">
        <f aca="false">IF(AA630="","",I630-2)</f>
        <v/>
      </c>
      <c r="AC630" s="7" t="str">
        <f aca="false">IF(AA630="","",IF((1-_xlfn.T.DIST(AA630,AB630,1))*2&lt;0.0000001,0.0000001,((1-_xlfn.T.DIST(AA630,AB630,1))*2)))</f>
        <v/>
      </c>
      <c r="AE630" s="7" t="str">
        <f aca="false">IF(AD630="","",IF((1-_xlfn.NORM.DIST(AD630,0,1,1))*2&lt;0.000000001,0.000000001,(1-_xlfn.NORM.DIST(AD630,0,1,1))*2))</f>
        <v/>
      </c>
      <c r="AH630" s="7" t="str">
        <f aca="false">IF(AG630="","",IF(1-_xlfn.CHISQ.DIST(AF630,AG630,1)&lt;0.0000001,0.0000001,1-_xlfn.CHISQ.DIST(AF630,AG630,1)))</f>
        <v/>
      </c>
      <c r="AK630" s="7" t="str">
        <f aca="false">IF(AJ630="","",AVERAGE(AI630,AJ630))</f>
        <v/>
      </c>
      <c r="AL630" s="7" t="str">
        <f aca="false">IF(AK630="","",AK630/((AK630-AI630)/2))</f>
        <v/>
      </c>
      <c r="AM630" s="7" t="str">
        <f aca="false">IF(AL630="","",(1-_xlfn.T.DIST(AL630,I630-2,1))*2)</f>
        <v/>
      </c>
      <c r="AN630" s="7" t="n">
        <f aca="false">IF(I630="","",I630)</f>
        <v>34</v>
      </c>
      <c r="AO630" s="7" t="n">
        <f aca="false">IF(N630="",IF(AC630="",IF(T630="",IF(AH630="",IF(AM630="",IF(AE630="","",AE630),AM630),AH630),T630),AC630),N630)</f>
        <v>0.00309651747759987</v>
      </c>
    </row>
    <row r="631" customFormat="false" ht="13.8" hidden="false" customHeight="false" outlineLevel="0" collapsed="false">
      <c r="A631" s="3" t="s">
        <v>56</v>
      </c>
      <c r="B631" s="3" t="n">
        <v>10</v>
      </c>
      <c r="C631" s="3" t="n">
        <v>2011</v>
      </c>
      <c r="D631" s="4" t="n">
        <f aca="false">IF(B631="","",D630+0.01)</f>
        <v>2.07</v>
      </c>
      <c r="E631" s="4" t="n">
        <f aca="false">ROUND(D631)</f>
        <v>2</v>
      </c>
      <c r="F631" s="5" t="s">
        <v>44</v>
      </c>
      <c r="G631" s="5" t="s">
        <v>40</v>
      </c>
      <c r="H631" s="6" t="n">
        <v>0.05</v>
      </c>
      <c r="I631" s="8" t="n">
        <v>34</v>
      </c>
      <c r="K631" s="7" t="str">
        <f aca="false">IF(J631="","",J631^2)</f>
        <v/>
      </c>
      <c r="L631" s="7" t="str">
        <f aca="false">IF(J631="","",1)</f>
        <v/>
      </c>
      <c r="M631" s="3"/>
      <c r="N631" s="7" t="str">
        <f aca="false">IF(K631="","",IF(1-_xlfn.F.DIST(K631,L631,M631,1)&lt;0.0000001,0.0000001,1-_xlfn.F.DIST(K631,L631,M631,1)))</f>
        <v/>
      </c>
      <c r="O631" s="7" t="str">
        <f aca="false">IF(L631=1,SQRT(K631),"")</f>
        <v/>
      </c>
      <c r="P631" s="3" t="n">
        <v>0.02</v>
      </c>
      <c r="Q631" s="7" t="n">
        <v>0.1</v>
      </c>
      <c r="R631" s="7" t="n">
        <f aca="false">IF(P631="","",P631/Q631)</f>
        <v>0.2</v>
      </c>
      <c r="S631" s="7" t="n">
        <f aca="false">IF(R631="","",I631-2)</f>
        <v>32</v>
      </c>
      <c r="T631" s="7" t="n">
        <f aca="false">IF(P631="","",IF((1-_xlfn.T.DIST(R631,S631,1))*2&lt;0.0000001,0.0000001,(1-_xlfn.T.DIST(R631,S631,1))*2))</f>
        <v>0.842746174649988</v>
      </c>
      <c r="X631" s="8"/>
      <c r="Y631" s="7" t="str">
        <f aca="false">IF(X631="","",ABS(U631-W631)/SQRT((V631^2+X631^2)/2))</f>
        <v/>
      </c>
      <c r="Z631" s="7" t="str">
        <f aca="false">IF(Y631="","",2/SQRT(I631))</f>
        <v/>
      </c>
      <c r="AA631" s="7" t="str">
        <f aca="false">IF(Y631="","",Y631/Z631)</f>
        <v/>
      </c>
      <c r="AB631" s="7" t="str">
        <f aca="false">IF(AA631="","",I631-2)</f>
        <v/>
      </c>
      <c r="AC631" s="7" t="str">
        <f aca="false">IF(AA631="","",IF((1-_xlfn.T.DIST(AA631,AB631,1))*2&lt;0.0000001,0.0000001,((1-_xlfn.T.DIST(AA631,AB631,1))*2)))</f>
        <v/>
      </c>
      <c r="AE631" s="7" t="str">
        <f aca="false">IF(AD631="","",IF((1-_xlfn.NORM.DIST(AD631,0,1,1))*2&lt;0.000000001,0.000000001,(1-_xlfn.NORM.DIST(AD631,0,1,1))*2))</f>
        <v/>
      </c>
      <c r="AH631" s="7" t="str">
        <f aca="false">IF(AG631="","",IF(1-_xlfn.CHISQ.DIST(AF631,AG631,1)&lt;0.0000001,0.0000001,1-_xlfn.CHISQ.DIST(AF631,AG631,1)))</f>
        <v/>
      </c>
      <c r="AK631" s="7" t="str">
        <f aca="false">IF(AJ631="","",AVERAGE(AI631,AJ631))</f>
        <v/>
      </c>
      <c r="AL631" s="7" t="str">
        <f aca="false">IF(AK631="","",AK631/((AK631-AI631)/2))</f>
        <v/>
      </c>
      <c r="AM631" s="7" t="str">
        <f aca="false">IF(AL631="","",(1-_xlfn.T.DIST(AL631,I631-2,1))*2)</f>
        <v/>
      </c>
      <c r="AN631" s="7" t="n">
        <f aca="false">IF(I631="","",I631)</f>
        <v>34</v>
      </c>
      <c r="AO631" s="7" t="n">
        <f aca="false">IF(N631="",IF(AC631="",IF(T631="",IF(AH631="",IF(AM631="",IF(AE631="","",AE631),AM631),AH631),T631),AC631),N631)</f>
        <v>0.842746174649988</v>
      </c>
    </row>
    <row r="632" customFormat="false" ht="13.8" hidden="false" customHeight="false" outlineLevel="0" collapsed="false">
      <c r="A632" s="3" t="s">
        <v>56</v>
      </c>
      <c r="B632" s="3" t="n">
        <v>10</v>
      </c>
      <c r="C632" s="3" t="n">
        <v>2011</v>
      </c>
      <c r="D632" s="4" t="n">
        <f aca="false">IF(B632="","",D631+0.01)</f>
        <v>2.08</v>
      </c>
      <c r="E632" s="4" t="n">
        <f aca="false">ROUND(D632)</f>
        <v>2</v>
      </c>
      <c r="F632" s="5" t="s">
        <v>44</v>
      </c>
      <c r="G632" s="5" t="s">
        <v>40</v>
      </c>
      <c r="H632" s="6" t="n">
        <v>0.05</v>
      </c>
      <c r="I632" s="8" t="n">
        <v>34</v>
      </c>
      <c r="K632" s="7" t="str">
        <f aca="false">IF(J632="","",J632^2)</f>
        <v/>
      </c>
      <c r="L632" s="7" t="str">
        <f aca="false">IF(J632="","",1)</f>
        <v/>
      </c>
      <c r="M632" s="3"/>
      <c r="N632" s="7" t="str">
        <f aca="false">IF(K632="","",IF(1-_xlfn.F.DIST(K632,L632,M632,1)&lt;0.0000001,0.0000001,1-_xlfn.F.DIST(K632,L632,M632,1)))</f>
        <v/>
      </c>
      <c r="O632" s="7" t="str">
        <f aca="false">IF(L632=1,SQRT(K632),"")</f>
        <v/>
      </c>
      <c r="P632" s="3" t="n">
        <v>0.08</v>
      </c>
      <c r="Q632" s="7" t="n">
        <v>0.24</v>
      </c>
      <c r="R632" s="7" t="n">
        <f aca="false">IF(P632="","",P632/Q632)</f>
        <v>0.333333333333333</v>
      </c>
      <c r="S632" s="7" t="n">
        <f aca="false">IF(R632="","",I632-2)</f>
        <v>32</v>
      </c>
      <c r="T632" s="7" t="n">
        <f aca="false">IF(P632="","",IF((1-_xlfn.T.DIST(R632,S632,1))*2&lt;0.0000001,0.0000001,(1-_xlfn.T.DIST(R632,S632,1))*2))</f>
        <v>0.741056999063181</v>
      </c>
      <c r="X632" s="8"/>
      <c r="Y632" s="7" t="str">
        <f aca="false">IF(X632="","",ABS(U632-W632)/SQRT((V632^2+X632^2)/2))</f>
        <v/>
      </c>
      <c r="Z632" s="7" t="str">
        <f aca="false">IF(Y632="","",2/SQRT(I632))</f>
        <v/>
      </c>
      <c r="AA632" s="7" t="str">
        <f aca="false">IF(Y632="","",Y632/Z632)</f>
        <v/>
      </c>
      <c r="AB632" s="7" t="str">
        <f aca="false">IF(AA632="","",I632-2)</f>
        <v/>
      </c>
      <c r="AC632" s="7" t="str">
        <f aca="false">IF(AA632="","",IF((1-_xlfn.T.DIST(AA632,AB632,1))*2&lt;0.0000001,0.0000001,((1-_xlfn.T.DIST(AA632,AB632,1))*2)))</f>
        <v/>
      </c>
      <c r="AE632" s="7" t="str">
        <f aca="false">IF(AD632="","",IF((1-_xlfn.NORM.DIST(AD632,0,1,1))*2&lt;0.000000001,0.000000001,(1-_xlfn.NORM.DIST(AD632,0,1,1))*2))</f>
        <v/>
      </c>
      <c r="AH632" s="7" t="str">
        <f aca="false">IF(AG632="","",IF(1-_xlfn.CHISQ.DIST(AF632,AG632,1)&lt;0.0000001,0.0000001,1-_xlfn.CHISQ.DIST(AF632,AG632,1)))</f>
        <v/>
      </c>
      <c r="AK632" s="7" t="str">
        <f aca="false">IF(AJ632="","",AVERAGE(AI632,AJ632))</f>
        <v/>
      </c>
      <c r="AL632" s="7" t="str">
        <f aca="false">IF(AK632="","",AK632/((AK632-AI632)/2))</f>
        <v/>
      </c>
      <c r="AM632" s="7" t="str">
        <f aca="false">IF(AL632="","",(1-_xlfn.T.DIST(AL632,I632-2,1))*2)</f>
        <v/>
      </c>
      <c r="AN632" s="7" t="n">
        <f aca="false">IF(I632="","",I632)</f>
        <v>34</v>
      </c>
      <c r="AO632" s="7" t="n">
        <f aca="false">IF(N632="",IF(AC632="",IF(T632="",IF(AH632="",IF(AM632="",IF(AE632="","",AE632),AM632),AH632),T632),AC632),N632)</f>
        <v>0.741056999063181</v>
      </c>
    </row>
    <row r="633" customFormat="false" ht="13.8" hidden="false" customHeight="false" outlineLevel="0" collapsed="false">
      <c r="A633" s="3" t="s">
        <v>56</v>
      </c>
      <c r="B633" s="3" t="n">
        <v>10</v>
      </c>
      <c r="C633" s="3" t="n">
        <v>2011</v>
      </c>
      <c r="D633" s="4" t="n">
        <f aca="false">IF(B633="","",D632+0.01)</f>
        <v>2.09</v>
      </c>
      <c r="E633" s="4" t="n">
        <f aca="false">ROUND(D633)</f>
        <v>2</v>
      </c>
      <c r="F633" s="5" t="s">
        <v>44</v>
      </c>
      <c r="G633" s="5" t="s">
        <v>40</v>
      </c>
      <c r="H633" s="6" t="n">
        <v>0.05</v>
      </c>
      <c r="I633" s="8" t="n">
        <v>34</v>
      </c>
      <c r="K633" s="7" t="str">
        <f aca="false">IF(J633="","",J633^2)</f>
        <v/>
      </c>
      <c r="L633" s="7" t="str">
        <f aca="false">IF(J633="","",1)</f>
        <v/>
      </c>
      <c r="M633" s="3"/>
      <c r="N633" s="7" t="str">
        <f aca="false">IF(K633="","",IF(1-_xlfn.F.DIST(K633,L633,M633,1)&lt;0.0000001,0.0000001,1-_xlfn.F.DIST(K633,L633,M633,1)))</f>
        <v/>
      </c>
      <c r="O633" s="7" t="str">
        <f aca="false">IF(L633=1,SQRT(K633),"")</f>
        <v/>
      </c>
      <c r="P633" s="3" t="n">
        <v>0.33</v>
      </c>
      <c r="Q633" s="7" t="n">
        <v>0.1</v>
      </c>
      <c r="R633" s="7" t="n">
        <f aca="false">IF(P633="","",P633/Q633)</f>
        <v>3.3</v>
      </c>
      <c r="S633" s="7" t="n">
        <f aca="false">IF(R633="","",I633-2)</f>
        <v>32</v>
      </c>
      <c r="T633" s="7" t="n">
        <f aca="false">IF(P633="","",IF((1-_xlfn.T.DIST(R633,S633,1))*2&lt;0.0000001,0.0000001,(1-_xlfn.T.DIST(R633,S633,1))*2))</f>
        <v>0.00237929778300194</v>
      </c>
      <c r="X633" s="8"/>
      <c r="Y633" s="7" t="str">
        <f aca="false">IF(X633="","",ABS(U633-W633)/SQRT((V633^2+X633^2)/2))</f>
        <v/>
      </c>
      <c r="Z633" s="7" t="str">
        <f aca="false">IF(Y633="","",2/SQRT(I633))</f>
        <v/>
      </c>
      <c r="AA633" s="7" t="str">
        <f aca="false">IF(Y633="","",Y633/Z633)</f>
        <v/>
      </c>
      <c r="AB633" s="7" t="str">
        <f aca="false">IF(AA633="","",I633-2)</f>
        <v/>
      </c>
      <c r="AC633" s="7" t="str">
        <f aca="false">IF(AA633="","",IF((1-_xlfn.T.DIST(AA633,AB633,1))*2&lt;0.0000001,0.0000001,((1-_xlfn.T.DIST(AA633,AB633,1))*2)))</f>
        <v/>
      </c>
      <c r="AE633" s="7" t="str">
        <f aca="false">IF(AD633="","",IF((1-_xlfn.NORM.DIST(AD633,0,1,1))*2&lt;0.000000001,0.000000001,(1-_xlfn.NORM.DIST(AD633,0,1,1))*2))</f>
        <v/>
      </c>
      <c r="AH633" s="7" t="str">
        <f aca="false">IF(AG633="","",IF(1-_xlfn.CHISQ.DIST(AF633,AG633,1)&lt;0.0000001,0.0000001,1-_xlfn.CHISQ.DIST(AF633,AG633,1)))</f>
        <v/>
      </c>
      <c r="AK633" s="7" t="str">
        <f aca="false">IF(AJ633="","",AVERAGE(AI633,AJ633))</f>
        <v/>
      </c>
      <c r="AL633" s="7" t="str">
        <f aca="false">IF(AK633="","",AK633/((AK633-AI633)/2))</f>
        <v/>
      </c>
      <c r="AM633" s="7" t="str">
        <f aca="false">IF(AL633="","",(1-_xlfn.T.DIST(AL633,I633-2,1))*2)</f>
        <v/>
      </c>
      <c r="AN633" s="7" t="n">
        <f aca="false">IF(I633="","",I633)</f>
        <v>34</v>
      </c>
      <c r="AO633" s="7" t="n">
        <f aca="false">IF(N633="",IF(AC633="",IF(T633="",IF(AH633="",IF(AM633="",IF(AE633="","",AE633),AM633),AH633),T633),AC633),N633)</f>
        <v>0.00237929778300194</v>
      </c>
    </row>
    <row r="634" customFormat="false" ht="13.8" hidden="false" customHeight="false" outlineLevel="0" collapsed="false">
      <c r="A634" s="3" t="s">
        <v>56</v>
      </c>
      <c r="B634" s="3" t="n">
        <v>10</v>
      </c>
      <c r="C634" s="3" t="n">
        <v>2011</v>
      </c>
      <c r="D634" s="4" t="n">
        <f aca="false">IF(B634="","",D633+0.01)</f>
        <v>2.1</v>
      </c>
      <c r="E634" s="4" t="n">
        <f aca="false">ROUND(D634)</f>
        <v>2</v>
      </c>
      <c r="F634" s="5" t="s">
        <v>44</v>
      </c>
      <c r="G634" s="5" t="s">
        <v>40</v>
      </c>
      <c r="H634" s="6" t="n">
        <v>0.05</v>
      </c>
      <c r="I634" s="8" t="n">
        <v>34</v>
      </c>
      <c r="K634" s="7" t="str">
        <f aca="false">IF(J634="","",J634^2)</f>
        <v/>
      </c>
      <c r="L634" s="7" t="str">
        <f aca="false">IF(J634="","",1)</f>
        <v/>
      </c>
      <c r="M634" s="3"/>
      <c r="N634" s="7" t="str">
        <f aca="false">IF(K634="","",IF(1-_xlfn.F.DIST(K634,L634,M634,1)&lt;0.0000001,0.0000001,1-_xlfn.F.DIST(K634,L634,M634,1)))</f>
        <v/>
      </c>
      <c r="O634" s="7" t="str">
        <f aca="false">IF(L634=1,SQRT(K634),"")</f>
        <v/>
      </c>
      <c r="P634" s="3" t="n">
        <v>0.02</v>
      </c>
      <c r="Q634" s="7" t="n">
        <v>0.1</v>
      </c>
      <c r="R634" s="7" t="n">
        <f aca="false">IF(P634="","",P634/Q634)</f>
        <v>0.2</v>
      </c>
      <c r="S634" s="7" t="n">
        <f aca="false">IF(R634="","",I634-2)</f>
        <v>32</v>
      </c>
      <c r="T634" s="7" t="n">
        <f aca="false">IF(P634="","",IF((1-_xlfn.T.DIST(R634,S634,1))*2&lt;0.0000001,0.0000001,(1-_xlfn.T.DIST(R634,S634,1))*2))</f>
        <v>0.842746174649988</v>
      </c>
      <c r="X634" s="8"/>
      <c r="Y634" s="7" t="str">
        <f aca="false">IF(X634="","",ABS(U634-W634)/SQRT((V634^2+X634^2)/2))</f>
        <v/>
      </c>
      <c r="Z634" s="7" t="str">
        <f aca="false">IF(Y634="","",2/SQRT(I634))</f>
        <v/>
      </c>
      <c r="AA634" s="7" t="str">
        <f aca="false">IF(Y634="","",Y634/Z634)</f>
        <v/>
      </c>
      <c r="AB634" s="7" t="str">
        <f aca="false">IF(AA634="","",I634-2)</f>
        <v/>
      </c>
      <c r="AC634" s="7" t="str">
        <f aca="false">IF(AA634="","",IF((1-_xlfn.T.DIST(AA634,AB634,1))*2&lt;0.0000001,0.0000001,((1-_xlfn.T.DIST(AA634,AB634,1))*2)))</f>
        <v/>
      </c>
      <c r="AE634" s="7" t="str">
        <f aca="false">IF(AD634="","",IF((1-_xlfn.NORM.DIST(AD634,0,1,1))*2&lt;0.000000001,0.000000001,(1-_xlfn.NORM.DIST(AD634,0,1,1))*2))</f>
        <v/>
      </c>
      <c r="AH634" s="7" t="str">
        <f aca="false">IF(AG634="","",IF(1-_xlfn.CHISQ.DIST(AF634,AG634,1)&lt;0.0000001,0.0000001,1-_xlfn.CHISQ.DIST(AF634,AG634,1)))</f>
        <v/>
      </c>
      <c r="AK634" s="7" t="str">
        <f aca="false">IF(AJ634="","",AVERAGE(AI634,AJ634))</f>
        <v/>
      </c>
      <c r="AL634" s="7" t="str">
        <f aca="false">IF(AK634="","",AK634/((AK634-AI634)/2))</f>
        <v/>
      </c>
      <c r="AM634" s="7" t="str">
        <f aca="false">IF(AL634="","",(1-_xlfn.T.DIST(AL634,I634-2,1))*2)</f>
        <v/>
      </c>
      <c r="AN634" s="7" t="n">
        <f aca="false">IF(I634="","",I634)</f>
        <v>34</v>
      </c>
      <c r="AO634" s="7" t="n">
        <f aca="false">IF(N634="",IF(AC634="",IF(T634="",IF(AH634="",IF(AM634="",IF(AE634="","",AE634),AM634),AH634),T634),AC634),N634)</f>
        <v>0.842746174649988</v>
      </c>
    </row>
    <row r="635" customFormat="false" ht="13.8" hidden="false" customHeight="false" outlineLevel="0" collapsed="false">
      <c r="A635" s="3" t="s">
        <v>56</v>
      </c>
      <c r="B635" s="3" t="n">
        <v>10</v>
      </c>
      <c r="C635" s="3" t="n">
        <v>2011</v>
      </c>
      <c r="D635" s="4" t="n">
        <f aca="false">IF(B635="","",D634+0.01)</f>
        <v>2.11</v>
      </c>
      <c r="E635" s="4" t="n">
        <f aca="false">ROUND(D635)</f>
        <v>2</v>
      </c>
      <c r="F635" s="5" t="s">
        <v>44</v>
      </c>
      <c r="G635" s="5" t="s">
        <v>40</v>
      </c>
      <c r="H635" s="6" t="n">
        <v>0.05</v>
      </c>
      <c r="I635" s="8" t="n">
        <v>34</v>
      </c>
      <c r="K635" s="7" t="str">
        <f aca="false">IF(J635="","",J635^2)</f>
        <v/>
      </c>
      <c r="L635" s="7" t="str">
        <f aca="false">IF(J635="","",1)</f>
        <v/>
      </c>
      <c r="M635" s="3"/>
      <c r="N635" s="7" t="str">
        <f aca="false">IF(K635="","",IF(1-_xlfn.F.DIST(K635,L635,M635,1)&lt;0.0000001,0.0000001,1-_xlfn.F.DIST(K635,L635,M635,1)))</f>
        <v/>
      </c>
      <c r="O635" s="7" t="str">
        <f aca="false">IF(L635=1,SQRT(K635),"")</f>
        <v/>
      </c>
      <c r="P635" s="3" t="n">
        <v>0.09</v>
      </c>
      <c r="Q635" s="7" t="n">
        <v>0.24</v>
      </c>
      <c r="R635" s="7" t="n">
        <f aca="false">IF(P635="","",P635/Q635)</f>
        <v>0.375</v>
      </c>
      <c r="S635" s="7" t="n">
        <f aca="false">IF(R635="","",I635-2)</f>
        <v>32</v>
      </c>
      <c r="T635" s="7" t="n">
        <f aca="false">IF(P635="","",IF((1-_xlfn.T.DIST(R635,S635,1))*2&lt;0.0000001,0.0000001,(1-_xlfn.T.DIST(R635,S635,1))*2))</f>
        <v>0.710134494399533</v>
      </c>
      <c r="X635" s="8"/>
      <c r="Y635" s="7" t="str">
        <f aca="false">IF(X635="","",ABS(U635-W635)/SQRT((V635^2+X635^2)/2))</f>
        <v/>
      </c>
      <c r="Z635" s="7" t="str">
        <f aca="false">IF(Y635="","",2/SQRT(I635))</f>
        <v/>
      </c>
      <c r="AA635" s="7" t="str">
        <f aca="false">IF(Y635="","",Y635/Z635)</f>
        <v/>
      </c>
      <c r="AB635" s="7" t="str">
        <f aca="false">IF(AA635="","",I635-2)</f>
        <v/>
      </c>
      <c r="AC635" s="7" t="str">
        <f aca="false">IF(AA635="","",IF((1-_xlfn.T.DIST(AA635,AB635,1))*2&lt;0.0000001,0.0000001,((1-_xlfn.T.DIST(AA635,AB635,1))*2)))</f>
        <v/>
      </c>
      <c r="AE635" s="7" t="str">
        <f aca="false">IF(AD635="","",IF((1-_xlfn.NORM.DIST(AD635,0,1,1))*2&lt;0.000000001,0.000000001,(1-_xlfn.NORM.DIST(AD635,0,1,1))*2))</f>
        <v/>
      </c>
      <c r="AH635" s="7" t="str">
        <f aca="false">IF(AG635="","",IF(1-_xlfn.CHISQ.DIST(AF635,AG635,1)&lt;0.0000001,0.0000001,1-_xlfn.CHISQ.DIST(AF635,AG635,1)))</f>
        <v/>
      </c>
      <c r="AK635" s="7" t="str">
        <f aca="false">IF(AJ635="","",AVERAGE(AI635,AJ635))</f>
        <v/>
      </c>
      <c r="AL635" s="7" t="str">
        <f aca="false">IF(AK635="","",AK635/((AK635-AI635)/2))</f>
        <v/>
      </c>
      <c r="AM635" s="7" t="str">
        <f aca="false">IF(AL635="","",(1-_xlfn.T.DIST(AL635,I635-2,1))*2)</f>
        <v/>
      </c>
      <c r="AN635" s="7" t="n">
        <f aca="false">IF(I635="","",I635)</f>
        <v>34</v>
      </c>
      <c r="AO635" s="7" t="n">
        <f aca="false">IF(N635="",IF(AC635="",IF(T635="",IF(AH635="",IF(AM635="",IF(AE635="","",AE635),AM635),AH635),T635),AC635),N635)</f>
        <v>0.710134494399533</v>
      </c>
    </row>
    <row r="636" customFormat="false" ht="13.8" hidden="false" customHeight="false" outlineLevel="0" collapsed="false">
      <c r="A636" s="3" t="s">
        <v>56</v>
      </c>
      <c r="B636" s="3" t="n">
        <v>10</v>
      </c>
      <c r="C636" s="3" t="n">
        <v>2011</v>
      </c>
      <c r="D636" s="4" t="n">
        <f aca="false">IF(B636="","",D635+0.01)</f>
        <v>2.12</v>
      </c>
      <c r="E636" s="4" t="n">
        <f aca="false">ROUND(D636)</f>
        <v>2</v>
      </c>
      <c r="F636" s="5" t="s">
        <v>44</v>
      </c>
      <c r="G636" s="5" t="s">
        <v>41</v>
      </c>
      <c r="H636" s="6" t="n">
        <v>0.05</v>
      </c>
      <c r="I636" s="8" t="n">
        <v>34</v>
      </c>
      <c r="K636" s="7" t="str">
        <f aca="false">IF(J636="","",J636^2)</f>
        <v/>
      </c>
      <c r="L636" s="7" t="str">
        <f aca="false">IF(J636="","",1)</f>
        <v/>
      </c>
      <c r="M636" s="3"/>
      <c r="N636" s="7" t="str">
        <f aca="false">IF(K636="","",IF(1-_xlfn.F.DIST(K636,L636,M636,1)&lt;0.0000001,0.0000001,1-_xlfn.F.DIST(K636,L636,M636,1)))</f>
        <v/>
      </c>
      <c r="O636" s="7" t="str">
        <f aca="false">IF(L636=1,SQRT(K636),"")</f>
        <v/>
      </c>
      <c r="P636" s="3" t="n">
        <v>0.05</v>
      </c>
      <c r="Q636" s="7" t="n">
        <v>0.02</v>
      </c>
      <c r="R636" s="7" t="n">
        <f aca="false">IF(P636="","",P636/Q636)</f>
        <v>2.5</v>
      </c>
      <c r="S636" s="7" t="n">
        <f aca="false">IF(R636="","",I636-2)</f>
        <v>32</v>
      </c>
      <c r="T636" s="7" t="n">
        <f aca="false">IF(P636="","",IF((1-_xlfn.T.DIST(R636,S636,1))*2&lt;0.0000001,0.0000001,(1-_xlfn.T.DIST(R636,S636,1))*2))</f>
        <v>0.0177376766647543</v>
      </c>
      <c r="X636" s="8"/>
      <c r="Y636" s="7" t="str">
        <f aca="false">IF(X636="","",ABS(U636-W636)/SQRT((V636^2+X636^2)/2))</f>
        <v/>
      </c>
      <c r="Z636" s="7" t="str">
        <f aca="false">IF(Y636="","",2/SQRT(I636))</f>
        <v/>
      </c>
      <c r="AA636" s="7" t="str">
        <f aca="false">IF(Y636="","",Y636/Z636)</f>
        <v/>
      </c>
      <c r="AB636" s="7" t="str">
        <f aca="false">IF(AA636="","",I636-2)</f>
        <v/>
      </c>
      <c r="AC636" s="7" t="str">
        <f aca="false">IF(AA636="","",IF((1-_xlfn.T.DIST(AA636,AB636,1))*2&lt;0.0000001,0.0000001,((1-_xlfn.T.DIST(AA636,AB636,1))*2)))</f>
        <v/>
      </c>
      <c r="AE636" s="7" t="str">
        <f aca="false">IF(AD636="","",IF((1-_xlfn.NORM.DIST(AD636,0,1,1))*2&lt;0.000000001,0.000000001,(1-_xlfn.NORM.DIST(AD636,0,1,1))*2))</f>
        <v/>
      </c>
      <c r="AH636" s="7" t="str">
        <f aca="false">IF(AG636="","",IF(1-_xlfn.CHISQ.DIST(AF636,AG636,1)&lt;0.0000001,0.0000001,1-_xlfn.CHISQ.DIST(AF636,AG636,1)))</f>
        <v/>
      </c>
      <c r="AK636" s="7" t="str">
        <f aca="false">IF(AJ636="","",AVERAGE(AI636,AJ636))</f>
        <v/>
      </c>
      <c r="AL636" s="7" t="str">
        <f aca="false">IF(AK636="","",AK636/((AK636-AI636)/2))</f>
        <v/>
      </c>
      <c r="AM636" s="7" t="str">
        <f aca="false">IF(AL636="","",(1-_xlfn.T.DIST(AL636,I636-2,1))*2)</f>
        <v/>
      </c>
      <c r="AN636" s="7" t="n">
        <f aca="false">IF(I636="","",I636)</f>
        <v>34</v>
      </c>
      <c r="AO636" s="7" t="n">
        <f aca="false">IF(N636="",IF(AC636="",IF(T636="",IF(AH636="",IF(AM636="",IF(AE636="","",AE636),AM636),AH636),T636),AC636),N636)</f>
        <v>0.0177376766647543</v>
      </c>
    </row>
    <row r="637" customFormat="false" ht="13.8" hidden="false" customHeight="false" outlineLevel="0" collapsed="false">
      <c r="A637" s="3" t="s">
        <v>56</v>
      </c>
      <c r="B637" s="3" t="n">
        <v>10</v>
      </c>
      <c r="C637" s="3" t="n">
        <v>2011</v>
      </c>
      <c r="D637" s="4" t="n">
        <f aca="false">IF(B637="","",D636+0.01)</f>
        <v>2.13</v>
      </c>
      <c r="E637" s="4" t="n">
        <f aca="false">ROUND(D637)</f>
        <v>2</v>
      </c>
      <c r="F637" s="5" t="s">
        <v>44</v>
      </c>
      <c r="G637" s="5" t="s">
        <v>41</v>
      </c>
      <c r="H637" s="6" t="n">
        <v>0.05</v>
      </c>
      <c r="I637" s="8" t="n">
        <v>34</v>
      </c>
      <c r="K637" s="7" t="str">
        <f aca="false">IF(J637="","",J637^2)</f>
        <v/>
      </c>
      <c r="L637" s="7" t="str">
        <f aca="false">IF(J637="","",1)</f>
        <v/>
      </c>
      <c r="M637" s="3"/>
      <c r="N637" s="7" t="str">
        <f aca="false">IF(K637="","",IF(1-_xlfn.F.DIST(K637,L637,M637,1)&lt;0.0000001,0.0000001,1-_xlfn.F.DIST(K637,L637,M637,1)))</f>
        <v/>
      </c>
      <c r="O637" s="7" t="str">
        <f aca="false">IF(L637=1,SQRT(K637),"")</f>
        <v/>
      </c>
      <c r="P637" s="3" t="n">
        <v>0.03</v>
      </c>
      <c r="Q637" s="7" t="n">
        <v>0.01</v>
      </c>
      <c r="R637" s="7" t="n">
        <f aca="false">IF(P637="","",P637/Q637)</f>
        <v>3</v>
      </c>
      <c r="S637" s="7" t="n">
        <f aca="false">IF(R637="","",I637-2)</f>
        <v>32</v>
      </c>
      <c r="T637" s="7" t="n">
        <f aca="false">IF(P637="","",IF((1-_xlfn.T.DIST(R637,S637,1))*2&lt;0.0000001,0.0000001,(1-_xlfn.T.DIST(R637,S637,1))*2))</f>
        <v>0.00519470440581071</v>
      </c>
      <c r="X637" s="8"/>
      <c r="Y637" s="7" t="str">
        <f aca="false">IF(X637="","",ABS(U637-W637)/SQRT((V637^2+X637^2)/2))</f>
        <v/>
      </c>
      <c r="Z637" s="7" t="str">
        <f aca="false">IF(Y637="","",2/SQRT(I637))</f>
        <v/>
      </c>
      <c r="AA637" s="7" t="str">
        <f aca="false">IF(Y637="","",Y637/Z637)</f>
        <v/>
      </c>
      <c r="AB637" s="7" t="str">
        <f aca="false">IF(AA637="","",I637-2)</f>
        <v/>
      </c>
      <c r="AC637" s="7" t="str">
        <f aca="false">IF(AA637="","",IF((1-_xlfn.T.DIST(AA637,AB637,1))*2&lt;0.0000001,0.0000001,((1-_xlfn.T.DIST(AA637,AB637,1))*2)))</f>
        <v/>
      </c>
      <c r="AE637" s="7" t="str">
        <f aca="false">IF(AD637="","",IF((1-_xlfn.NORM.DIST(AD637,0,1,1))*2&lt;0.000000001,0.000000001,(1-_xlfn.NORM.DIST(AD637,0,1,1))*2))</f>
        <v/>
      </c>
      <c r="AH637" s="7" t="str">
        <f aca="false">IF(AG637="","",IF(1-_xlfn.CHISQ.DIST(AF637,AG637,1)&lt;0.0000001,0.0000001,1-_xlfn.CHISQ.DIST(AF637,AG637,1)))</f>
        <v/>
      </c>
      <c r="AK637" s="7" t="str">
        <f aca="false">IF(AJ637="","",AVERAGE(AI637,AJ637))</f>
        <v/>
      </c>
      <c r="AL637" s="7" t="str">
        <f aca="false">IF(AK637="","",AK637/((AK637-AI637)/2))</f>
        <v/>
      </c>
      <c r="AM637" s="7" t="str">
        <f aca="false">IF(AL637="","",(1-_xlfn.T.DIST(AL637,I637-2,1))*2)</f>
        <v/>
      </c>
      <c r="AN637" s="7" t="n">
        <f aca="false">IF(I637="","",I637)</f>
        <v>34</v>
      </c>
      <c r="AO637" s="7" t="n">
        <f aca="false">IF(N637="",IF(AC637="",IF(T637="",IF(AH637="",IF(AM637="",IF(AE637="","",AE637),AM637),AH637),T637),AC637),N637)</f>
        <v>0.00519470440581071</v>
      </c>
    </row>
    <row r="638" customFormat="false" ht="13.8" hidden="false" customHeight="false" outlineLevel="0" collapsed="false">
      <c r="A638" s="3" t="s">
        <v>56</v>
      </c>
      <c r="B638" s="3" t="n">
        <v>10</v>
      </c>
      <c r="C638" s="3" t="n">
        <v>2011</v>
      </c>
      <c r="D638" s="4" t="n">
        <f aca="false">IF(B638="","",D637+0.01)</f>
        <v>2.14</v>
      </c>
      <c r="E638" s="4" t="n">
        <f aca="false">ROUND(D638)</f>
        <v>2</v>
      </c>
      <c r="F638" s="5" t="s">
        <v>44</v>
      </c>
      <c r="G638" s="5" t="s">
        <v>40</v>
      </c>
      <c r="H638" s="6" t="n">
        <v>0.05</v>
      </c>
      <c r="I638" s="8" t="n">
        <v>34</v>
      </c>
      <c r="K638" s="7" t="str">
        <f aca="false">IF(J638="","",J638^2)</f>
        <v/>
      </c>
      <c r="L638" s="7" t="str">
        <f aca="false">IF(J638="","",1)</f>
        <v/>
      </c>
      <c r="M638" s="3"/>
      <c r="N638" s="7" t="str">
        <f aca="false">IF(K638="","",IF(1-_xlfn.F.DIST(K638,L638,M638,1)&lt;0.0000001,0.0000001,1-_xlfn.F.DIST(K638,L638,M638,1)))</f>
        <v/>
      </c>
      <c r="O638" s="7" t="str">
        <f aca="false">IF(L638=1,SQRT(K638),"")</f>
        <v/>
      </c>
      <c r="P638" s="3" t="n">
        <v>0.09</v>
      </c>
      <c r="Q638" s="7" t="n">
        <v>0.054</v>
      </c>
      <c r="R638" s="7" t="n">
        <f aca="false">IF(P638="","",P638/Q638)</f>
        <v>1.66666666666667</v>
      </c>
      <c r="S638" s="7" t="n">
        <f aca="false">IF(R638="","",I638-2)</f>
        <v>32</v>
      </c>
      <c r="T638" s="7" t="n">
        <f aca="false">IF(P638="","",IF((1-_xlfn.T.DIST(R638,S638,1))*2&lt;0.0000001,0.0000001,(1-_xlfn.T.DIST(R638,S638,1))*2))</f>
        <v>0.105340801496541</v>
      </c>
      <c r="X638" s="8"/>
      <c r="Y638" s="7" t="str">
        <f aca="false">IF(X638="","",ABS(U638-W638)/SQRT((V638^2+X638^2)/2))</f>
        <v/>
      </c>
      <c r="Z638" s="7" t="str">
        <f aca="false">IF(Y638="","",2/SQRT(I638))</f>
        <v/>
      </c>
      <c r="AA638" s="7" t="str">
        <f aca="false">IF(Y638="","",Y638/Z638)</f>
        <v/>
      </c>
      <c r="AB638" s="7" t="str">
        <f aca="false">IF(AA638="","",I638-2)</f>
        <v/>
      </c>
      <c r="AC638" s="7" t="str">
        <f aca="false">IF(AA638="","",IF((1-_xlfn.T.DIST(AA638,AB638,1))*2&lt;0.0000001,0.0000001,((1-_xlfn.T.DIST(AA638,AB638,1))*2)))</f>
        <v/>
      </c>
      <c r="AE638" s="7" t="str">
        <f aca="false">IF(AD638="","",IF((1-_xlfn.NORM.DIST(AD638,0,1,1))*2&lt;0.000000001,0.000000001,(1-_xlfn.NORM.DIST(AD638,0,1,1))*2))</f>
        <v/>
      </c>
      <c r="AH638" s="7" t="str">
        <f aca="false">IF(AG638="","",IF(1-_xlfn.CHISQ.DIST(AF638,AG638,1)&lt;0.0000001,0.0000001,1-_xlfn.CHISQ.DIST(AF638,AG638,1)))</f>
        <v/>
      </c>
      <c r="AK638" s="7" t="str">
        <f aca="false">IF(AJ638="","",AVERAGE(AI638,AJ638))</f>
        <v/>
      </c>
      <c r="AL638" s="7" t="str">
        <f aca="false">IF(AK638="","",AK638/((AK638-AI638)/2))</f>
        <v/>
      </c>
      <c r="AM638" s="7" t="str">
        <f aca="false">IF(AL638="","",(1-_xlfn.T.DIST(AL638,I638-2,1))*2)</f>
        <v/>
      </c>
      <c r="AN638" s="7" t="n">
        <f aca="false">IF(I638="","",I638)</f>
        <v>34</v>
      </c>
      <c r="AO638" s="7" t="n">
        <f aca="false">IF(N638="",IF(AC638="",IF(T638="",IF(AH638="",IF(AM638="",IF(AE638="","",AE638),AM638),AH638),T638),AC638),N638)</f>
        <v>0.105340801496541</v>
      </c>
    </row>
    <row r="639" customFormat="false" ht="13.8" hidden="false" customHeight="false" outlineLevel="0" collapsed="false">
      <c r="A639" s="3" t="s">
        <v>56</v>
      </c>
      <c r="B639" s="3" t="n">
        <v>10</v>
      </c>
      <c r="C639" s="3" t="n">
        <v>2011</v>
      </c>
      <c r="D639" s="4" t="n">
        <f aca="false">IF(B639="","",D638+0.01)</f>
        <v>2.15</v>
      </c>
      <c r="E639" s="4" t="n">
        <f aca="false">ROUND(D639)</f>
        <v>2</v>
      </c>
      <c r="F639" s="5" t="s">
        <v>44</v>
      </c>
      <c r="G639" s="5" t="s">
        <v>41</v>
      </c>
      <c r="H639" s="6" t="n">
        <v>0.05</v>
      </c>
      <c r="I639" s="8" t="n">
        <v>34</v>
      </c>
      <c r="K639" s="7" t="str">
        <f aca="false">IF(J639="","",J639^2)</f>
        <v/>
      </c>
      <c r="L639" s="7" t="str">
        <f aca="false">IF(J639="","",1)</f>
        <v/>
      </c>
      <c r="M639" s="3"/>
      <c r="N639" s="7" t="str">
        <f aca="false">IF(K639="","",IF(1-_xlfn.F.DIST(K639,L639,M639,1)&lt;0.0000001,0.0000001,1-_xlfn.F.DIST(K639,L639,M639,1)))</f>
        <v/>
      </c>
      <c r="O639" s="7" t="str">
        <f aca="false">IF(L639=1,SQRT(K639),"")</f>
        <v/>
      </c>
      <c r="P639" s="3" t="n">
        <v>0.03</v>
      </c>
      <c r="Q639" s="7" t="n">
        <v>0.007</v>
      </c>
      <c r="R639" s="7" t="n">
        <f aca="false">IF(P639="","",P639/Q639)</f>
        <v>4.28571428571429</v>
      </c>
      <c r="S639" s="7" t="n">
        <f aca="false">IF(R639="","",I639-2)</f>
        <v>32</v>
      </c>
      <c r="T639" s="7" t="n">
        <f aca="false">IF(P639="","",IF((1-_xlfn.T.DIST(R639,S639,1))*2&lt;0.0000001,0.0000001,(1-_xlfn.T.DIST(R639,S639,1))*2))</f>
        <v>0.000155949931731181</v>
      </c>
      <c r="X639" s="8"/>
      <c r="Y639" s="7" t="str">
        <f aca="false">IF(X639="","",ABS(U639-W639)/SQRT((V639^2+X639^2)/2))</f>
        <v/>
      </c>
      <c r="Z639" s="7" t="str">
        <f aca="false">IF(Y639="","",2/SQRT(I639))</f>
        <v/>
      </c>
      <c r="AA639" s="7" t="str">
        <f aca="false">IF(Y639="","",Y639/Z639)</f>
        <v/>
      </c>
      <c r="AB639" s="7" t="str">
        <f aca="false">IF(AA639="","",I639-2)</f>
        <v/>
      </c>
      <c r="AC639" s="7" t="str">
        <f aca="false">IF(AA639="","",IF((1-_xlfn.T.DIST(AA639,AB639,1))*2&lt;0.0000001,0.0000001,((1-_xlfn.T.DIST(AA639,AB639,1))*2)))</f>
        <v/>
      </c>
      <c r="AE639" s="7" t="str">
        <f aca="false">IF(AD639="","",IF((1-_xlfn.NORM.DIST(AD639,0,1,1))*2&lt;0.000000001,0.000000001,(1-_xlfn.NORM.DIST(AD639,0,1,1))*2))</f>
        <v/>
      </c>
      <c r="AH639" s="7" t="str">
        <f aca="false">IF(AG639="","",IF(1-_xlfn.CHISQ.DIST(AF639,AG639,1)&lt;0.0000001,0.0000001,1-_xlfn.CHISQ.DIST(AF639,AG639,1)))</f>
        <v/>
      </c>
      <c r="AK639" s="7" t="str">
        <f aca="false">IF(AJ639="","",AVERAGE(AI639,AJ639))</f>
        <v/>
      </c>
      <c r="AL639" s="7" t="str">
        <f aca="false">IF(AK639="","",AK639/((AK639-AI639)/2))</f>
        <v/>
      </c>
      <c r="AM639" s="7" t="str">
        <f aca="false">IF(AL639="","",(1-_xlfn.T.DIST(AL639,I639-2,1))*2)</f>
        <v/>
      </c>
      <c r="AN639" s="7" t="n">
        <f aca="false">IF(I639="","",I639)</f>
        <v>34</v>
      </c>
      <c r="AO639" s="7" t="n">
        <f aca="false">IF(N639="",IF(AC639="",IF(T639="",IF(AH639="",IF(AM639="",IF(AE639="","",AE639),AM639),AH639),T639),AC639),N639)</f>
        <v>0.000155949931731181</v>
      </c>
    </row>
    <row r="640" customFormat="false" ht="13.8" hidden="false" customHeight="false" outlineLevel="0" collapsed="false">
      <c r="A640" s="3" t="s">
        <v>56</v>
      </c>
      <c r="B640" s="3" t="n">
        <v>10</v>
      </c>
      <c r="C640" s="3" t="n">
        <v>2011</v>
      </c>
      <c r="D640" s="4" t="n">
        <f aca="false">IF(B640="","",D639+0.01)</f>
        <v>2.16</v>
      </c>
      <c r="E640" s="4" t="n">
        <f aca="false">ROUND(D640)</f>
        <v>2</v>
      </c>
      <c r="F640" s="5" t="s">
        <v>44</v>
      </c>
      <c r="G640" s="5" t="s">
        <v>41</v>
      </c>
      <c r="H640" s="9" t="n">
        <v>0.1</v>
      </c>
      <c r="I640" s="8" t="n">
        <v>34</v>
      </c>
      <c r="K640" s="7" t="str">
        <f aca="false">IF(J640="","",J640^2)</f>
        <v/>
      </c>
      <c r="L640" s="7" t="str">
        <f aca="false">IF(J640="","",1)</f>
        <v/>
      </c>
      <c r="M640" s="3"/>
      <c r="N640" s="7" t="str">
        <f aca="false">IF(K640="","",IF(1-_xlfn.F.DIST(K640,L640,M640,1)&lt;0.0000001,0.0000001,1-_xlfn.F.DIST(K640,L640,M640,1)))</f>
        <v/>
      </c>
      <c r="O640" s="7" t="str">
        <f aca="false">IF(L640=1,SQRT(K640),"")</f>
        <v/>
      </c>
      <c r="P640" s="3" t="n">
        <v>0.02</v>
      </c>
      <c r="Q640" s="7" t="n">
        <v>0.01</v>
      </c>
      <c r="R640" s="7" t="n">
        <f aca="false">IF(P640="","",P640/Q640)</f>
        <v>2</v>
      </c>
      <c r="S640" s="7" t="n">
        <f aca="false">IF(R640="","",I640-2)</f>
        <v>32</v>
      </c>
      <c r="T640" s="7" t="n">
        <f aca="false">IF(P640="","",IF((1-_xlfn.T.DIST(R640,S640,1))*2&lt;0.0000001,0.0000001,(1-_xlfn.T.DIST(R640,S640,1))*2))</f>
        <v>0.0540481854543904</v>
      </c>
      <c r="X640" s="8"/>
      <c r="Y640" s="7" t="str">
        <f aca="false">IF(X640="","",ABS(U640-W640)/SQRT((V640^2+X640^2)/2))</f>
        <v/>
      </c>
      <c r="Z640" s="7" t="str">
        <f aca="false">IF(Y640="","",2/SQRT(I640))</f>
        <v/>
      </c>
      <c r="AA640" s="7" t="str">
        <f aca="false">IF(Y640="","",Y640/Z640)</f>
        <v/>
      </c>
      <c r="AB640" s="7" t="str">
        <f aca="false">IF(AA640="","",I640-2)</f>
        <v/>
      </c>
      <c r="AC640" s="7" t="str">
        <f aca="false">IF(AA640="","",IF((1-_xlfn.T.DIST(AA640,AB640,1))*2&lt;0.0000001,0.0000001,((1-_xlfn.T.DIST(AA640,AB640,1))*2)))</f>
        <v/>
      </c>
      <c r="AE640" s="7" t="str">
        <f aca="false">IF(AD640="","",IF((1-_xlfn.NORM.DIST(AD640,0,1,1))*2&lt;0.000000001,0.000000001,(1-_xlfn.NORM.DIST(AD640,0,1,1))*2))</f>
        <v/>
      </c>
      <c r="AH640" s="7" t="str">
        <f aca="false">IF(AG640="","",IF(1-_xlfn.CHISQ.DIST(AF640,AG640,1)&lt;0.0000001,0.0000001,1-_xlfn.CHISQ.DIST(AF640,AG640,1)))</f>
        <v/>
      </c>
      <c r="AK640" s="7" t="str">
        <f aca="false">IF(AJ640="","",AVERAGE(AI640,AJ640))</f>
        <v/>
      </c>
      <c r="AL640" s="7" t="str">
        <f aca="false">IF(AK640="","",AK640/((AK640-AI640)/2))</f>
        <v/>
      </c>
      <c r="AM640" s="7" t="str">
        <f aca="false">IF(AL640="","",(1-_xlfn.T.DIST(AL640,I640-2,1))*2)</f>
        <v/>
      </c>
      <c r="AN640" s="7" t="n">
        <f aca="false">IF(I640="","",I640)</f>
        <v>34</v>
      </c>
      <c r="AO640" s="7" t="n">
        <f aca="false">IF(N640="",IF(AC640="",IF(T640="",IF(AH640="",IF(AM640="",IF(AE640="","",AE640),AM640),AH640),T640),AC640),N640)</f>
        <v>0.0540481854543904</v>
      </c>
    </row>
    <row r="641" customFormat="false" ht="13.8" hidden="false" customHeight="false" outlineLevel="0" collapsed="false">
      <c r="A641" s="3" t="s">
        <v>56</v>
      </c>
      <c r="B641" s="3" t="n">
        <v>10</v>
      </c>
      <c r="C641" s="3" t="n">
        <v>2011</v>
      </c>
      <c r="D641" s="4" t="n">
        <f aca="false">IF(B641="","",D640+0.01)</f>
        <v>2.17</v>
      </c>
      <c r="E641" s="4" t="n">
        <f aca="false">ROUND(D641)</f>
        <v>2</v>
      </c>
      <c r="F641" s="5" t="s">
        <v>44</v>
      </c>
      <c r="G641" s="5" t="s">
        <v>40</v>
      </c>
      <c r="H641" s="6" t="n">
        <v>0.05</v>
      </c>
      <c r="I641" s="8" t="n">
        <v>34</v>
      </c>
      <c r="K641" s="7" t="str">
        <f aca="false">IF(J641="","",J641^2)</f>
        <v/>
      </c>
      <c r="L641" s="7" t="str">
        <f aca="false">IF(J641="","",1)</f>
        <v/>
      </c>
      <c r="M641" s="3"/>
      <c r="N641" s="7" t="str">
        <f aca="false">IF(K641="","",IF(1-_xlfn.F.DIST(K641,L641,M641,1)&lt;0.0000001,0.0000001,1-_xlfn.F.DIST(K641,L641,M641,1)))</f>
        <v/>
      </c>
      <c r="O641" s="7" t="str">
        <f aca="false">IF(L641=1,SQRT(K641),"")</f>
        <v/>
      </c>
      <c r="P641" s="3" t="n">
        <v>0.58</v>
      </c>
      <c r="Q641" s="7" t="n">
        <v>0.4</v>
      </c>
      <c r="R641" s="7" t="n">
        <f aca="false">IF(P641="","",P641/Q641)</f>
        <v>1.45</v>
      </c>
      <c r="S641" s="7" t="n">
        <f aca="false">IF(R641="","",I641-2)</f>
        <v>32</v>
      </c>
      <c r="T641" s="7" t="n">
        <f aca="false">IF(P641="","",IF((1-_xlfn.T.DIST(R641,S641,1))*2&lt;0.0000001,0.0000001,(1-_xlfn.T.DIST(R641,S641,1))*2))</f>
        <v>0.156789878999491</v>
      </c>
      <c r="X641" s="8"/>
      <c r="Y641" s="7" t="str">
        <f aca="false">IF(X641="","",ABS(U641-W641)/SQRT((V641^2+X641^2)/2))</f>
        <v/>
      </c>
      <c r="Z641" s="7" t="str">
        <f aca="false">IF(Y641="","",2/SQRT(I641))</f>
        <v/>
      </c>
      <c r="AA641" s="7" t="str">
        <f aca="false">IF(Y641="","",Y641/Z641)</f>
        <v/>
      </c>
      <c r="AB641" s="7" t="str">
        <f aca="false">IF(AA641="","",I641-2)</f>
        <v/>
      </c>
      <c r="AC641" s="7" t="str">
        <f aca="false">IF(AA641="","",IF((1-_xlfn.T.DIST(AA641,AB641,1))*2&lt;0.0000001,0.0000001,((1-_xlfn.T.DIST(AA641,AB641,1))*2)))</f>
        <v/>
      </c>
      <c r="AE641" s="7" t="str">
        <f aca="false">IF(AD641="","",IF((1-_xlfn.NORM.DIST(AD641,0,1,1))*2&lt;0.000000001,0.000000001,(1-_xlfn.NORM.DIST(AD641,0,1,1))*2))</f>
        <v/>
      </c>
      <c r="AH641" s="7" t="str">
        <f aca="false">IF(AG641="","",IF(1-_xlfn.CHISQ.DIST(AF641,AG641,1)&lt;0.0000001,0.0000001,1-_xlfn.CHISQ.DIST(AF641,AG641,1)))</f>
        <v/>
      </c>
      <c r="AK641" s="7" t="str">
        <f aca="false">IF(AJ641="","",AVERAGE(AI641,AJ641))</f>
        <v/>
      </c>
      <c r="AL641" s="7" t="str">
        <f aca="false">IF(AK641="","",AK641/((AK641-AI641)/2))</f>
        <v/>
      </c>
      <c r="AM641" s="7" t="str">
        <f aca="false">IF(AL641="","",(1-_xlfn.T.DIST(AL641,I641-2,1))*2)</f>
        <v/>
      </c>
      <c r="AN641" s="7" t="n">
        <f aca="false">IF(I641="","",I641)</f>
        <v>34</v>
      </c>
      <c r="AO641" s="7" t="n">
        <f aca="false">IF(N641="",IF(AC641="",IF(T641="",IF(AH641="",IF(AM641="",IF(AE641="","",AE641),AM641),AH641),T641),AC641),N641)</f>
        <v>0.156789878999491</v>
      </c>
    </row>
    <row r="642" customFormat="false" ht="13.8" hidden="false" customHeight="false" outlineLevel="0" collapsed="false">
      <c r="A642" s="1"/>
      <c r="B642" s="1"/>
      <c r="C642" s="1"/>
      <c r="D642" s="10"/>
      <c r="E642" s="4" t="n">
        <f aca="false">ROUND(D642)</f>
        <v>0</v>
      </c>
      <c r="F642" s="11"/>
      <c r="G642" s="11"/>
      <c r="H642" s="12"/>
      <c r="I642" s="1"/>
      <c r="J642" s="1"/>
      <c r="K642" s="13"/>
      <c r="L642" s="13"/>
      <c r="M642" s="1"/>
      <c r="N642" s="13"/>
      <c r="O642" s="13"/>
      <c r="P642" s="14"/>
      <c r="Q642" s="13"/>
      <c r="R642" s="13"/>
      <c r="S642" s="13"/>
      <c r="T642" s="13"/>
      <c r="U642" s="1"/>
      <c r="V642" s="1"/>
      <c r="W642" s="1"/>
      <c r="X642" s="14"/>
      <c r="Y642" s="13"/>
      <c r="Z642" s="13"/>
      <c r="AA642" s="13"/>
      <c r="AB642" s="13"/>
      <c r="AC642" s="13"/>
      <c r="AD642" s="1"/>
      <c r="AE642" s="13"/>
      <c r="AF642" s="1"/>
      <c r="AG642" s="1"/>
      <c r="AH642" s="13"/>
      <c r="AI642" s="1"/>
      <c r="AJ642" s="1"/>
      <c r="AK642" s="13"/>
      <c r="AL642" s="13"/>
      <c r="AM642" s="13"/>
      <c r="AN642" s="13"/>
      <c r="AO642" s="13"/>
    </row>
    <row r="643" customFormat="false" ht="13.8" hidden="false" customHeight="false" outlineLevel="0" collapsed="false">
      <c r="A643" s="3" t="s">
        <v>56</v>
      </c>
      <c r="B643" s="3" t="n">
        <v>10</v>
      </c>
      <c r="C643" s="3" t="n">
        <v>2011</v>
      </c>
      <c r="D643" s="4" t="n">
        <v>3</v>
      </c>
      <c r="E643" s="4" t="n">
        <f aca="false">ROUND(D643)</f>
        <v>3</v>
      </c>
      <c r="F643" s="5" t="s">
        <v>45</v>
      </c>
      <c r="G643" s="5" t="s">
        <v>40</v>
      </c>
      <c r="H643" s="6" t="n">
        <v>0.05</v>
      </c>
      <c r="I643" s="8" t="n">
        <v>2791</v>
      </c>
      <c r="K643" s="7" t="str">
        <f aca="false">IF(J643="","",J643^2)</f>
        <v/>
      </c>
      <c r="L643" s="7" t="str">
        <f aca="false">IF(J643="","",1)</f>
        <v/>
      </c>
      <c r="M643" s="3"/>
      <c r="N643" s="7" t="str">
        <f aca="false">IF(K643="","",IF(1-_xlfn.F.DIST(K643,L643,M643,1)&lt;0.0000001,0.0000001,1-_xlfn.F.DIST(K643,L643,M643,1)))</f>
        <v/>
      </c>
      <c r="O643" s="7" t="str">
        <f aca="false">IF(L643=1,SQRT(K643),"")</f>
        <v/>
      </c>
      <c r="P643" s="3" t="n">
        <v>1.27</v>
      </c>
      <c r="Q643" s="7" t="n">
        <v>0.33</v>
      </c>
      <c r="R643" s="7" t="n">
        <f aca="false">IF(P643="","",P643/Q643)</f>
        <v>3.84848484848485</v>
      </c>
      <c r="S643" s="7" t="n">
        <f aca="false">IF(R643="","",I643-2)</f>
        <v>2789</v>
      </c>
      <c r="T643" s="7" t="n">
        <f aca="false">IF(P643="","",IF((1-_xlfn.T.DIST(R643,S643,1))*2&lt;0.0000001,0.0000001,(1-_xlfn.T.DIST(R643,S643,1))*2))</f>
        <v>0.00012151675408445</v>
      </c>
      <c r="X643" s="8"/>
      <c r="Y643" s="7" t="str">
        <f aca="false">IF(X643="","",ABS(U643-W643)/SQRT((V643^2+X643^2)/2))</f>
        <v/>
      </c>
      <c r="Z643" s="7" t="str">
        <f aca="false">IF(Y643="","",2/SQRT(I643))</f>
        <v/>
      </c>
      <c r="AA643" s="7" t="str">
        <f aca="false">IF(Y643="","",Y643/Z643)</f>
        <v/>
      </c>
      <c r="AB643" s="7" t="str">
        <f aca="false">IF(AA643="","",I643-2)</f>
        <v/>
      </c>
      <c r="AC643" s="7" t="str">
        <f aca="false">IF(AA643="","",IF((1-_xlfn.T.DIST(AA643,AB643,1))*2&lt;0.0000001,0.0000001,((1-_xlfn.T.DIST(AA643,AB643,1))*2)))</f>
        <v/>
      </c>
      <c r="AE643" s="7" t="str">
        <f aca="false">IF(AD643="","",IF((1-_xlfn.NORM.DIST(AD643,0,1,1))*2&lt;0.000000001,0.000000001,(1-_xlfn.NORM.DIST(AD643,0,1,1))*2))</f>
        <v/>
      </c>
      <c r="AH643" s="7" t="str">
        <f aca="false">IF(AG643="","",IF(1-_xlfn.CHISQ.DIST(AF643,AG643,1)&lt;0.0000001,0.0000001,1-_xlfn.CHISQ.DIST(AF643,AG643,1)))</f>
        <v/>
      </c>
      <c r="AK643" s="7" t="str">
        <f aca="false">IF(AJ643="","",AVERAGE(AI643,AJ643))</f>
        <v/>
      </c>
      <c r="AL643" s="7" t="str">
        <f aca="false">IF(AK643="","",AK643/((AK643-AI643)/2))</f>
        <v/>
      </c>
      <c r="AM643" s="7" t="str">
        <f aca="false">IF(AL643="","",(1-_xlfn.T.DIST(AL643,I643-2,1))*2)</f>
        <v/>
      </c>
      <c r="AN643" s="7" t="n">
        <f aca="false">IF(I643="","",I643)</f>
        <v>2791</v>
      </c>
      <c r="AO643" s="7" t="n">
        <f aca="false">IF(N643="",IF(AC643="",IF(T643="",IF(AH643="",IF(AM643="",IF(AE643="","",AE643),AM643),AH643),T643),AC643),N643)</f>
        <v>0.00012151675408445</v>
      </c>
    </row>
    <row r="644" customFormat="false" ht="13.8" hidden="false" customHeight="false" outlineLevel="0" collapsed="false">
      <c r="A644" s="3" t="s">
        <v>56</v>
      </c>
      <c r="B644" s="3" t="n">
        <v>10</v>
      </c>
      <c r="C644" s="3" t="n">
        <v>2011</v>
      </c>
      <c r="D644" s="4" t="n">
        <f aca="false">IF(B644="","",D643+0.01)</f>
        <v>3.01</v>
      </c>
      <c r="E644" s="4" t="n">
        <f aca="false">ROUND(D644)</f>
        <v>3</v>
      </c>
      <c r="F644" s="5" t="s">
        <v>45</v>
      </c>
      <c r="G644" s="5" t="s">
        <v>40</v>
      </c>
      <c r="H644" s="6" t="n">
        <v>0.05</v>
      </c>
      <c r="I644" s="8" t="n">
        <v>2791</v>
      </c>
      <c r="K644" s="7" t="str">
        <f aca="false">IF(J644="","",J644^2)</f>
        <v/>
      </c>
      <c r="L644" s="7" t="str">
        <f aca="false">IF(J644="","",1)</f>
        <v/>
      </c>
      <c r="M644" s="3"/>
      <c r="N644" s="7" t="str">
        <f aca="false">IF(K644="","",IF(1-_xlfn.F.DIST(K644,L644,M644,1)&lt;0.0000001,0.0000001,1-_xlfn.F.DIST(K644,L644,M644,1)))</f>
        <v/>
      </c>
      <c r="O644" s="7" t="str">
        <f aca="false">IF(L644=1,SQRT(K644),"")</f>
        <v/>
      </c>
      <c r="P644" s="3" t="n">
        <v>0.1</v>
      </c>
      <c r="Q644" s="7" t="n">
        <v>0.23</v>
      </c>
      <c r="R644" s="7" t="n">
        <f aca="false">IF(P644="","",P644/Q644)</f>
        <v>0.434782608695652</v>
      </c>
      <c r="S644" s="7" t="n">
        <f aca="false">IF(R644="","",I644-2)</f>
        <v>2789</v>
      </c>
      <c r="T644" s="7" t="n">
        <f aca="false">IF(P644="","",IF((1-_xlfn.T.DIST(R644,S644,1))*2&lt;0.0000001,0.0000001,(1-_xlfn.T.DIST(R644,S644,1))*2))</f>
        <v>0.663753867421812</v>
      </c>
      <c r="X644" s="8"/>
      <c r="Y644" s="7" t="str">
        <f aca="false">IF(X644="","",ABS(U644-W644)/SQRT((V644^2+X644^2)/2))</f>
        <v/>
      </c>
      <c r="Z644" s="7" t="str">
        <f aca="false">IF(Y644="","",2/SQRT(I644))</f>
        <v/>
      </c>
      <c r="AA644" s="7" t="str">
        <f aca="false">IF(Y644="","",Y644/Z644)</f>
        <v/>
      </c>
      <c r="AB644" s="7" t="str">
        <f aca="false">IF(AA644="","",I644-2)</f>
        <v/>
      </c>
      <c r="AC644" s="7" t="str">
        <f aca="false">IF(AA644="","",IF((1-_xlfn.T.DIST(AA644,AB644,1))*2&lt;0.0000001,0.0000001,((1-_xlfn.T.DIST(AA644,AB644,1))*2)))</f>
        <v/>
      </c>
      <c r="AE644" s="7" t="str">
        <f aca="false">IF(AD644="","",IF((1-_xlfn.NORM.DIST(AD644,0,1,1))*2&lt;0.000000001,0.000000001,(1-_xlfn.NORM.DIST(AD644,0,1,1))*2))</f>
        <v/>
      </c>
      <c r="AH644" s="7" t="str">
        <f aca="false">IF(AG644="","",IF(1-_xlfn.CHISQ.DIST(AF644,AG644,1)&lt;0.0000001,0.0000001,1-_xlfn.CHISQ.DIST(AF644,AG644,1)))</f>
        <v/>
      </c>
      <c r="AK644" s="7" t="str">
        <f aca="false">IF(AJ644="","",AVERAGE(AI644,AJ644))</f>
        <v/>
      </c>
      <c r="AL644" s="7" t="str">
        <f aca="false">IF(AK644="","",AK644/((AK644-AI644)/2))</f>
        <v/>
      </c>
      <c r="AM644" s="7" t="str">
        <f aca="false">IF(AL644="","",(1-_xlfn.T.DIST(AL644,I644-2,1))*2)</f>
        <v/>
      </c>
      <c r="AN644" s="7" t="n">
        <f aca="false">IF(I644="","",I644)</f>
        <v>2791</v>
      </c>
      <c r="AO644" s="7" t="n">
        <f aca="false">IF(N644="",IF(AC644="",IF(T644="",IF(AH644="",IF(AM644="",IF(AE644="","",AE644),AM644),AH644),T644),AC644),N644)</f>
        <v>0.663753867421812</v>
      </c>
    </row>
    <row r="645" customFormat="false" ht="13.8" hidden="false" customHeight="false" outlineLevel="0" collapsed="false">
      <c r="A645" s="3" t="s">
        <v>56</v>
      </c>
      <c r="B645" s="3" t="n">
        <v>10</v>
      </c>
      <c r="C645" s="3" t="n">
        <v>2011</v>
      </c>
      <c r="D645" s="4" t="n">
        <f aca="false">IF(B645="","",D644+0.01)</f>
        <v>3.02</v>
      </c>
      <c r="E645" s="4" t="n">
        <f aca="false">ROUND(D645)</f>
        <v>3</v>
      </c>
      <c r="F645" s="5" t="s">
        <v>45</v>
      </c>
      <c r="G645" s="5" t="s">
        <v>41</v>
      </c>
      <c r="H645" s="6" t="n">
        <v>0.05</v>
      </c>
      <c r="I645" s="8" t="n">
        <v>2791</v>
      </c>
      <c r="K645" s="7" t="str">
        <f aca="false">IF(J645="","",J645^2)</f>
        <v/>
      </c>
      <c r="L645" s="7" t="str">
        <f aca="false">IF(J645="","",1)</f>
        <v/>
      </c>
      <c r="M645" s="3"/>
      <c r="N645" s="7" t="str">
        <f aca="false">IF(K645="","",IF(1-_xlfn.F.DIST(K645,L645,M645,1)&lt;0.0000001,0.0000001,1-_xlfn.F.DIST(K645,L645,M645,1)))</f>
        <v/>
      </c>
      <c r="O645" s="7" t="str">
        <f aca="false">IF(L645=1,SQRT(K645),"")</f>
        <v/>
      </c>
      <c r="P645" s="3" t="n">
        <v>4.8</v>
      </c>
      <c r="Q645" s="7" t="n">
        <v>0.87</v>
      </c>
      <c r="R645" s="7" t="n">
        <f aca="false">IF(P645="","",P645/Q645)</f>
        <v>5.51724137931034</v>
      </c>
      <c r="S645" s="7" t="n">
        <f aca="false">IF(R645="","",I645-2)</f>
        <v>2789</v>
      </c>
      <c r="T645" s="7" t="n">
        <f aca="false">IF(P645="","",IF((1-_xlfn.T.DIST(R645,S645,1))*2&lt;0.0000001,0.0000001,(1-_xlfn.T.DIST(R645,S645,1))*2))</f>
        <v>1E-007</v>
      </c>
      <c r="X645" s="8"/>
      <c r="Y645" s="7" t="str">
        <f aca="false">IF(X645="","",ABS(U645-W645)/SQRT((V645^2+X645^2)/2))</f>
        <v/>
      </c>
      <c r="Z645" s="7" t="str">
        <f aca="false">IF(Y645="","",2/SQRT(I645))</f>
        <v/>
      </c>
      <c r="AA645" s="7" t="str">
        <f aca="false">IF(Y645="","",Y645/Z645)</f>
        <v/>
      </c>
      <c r="AB645" s="7" t="str">
        <f aca="false">IF(AA645="","",I645-2)</f>
        <v/>
      </c>
      <c r="AC645" s="7" t="str">
        <f aca="false">IF(AA645="","",IF((1-_xlfn.T.DIST(AA645,AB645,1))*2&lt;0.0000001,0.0000001,((1-_xlfn.T.DIST(AA645,AB645,1))*2)))</f>
        <v/>
      </c>
      <c r="AE645" s="7" t="str">
        <f aca="false">IF(AD645="","",IF((1-_xlfn.NORM.DIST(AD645,0,1,1))*2&lt;0.000000001,0.000000001,(1-_xlfn.NORM.DIST(AD645,0,1,1))*2))</f>
        <v/>
      </c>
      <c r="AH645" s="7" t="str">
        <f aca="false">IF(AG645="","",IF(1-_xlfn.CHISQ.DIST(AF645,AG645,1)&lt;0.0000001,0.0000001,1-_xlfn.CHISQ.DIST(AF645,AG645,1)))</f>
        <v/>
      </c>
      <c r="AK645" s="7" t="str">
        <f aca="false">IF(AJ645="","",AVERAGE(AI645,AJ645))</f>
        <v/>
      </c>
      <c r="AL645" s="7" t="str">
        <f aca="false">IF(AK645="","",AK645/((AK645-AI645)/2))</f>
        <v/>
      </c>
      <c r="AM645" s="7" t="str">
        <f aca="false">IF(AL645="","",(1-_xlfn.T.DIST(AL645,I645-2,1))*2)</f>
        <v/>
      </c>
      <c r="AN645" s="7" t="n">
        <f aca="false">IF(I645="","",I645)</f>
        <v>2791</v>
      </c>
      <c r="AO645" s="7" t="n">
        <f aca="false">IF(N645="",IF(AC645="",IF(T645="",IF(AH645="",IF(AM645="",IF(AE645="","",AE645),AM645),AH645),T645),AC645),N645)</f>
        <v>1E-007</v>
      </c>
    </row>
    <row r="646" customFormat="false" ht="13.8" hidden="false" customHeight="false" outlineLevel="0" collapsed="false">
      <c r="A646" s="3" t="s">
        <v>56</v>
      </c>
      <c r="B646" s="3" t="n">
        <v>10</v>
      </c>
      <c r="C646" s="3" t="n">
        <v>2011</v>
      </c>
      <c r="D646" s="4" t="n">
        <f aca="false">IF(B646="","",D645+0.01)</f>
        <v>3.03</v>
      </c>
      <c r="E646" s="4" t="n">
        <f aca="false">ROUND(D646)</f>
        <v>3</v>
      </c>
      <c r="F646" s="5" t="s">
        <v>45</v>
      </c>
      <c r="G646" s="5" t="s">
        <v>41</v>
      </c>
      <c r="H646" s="6" t="n">
        <v>0.05</v>
      </c>
      <c r="I646" s="8" t="n">
        <v>2791</v>
      </c>
      <c r="K646" s="7" t="str">
        <f aca="false">IF(J646="","",J646^2)</f>
        <v/>
      </c>
      <c r="L646" s="7" t="str">
        <f aca="false">IF(J646="","",1)</f>
        <v/>
      </c>
      <c r="M646" s="3"/>
      <c r="N646" s="7" t="str">
        <f aca="false">IF(K646="","",IF(1-_xlfn.F.DIST(K646,L646,M646,1)&lt;0.0000001,0.0000001,1-_xlfn.F.DIST(K646,L646,M646,1)))</f>
        <v/>
      </c>
      <c r="O646" s="7" t="str">
        <f aca="false">IF(L646=1,SQRT(K646),"")</f>
        <v/>
      </c>
      <c r="P646" s="3" t="n">
        <v>2.28</v>
      </c>
      <c r="Q646" s="7" t="n">
        <v>0.97</v>
      </c>
      <c r="R646" s="7" t="n">
        <f aca="false">IF(P646="","",P646/Q646)</f>
        <v>2.35051546391753</v>
      </c>
      <c r="S646" s="7" t="n">
        <f aca="false">IF(R646="","",I646-2)</f>
        <v>2789</v>
      </c>
      <c r="T646" s="7" t="n">
        <f aca="false">IF(P646="","",IF((1-_xlfn.T.DIST(R646,S646,1))*2&lt;0.0000001,0.0000001,(1-_xlfn.T.DIST(R646,S646,1))*2))</f>
        <v>0.0188167246423669</v>
      </c>
      <c r="X646" s="8"/>
      <c r="Y646" s="7" t="str">
        <f aca="false">IF(X646="","",ABS(U646-W646)/SQRT((V646^2+X646^2)/2))</f>
        <v/>
      </c>
      <c r="Z646" s="7" t="str">
        <f aca="false">IF(Y646="","",2/SQRT(I646))</f>
        <v/>
      </c>
      <c r="AA646" s="7" t="str">
        <f aca="false">IF(Y646="","",Y646/Z646)</f>
        <v/>
      </c>
      <c r="AB646" s="7" t="str">
        <f aca="false">IF(AA646="","",I646-2)</f>
        <v/>
      </c>
      <c r="AC646" s="7" t="str">
        <f aca="false">IF(AA646="","",IF((1-_xlfn.T.DIST(AA646,AB646,1))*2&lt;0.0000001,0.0000001,((1-_xlfn.T.DIST(AA646,AB646,1))*2)))</f>
        <v/>
      </c>
      <c r="AE646" s="7" t="str">
        <f aca="false">IF(AD646="","",IF((1-_xlfn.NORM.DIST(AD646,0,1,1))*2&lt;0.000000001,0.000000001,(1-_xlfn.NORM.DIST(AD646,0,1,1))*2))</f>
        <v/>
      </c>
      <c r="AH646" s="7" t="str">
        <f aca="false">IF(AG646="","",IF(1-_xlfn.CHISQ.DIST(AF646,AG646,1)&lt;0.0000001,0.0000001,1-_xlfn.CHISQ.DIST(AF646,AG646,1)))</f>
        <v/>
      </c>
      <c r="AK646" s="7" t="str">
        <f aca="false">IF(AJ646="","",AVERAGE(AI646,AJ646))</f>
        <v/>
      </c>
      <c r="AL646" s="7" t="str">
        <f aca="false">IF(AK646="","",AK646/((AK646-AI646)/2))</f>
        <v/>
      </c>
      <c r="AM646" s="7" t="str">
        <f aca="false">IF(AL646="","",(1-_xlfn.T.DIST(AL646,I646-2,1))*2)</f>
        <v/>
      </c>
      <c r="AN646" s="7" t="n">
        <f aca="false">IF(I646="","",I646)</f>
        <v>2791</v>
      </c>
      <c r="AO646" s="7" t="n">
        <f aca="false">IF(N646="",IF(AC646="",IF(T646="",IF(AH646="",IF(AM646="",IF(AE646="","",AE646),AM646),AH646),T646),AC646),N646)</f>
        <v>0.0188167246423669</v>
      </c>
    </row>
    <row r="647" customFormat="false" ht="13.8" hidden="false" customHeight="false" outlineLevel="0" collapsed="false">
      <c r="A647" s="3" t="s">
        <v>56</v>
      </c>
      <c r="B647" s="3" t="n">
        <v>10</v>
      </c>
      <c r="C647" s="3" t="n">
        <v>2011</v>
      </c>
      <c r="D647" s="4" t="n">
        <f aca="false">IF(B647="","",D646+0.01)</f>
        <v>3.04</v>
      </c>
      <c r="E647" s="4" t="n">
        <f aca="false">ROUND(D647)</f>
        <v>3</v>
      </c>
      <c r="F647" s="5" t="s">
        <v>45</v>
      </c>
      <c r="G647" s="5" t="s">
        <v>41</v>
      </c>
      <c r="H647" s="6" t="n">
        <v>0.05</v>
      </c>
      <c r="I647" s="8" t="n">
        <v>2791</v>
      </c>
      <c r="K647" s="7" t="str">
        <f aca="false">IF(J647="","",J647^2)</f>
        <v/>
      </c>
      <c r="L647" s="7" t="str">
        <f aca="false">IF(J647="","",1)</f>
        <v/>
      </c>
      <c r="M647" s="3"/>
      <c r="N647" s="7" t="str">
        <f aca="false">IF(K647="","",IF(1-_xlfn.F.DIST(K647,L647,M647,1)&lt;0.0000001,0.0000001,1-_xlfn.F.DIST(K647,L647,M647,1)))</f>
        <v/>
      </c>
      <c r="O647" s="7" t="str">
        <f aca="false">IF(L647=1,SQRT(K647),"")</f>
        <v/>
      </c>
      <c r="P647" s="3" t="n">
        <v>5.87</v>
      </c>
      <c r="Q647" s="7" t="n">
        <v>1.69</v>
      </c>
      <c r="R647" s="7" t="n">
        <f aca="false">IF(P647="","",P647/Q647)</f>
        <v>3.47337278106509</v>
      </c>
      <c r="S647" s="7" t="n">
        <f aca="false">IF(R647="","",I647-2)</f>
        <v>2789</v>
      </c>
      <c r="T647" s="7" t="n">
        <f aca="false">IF(P647="","",IF((1-_xlfn.T.DIST(R647,S647,1))*2&lt;0.0000001,0.0000001,(1-_xlfn.T.DIST(R647,S647,1))*2))</f>
        <v>0.000521788257933364</v>
      </c>
      <c r="X647" s="8"/>
      <c r="Y647" s="7" t="str">
        <f aca="false">IF(X647="","",ABS(U647-W647)/SQRT((V647^2+X647^2)/2))</f>
        <v/>
      </c>
      <c r="Z647" s="7" t="str">
        <f aca="false">IF(Y647="","",2/SQRT(I647))</f>
        <v/>
      </c>
      <c r="AA647" s="7" t="str">
        <f aca="false">IF(Y647="","",Y647/Z647)</f>
        <v/>
      </c>
      <c r="AB647" s="7" t="str">
        <f aca="false">IF(AA647="","",I647-2)</f>
        <v/>
      </c>
      <c r="AC647" s="7" t="str">
        <f aca="false">IF(AA647="","",IF((1-_xlfn.T.DIST(AA647,AB647,1))*2&lt;0.0000001,0.0000001,((1-_xlfn.T.DIST(AA647,AB647,1))*2)))</f>
        <v/>
      </c>
      <c r="AE647" s="7" t="str">
        <f aca="false">IF(AD647="","",IF((1-_xlfn.NORM.DIST(AD647,0,1,1))*2&lt;0.000000001,0.000000001,(1-_xlfn.NORM.DIST(AD647,0,1,1))*2))</f>
        <v/>
      </c>
      <c r="AH647" s="7" t="str">
        <f aca="false">IF(AG647="","",IF(1-_xlfn.CHISQ.DIST(AF647,AG647,1)&lt;0.0000001,0.0000001,1-_xlfn.CHISQ.DIST(AF647,AG647,1)))</f>
        <v/>
      </c>
      <c r="AK647" s="7" t="str">
        <f aca="false">IF(AJ647="","",AVERAGE(AI647,AJ647))</f>
        <v/>
      </c>
      <c r="AL647" s="7" t="str">
        <f aca="false">IF(AK647="","",AK647/((AK647-AI647)/2))</f>
        <v/>
      </c>
      <c r="AM647" s="7" t="str">
        <f aca="false">IF(AL647="","",(1-_xlfn.T.DIST(AL647,I647-2,1))*2)</f>
        <v/>
      </c>
      <c r="AN647" s="7" t="n">
        <f aca="false">IF(I647="","",I647)</f>
        <v>2791</v>
      </c>
      <c r="AO647" s="7" t="n">
        <f aca="false">IF(N647="",IF(AC647="",IF(T647="",IF(AH647="",IF(AM647="",IF(AE647="","",AE647),AM647),AH647),T647),AC647),N647)</f>
        <v>0.000521788257933364</v>
      </c>
    </row>
    <row r="648" customFormat="false" ht="13.8" hidden="false" customHeight="false" outlineLevel="0" collapsed="false">
      <c r="A648" s="3" t="s">
        <v>56</v>
      </c>
      <c r="B648" s="3" t="n">
        <v>10</v>
      </c>
      <c r="C648" s="3" t="n">
        <v>2011</v>
      </c>
      <c r="D648" s="4" t="n">
        <f aca="false">IF(B648="","",D647+0.01)</f>
        <v>3.05</v>
      </c>
      <c r="E648" s="4" t="n">
        <f aca="false">ROUND(D648)</f>
        <v>3</v>
      </c>
      <c r="F648" s="5" t="s">
        <v>45</v>
      </c>
      <c r="G648" s="5" t="s">
        <v>40</v>
      </c>
      <c r="H648" s="6" t="n">
        <v>0.05</v>
      </c>
      <c r="I648" s="8" t="n">
        <v>2791</v>
      </c>
      <c r="K648" s="7" t="str">
        <f aca="false">IF(J648="","",J648^2)</f>
        <v/>
      </c>
      <c r="L648" s="7" t="str">
        <f aca="false">IF(J648="","",1)</f>
        <v/>
      </c>
      <c r="M648" s="3"/>
      <c r="N648" s="7" t="str">
        <f aca="false">IF(K648="","",IF(1-_xlfn.F.DIST(K648,L648,M648,1)&lt;0.0000001,0.0000001,1-_xlfn.F.DIST(K648,L648,M648,1)))</f>
        <v/>
      </c>
      <c r="O648" s="7" t="str">
        <f aca="false">IF(L648=1,SQRT(K648),"")</f>
        <v/>
      </c>
      <c r="P648" s="3" t="n">
        <v>0.29</v>
      </c>
      <c r="Q648" s="7" t="n">
        <v>0.4</v>
      </c>
      <c r="R648" s="7" t="n">
        <f aca="false">IF(P648="","",P648/Q648)</f>
        <v>0.725</v>
      </c>
      <c r="S648" s="7" t="n">
        <f aca="false">IF(R648="","",I648-2)</f>
        <v>2789</v>
      </c>
      <c r="T648" s="7" t="n">
        <f aca="false">IF(P648="","",IF((1-_xlfn.T.DIST(R648,S648,1))*2&lt;0.0000001,0.0000001,(1-_xlfn.T.DIST(R648,S648,1))*2))</f>
        <v>0.468512850791037</v>
      </c>
      <c r="X648" s="8"/>
      <c r="Y648" s="7" t="str">
        <f aca="false">IF(X648="","",ABS(U648-W648)/SQRT((V648^2+X648^2)/2))</f>
        <v/>
      </c>
      <c r="Z648" s="7" t="str">
        <f aca="false">IF(Y648="","",2/SQRT(I648))</f>
        <v/>
      </c>
      <c r="AA648" s="7" t="str">
        <f aca="false">IF(Y648="","",Y648/Z648)</f>
        <v/>
      </c>
      <c r="AB648" s="7" t="str">
        <f aca="false">IF(AA648="","",I648-2)</f>
        <v/>
      </c>
      <c r="AC648" s="7" t="str">
        <f aca="false">IF(AA648="","",IF((1-_xlfn.T.DIST(AA648,AB648,1))*2&lt;0.0000001,0.0000001,((1-_xlfn.T.DIST(AA648,AB648,1))*2)))</f>
        <v/>
      </c>
      <c r="AE648" s="7" t="str">
        <f aca="false">IF(AD648="","",IF((1-_xlfn.NORM.DIST(AD648,0,1,1))*2&lt;0.000000001,0.000000001,(1-_xlfn.NORM.DIST(AD648,0,1,1))*2))</f>
        <v/>
      </c>
      <c r="AH648" s="7" t="str">
        <f aca="false">IF(AG648="","",IF(1-_xlfn.CHISQ.DIST(AF648,AG648,1)&lt;0.0000001,0.0000001,1-_xlfn.CHISQ.DIST(AF648,AG648,1)))</f>
        <v/>
      </c>
      <c r="AK648" s="7" t="str">
        <f aca="false">IF(AJ648="","",AVERAGE(AI648,AJ648))</f>
        <v/>
      </c>
      <c r="AL648" s="7" t="str">
        <f aca="false">IF(AK648="","",AK648/((AK648-AI648)/2))</f>
        <v/>
      </c>
      <c r="AM648" s="7" t="str">
        <f aca="false">IF(AL648="","",(1-_xlfn.T.DIST(AL648,I648-2,1))*2)</f>
        <v/>
      </c>
      <c r="AN648" s="7" t="n">
        <f aca="false">IF(I648="","",I648)</f>
        <v>2791</v>
      </c>
      <c r="AO648" s="7" t="n">
        <f aca="false">IF(N648="",IF(AC648="",IF(T648="",IF(AH648="",IF(AM648="",IF(AE648="","",AE648),AM648),AH648),T648),AC648),N648)</f>
        <v>0.468512850791037</v>
      </c>
    </row>
    <row r="649" customFormat="false" ht="13.8" hidden="false" customHeight="false" outlineLevel="0" collapsed="false">
      <c r="A649" s="3" t="s">
        <v>56</v>
      </c>
      <c r="B649" s="3" t="n">
        <v>10</v>
      </c>
      <c r="C649" s="3" t="n">
        <v>2011</v>
      </c>
      <c r="D649" s="4" t="n">
        <f aca="false">IF(B649="","",D648+0.01)</f>
        <v>3.06</v>
      </c>
      <c r="E649" s="4" t="n">
        <f aca="false">ROUND(D649)</f>
        <v>3</v>
      </c>
      <c r="F649" s="5" t="s">
        <v>45</v>
      </c>
      <c r="G649" s="5" t="s">
        <v>40</v>
      </c>
      <c r="H649" s="6" t="n">
        <v>0.05</v>
      </c>
      <c r="I649" s="8" t="n">
        <v>2791</v>
      </c>
      <c r="K649" s="7" t="str">
        <f aca="false">IF(J649="","",J649^2)</f>
        <v/>
      </c>
      <c r="L649" s="7" t="str">
        <f aca="false">IF(J649="","",1)</f>
        <v/>
      </c>
      <c r="M649" s="3"/>
      <c r="N649" s="7" t="str">
        <f aca="false">IF(K649="","",IF(1-_xlfn.F.DIST(K649,L649,M649,1)&lt;0.0000001,0.0000001,1-_xlfn.F.DIST(K649,L649,M649,1)))</f>
        <v/>
      </c>
      <c r="O649" s="7" t="str">
        <f aca="false">IF(L649=1,SQRT(K649),"")</f>
        <v/>
      </c>
      <c r="P649" s="3" t="n">
        <v>0.3</v>
      </c>
      <c r="Q649" s="7" t="n">
        <v>0.23</v>
      </c>
      <c r="R649" s="7" t="n">
        <f aca="false">IF(P649="","",P649/Q649)</f>
        <v>1.30434782608696</v>
      </c>
      <c r="S649" s="7" t="n">
        <f aca="false">IF(R649="","",I649-2)</f>
        <v>2789</v>
      </c>
      <c r="T649" s="7" t="n">
        <f aca="false">IF(P649="","",IF((1-_xlfn.T.DIST(R649,S649,1))*2&lt;0.0000001,0.0000001,(1-_xlfn.T.DIST(R649,S649,1))*2))</f>
        <v>0.192222643031357</v>
      </c>
      <c r="X649" s="8"/>
      <c r="Y649" s="7" t="str">
        <f aca="false">IF(X649="","",ABS(U649-W649)/SQRT((V649^2+X649^2)/2))</f>
        <v/>
      </c>
      <c r="Z649" s="7" t="str">
        <f aca="false">IF(Y649="","",2/SQRT(I649))</f>
        <v/>
      </c>
      <c r="AA649" s="7" t="str">
        <f aca="false">IF(Y649="","",Y649/Z649)</f>
        <v/>
      </c>
      <c r="AB649" s="7" t="str">
        <f aca="false">IF(AA649="","",I649-2)</f>
        <v/>
      </c>
      <c r="AC649" s="7" t="str">
        <f aca="false">IF(AA649="","",IF((1-_xlfn.T.DIST(AA649,AB649,1))*2&lt;0.0000001,0.0000001,((1-_xlfn.T.DIST(AA649,AB649,1))*2)))</f>
        <v/>
      </c>
      <c r="AE649" s="7" t="str">
        <f aca="false">IF(AD649="","",IF((1-_xlfn.NORM.DIST(AD649,0,1,1))*2&lt;0.000000001,0.000000001,(1-_xlfn.NORM.DIST(AD649,0,1,1))*2))</f>
        <v/>
      </c>
      <c r="AH649" s="7" t="str">
        <f aca="false">IF(AG649="","",IF(1-_xlfn.CHISQ.DIST(AF649,AG649,1)&lt;0.0000001,0.0000001,1-_xlfn.CHISQ.DIST(AF649,AG649,1)))</f>
        <v/>
      </c>
      <c r="AK649" s="7" t="str">
        <f aca="false">IF(AJ649="","",AVERAGE(AI649,AJ649))</f>
        <v/>
      </c>
      <c r="AL649" s="7" t="str">
        <f aca="false">IF(AK649="","",AK649/((AK649-AI649)/2))</f>
        <v/>
      </c>
      <c r="AM649" s="7" t="str">
        <f aca="false">IF(AL649="","",(1-_xlfn.T.DIST(AL649,I649-2,1))*2)</f>
        <v/>
      </c>
      <c r="AN649" s="7" t="n">
        <f aca="false">IF(I649="","",I649)</f>
        <v>2791</v>
      </c>
      <c r="AO649" s="7" t="n">
        <f aca="false">IF(N649="",IF(AC649="",IF(T649="",IF(AH649="",IF(AM649="",IF(AE649="","",AE649),AM649),AH649),T649),AC649),N649)</f>
        <v>0.192222643031357</v>
      </c>
    </row>
    <row r="650" customFormat="false" ht="13.8" hidden="false" customHeight="false" outlineLevel="0" collapsed="false">
      <c r="A650" s="3" t="s">
        <v>56</v>
      </c>
      <c r="B650" s="3" t="n">
        <v>10</v>
      </c>
      <c r="C650" s="3" t="n">
        <v>2011</v>
      </c>
      <c r="D650" s="4" t="n">
        <f aca="false">IF(B650="","",D649+0.01)</f>
        <v>3.07</v>
      </c>
      <c r="E650" s="4" t="n">
        <f aca="false">ROUND(D650)</f>
        <v>3</v>
      </c>
      <c r="F650" s="5" t="s">
        <v>45</v>
      </c>
      <c r="G650" s="5" t="s">
        <v>40</v>
      </c>
      <c r="H650" s="6" t="n">
        <v>0.05</v>
      </c>
      <c r="I650" s="8" t="n">
        <v>2791</v>
      </c>
      <c r="K650" s="7" t="str">
        <f aca="false">IF(J650="","",J650^2)</f>
        <v/>
      </c>
      <c r="L650" s="7" t="str">
        <f aca="false">IF(J650="","",1)</f>
        <v/>
      </c>
      <c r="M650" s="3"/>
      <c r="N650" s="7" t="str">
        <f aca="false">IF(K650="","",IF(1-_xlfn.F.DIST(K650,L650,M650,1)&lt;0.0000001,0.0000001,1-_xlfn.F.DIST(K650,L650,M650,1)))</f>
        <v/>
      </c>
      <c r="O650" s="7" t="str">
        <f aca="false">IF(L650=1,SQRT(K650),"")</f>
        <v/>
      </c>
      <c r="P650" s="3" t="n">
        <v>0.31</v>
      </c>
      <c r="Q650" s="7" t="n">
        <v>0.24</v>
      </c>
      <c r="R650" s="7" t="n">
        <f aca="false">IF(P650="","",P650/Q650)</f>
        <v>1.29166666666667</v>
      </c>
      <c r="S650" s="7" t="n">
        <f aca="false">IF(R650="","",I650-2)</f>
        <v>2789</v>
      </c>
      <c r="T650" s="7" t="n">
        <f aca="false">IF(P650="","",IF((1-_xlfn.T.DIST(R650,S650,1))*2&lt;0.0000001,0.0000001,(1-_xlfn.T.DIST(R650,S650,1))*2))</f>
        <v>0.196579635278294</v>
      </c>
      <c r="X650" s="8"/>
      <c r="Y650" s="7" t="str">
        <f aca="false">IF(X650="","",ABS(U650-W650)/SQRT((V650^2+X650^2)/2))</f>
        <v/>
      </c>
      <c r="Z650" s="7" t="str">
        <f aca="false">IF(Y650="","",2/SQRT(I650))</f>
        <v/>
      </c>
      <c r="AA650" s="7" t="str">
        <f aca="false">IF(Y650="","",Y650/Z650)</f>
        <v/>
      </c>
      <c r="AB650" s="7" t="str">
        <f aca="false">IF(AA650="","",I650-2)</f>
        <v/>
      </c>
      <c r="AC650" s="7" t="str">
        <f aca="false">IF(AA650="","",IF((1-_xlfn.T.DIST(AA650,AB650,1))*2&lt;0.0000001,0.0000001,((1-_xlfn.T.DIST(AA650,AB650,1))*2)))</f>
        <v/>
      </c>
      <c r="AE650" s="7" t="str">
        <f aca="false">IF(AD650="","",IF((1-_xlfn.NORM.DIST(AD650,0,1,1))*2&lt;0.000000001,0.000000001,(1-_xlfn.NORM.DIST(AD650,0,1,1))*2))</f>
        <v/>
      </c>
      <c r="AH650" s="7" t="str">
        <f aca="false">IF(AG650="","",IF(1-_xlfn.CHISQ.DIST(AF650,AG650,1)&lt;0.0000001,0.0000001,1-_xlfn.CHISQ.DIST(AF650,AG650,1)))</f>
        <v/>
      </c>
      <c r="AK650" s="7" t="str">
        <f aca="false">IF(AJ650="","",AVERAGE(AI650,AJ650))</f>
        <v/>
      </c>
      <c r="AL650" s="7" t="str">
        <f aca="false">IF(AK650="","",AK650/((AK650-AI650)/2))</f>
        <v/>
      </c>
      <c r="AM650" s="7" t="str">
        <f aca="false">IF(AL650="","",(1-_xlfn.T.DIST(AL650,I650-2,1))*2)</f>
        <v/>
      </c>
      <c r="AN650" s="7" t="n">
        <f aca="false">IF(I650="","",I650)</f>
        <v>2791</v>
      </c>
      <c r="AO650" s="7" t="n">
        <f aca="false">IF(N650="",IF(AC650="",IF(T650="",IF(AH650="",IF(AM650="",IF(AE650="","",AE650),AM650),AH650),T650),AC650),N650)</f>
        <v>0.196579635278294</v>
      </c>
    </row>
    <row r="651" customFormat="false" ht="13.8" hidden="false" customHeight="false" outlineLevel="0" collapsed="false">
      <c r="A651" s="3" t="s">
        <v>56</v>
      </c>
      <c r="B651" s="3" t="n">
        <v>10</v>
      </c>
      <c r="C651" s="3" t="n">
        <v>2011</v>
      </c>
      <c r="D651" s="4" t="n">
        <f aca="false">IF(B651="","",D650+0.01)</f>
        <v>3.08</v>
      </c>
      <c r="E651" s="4" t="n">
        <f aca="false">ROUND(D651)</f>
        <v>3</v>
      </c>
      <c r="F651" s="5" t="s">
        <v>45</v>
      </c>
      <c r="G651" s="5" t="s">
        <v>40</v>
      </c>
      <c r="H651" s="6" t="n">
        <v>0.05</v>
      </c>
      <c r="I651" s="8" t="n">
        <v>2791</v>
      </c>
      <c r="K651" s="7" t="str">
        <f aca="false">IF(J651="","",J651^2)</f>
        <v/>
      </c>
      <c r="L651" s="7" t="str">
        <f aca="false">IF(J651="","",1)</f>
        <v/>
      </c>
      <c r="M651" s="3"/>
      <c r="N651" s="7" t="str">
        <f aca="false">IF(K651="","",IF(1-_xlfn.F.DIST(K651,L651,M651,1)&lt;0.0000001,0.0000001,1-_xlfn.F.DIST(K651,L651,M651,1)))</f>
        <v/>
      </c>
      <c r="O651" s="7" t="str">
        <f aca="false">IF(L651=1,SQRT(K651),"")</f>
        <v/>
      </c>
      <c r="P651" s="3" t="n">
        <v>4.28</v>
      </c>
      <c r="Q651" s="7" t="n">
        <v>8.13</v>
      </c>
      <c r="R651" s="7" t="n">
        <f aca="false">IF(P651="","",P651/Q651)</f>
        <v>0.526445264452645</v>
      </c>
      <c r="S651" s="7" t="n">
        <f aca="false">IF(R651="","",I651-2)</f>
        <v>2789</v>
      </c>
      <c r="T651" s="7" t="n">
        <f aca="false">IF(P651="","",IF((1-_xlfn.T.DIST(R651,S651,1))*2&lt;0.0000001,0.0000001,(1-_xlfn.T.DIST(R651,S651,1))*2))</f>
        <v>0.598620734786346</v>
      </c>
      <c r="X651" s="8"/>
      <c r="Y651" s="7" t="str">
        <f aca="false">IF(X651="","",ABS(U651-W651)/SQRT((V651^2+X651^2)/2))</f>
        <v/>
      </c>
      <c r="Z651" s="7" t="str">
        <f aca="false">IF(Y651="","",2/SQRT(I651))</f>
        <v/>
      </c>
      <c r="AA651" s="7" t="str">
        <f aca="false">IF(Y651="","",Y651/Z651)</f>
        <v/>
      </c>
      <c r="AB651" s="7" t="str">
        <f aca="false">IF(AA651="","",I651-2)</f>
        <v/>
      </c>
      <c r="AC651" s="7" t="str">
        <f aca="false">IF(AA651="","",IF((1-_xlfn.T.DIST(AA651,AB651,1))*2&lt;0.0000001,0.0000001,((1-_xlfn.T.DIST(AA651,AB651,1))*2)))</f>
        <v/>
      </c>
      <c r="AE651" s="7" t="str">
        <f aca="false">IF(AD651="","",IF((1-_xlfn.NORM.DIST(AD651,0,1,1))*2&lt;0.000000001,0.000000001,(1-_xlfn.NORM.DIST(AD651,0,1,1))*2))</f>
        <v/>
      </c>
      <c r="AH651" s="7" t="str">
        <f aca="false">IF(AG651="","",IF(1-_xlfn.CHISQ.DIST(AF651,AG651,1)&lt;0.0000001,0.0000001,1-_xlfn.CHISQ.DIST(AF651,AG651,1)))</f>
        <v/>
      </c>
      <c r="AK651" s="7" t="str">
        <f aca="false">IF(AJ651="","",AVERAGE(AI651,AJ651))</f>
        <v/>
      </c>
      <c r="AL651" s="7" t="str">
        <f aca="false">IF(AK651="","",AK651/((AK651-AI651)/2))</f>
        <v/>
      </c>
      <c r="AM651" s="7" t="str">
        <f aca="false">IF(AL651="","",(1-_xlfn.T.DIST(AL651,I651-2,1))*2)</f>
        <v/>
      </c>
      <c r="AN651" s="7" t="n">
        <f aca="false">IF(I651="","",I651)</f>
        <v>2791</v>
      </c>
      <c r="AO651" s="7" t="n">
        <f aca="false">IF(N651="",IF(AC651="",IF(T651="",IF(AH651="",IF(AM651="",IF(AE651="","",AE651),AM651),AH651),T651),AC651),N651)</f>
        <v>0.598620734786346</v>
      </c>
    </row>
    <row r="652" customFormat="false" ht="13.8" hidden="false" customHeight="false" outlineLevel="0" collapsed="false">
      <c r="A652" s="3" t="s">
        <v>56</v>
      </c>
      <c r="B652" s="3" t="n">
        <v>10</v>
      </c>
      <c r="C652" s="3" t="n">
        <v>2011</v>
      </c>
      <c r="D652" s="4" t="n">
        <f aca="false">IF(B652="","",D651+0.01)</f>
        <v>3.09</v>
      </c>
      <c r="E652" s="4" t="n">
        <f aca="false">ROUND(D652)</f>
        <v>3</v>
      </c>
      <c r="F652" s="5" t="s">
        <v>45</v>
      </c>
      <c r="G652" s="5" t="s">
        <v>40</v>
      </c>
      <c r="H652" s="6" t="n">
        <v>0.05</v>
      </c>
      <c r="I652" s="8" t="n">
        <v>2791</v>
      </c>
      <c r="K652" s="7" t="str">
        <f aca="false">IF(J652="","",J652^2)</f>
        <v/>
      </c>
      <c r="L652" s="7" t="str">
        <f aca="false">IF(J652="","",1)</f>
        <v/>
      </c>
      <c r="M652" s="3"/>
      <c r="N652" s="7" t="str">
        <f aca="false">IF(K652="","",IF(1-_xlfn.F.DIST(K652,L652,M652,1)&lt;0.0000001,0.0000001,1-_xlfn.F.DIST(K652,L652,M652,1)))</f>
        <v/>
      </c>
      <c r="O652" s="7" t="str">
        <f aca="false">IF(L652=1,SQRT(K652),"")</f>
        <v/>
      </c>
      <c r="P652" s="3" t="n">
        <v>2.9</v>
      </c>
      <c r="Q652" s="7" t="n">
        <v>2.04</v>
      </c>
      <c r="R652" s="7" t="n">
        <f aca="false">IF(P652="","",P652/Q652)</f>
        <v>1.42156862745098</v>
      </c>
      <c r="S652" s="7" t="n">
        <f aca="false">IF(R652="","",I652-2)</f>
        <v>2789</v>
      </c>
      <c r="T652" s="7" t="n">
        <f aca="false">IF(P652="","",IF((1-_xlfn.T.DIST(R652,S652,1))*2&lt;0.0000001,0.0000001,(1-_xlfn.T.DIST(R652,S652,1))*2))</f>
        <v>0.155263324852649</v>
      </c>
      <c r="X652" s="8"/>
      <c r="Y652" s="7" t="str">
        <f aca="false">IF(X652="","",ABS(U652-W652)/SQRT((V652^2+X652^2)/2))</f>
        <v/>
      </c>
      <c r="Z652" s="7" t="str">
        <f aca="false">IF(Y652="","",2/SQRT(I652))</f>
        <v/>
      </c>
      <c r="AA652" s="7" t="str">
        <f aca="false">IF(Y652="","",Y652/Z652)</f>
        <v/>
      </c>
      <c r="AB652" s="7" t="str">
        <f aca="false">IF(AA652="","",I652-2)</f>
        <v/>
      </c>
      <c r="AC652" s="7" t="str">
        <f aca="false">IF(AA652="","",IF((1-_xlfn.T.DIST(AA652,AB652,1))*2&lt;0.0000001,0.0000001,((1-_xlfn.T.DIST(AA652,AB652,1))*2)))</f>
        <v/>
      </c>
      <c r="AE652" s="7" t="str">
        <f aca="false">IF(AD652="","",IF((1-_xlfn.NORM.DIST(AD652,0,1,1))*2&lt;0.000000001,0.000000001,(1-_xlfn.NORM.DIST(AD652,0,1,1))*2))</f>
        <v/>
      </c>
      <c r="AH652" s="7" t="str">
        <f aca="false">IF(AG652="","",IF(1-_xlfn.CHISQ.DIST(AF652,AG652,1)&lt;0.0000001,0.0000001,1-_xlfn.CHISQ.DIST(AF652,AG652,1)))</f>
        <v/>
      </c>
      <c r="AK652" s="7" t="str">
        <f aca="false">IF(AJ652="","",AVERAGE(AI652,AJ652))</f>
        <v/>
      </c>
      <c r="AL652" s="7" t="str">
        <f aca="false">IF(AK652="","",AK652/((AK652-AI652)/2))</f>
        <v/>
      </c>
      <c r="AM652" s="7" t="str">
        <f aca="false">IF(AL652="","",(1-_xlfn.T.DIST(AL652,I652-2,1))*2)</f>
        <v/>
      </c>
      <c r="AN652" s="7" t="n">
        <f aca="false">IF(I652="","",I652)</f>
        <v>2791</v>
      </c>
      <c r="AO652" s="7" t="n">
        <f aca="false">IF(N652="",IF(AC652="",IF(T652="",IF(AH652="",IF(AM652="",IF(AE652="","",AE652),AM652),AH652),T652),AC652),N652)</f>
        <v>0.155263324852649</v>
      </c>
    </row>
    <row r="653" customFormat="false" ht="13.8" hidden="false" customHeight="false" outlineLevel="0" collapsed="false">
      <c r="A653" s="1"/>
      <c r="B653" s="1"/>
      <c r="C653" s="1"/>
      <c r="D653" s="10"/>
      <c r="E653" s="4" t="n">
        <f aca="false">ROUND(D653)</f>
        <v>0</v>
      </c>
      <c r="F653" s="11"/>
      <c r="G653" s="11"/>
      <c r="H653" s="12"/>
      <c r="I653" s="1"/>
      <c r="J653" s="1"/>
      <c r="K653" s="13"/>
      <c r="L653" s="13"/>
      <c r="M653" s="1"/>
      <c r="N653" s="13"/>
      <c r="O653" s="13"/>
      <c r="P653" s="14"/>
      <c r="Q653" s="13"/>
      <c r="R653" s="13"/>
      <c r="S653" s="13"/>
      <c r="T653" s="13"/>
      <c r="U653" s="1"/>
      <c r="V653" s="1"/>
      <c r="W653" s="1"/>
      <c r="X653" s="14"/>
      <c r="Y653" s="13"/>
      <c r="Z653" s="13"/>
      <c r="AA653" s="13"/>
      <c r="AB653" s="13"/>
      <c r="AC653" s="13"/>
      <c r="AD653" s="1"/>
      <c r="AE653" s="13"/>
      <c r="AF653" s="1"/>
      <c r="AG653" s="1"/>
      <c r="AH653" s="13"/>
      <c r="AI653" s="1"/>
      <c r="AJ653" s="1"/>
      <c r="AK653" s="13"/>
      <c r="AL653" s="13"/>
      <c r="AM653" s="13"/>
      <c r="AN653" s="13"/>
      <c r="AO653" s="13"/>
    </row>
    <row r="654" customFormat="false" ht="13.8" hidden="false" customHeight="false" outlineLevel="0" collapsed="false">
      <c r="A654" s="3" t="s">
        <v>57</v>
      </c>
      <c r="B654" s="3" t="n">
        <v>11</v>
      </c>
      <c r="C654" s="3" t="n">
        <v>2011</v>
      </c>
      <c r="D654" s="4" t="n">
        <v>1</v>
      </c>
      <c r="E654" s="4" t="n">
        <f aca="false">ROUND(D654)</f>
        <v>1</v>
      </c>
      <c r="F654" s="5" t="s">
        <v>39</v>
      </c>
      <c r="G654" s="5" t="s">
        <v>41</v>
      </c>
      <c r="H654" s="6" t="n">
        <v>0.05</v>
      </c>
      <c r="I654" s="8" t="n">
        <v>67</v>
      </c>
      <c r="J654" s="3" t="n">
        <v>2.04</v>
      </c>
      <c r="K654" s="7" t="n">
        <f aca="false">IF(J654="","",J654^2)</f>
        <v>4.1616</v>
      </c>
      <c r="L654" s="7" t="n">
        <v>1</v>
      </c>
      <c r="M654" s="3" t="n">
        <v>63</v>
      </c>
      <c r="N654" s="7" t="n">
        <f aca="false">IF(K654="","",IF(1-_xlfn.F.DIST(K654,L654,M654,1)&lt;0.0000001,0.0000001,1-_xlfn.F.DIST(K654,L654,M654,1)))</f>
        <v>0.0455480332054155</v>
      </c>
      <c r="O654" s="7" t="n">
        <f aca="false">IF(L654=1,SQRT(K654),"")</f>
        <v>2.04</v>
      </c>
      <c r="P654" s="3"/>
      <c r="Q654" s="7" t="str">
        <f aca="false">IF(P654="","",SQRT(1-P654*P654)/SQRT(I654-2))</f>
        <v/>
      </c>
      <c r="R654" s="7" t="str">
        <f aca="false">IF(P654="","",P654/Q654)</f>
        <v/>
      </c>
      <c r="S654" s="7" t="str">
        <f aca="false">IF(R654="","",I654-2)</f>
        <v/>
      </c>
      <c r="T654" s="7" t="str">
        <f aca="false">IF(P654="","",IF((1-_xlfn.T.DIST(R654,S654,1))*2&lt;0.0000001,0.0000001,(1-_xlfn.T.DIST(R654,S654,1))*2))</f>
        <v/>
      </c>
      <c r="X654" s="8"/>
      <c r="Y654" s="7" t="str">
        <f aca="false">IF(X654="","",ABS(U654-W654)/SQRT((V654^2+X654^2)/2))</f>
        <v/>
      </c>
      <c r="Z654" s="7" t="str">
        <f aca="false">IF(Y654="","",2/SQRT(I654))</f>
        <v/>
      </c>
      <c r="AA654" s="7" t="str">
        <f aca="false">IF(Y654="","",Y654/Z654)</f>
        <v/>
      </c>
      <c r="AB654" s="7" t="str">
        <f aca="false">IF(AA654="","",I654-2)</f>
        <v/>
      </c>
      <c r="AC654" s="7" t="str">
        <f aca="false">IF(AA654="","",IF((1-_xlfn.T.DIST(AA654,AB654,1))*2&lt;0.0000001,0.0000001,((1-_xlfn.T.DIST(AA654,AB654,1))*2)))</f>
        <v/>
      </c>
      <c r="AE654" s="7" t="str">
        <f aca="false">IF(AD654="","",IF((1-_xlfn.NORM.DIST(AD654,0,1,1))*2&lt;0.000000001,0.000000001,(1-_xlfn.NORM.DIST(AD654,0,1,1))*2))</f>
        <v/>
      </c>
      <c r="AH654" s="7" t="str">
        <f aca="false">IF(AG654="","",IF(1-_xlfn.CHISQ.DIST(AF654,AG654,1)&lt;0.0000001,0.0000001,1-_xlfn.CHISQ.DIST(AF654,AG654,1)))</f>
        <v/>
      </c>
      <c r="AK654" s="7" t="str">
        <f aca="false">IF(AJ654="","",AVERAGE(AI654,AJ654))</f>
        <v/>
      </c>
      <c r="AL654" s="7" t="str">
        <f aca="false">IF(AK654="","",AK654/((AK654-AI654)/2))</f>
        <v/>
      </c>
      <c r="AM654" s="7" t="str">
        <f aca="false">IF(AL654="","",(1-_xlfn.T.DIST(AL654,I654-2,1))*2)</f>
        <v/>
      </c>
      <c r="AN654" s="7" t="n">
        <f aca="false">IF(I654="","",I654)</f>
        <v>67</v>
      </c>
      <c r="AO654" s="7" t="n">
        <f aca="false">IF(N654="",IF(AC654="",IF(T654="",IF(AH654="",IF(AM654="",IF(AE654="","",AE654),AM654),AH654),T654),AC654),N654)</f>
        <v>0.0455480332054155</v>
      </c>
    </row>
    <row r="655" customFormat="false" ht="13.8" hidden="false" customHeight="false" outlineLevel="0" collapsed="false">
      <c r="A655" s="3" t="s">
        <v>57</v>
      </c>
      <c r="B655" s="3" t="n">
        <v>11</v>
      </c>
      <c r="C655" s="3" t="n">
        <v>2011</v>
      </c>
      <c r="D655" s="4" t="n">
        <f aca="false">IF(B655="","",D654+0.01)</f>
        <v>1.01</v>
      </c>
      <c r="E655" s="4" t="n">
        <f aca="false">ROUND(D655)</f>
        <v>1</v>
      </c>
      <c r="F655" s="5" t="s">
        <v>39</v>
      </c>
      <c r="G655" s="5" t="s">
        <v>40</v>
      </c>
      <c r="H655" s="9" t="n">
        <v>0.1</v>
      </c>
      <c r="I655" s="8" t="n">
        <v>67</v>
      </c>
      <c r="J655" s="3" t="n">
        <v>1.9</v>
      </c>
      <c r="K655" s="7" t="n">
        <f aca="false">IF(J655="","",J655^2)</f>
        <v>3.61</v>
      </c>
      <c r="L655" s="7" t="n">
        <f aca="false">IF(J655="","",1)</f>
        <v>1</v>
      </c>
      <c r="M655" s="3" t="n">
        <v>63</v>
      </c>
      <c r="N655" s="7" t="n">
        <f aca="false">IF(K655="","",IF(1-_xlfn.F.DIST(K655,L655,M655,1)&lt;0.0000001,0.0000001,1-_xlfn.F.DIST(K655,L655,M655,1)))</f>
        <v>0.0620119764723874</v>
      </c>
      <c r="O655" s="7" t="n">
        <f aca="false">IF(L655=1,SQRT(K655),"")</f>
        <v>1.9</v>
      </c>
      <c r="P655" s="3"/>
      <c r="Q655" s="7" t="str">
        <f aca="false">IF(P655="","",SQRT(1-P655*P655)/SQRT(I655-2))</f>
        <v/>
      </c>
      <c r="R655" s="7" t="str">
        <f aca="false">IF(P655="","",P655/Q655)</f>
        <v/>
      </c>
      <c r="S655" s="7" t="str">
        <f aca="false">IF(R655="","",I655-2)</f>
        <v/>
      </c>
      <c r="T655" s="7" t="str">
        <f aca="false">IF(P655="","",IF((1-_xlfn.T.DIST(R655,S655,1))*2&lt;0.0000001,0.0000001,(1-_xlfn.T.DIST(R655,S655,1))*2))</f>
        <v/>
      </c>
      <c r="X655" s="8"/>
      <c r="Y655" s="7" t="str">
        <f aca="false">IF(X655="","",ABS(U655-W655)/SQRT((V655^2+X655^2)/2))</f>
        <v/>
      </c>
      <c r="Z655" s="7" t="str">
        <f aca="false">IF(Y655="","",2/SQRT(I655))</f>
        <v/>
      </c>
      <c r="AA655" s="7" t="str">
        <f aca="false">IF(Y655="","",Y655/Z655)</f>
        <v/>
      </c>
      <c r="AB655" s="7" t="str">
        <f aca="false">IF(AA655="","",I655-2)</f>
        <v/>
      </c>
      <c r="AC655" s="7" t="str">
        <f aca="false">IF(AA655="","",IF((1-_xlfn.T.DIST(AA655,AB655,1))*2&lt;0.0000001,0.0000001,((1-_xlfn.T.DIST(AA655,AB655,1))*2)))</f>
        <v/>
      </c>
      <c r="AE655" s="7" t="str">
        <f aca="false">IF(AD655="","",IF((1-_xlfn.NORM.DIST(AD655,0,1,1))*2&lt;0.000000001,0.000000001,(1-_xlfn.NORM.DIST(AD655,0,1,1))*2))</f>
        <v/>
      </c>
      <c r="AH655" s="7" t="str">
        <f aca="false">IF(AG655="","",IF(1-_xlfn.CHISQ.DIST(AF655,AG655,1)&lt;0.0000001,0.0000001,1-_xlfn.CHISQ.DIST(AF655,AG655,1)))</f>
        <v/>
      </c>
      <c r="AK655" s="7" t="str">
        <f aca="false">IF(AJ655="","",AVERAGE(AI655,AJ655))</f>
        <v/>
      </c>
      <c r="AL655" s="7" t="str">
        <f aca="false">IF(AK655="","",AK655/((AK655-AI655)/2))</f>
        <v/>
      </c>
      <c r="AM655" s="7" t="str">
        <f aca="false">IF(AL655="","",(1-_xlfn.T.DIST(AL655,I655-2,1))*2)</f>
        <v/>
      </c>
      <c r="AN655" s="7" t="n">
        <f aca="false">IF(I655="","",I655)</f>
        <v>67</v>
      </c>
      <c r="AO655" s="7" t="n">
        <f aca="false">IF(N655="",IF(AC655="",IF(T655="",IF(AH655="",IF(AM655="",IF(AE655="","",AE655),AM655),AH655),T655),AC655),N655)</f>
        <v>0.0620119764723874</v>
      </c>
    </row>
    <row r="656" customFormat="false" ht="13.8" hidden="false" customHeight="false" outlineLevel="0" collapsed="false">
      <c r="A656" s="3" t="s">
        <v>57</v>
      </c>
      <c r="B656" s="3" t="n">
        <v>11</v>
      </c>
      <c r="C656" s="3" t="n">
        <v>2011</v>
      </c>
      <c r="D656" s="4" t="n">
        <f aca="false">IF(B656="","",D655+0.01)</f>
        <v>1.02</v>
      </c>
      <c r="E656" s="4" t="n">
        <f aca="false">ROUND(D656)</f>
        <v>1</v>
      </c>
      <c r="F656" s="5" t="s">
        <v>39</v>
      </c>
      <c r="G656" s="5" t="s">
        <v>43</v>
      </c>
      <c r="H656" s="6" t="n">
        <v>0.05</v>
      </c>
      <c r="I656" s="8" t="n">
        <v>67</v>
      </c>
      <c r="J656" s="3" t="n">
        <v>1.36</v>
      </c>
      <c r="K656" s="7" t="n">
        <f aca="false">IF(J656="","",J656^2)</f>
        <v>1.8496</v>
      </c>
      <c r="L656" s="7" t="n">
        <f aca="false">IF(J656="","",1)</f>
        <v>1</v>
      </c>
      <c r="M656" s="3" t="n">
        <v>63</v>
      </c>
      <c r="N656" s="7" t="n">
        <f aca="false">IF(K656="","",IF(1-_xlfn.F.DIST(K656,L656,M656,1)&lt;0.0000001,0.0000001,1-_xlfn.F.DIST(K656,L656,M656,1)))</f>
        <v>0.178677013360499</v>
      </c>
      <c r="O656" s="7" t="n">
        <f aca="false">IF(L656=1,SQRT(K656),"")</f>
        <v>1.36</v>
      </c>
      <c r="P656" s="3"/>
      <c r="Q656" s="7" t="str">
        <f aca="false">IF(P656="","",SQRT(1-P656*P656)/SQRT(I656-2))</f>
        <v/>
      </c>
      <c r="R656" s="7" t="str">
        <f aca="false">IF(P656="","",P656/Q656)</f>
        <v/>
      </c>
      <c r="S656" s="7" t="str">
        <f aca="false">IF(R656="","",I656-2)</f>
        <v/>
      </c>
      <c r="T656" s="7" t="str">
        <f aca="false">IF(P656="","",IF((1-_xlfn.T.DIST(R656,S656,1))*2&lt;0.0000001,0.0000001,(1-_xlfn.T.DIST(R656,S656,1))*2))</f>
        <v/>
      </c>
      <c r="X656" s="8"/>
      <c r="Y656" s="7" t="str">
        <f aca="false">IF(X656="","",ABS(U656-W656)/SQRT((V656^2+X656^2)/2))</f>
        <v/>
      </c>
      <c r="Z656" s="7" t="str">
        <f aca="false">IF(Y656="","",2/SQRT(I656))</f>
        <v/>
      </c>
      <c r="AA656" s="7" t="str">
        <f aca="false">IF(Y656="","",Y656/Z656)</f>
        <v/>
      </c>
      <c r="AB656" s="7" t="str">
        <f aca="false">IF(AA656="","",I656-2)</f>
        <v/>
      </c>
      <c r="AC656" s="7" t="str">
        <f aca="false">IF(AA656="","",IF((1-_xlfn.T.DIST(AA656,AB656,1))*2&lt;0.0000001,0.0000001,((1-_xlfn.T.DIST(AA656,AB656,1))*2)))</f>
        <v/>
      </c>
      <c r="AE656" s="7" t="str">
        <f aca="false">IF(AD656="","",IF((1-_xlfn.NORM.DIST(AD656,0,1,1))*2&lt;0.000000001,0.000000001,(1-_xlfn.NORM.DIST(AD656,0,1,1))*2))</f>
        <v/>
      </c>
      <c r="AH656" s="7" t="str">
        <f aca="false">IF(AG656="","",IF(1-_xlfn.CHISQ.DIST(AF656,AG656,1)&lt;0.0000001,0.0000001,1-_xlfn.CHISQ.DIST(AF656,AG656,1)))</f>
        <v/>
      </c>
      <c r="AK656" s="7" t="str">
        <f aca="false">IF(AJ656="","",AVERAGE(AI656,AJ656))</f>
        <v/>
      </c>
      <c r="AL656" s="7" t="str">
        <f aca="false">IF(AK656="","",AK656/((AK656-AI656)/2))</f>
        <v/>
      </c>
      <c r="AM656" s="7" t="str">
        <f aca="false">IF(AL656="","",(1-_xlfn.T.DIST(AL656,I656-2,1))*2)</f>
        <v/>
      </c>
      <c r="AN656" s="7" t="n">
        <f aca="false">IF(I656="","",I656)</f>
        <v>67</v>
      </c>
      <c r="AO656" s="7" t="n">
        <f aca="false">IF(N656="",IF(AC656="",IF(T656="",IF(AH656="",IF(AM656="",IF(AE656="","",AE656),AM656),AH656),T656),AC656),N656)</f>
        <v>0.178677013360499</v>
      </c>
    </row>
    <row r="657" customFormat="false" ht="13.8" hidden="false" customHeight="false" outlineLevel="0" collapsed="false">
      <c r="A657" s="1"/>
      <c r="B657" s="1"/>
      <c r="C657" s="1"/>
      <c r="D657" s="10"/>
      <c r="E657" s="4" t="n">
        <f aca="false">ROUND(D657)</f>
        <v>0</v>
      </c>
      <c r="F657" s="11"/>
      <c r="G657" s="11"/>
      <c r="H657" s="12"/>
      <c r="I657" s="1"/>
      <c r="J657" s="1"/>
      <c r="K657" s="13"/>
      <c r="L657" s="13"/>
      <c r="M657" s="1"/>
      <c r="N657" s="13"/>
      <c r="O657" s="13"/>
      <c r="P657" s="14"/>
      <c r="Q657" s="13"/>
      <c r="R657" s="13"/>
      <c r="S657" s="13"/>
      <c r="T657" s="13"/>
      <c r="U657" s="1"/>
      <c r="V657" s="1"/>
      <c r="W657" s="1"/>
      <c r="X657" s="14"/>
      <c r="Y657" s="13"/>
      <c r="Z657" s="13"/>
      <c r="AA657" s="13"/>
      <c r="AB657" s="13"/>
      <c r="AC657" s="13"/>
      <c r="AD657" s="1"/>
      <c r="AE657" s="13"/>
      <c r="AF657" s="1"/>
      <c r="AG657" s="1"/>
      <c r="AH657" s="13"/>
      <c r="AI657" s="1"/>
      <c r="AJ657" s="1"/>
      <c r="AK657" s="13"/>
      <c r="AL657" s="13"/>
      <c r="AM657" s="13"/>
      <c r="AN657" s="13"/>
      <c r="AO657" s="13"/>
    </row>
    <row r="658" customFormat="false" ht="13.8" hidden="false" customHeight="false" outlineLevel="0" collapsed="false">
      <c r="A658" s="3" t="s">
        <v>57</v>
      </c>
      <c r="B658" s="3" t="n">
        <v>11</v>
      </c>
      <c r="C658" s="3" t="n">
        <v>2011</v>
      </c>
      <c r="D658" s="4" t="n">
        <v>2</v>
      </c>
      <c r="E658" s="4" t="n">
        <f aca="false">ROUND(D658)</f>
        <v>2</v>
      </c>
      <c r="F658" s="5" t="s">
        <v>39</v>
      </c>
      <c r="G658" s="5" t="s">
        <v>41</v>
      </c>
      <c r="H658" s="6" t="n">
        <v>0.05</v>
      </c>
      <c r="I658" s="8" t="n">
        <v>67</v>
      </c>
      <c r="J658" s="3" t="n">
        <v>2.46</v>
      </c>
      <c r="K658" s="7" t="n">
        <f aca="false">IF(J658="","",J658^2)</f>
        <v>6.0516</v>
      </c>
      <c r="L658" s="7" t="n">
        <f aca="false">IF(J658="","",1)</f>
        <v>1</v>
      </c>
      <c r="M658" s="3" t="n">
        <v>80</v>
      </c>
      <c r="N658" s="7" t="n">
        <f aca="false">IF(K658="","",IF(1-_xlfn.F.DIST(K658,L658,M658,1)&lt;0.0000001,0.0000001,1-_xlfn.F.DIST(K658,L658,M658,1)))</f>
        <v>0.0160488460223682</v>
      </c>
      <c r="O658" s="7" t="n">
        <f aca="false">IF(L658=1,SQRT(K658),"")</f>
        <v>2.46</v>
      </c>
      <c r="P658" s="3"/>
      <c r="Q658" s="7" t="str">
        <f aca="false">IF(P658="","",SQRT(1-P658*P658)/SQRT(I658-2))</f>
        <v/>
      </c>
      <c r="R658" s="7" t="str">
        <f aca="false">IF(P658="","",P658/Q658)</f>
        <v/>
      </c>
      <c r="S658" s="7" t="str">
        <f aca="false">IF(R658="","",I658-2)</f>
        <v/>
      </c>
      <c r="T658" s="7" t="str">
        <f aca="false">IF(P658="","",IF((1-_xlfn.T.DIST(R658,S658,1))*2&lt;0.0000001,0.0000001,(1-_xlfn.T.DIST(R658,S658,1))*2))</f>
        <v/>
      </c>
      <c r="X658" s="8"/>
      <c r="Y658" s="7" t="str">
        <f aca="false">IF(X658="","",ABS(U658-W658)/SQRT((V658^2+X658^2)/2))</f>
        <v/>
      </c>
      <c r="Z658" s="7" t="str">
        <f aca="false">IF(Y658="","",2/SQRT(I658))</f>
        <v/>
      </c>
      <c r="AA658" s="7" t="str">
        <f aca="false">IF(Y658="","",Y658/Z658)</f>
        <v/>
      </c>
      <c r="AB658" s="7" t="str">
        <f aca="false">IF(AA658="","",I658-2)</f>
        <v/>
      </c>
      <c r="AC658" s="7" t="str">
        <f aca="false">IF(AA658="","",IF((1-_xlfn.T.DIST(AA658,AB658,1))*2&lt;0.0000001,0.0000001,((1-_xlfn.T.DIST(AA658,AB658,1))*2)))</f>
        <v/>
      </c>
      <c r="AE658" s="7" t="str">
        <f aca="false">IF(AD658="","",IF((1-_xlfn.NORM.DIST(AD658,0,1,1))*2&lt;0.000000001,0.000000001,(1-_xlfn.NORM.DIST(AD658,0,1,1))*2))</f>
        <v/>
      </c>
      <c r="AH658" s="7" t="str">
        <f aca="false">IF(AG658="","",IF(1-_xlfn.CHISQ.DIST(AF658,AG658,1)&lt;0.0000001,0.0000001,1-_xlfn.CHISQ.DIST(AF658,AG658,1)))</f>
        <v/>
      </c>
      <c r="AK658" s="7" t="str">
        <f aca="false">IF(AJ658="","",AVERAGE(AI658,AJ658))</f>
        <v/>
      </c>
      <c r="AL658" s="7" t="str">
        <f aca="false">IF(AK658="","",AK658/((AK658-AI658)/2))</f>
        <v/>
      </c>
      <c r="AM658" s="7" t="str">
        <f aca="false">IF(AL658="","",(1-_xlfn.T.DIST(AL658,I658-2,1))*2)</f>
        <v/>
      </c>
      <c r="AN658" s="7" t="n">
        <f aca="false">IF(I658="","",I658)</f>
        <v>67</v>
      </c>
      <c r="AO658" s="7" t="n">
        <f aca="false">IF(N658="",IF(AC658="",IF(T658="",IF(AH658="",IF(AM658="",IF(AE658="","",AE658),AM658),AH658),T658),AC658),N658)</f>
        <v>0.0160488460223682</v>
      </c>
    </row>
    <row r="659" customFormat="false" ht="13.8" hidden="false" customHeight="false" outlineLevel="0" collapsed="false">
      <c r="A659" s="3" t="s">
        <v>57</v>
      </c>
      <c r="B659" s="3" t="n">
        <v>11</v>
      </c>
      <c r="C659" s="3" t="n">
        <v>2011</v>
      </c>
      <c r="D659" s="4" t="n">
        <f aca="false">IF(B659="","",D658+0.01)</f>
        <v>2.01</v>
      </c>
      <c r="E659" s="4" t="n">
        <f aca="false">ROUND(D659)</f>
        <v>2</v>
      </c>
      <c r="F659" s="5" t="s">
        <v>39</v>
      </c>
      <c r="G659" s="5" t="s">
        <v>40</v>
      </c>
      <c r="H659" s="6" t="n">
        <v>0.05</v>
      </c>
      <c r="I659" s="8" t="n">
        <v>67</v>
      </c>
      <c r="J659" s="3" t="n">
        <v>3.98</v>
      </c>
      <c r="K659" s="7" t="n">
        <f aca="false">IF(J659="","",J659^2)</f>
        <v>15.8404</v>
      </c>
      <c r="L659" s="7" t="n">
        <f aca="false">IF(J659="","",1)</f>
        <v>1</v>
      </c>
      <c r="M659" s="3" t="n">
        <v>80</v>
      </c>
      <c r="N659" s="7" t="n">
        <f aca="false">IF(K659="","",IF(1-_xlfn.F.DIST(K659,L659,M659,1)&lt;0.0000001,0.0000001,1-_xlfn.F.DIST(K659,L659,M659,1)))</f>
        <v>0.000150661023561094</v>
      </c>
      <c r="O659" s="7" t="n">
        <f aca="false">IF(L659=1,SQRT(K659),"")</f>
        <v>3.98</v>
      </c>
      <c r="P659" s="3"/>
      <c r="Q659" s="7" t="str">
        <f aca="false">IF(P659="","",SQRT(1-P659*P659)/SQRT(I659-2))</f>
        <v/>
      </c>
      <c r="R659" s="7" t="str">
        <f aca="false">IF(P659="","",P659/Q659)</f>
        <v/>
      </c>
      <c r="S659" s="7" t="str">
        <f aca="false">IF(R659="","",I659-2)</f>
        <v/>
      </c>
      <c r="T659" s="7" t="str">
        <f aca="false">IF(P659="","",IF((1-_xlfn.T.DIST(R659,S659,1))*2&lt;0.0000001,0.0000001,(1-_xlfn.T.DIST(R659,S659,1))*2))</f>
        <v/>
      </c>
      <c r="X659" s="8"/>
      <c r="Y659" s="7" t="str">
        <f aca="false">IF(X659="","",ABS(U659-W659)/SQRT((V659^2+X659^2)/2))</f>
        <v/>
      </c>
      <c r="Z659" s="7" t="str">
        <f aca="false">IF(Y659="","",2/SQRT(I659))</f>
        <v/>
      </c>
      <c r="AA659" s="7" t="str">
        <f aca="false">IF(Y659="","",Y659/Z659)</f>
        <v/>
      </c>
      <c r="AB659" s="7" t="str">
        <f aca="false">IF(AA659="","",I659-2)</f>
        <v/>
      </c>
      <c r="AC659" s="7" t="str">
        <f aca="false">IF(AA659="","",IF((1-_xlfn.T.DIST(AA659,AB659,1))*2&lt;0.0000001,0.0000001,((1-_xlfn.T.DIST(AA659,AB659,1))*2)))</f>
        <v/>
      </c>
      <c r="AE659" s="7" t="str">
        <f aca="false">IF(AD659="","",IF((1-_xlfn.NORM.DIST(AD659,0,1,1))*2&lt;0.000000001,0.000000001,(1-_xlfn.NORM.DIST(AD659,0,1,1))*2))</f>
        <v/>
      </c>
      <c r="AH659" s="7" t="str">
        <f aca="false">IF(AG659="","",IF(1-_xlfn.CHISQ.DIST(AF659,AG659,1)&lt;0.0000001,0.0000001,1-_xlfn.CHISQ.DIST(AF659,AG659,1)))</f>
        <v/>
      </c>
      <c r="AK659" s="7" t="str">
        <f aca="false">IF(AJ659="","",AVERAGE(AI659,AJ659))</f>
        <v/>
      </c>
      <c r="AL659" s="7" t="str">
        <f aca="false">IF(AK659="","",AK659/((AK659-AI659)/2))</f>
        <v/>
      </c>
      <c r="AM659" s="7" t="str">
        <f aca="false">IF(AL659="","",(1-_xlfn.T.DIST(AL659,I659-2,1))*2)</f>
        <v/>
      </c>
      <c r="AN659" s="7" t="n">
        <f aca="false">IF(I659="","",I659)</f>
        <v>67</v>
      </c>
      <c r="AO659" s="7" t="n">
        <f aca="false">IF(N659="",IF(AC659="",IF(T659="",IF(AH659="",IF(AM659="",IF(AE659="","",AE659),AM659),AH659),T659),AC659),N659)</f>
        <v>0.000150661023561094</v>
      </c>
    </row>
    <row r="660" customFormat="false" ht="13.8" hidden="false" customHeight="false" outlineLevel="0" collapsed="false">
      <c r="A660" s="3" t="s">
        <v>57</v>
      </c>
      <c r="B660" s="3" t="n">
        <v>11</v>
      </c>
      <c r="C660" s="3" t="n">
        <v>2011</v>
      </c>
      <c r="D660" s="4" t="n">
        <f aca="false">IF(B660="","",D659+0.01)</f>
        <v>2.02</v>
      </c>
      <c r="E660" s="4" t="n">
        <f aca="false">ROUND(D660)</f>
        <v>2</v>
      </c>
      <c r="F660" s="5" t="s">
        <v>39</v>
      </c>
      <c r="G660" s="5" t="s">
        <v>43</v>
      </c>
      <c r="H660" s="6" t="n">
        <v>0.05</v>
      </c>
      <c r="I660" s="8" t="n">
        <v>67</v>
      </c>
      <c r="J660" s="3" t="n">
        <v>1.02</v>
      </c>
      <c r="K660" s="7" t="n">
        <f aca="false">IF(J660="","",J660^2)</f>
        <v>1.0404</v>
      </c>
      <c r="L660" s="7" t="n">
        <f aca="false">IF(J660="","",1)</f>
        <v>1</v>
      </c>
      <c r="M660" s="3" t="n">
        <v>80</v>
      </c>
      <c r="N660" s="7" t="n">
        <f aca="false">IF(K660="","",IF(1-_xlfn.F.DIST(K660,L660,M660,1)&lt;0.0000001,0.0000001,1-_xlfn.F.DIST(K660,L660,M660,1)))</f>
        <v>0.310803184407829</v>
      </c>
      <c r="O660" s="7" t="n">
        <f aca="false">IF(L660=1,SQRT(K660),"")</f>
        <v>1.02</v>
      </c>
      <c r="P660" s="3"/>
      <c r="Q660" s="7" t="str">
        <f aca="false">IF(P660="","",SQRT(1-P660*P660)/SQRT(I660-2))</f>
        <v/>
      </c>
      <c r="R660" s="7" t="str">
        <f aca="false">IF(P660="","",P660/Q660)</f>
        <v/>
      </c>
      <c r="S660" s="7" t="str">
        <f aca="false">IF(R660="","",I660-2)</f>
        <v/>
      </c>
      <c r="T660" s="7" t="str">
        <f aca="false">IF(P660="","",IF((1-_xlfn.T.DIST(R660,S660,1))*2&lt;0.0000001,0.0000001,(1-_xlfn.T.DIST(R660,S660,1))*2))</f>
        <v/>
      </c>
      <c r="X660" s="8"/>
      <c r="Y660" s="7" t="str">
        <f aca="false">IF(X660="","",ABS(U660-W660)/SQRT((V660^2+X660^2)/2))</f>
        <v/>
      </c>
      <c r="Z660" s="7" t="str">
        <f aca="false">IF(Y660="","",2/SQRT(I660))</f>
        <v/>
      </c>
      <c r="AA660" s="7" t="str">
        <f aca="false">IF(Y660="","",Y660/Z660)</f>
        <v/>
      </c>
      <c r="AB660" s="7" t="str">
        <f aca="false">IF(AA660="","",I660-2)</f>
        <v/>
      </c>
      <c r="AC660" s="7" t="str">
        <f aca="false">IF(AA660="","",IF((1-_xlfn.T.DIST(AA660,AB660,1))*2&lt;0.0000001,0.0000001,((1-_xlfn.T.DIST(AA660,AB660,1))*2)))</f>
        <v/>
      </c>
      <c r="AE660" s="7" t="str">
        <f aca="false">IF(AD660="","",IF((1-_xlfn.NORM.DIST(AD660,0,1,1))*2&lt;0.000000001,0.000000001,(1-_xlfn.NORM.DIST(AD660,0,1,1))*2))</f>
        <v/>
      </c>
      <c r="AH660" s="7" t="str">
        <f aca="false">IF(AG660="","",IF(1-_xlfn.CHISQ.DIST(AF660,AG660,1)&lt;0.0000001,0.0000001,1-_xlfn.CHISQ.DIST(AF660,AG660,1)))</f>
        <v/>
      </c>
      <c r="AK660" s="7" t="str">
        <f aca="false">IF(AJ660="","",AVERAGE(AI660,AJ660))</f>
        <v/>
      </c>
      <c r="AL660" s="7" t="str">
        <f aca="false">IF(AK660="","",AK660/((AK660-AI660)/2))</f>
        <v/>
      </c>
      <c r="AM660" s="7" t="str">
        <f aca="false">IF(AL660="","",(1-_xlfn.T.DIST(AL660,I660-2,1))*2)</f>
        <v/>
      </c>
      <c r="AN660" s="7" t="n">
        <f aca="false">IF(I660="","",I660)</f>
        <v>67</v>
      </c>
      <c r="AO660" s="7" t="n">
        <f aca="false">IF(N660="",IF(AC660="",IF(T660="",IF(AH660="",IF(AM660="",IF(AE660="","",AE660),AM660),AH660),T660),AC660),N660)</f>
        <v>0.310803184407829</v>
      </c>
    </row>
    <row r="661" customFormat="false" ht="13.8" hidden="false" customHeight="false" outlineLevel="0" collapsed="false">
      <c r="A661" s="1"/>
      <c r="B661" s="1"/>
      <c r="C661" s="1"/>
      <c r="D661" s="10"/>
      <c r="E661" s="4" t="n">
        <f aca="false">ROUND(D661)</f>
        <v>0</v>
      </c>
      <c r="F661" s="11"/>
      <c r="G661" s="11"/>
      <c r="H661" s="12"/>
      <c r="I661" s="1"/>
      <c r="J661" s="1"/>
      <c r="K661" s="13"/>
      <c r="L661" s="13"/>
      <c r="M661" s="1"/>
      <c r="N661" s="13"/>
      <c r="O661" s="13"/>
      <c r="P661" s="14"/>
      <c r="Q661" s="13"/>
      <c r="R661" s="13"/>
      <c r="S661" s="13"/>
      <c r="T661" s="13"/>
      <c r="U661" s="1"/>
      <c r="V661" s="1"/>
      <c r="W661" s="1"/>
      <c r="X661" s="14"/>
      <c r="Y661" s="13"/>
      <c r="Z661" s="13"/>
      <c r="AA661" s="13"/>
      <c r="AB661" s="13"/>
      <c r="AC661" s="13"/>
      <c r="AD661" s="1"/>
      <c r="AE661" s="13"/>
      <c r="AF661" s="1"/>
      <c r="AG661" s="1"/>
      <c r="AH661" s="13"/>
      <c r="AI661" s="1"/>
      <c r="AJ661" s="1"/>
      <c r="AK661" s="13"/>
      <c r="AL661" s="13"/>
      <c r="AM661" s="13"/>
      <c r="AN661" s="13"/>
      <c r="AO661" s="13"/>
    </row>
    <row r="662" customFormat="false" ht="13.8" hidden="false" customHeight="false" outlineLevel="0" collapsed="false">
      <c r="A662" s="3" t="s">
        <v>57</v>
      </c>
      <c r="B662" s="3" t="n">
        <v>11</v>
      </c>
      <c r="C662" s="3" t="n">
        <v>2011</v>
      </c>
      <c r="D662" s="4" t="n">
        <v>3</v>
      </c>
      <c r="E662" s="4" t="n">
        <f aca="false">ROUND(D662)</f>
        <v>3</v>
      </c>
      <c r="F662" s="5" t="s">
        <v>39</v>
      </c>
      <c r="G662" s="5" t="s">
        <v>41</v>
      </c>
      <c r="H662" s="6" t="n">
        <v>0.05</v>
      </c>
      <c r="I662" s="8" t="n">
        <v>33</v>
      </c>
      <c r="J662" s="3" t="n">
        <v>2.54</v>
      </c>
      <c r="K662" s="7" t="n">
        <f aca="false">IF(J662="","",J662^2)</f>
        <v>6.4516</v>
      </c>
      <c r="L662" s="7" t="n">
        <v>1</v>
      </c>
      <c r="M662" s="3" t="n">
        <v>28</v>
      </c>
      <c r="N662" s="7" t="n">
        <f aca="false">IF(K662="","",IF(1-_xlfn.F.DIST(K662,L662,M662,1)&lt;0.0000001,0.0000001,1-_xlfn.F.DIST(K662,L662,M662,1)))</f>
        <v>0.0169177987389686</v>
      </c>
      <c r="O662" s="7" t="n">
        <f aca="false">IF(L662=1,SQRT(K662),"")</f>
        <v>2.54</v>
      </c>
      <c r="P662" s="3"/>
      <c r="Q662" s="7" t="str">
        <f aca="false">IF(P662="","",SQRT(1-P662*P662)/SQRT(I662-2))</f>
        <v/>
      </c>
      <c r="R662" s="7" t="str">
        <f aca="false">IF(P662="","",P662/Q662)</f>
        <v/>
      </c>
      <c r="S662" s="7" t="str">
        <f aca="false">IF(R662="","",I662-2)</f>
        <v/>
      </c>
      <c r="T662" s="7" t="str">
        <f aca="false">IF(P662="","",IF((1-_xlfn.T.DIST(R662,S662,1))*2&lt;0.0000001,0.0000001,(1-_xlfn.T.DIST(R662,S662,1))*2))</f>
        <v/>
      </c>
      <c r="X662" s="8"/>
      <c r="Y662" s="7" t="str">
        <f aca="false">IF(X662="","",ABS(U662-W662)/SQRT((V662^2+X662^2)/2))</f>
        <v/>
      </c>
      <c r="Z662" s="7" t="str">
        <f aca="false">IF(Y662="","",2/SQRT(I662))</f>
        <v/>
      </c>
      <c r="AA662" s="7" t="str">
        <f aca="false">IF(Y662="","",Y662/Z662)</f>
        <v/>
      </c>
      <c r="AB662" s="7" t="str">
        <f aca="false">IF(AA662="","",I662-2)</f>
        <v/>
      </c>
      <c r="AC662" s="7" t="str">
        <f aca="false">IF(AA662="","",IF((1-_xlfn.T.DIST(AA662,AB662,1))*2&lt;0.0000001,0.0000001,((1-_xlfn.T.DIST(AA662,AB662,1))*2)))</f>
        <v/>
      </c>
      <c r="AE662" s="7" t="str">
        <f aca="false">IF(AD662="","",IF((1-_xlfn.NORM.DIST(AD662,0,1,1))*2&lt;0.000000001,0.000000001,(1-_xlfn.NORM.DIST(AD662,0,1,1))*2))</f>
        <v/>
      </c>
      <c r="AH662" s="7" t="str">
        <f aca="false">IF(AG662="","",IF(1-_xlfn.CHISQ.DIST(AF662,AG662,1)&lt;0.0000001,0.0000001,1-_xlfn.CHISQ.DIST(AF662,AG662,1)))</f>
        <v/>
      </c>
      <c r="AK662" s="7" t="str">
        <f aca="false">IF(AJ662="","",AVERAGE(AI662,AJ662))</f>
        <v/>
      </c>
      <c r="AL662" s="7" t="str">
        <f aca="false">IF(AK662="","",AK662/((AK662-AI662)/2))</f>
        <v/>
      </c>
      <c r="AM662" s="7" t="str">
        <f aca="false">IF(AL662="","",(1-_xlfn.T.DIST(AL662,I662-2,1))*2)</f>
        <v/>
      </c>
      <c r="AN662" s="7" t="n">
        <f aca="false">IF(I662="","",I662)</f>
        <v>33</v>
      </c>
      <c r="AO662" s="7" t="n">
        <f aca="false">IF(N662="",IF(AC662="",IF(T662="",IF(AH662="",IF(AM662="",IF(AE662="","",AE662),AM662),AH662),T662),AC662),N662)</f>
        <v>0.0169177987389686</v>
      </c>
    </row>
    <row r="663" customFormat="false" ht="13.8" hidden="false" customHeight="false" outlineLevel="0" collapsed="false">
      <c r="A663" s="3" t="s">
        <v>57</v>
      </c>
      <c r="B663" s="3" t="n">
        <v>11</v>
      </c>
      <c r="C663" s="3" t="n">
        <v>2011</v>
      </c>
      <c r="D663" s="4" t="n">
        <f aca="false">IF(B663="","",D662+0.01)</f>
        <v>3.01</v>
      </c>
      <c r="E663" s="4" t="n">
        <f aca="false">ROUND(D663)</f>
        <v>3</v>
      </c>
      <c r="F663" s="5" t="s">
        <v>39</v>
      </c>
      <c r="G663" s="5" t="s">
        <v>40</v>
      </c>
      <c r="H663" s="6" t="n">
        <v>0.05</v>
      </c>
      <c r="I663" s="8" t="n">
        <v>33</v>
      </c>
      <c r="J663" s="3" t="n">
        <v>4.44</v>
      </c>
      <c r="K663" s="7" t="n">
        <f aca="false">IF(J663="","",J663^2)</f>
        <v>19.7136</v>
      </c>
      <c r="L663" s="7" t="n">
        <f aca="false">IF(J663="","",1)</f>
        <v>1</v>
      </c>
      <c r="M663" s="3" t="n">
        <v>28</v>
      </c>
      <c r="N663" s="7" t="n">
        <f aca="false">IF(K663="","",IF(1-_xlfn.F.DIST(K663,L663,M663,1)&lt;0.0000001,0.0000001,1-_xlfn.F.DIST(K663,L663,M663,1)))</f>
        <v>0.000127929995937026</v>
      </c>
      <c r="O663" s="7" t="n">
        <f aca="false">IF(L663=1,SQRT(K663),"")</f>
        <v>4.44</v>
      </c>
      <c r="P663" s="3"/>
      <c r="Q663" s="7" t="str">
        <f aca="false">IF(P663="","",SQRT(1-P663*P663)/SQRT(I663-2))</f>
        <v/>
      </c>
      <c r="R663" s="7" t="str">
        <f aca="false">IF(P663="","",P663/Q663)</f>
        <v/>
      </c>
      <c r="S663" s="7" t="str">
        <f aca="false">IF(R663="","",I663-2)</f>
        <v/>
      </c>
      <c r="T663" s="7" t="str">
        <f aca="false">IF(P663="","",IF((1-_xlfn.T.DIST(R663,S663,1))*2&lt;0.0000001,0.0000001,(1-_xlfn.T.DIST(R663,S663,1))*2))</f>
        <v/>
      </c>
      <c r="X663" s="8"/>
      <c r="Y663" s="7" t="str">
        <f aca="false">IF(X663="","",ABS(U663-W663)/SQRT((V663^2+X663^2)/2))</f>
        <v/>
      </c>
      <c r="Z663" s="7" t="str">
        <f aca="false">IF(Y663="","",2/SQRT(I663))</f>
        <v/>
      </c>
      <c r="AA663" s="7" t="str">
        <f aca="false">IF(Y663="","",Y663/Z663)</f>
        <v/>
      </c>
      <c r="AB663" s="7" t="str">
        <f aca="false">IF(AA663="","",I663-2)</f>
        <v/>
      </c>
      <c r="AC663" s="7" t="str">
        <f aca="false">IF(AA663="","",IF((1-_xlfn.T.DIST(AA663,AB663,1))*2&lt;0.0000001,0.0000001,((1-_xlfn.T.DIST(AA663,AB663,1))*2)))</f>
        <v/>
      </c>
      <c r="AE663" s="7" t="str">
        <f aca="false">IF(AD663="","",IF((1-_xlfn.NORM.DIST(AD663,0,1,1))*2&lt;0.000000001,0.000000001,(1-_xlfn.NORM.DIST(AD663,0,1,1))*2))</f>
        <v/>
      </c>
      <c r="AH663" s="7" t="str">
        <f aca="false">IF(AG663="","",IF(1-_xlfn.CHISQ.DIST(AF663,AG663,1)&lt;0.0000001,0.0000001,1-_xlfn.CHISQ.DIST(AF663,AG663,1)))</f>
        <v/>
      </c>
      <c r="AK663" s="7" t="str">
        <f aca="false">IF(AJ663="","",AVERAGE(AI663,AJ663))</f>
        <v/>
      </c>
      <c r="AL663" s="7" t="str">
        <f aca="false">IF(AK663="","",AK663/((AK663-AI663)/2))</f>
        <v/>
      </c>
      <c r="AM663" s="7" t="str">
        <f aca="false">IF(AL663="","",(1-_xlfn.T.DIST(AL663,I663-2,1))*2)</f>
        <v/>
      </c>
      <c r="AN663" s="7" t="n">
        <f aca="false">IF(I663="","",I663)</f>
        <v>33</v>
      </c>
      <c r="AO663" s="7" t="n">
        <f aca="false">IF(N663="",IF(AC663="",IF(T663="",IF(AH663="",IF(AM663="",IF(AE663="","",AE663),AM663),AH663),T663),AC663),N663)</f>
        <v>0.000127929995937026</v>
      </c>
    </row>
    <row r="664" customFormat="false" ht="13.8" hidden="false" customHeight="false" outlineLevel="0" collapsed="false">
      <c r="A664" s="3" t="s">
        <v>57</v>
      </c>
      <c r="B664" s="3" t="n">
        <v>11</v>
      </c>
      <c r="C664" s="3" t="n">
        <v>2011</v>
      </c>
      <c r="D664" s="4" t="n">
        <f aca="false">IF(B664="","",D663+0.01)</f>
        <v>3.02</v>
      </c>
      <c r="E664" s="4" t="n">
        <f aca="false">ROUND(D664)</f>
        <v>3</v>
      </c>
      <c r="F664" s="5" t="s">
        <v>39</v>
      </c>
      <c r="G664" s="5" t="s">
        <v>43</v>
      </c>
      <c r="H664" s="6" t="n">
        <v>0.05</v>
      </c>
      <c r="I664" s="8" t="n">
        <v>33</v>
      </c>
      <c r="J664" s="3" t="n">
        <v>1.47</v>
      </c>
      <c r="K664" s="7" t="n">
        <f aca="false">IF(J664="","",J664^2)</f>
        <v>2.1609</v>
      </c>
      <c r="L664" s="7" t="n">
        <f aca="false">IF(J664="","",1)</f>
        <v>1</v>
      </c>
      <c r="M664" s="3" t="n">
        <v>28</v>
      </c>
      <c r="N664" s="7" t="n">
        <f aca="false">IF(K664="","",IF(1-_xlfn.F.DIST(K664,L664,M664,1)&lt;0.0000001,0.0000001,1-_xlfn.F.DIST(K664,L664,M664,1)))</f>
        <v>0.152710066326589</v>
      </c>
      <c r="O664" s="7" t="n">
        <f aca="false">IF(L664=1,SQRT(K664),"")</f>
        <v>1.47</v>
      </c>
      <c r="P664" s="3"/>
      <c r="Q664" s="7" t="str">
        <f aca="false">IF(P664="","",SQRT(1-P664*P664)/SQRT(I664-2))</f>
        <v/>
      </c>
      <c r="R664" s="7" t="str">
        <f aca="false">IF(P664="","",P664/Q664)</f>
        <v/>
      </c>
      <c r="S664" s="7" t="str">
        <f aca="false">IF(R664="","",I664-2)</f>
        <v/>
      </c>
      <c r="T664" s="7" t="str">
        <f aca="false">IF(P664="","",IF((1-_xlfn.T.DIST(R664,S664,1))*2&lt;0.0000001,0.0000001,(1-_xlfn.T.DIST(R664,S664,1))*2))</f>
        <v/>
      </c>
      <c r="X664" s="8"/>
      <c r="Y664" s="7" t="str">
        <f aca="false">IF(X664="","",ABS(U664-W664)/SQRT((V664^2+X664^2)/2))</f>
        <v/>
      </c>
      <c r="Z664" s="7" t="str">
        <f aca="false">IF(Y664="","",2/SQRT(I664))</f>
        <v/>
      </c>
      <c r="AA664" s="7" t="str">
        <f aca="false">IF(Y664="","",Y664/Z664)</f>
        <v/>
      </c>
      <c r="AB664" s="7" t="str">
        <f aca="false">IF(AA664="","",I664-2)</f>
        <v/>
      </c>
      <c r="AC664" s="7" t="str">
        <f aca="false">IF(AA664="","",IF((1-_xlfn.T.DIST(AA664,AB664,1))*2&lt;0.0000001,0.0000001,((1-_xlfn.T.DIST(AA664,AB664,1))*2)))</f>
        <v/>
      </c>
      <c r="AE664" s="7" t="str">
        <f aca="false">IF(AD664="","",IF((1-_xlfn.NORM.DIST(AD664,0,1,1))*2&lt;0.000000001,0.000000001,(1-_xlfn.NORM.DIST(AD664,0,1,1))*2))</f>
        <v/>
      </c>
      <c r="AH664" s="7" t="str">
        <f aca="false">IF(AG664="","",IF(1-_xlfn.CHISQ.DIST(AF664,AG664,1)&lt;0.0000001,0.0000001,1-_xlfn.CHISQ.DIST(AF664,AG664,1)))</f>
        <v/>
      </c>
      <c r="AK664" s="7" t="str">
        <f aca="false">IF(AJ664="","",AVERAGE(AI664,AJ664))</f>
        <v/>
      </c>
      <c r="AL664" s="7" t="str">
        <f aca="false">IF(AK664="","",AK664/((AK664-AI664)/2))</f>
        <v/>
      </c>
      <c r="AM664" s="7" t="str">
        <f aca="false">IF(AL664="","",(1-_xlfn.T.DIST(AL664,I664-2,1))*2)</f>
        <v/>
      </c>
      <c r="AN664" s="7" t="n">
        <f aca="false">IF(I664="","",I664)</f>
        <v>33</v>
      </c>
      <c r="AO664" s="7" t="n">
        <f aca="false">IF(N664="",IF(AC664="",IF(T664="",IF(AH664="",IF(AM664="",IF(AE664="","",AE664),AM664),AH664),T664),AC664),N664)</f>
        <v>0.152710066326589</v>
      </c>
    </row>
    <row r="665" customFormat="false" ht="13.8" hidden="false" customHeight="false" outlineLevel="0" collapsed="false">
      <c r="A665" s="3" t="s">
        <v>57</v>
      </c>
      <c r="B665" s="3" t="n">
        <v>11</v>
      </c>
      <c r="C665" s="3" t="n">
        <v>2011</v>
      </c>
      <c r="D665" s="4" t="n">
        <f aca="false">IF(B665="","",D664+0.01)</f>
        <v>3.03</v>
      </c>
      <c r="E665" s="4" t="n">
        <f aca="false">ROUND(D665)</f>
        <v>3</v>
      </c>
      <c r="F665" s="5" t="s">
        <v>39</v>
      </c>
      <c r="G665" s="5" t="s">
        <v>43</v>
      </c>
      <c r="H665" s="6" t="n">
        <v>0.05</v>
      </c>
      <c r="I665" s="8" t="n">
        <v>33</v>
      </c>
      <c r="J665" s="3" t="n">
        <v>2.76</v>
      </c>
      <c r="K665" s="7" t="n">
        <f aca="false">IF(J665="","",J665^2)</f>
        <v>7.6176</v>
      </c>
      <c r="L665" s="7" t="n">
        <f aca="false">IF(J665="","",1)</f>
        <v>1</v>
      </c>
      <c r="M665" s="3" t="n">
        <v>28</v>
      </c>
      <c r="N665" s="7" t="n">
        <f aca="false">IF(K665="","",IF(1-_xlfn.F.DIST(K665,L665,M665,1)&lt;0.0000001,0.0000001,1-_xlfn.F.DIST(K665,L665,M665,1)))</f>
        <v>0.0100784640035193</v>
      </c>
      <c r="O665" s="7" t="n">
        <f aca="false">IF(L665=1,SQRT(K665),"")</f>
        <v>2.76</v>
      </c>
      <c r="P665" s="3"/>
      <c r="Q665" s="7" t="str">
        <f aca="false">IF(P665="","",SQRT(1-P665*P665)/SQRT(I665-2))</f>
        <v/>
      </c>
      <c r="R665" s="7" t="str">
        <f aca="false">IF(P665="","",P665/Q665)</f>
        <v/>
      </c>
      <c r="S665" s="7" t="str">
        <f aca="false">IF(R665="","",I665-2)</f>
        <v/>
      </c>
      <c r="T665" s="7" t="str">
        <f aca="false">IF(P665="","",IF((1-_xlfn.T.DIST(R665,S665,1))*2&lt;0.0000001,0.0000001,(1-_xlfn.T.DIST(R665,S665,1))*2))</f>
        <v/>
      </c>
      <c r="X665" s="8"/>
      <c r="Y665" s="7" t="str">
        <f aca="false">IF(X665="","",ABS(U665-W665)/SQRT((V665^2+X665^2)/2))</f>
        <v/>
      </c>
      <c r="Z665" s="7" t="str">
        <f aca="false">IF(Y665="","",2/SQRT(I665))</f>
        <v/>
      </c>
      <c r="AA665" s="7" t="str">
        <f aca="false">IF(Y665="","",Y665/Z665)</f>
        <v/>
      </c>
      <c r="AB665" s="7" t="str">
        <f aca="false">IF(AA665="","",I665-2)</f>
        <v/>
      </c>
      <c r="AC665" s="7" t="str">
        <f aca="false">IF(AA665="","",IF((1-_xlfn.T.DIST(AA665,AB665,1))*2&lt;0.0000001,0.0000001,((1-_xlfn.T.DIST(AA665,AB665,1))*2)))</f>
        <v/>
      </c>
      <c r="AE665" s="7" t="str">
        <f aca="false">IF(AD665="","",IF((1-_xlfn.NORM.DIST(AD665,0,1,1))*2&lt;0.000000001,0.000000001,(1-_xlfn.NORM.DIST(AD665,0,1,1))*2))</f>
        <v/>
      </c>
      <c r="AH665" s="7" t="str">
        <f aca="false">IF(AG665="","",IF(1-_xlfn.CHISQ.DIST(AF665,AG665,1)&lt;0.0000001,0.0000001,1-_xlfn.CHISQ.DIST(AF665,AG665,1)))</f>
        <v/>
      </c>
      <c r="AK665" s="7" t="str">
        <f aca="false">IF(AJ665="","",AVERAGE(AI665,AJ665))</f>
        <v/>
      </c>
      <c r="AL665" s="7" t="str">
        <f aca="false">IF(AK665="","",AK665/((AK665-AI665)/2))</f>
        <v/>
      </c>
      <c r="AM665" s="7" t="str">
        <f aca="false">IF(AL665="","",(1-_xlfn.T.DIST(AL665,I665-2,1))*2)</f>
        <v/>
      </c>
      <c r="AN665" s="7" t="n">
        <f aca="false">IF(I665="","",I665)</f>
        <v>33</v>
      </c>
      <c r="AO665" s="7" t="n">
        <f aca="false">IF(N665="",IF(AC665="",IF(T665="",IF(AH665="",IF(AM665="",IF(AE665="","",AE665),AM665),AH665),T665),AC665),N665)</f>
        <v>0.0100784640035193</v>
      </c>
    </row>
    <row r="666" customFormat="false" ht="13.8" hidden="false" customHeight="false" outlineLevel="0" collapsed="false">
      <c r="A666" s="3" t="s">
        <v>57</v>
      </c>
      <c r="B666" s="3" t="n">
        <v>11</v>
      </c>
      <c r="C666" s="3" t="n">
        <v>2011</v>
      </c>
      <c r="D666" s="4" t="n">
        <f aca="false">IF(B666="","",D665+0.01)</f>
        <v>3.04</v>
      </c>
      <c r="E666" s="4" t="n">
        <f aca="false">ROUND(D666)</f>
        <v>3</v>
      </c>
      <c r="F666" s="5" t="s">
        <v>39</v>
      </c>
      <c r="G666" s="5" t="s">
        <v>43</v>
      </c>
      <c r="H666" s="6" t="n">
        <v>0.05</v>
      </c>
      <c r="I666" s="8" t="n">
        <v>33</v>
      </c>
      <c r="K666" s="7" t="str">
        <f aca="false">IF(J666="","",J666^2)</f>
        <v/>
      </c>
      <c r="L666" s="7" t="str">
        <f aca="false">IF(J666="","",1)</f>
        <v/>
      </c>
      <c r="M666" s="3"/>
      <c r="N666" s="7" t="str">
        <f aca="false">IF(K666="","",IF(1-_xlfn.F.DIST(K666,L666,M666,1)&lt;0.0000001,0.0000001,1-_xlfn.F.DIST(K666,L666,M666,1)))</f>
        <v/>
      </c>
      <c r="O666" s="7" t="str">
        <f aca="false">IF(L666=1,SQRT(K666),"")</f>
        <v/>
      </c>
      <c r="P666" s="3" t="n">
        <v>0.07</v>
      </c>
      <c r="Q666" s="7" t="n">
        <f aca="false">IF(P666="","",SQRT(1-P666*P666)/SQRT(I666-2))</f>
        <v>0.179164728671689</v>
      </c>
      <c r="R666" s="7" t="n">
        <f aca="false">IF(P666="","",P666/Q666)</f>
        <v>0.390701900530163</v>
      </c>
      <c r="S666" s="7" t="n">
        <f aca="false">IF(R666="","",I666-2)</f>
        <v>31</v>
      </c>
      <c r="T666" s="7" t="n">
        <f aca="false">IF(P666="","",IF((1-_xlfn.T.DIST(R666,S666,1))*2&lt;0.0000001,0.0000001,(1-_xlfn.T.DIST(R666,S666,1))*2))</f>
        <v>0.698689763202201</v>
      </c>
      <c r="X666" s="8"/>
      <c r="Y666" s="7" t="str">
        <f aca="false">IF(X666="","",ABS(U666-W666)/SQRT((V666^2+X666^2)/2))</f>
        <v/>
      </c>
      <c r="Z666" s="7" t="str">
        <f aca="false">IF(Y666="","",2/SQRT(I666))</f>
        <v/>
      </c>
      <c r="AA666" s="7" t="str">
        <f aca="false">IF(Y666="","",Y666/Z666)</f>
        <v/>
      </c>
      <c r="AB666" s="7" t="str">
        <f aca="false">IF(AA666="","",I666-2)</f>
        <v/>
      </c>
      <c r="AC666" s="7" t="str">
        <f aca="false">IF(AA666="","",IF((1-_xlfn.T.DIST(AA666,AB666,1))*2&lt;0.0000001,0.0000001,((1-_xlfn.T.DIST(AA666,AB666,1))*2)))</f>
        <v/>
      </c>
      <c r="AE666" s="7" t="str">
        <f aca="false">IF(AD666="","",IF((1-_xlfn.NORM.DIST(AD666,0,1,1))*2&lt;0.000000001,0.000000001,(1-_xlfn.NORM.DIST(AD666,0,1,1))*2))</f>
        <v/>
      </c>
      <c r="AH666" s="7" t="str">
        <f aca="false">IF(AG666="","",IF(1-_xlfn.CHISQ.DIST(AF666,AG666,1)&lt;0.0000001,0.0000001,1-_xlfn.CHISQ.DIST(AF666,AG666,1)))</f>
        <v/>
      </c>
      <c r="AK666" s="7" t="str">
        <f aca="false">IF(AJ666="","",AVERAGE(AI666,AJ666))</f>
        <v/>
      </c>
      <c r="AL666" s="7" t="str">
        <f aca="false">IF(AK666="","",AK666/((AK666-AI666)/2))</f>
        <v/>
      </c>
      <c r="AM666" s="7" t="str">
        <f aca="false">IF(AL666="","",(1-_xlfn.T.DIST(AL666,I666-2,1))*2)</f>
        <v/>
      </c>
      <c r="AN666" s="7" t="n">
        <f aca="false">IF(I666="","",I666)</f>
        <v>33</v>
      </c>
      <c r="AO666" s="7" t="n">
        <f aca="false">IF(N666="",IF(AC666="",IF(T666="",IF(AH666="",IF(AM666="",IF(AE666="","",AE666),AM666),AH666),T666),AC666),N666)</f>
        <v>0.698689763202201</v>
      </c>
    </row>
    <row r="667" customFormat="false" ht="13.8" hidden="false" customHeight="false" outlineLevel="0" collapsed="false">
      <c r="A667" s="3" t="s">
        <v>57</v>
      </c>
      <c r="B667" s="3" t="n">
        <v>11</v>
      </c>
      <c r="C667" s="3" t="n">
        <v>2011</v>
      </c>
      <c r="D667" s="4" t="n">
        <f aca="false">IF(B667="","",D666+0.01)</f>
        <v>3.05</v>
      </c>
      <c r="E667" s="4" t="n">
        <f aca="false">ROUND(D667)</f>
        <v>3</v>
      </c>
      <c r="F667" s="5" t="s">
        <v>39</v>
      </c>
      <c r="G667" s="5" t="s">
        <v>41</v>
      </c>
      <c r="H667" s="6" t="n">
        <v>0.05</v>
      </c>
      <c r="I667" s="8" t="n">
        <v>33</v>
      </c>
      <c r="J667" s="3" t="n">
        <v>2.32</v>
      </c>
      <c r="K667" s="7" t="n">
        <f aca="false">IF(J667="","",J667^2)</f>
        <v>5.3824</v>
      </c>
      <c r="L667" s="7" t="n">
        <f aca="false">IF(J667="","",1)</f>
        <v>1</v>
      </c>
      <c r="M667" s="3" t="n">
        <v>27</v>
      </c>
      <c r="N667" s="7" t="n">
        <f aca="false">IF(K667="","",IF(1-_xlfn.F.DIST(K667,L667,M667,1)&lt;0.0000001,0.0000001,1-_xlfn.F.DIST(K667,L667,M667,1)))</f>
        <v>0.0281418893862178</v>
      </c>
      <c r="O667" s="7" t="n">
        <f aca="false">IF(L667=1,SQRT(K667),"")</f>
        <v>2.32</v>
      </c>
      <c r="P667" s="3"/>
      <c r="Q667" s="7" t="str">
        <f aca="false">IF(P667="","",SQRT(1-P667*P667)/SQRT(I667-2))</f>
        <v/>
      </c>
      <c r="R667" s="7" t="str">
        <f aca="false">IF(P667="","",P667/Q667)</f>
        <v/>
      </c>
      <c r="S667" s="7" t="str">
        <f aca="false">IF(R667="","",I667-2)</f>
        <v/>
      </c>
      <c r="T667" s="7" t="str">
        <f aca="false">IF(P667="","",IF((1-_xlfn.T.DIST(R667,S667,1))*2&lt;0.0000001,0.0000001,(1-_xlfn.T.DIST(R667,S667,1))*2))</f>
        <v/>
      </c>
      <c r="X667" s="8"/>
      <c r="Y667" s="7" t="str">
        <f aca="false">IF(X667="","",ABS(U667-W667)/SQRT((V667^2+X667^2)/2))</f>
        <v/>
      </c>
      <c r="Z667" s="7" t="str">
        <f aca="false">IF(Y667="","",2/SQRT(I667))</f>
        <v/>
      </c>
      <c r="AA667" s="7" t="str">
        <f aca="false">IF(Y667="","",Y667/Z667)</f>
        <v/>
      </c>
      <c r="AB667" s="7" t="str">
        <f aca="false">IF(AA667="","",I667-2)</f>
        <v/>
      </c>
      <c r="AC667" s="7" t="str">
        <f aca="false">IF(AA667="","",IF((1-_xlfn.T.DIST(AA667,AB667,1))*2&lt;0.0000001,0.0000001,((1-_xlfn.T.DIST(AA667,AB667,1))*2)))</f>
        <v/>
      </c>
      <c r="AE667" s="7" t="str">
        <f aca="false">IF(AD667="","",IF((1-_xlfn.NORM.DIST(AD667,0,1,1))*2&lt;0.000000001,0.000000001,(1-_xlfn.NORM.DIST(AD667,0,1,1))*2))</f>
        <v/>
      </c>
      <c r="AH667" s="7" t="str">
        <f aca="false">IF(AG667="","",IF(1-_xlfn.CHISQ.DIST(AF667,AG667,1)&lt;0.0000001,0.0000001,1-_xlfn.CHISQ.DIST(AF667,AG667,1)))</f>
        <v/>
      </c>
      <c r="AK667" s="7" t="str">
        <f aca="false">IF(AJ667="","",AVERAGE(AI667,AJ667))</f>
        <v/>
      </c>
      <c r="AL667" s="7" t="str">
        <f aca="false">IF(AK667="","",AK667/((AK667-AI667)/2))</f>
        <v/>
      </c>
      <c r="AM667" s="7" t="str">
        <f aca="false">IF(AL667="","",(1-_xlfn.T.DIST(AL667,I667-2,1))*2)</f>
        <v/>
      </c>
      <c r="AN667" s="7" t="n">
        <f aca="false">IF(I667="","",I667)</f>
        <v>33</v>
      </c>
      <c r="AO667" s="7" t="n">
        <f aca="false">IF(N667="",IF(AC667="",IF(T667="",IF(AH667="",IF(AM667="",IF(AE667="","",AE667),AM667),AH667),T667),AC667),N667)</f>
        <v>0.0281418893862178</v>
      </c>
    </row>
    <row r="668" customFormat="false" ht="13.8" hidden="false" customHeight="false" outlineLevel="0" collapsed="false">
      <c r="A668" s="1"/>
      <c r="B668" s="1"/>
      <c r="C668" s="1"/>
      <c r="D668" s="10"/>
      <c r="E668" s="4" t="n">
        <f aca="false">ROUND(D668)</f>
        <v>0</v>
      </c>
      <c r="F668" s="11"/>
      <c r="G668" s="11"/>
      <c r="H668" s="12"/>
      <c r="I668" s="1"/>
      <c r="J668" s="1"/>
      <c r="K668" s="13"/>
      <c r="L668" s="13"/>
      <c r="M668" s="1"/>
      <c r="N668" s="13"/>
      <c r="O668" s="13"/>
      <c r="P668" s="14"/>
      <c r="Q668" s="13"/>
      <c r="R668" s="13"/>
      <c r="S668" s="13"/>
      <c r="T668" s="13"/>
      <c r="U668" s="1"/>
      <c r="V668" s="1"/>
      <c r="W668" s="1"/>
      <c r="X668" s="14"/>
      <c r="Y668" s="13"/>
      <c r="Z668" s="13"/>
      <c r="AA668" s="13"/>
      <c r="AB668" s="13"/>
      <c r="AC668" s="13"/>
      <c r="AD668" s="1"/>
      <c r="AE668" s="13"/>
      <c r="AF668" s="1"/>
      <c r="AG668" s="1"/>
      <c r="AH668" s="13"/>
      <c r="AI668" s="1"/>
      <c r="AJ668" s="1"/>
      <c r="AK668" s="13"/>
      <c r="AL668" s="13"/>
      <c r="AM668" s="13"/>
      <c r="AN668" s="13"/>
      <c r="AO668" s="13"/>
    </row>
    <row r="669" customFormat="false" ht="13.8" hidden="false" customHeight="false" outlineLevel="0" collapsed="false">
      <c r="A669" s="3" t="s">
        <v>57</v>
      </c>
      <c r="B669" s="3" t="n">
        <v>11</v>
      </c>
      <c r="C669" s="3" t="n">
        <v>2011</v>
      </c>
      <c r="D669" s="4" t="n">
        <v>4</v>
      </c>
      <c r="E669" s="4" t="n">
        <f aca="false">ROUND(D669)</f>
        <v>4</v>
      </c>
      <c r="F669" s="5" t="s">
        <v>39</v>
      </c>
      <c r="G669" s="5" t="s">
        <v>48</v>
      </c>
      <c r="H669" s="6" t="n">
        <v>0.05</v>
      </c>
      <c r="I669" s="8" t="n">
        <v>52</v>
      </c>
      <c r="J669" s="3" t="n">
        <v>2.08</v>
      </c>
      <c r="K669" s="7" t="n">
        <f aca="false">IF(J669="","",J669^2)</f>
        <v>4.3264</v>
      </c>
      <c r="L669" s="7" t="n">
        <f aca="false">IF(J669="","",1)</f>
        <v>1</v>
      </c>
      <c r="M669" s="3" t="n">
        <v>50</v>
      </c>
      <c r="N669" s="7" t="n">
        <f aca="false">IF(K669="","",IF(1-_xlfn.F.DIST(K669,L669,M669,1)&lt;0.0000001,0.0000001,1-_xlfn.F.DIST(K669,L669,M669,1)))</f>
        <v>0.042671538417024</v>
      </c>
      <c r="O669" s="7" t="n">
        <f aca="false">IF(L669=1,SQRT(K669),"")</f>
        <v>2.08</v>
      </c>
      <c r="P669" s="3"/>
      <c r="Q669" s="7" t="str">
        <f aca="false">IF(P669="","",SQRT(1-P669*P669)/SQRT(I669-2))</f>
        <v/>
      </c>
      <c r="R669" s="7" t="str">
        <f aca="false">IF(P669="","",P669/Q669)</f>
        <v/>
      </c>
      <c r="S669" s="7" t="str">
        <f aca="false">IF(R669="","",I669-2)</f>
        <v/>
      </c>
      <c r="T669" s="7" t="str">
        <f aca="false">IF(P669="","",IF((1-_xlfn.T.DIST(R669,S669,1))*2&lt;0.0000001,0.0000001,(1-_xlfn.T.DIST(R669,S669,1))*2))</f>
        <v/>
      </c>
      <c r="X669" s="8"/>
      <c r="Y669" s="7" t="str">
        <f aca="false">IF(X669="","",ABS(U669-W669)/SQRT((V669^2+X669^2)/2))</f>
        <v/>
      </c>
      <c r="Z669" s="7" t="str">
        <f aca="false">IF(Y669="","",2/SQRT(I669))</f>
        <v/>
      </c>
      <c r="AA669" s="7" t="str">
        <f aca="false">IF(Y669="","",Y669/Z669)</f>
        <v/>
      </c>
      <c r="AB669" s="7" t="str">
        <f aca="false">IF(AA669="","",I669-2)</f>
        <v/>
      </c>
      <c r="AC669" s="7" t="str">
        <f aca="false">IF(AA669="","",IF((1-_xlfn.T.DIST(AA669,AB669,1))*2&lt;0.0000001,0.0000001,((1-_xlfn.T.DIST(AA669,AB669,1))*2)))</f>
        <v/>
      </c>
      <c r="AE669" s="7" t="str">
        <f aca="false">IF(AD669="","",IF((1-_xlfn.NORM.DIST(AD669,0,1,1))*2&lt;0.000000001,0.000000001,(1-_xlfn.NORM.DIST(AD669,0,1,1))*2))</f>
        <v/>
      </c>
      <c r="AH669" s="7" t="str">
        <f aca="false">IF(AG669="","",IF(1-_xlfn.CHISQ.DIST(AF669,AG669,1)&lt;0.0000001,0.0000001,1-_xlfn.CHISQ.DIST(AF669,AG669,1)))</f>
        <v/>
      </c>
      <c r="AK669" s="7" t="str">
        <f aca="false">IF(AJ669="","",AVERAGE(AI669,AJ669))</f>
        <v/>
      </c>
      <c r="AL669" s="7" t="str">
        <f aca="false">IF(AK669="","",AK669/((AK669-AI669)/2))</f>
        <v/>
      </c>
      <c r="AM669" s="7" t="str">
        <f aca="false">IF(AL669="","",(1-_xlfn.T.DIST(AL669,I669-2,1))*2)</f>
        <v/>
      </c>
      <c r="AN669" s="7" t="n">
        <f aca="false">IF(I669="","",I669)</f>
        <v>52</v>
      </c>
      <c r="AO669" s="7" t="n">
        <f aca="false">IF(N669="",IF(AC669="",IF(T669="",IF(AH669="",IF(AM669="",IF(AE669="","",AE669),AM669),AH669),T669),AC669),N669)</f>
        <v>0.042671538417024</v>
      </c>
    </row>
    <row r="670" customFormat="false" ht="13.8" hidden="false" customHeight="false" outlineLevel="0" collapsed="false">
      <c r="A670" s="3" t="s">
        <v>57</v>
      </c>
      <c r="B670" s="3" t="n">
        <v>11</v>
      </c>
      <c r="C670" s="3" t="n">
        <v>2011</v>
      </c>
      <c r="D670" s="4" t="n">
        <f aca="false">IF(B670="","",D669+0.01)</f>
        <v>4.01</v>
      </c>
      <c r="E670" s="4" t="n">
        <f aca="false">ROUND(D670)</f>
        <v>4</v>
      </c>
      <c r="F670" s="5" t="s">
        <v>39</v>
      </c>
      <c r="G670" s="5" t="s">
        <v>42</v>
      </c>
      <c r="H670" s="6" t="n">
        <v>0.05</v>
      </c>
      <c r="I670" s="8" t="n">
        <v>52</v>
      </c>
      <c r="K670" s="7" t="str">
        <f aca="false">IF(J670="","",J670^2)</f>
        <v/>
      </c>
      <c r="L670" s="7" t="str">
        <f aca="false">IF(J670="","",1)</f>
        <v/>
      </c>
      <c r="M670" s="3"/>
      <c r="N670" s="7" t="str">
        <f aca="false">IF(K670="","",IF(1-_xlfn.F.DIST(K670,L670,M670,1)&lt;0.0000001,0.0000001,1-_xlfn.F.DIST(K670,L670,M670,1)))</f>
        <v/>
      </c>
      <c r="O670" s="7" t="str">
        <f aca="false">IF(L670=1,SQRT(K670),"")</f>
        <v/>
      </c>
      <c r="P670" s="3"/>
      <c r="Q670" s="7" t="str">
        <f aca="false">IF(P670="","",SQRT(1-P670*P670)/SQRT(I670-2))</f>
        <v/>
      </c>
      <c r="R670" s="7" t="str">
        <f aca="false">IF(P670="","",P670/Q670)</f>
        <v/>
      </c>
      <c r="S670" s="7" t="str">
        <f aca="false">IF(R670="","",I670-2)</f>
        <v/>
      </c>
      <c r="T670" s="7" t="str">
        <f aca="false">IF(P670="","",IF((1-_xlfn.T.DIST(R670,S670,1))*2&lt;0.0000001,0.0000001,(1-_xlfn.T.DIST(R670,S670,1))*2))</f>
        <v/>
      </c>
      <c r="U670" s="3" t="n">
        <v>8.27</v>
      </c>
      <c r="V670" s="3" t="n">
        <f aca="false">0.38*SQRT(50)/2</f>
        <v>1.34350288425444</v>
      </c>
      <c r="W670" s="3" t="n">
        <v>8.54</v>
      </c>
      <c r="X670" s="3" t="n">
        <f aca="false">0.38*SQRT(50)/2</f>
        <v>1.34350288425444</v>
      </c>
      <c r="Y670" s="7" t="n">
        <f aca="false">IF(X670="","",ABS(U670-W670)/SQRT((V670^2+X670^2)/2))</f>
        <v>0.200967190442492</v>
      </c>
      <c r="Z670" s="7" t="n">
        <f aca="false">IF(Y670="","",2/SQRT(I670))</f>
        <v>0.277350098112615</v>
      </c>
      <c r="AA670" s="7" t="n">
        <f aca="false">IF(Y670="","",Y670/Z670)</f>
        <v>0.724597509826342</v>
      </c>
      <c r="AB670" s="7" t="n">
        <f aca="false">IF(AA670="","",I670-2)</f>
        <v>50</v>
      </c>
      <c r="AC670" s="7" t="n">
        <f aca="false">IF(AA670="","",IF((1-_xlfn.T.DIST(AA670,AB670,1))*2&lt;0.0000001,0.0000001,((1-_xlfn.T.DIST(AA670,AB670,1))*2)))</f>
        <v>0.472076273881257</v>
      </c>
      <c r="AE670" s="7" t="str">
        <f aca="false">IF(AD670="","",IF((1-_xlfn.NORM.DIST(AD670,0,1,1))*2&lt;0.000000001,0.000000001,(1-_xlfn.NORM.DIST(AD670,0,1,1))*2))</f>
        <v/>
      </c>
      <c r="AH670" s="7" t="str">
        <f aca="false">IF(AG670="","",IF(1-_xlfn.CHISQ.DIST(AF670,AG670,1)&lt;0.0000001,0.0000001,1-_xlfn.CHISQ.DIST(AF670,AG670,1)))</f>
        <v/>
      </c>
      <c r="AK670" s="7" t="str">
        <f aca="false">IF(AJ670="","",AVERAGE(AI670,AJ670))</f>
        <v/>
      </c>
      <c r="AL670" s="7" t="str">
        <f aca="false">IF(AK670="","",AK670/((AK670-AI670)/2))</f>
        <v/>
      </c>
      <c r="AM670" s="7" t="str">
        <f aca="false">IF(AL670="","",(1-_xlfn.T.DIST(AL670,I670-2,1))*2)</f>
        <v/>
      </c>
      <c r="AN670" s="7" t="n">
        <f aca="false">IF(I670="","",I670)</f>
        <v>52</v>
      </c>
      <c r="AO670" s="7" t="n">
        <f aca="false">IF(N670="",IF(AC670="",IF(T670="",IF(AH670="",IF(AM670="",IF(AE670="","",AE670),AM670),AH670),T670),AC670),N670)</f>
        <v>0.472076273881257</v>
      </c>
    </row>
    <row r="671" customFormat="false" ht="13.8" hidden="false" customHeight="false" outlineLevel="0" collapsed="false">
      <c r="A671" s="3" t="s">
        <v>57</v>
      </c>
      <c r="B671" s="3" t="n">
        <v>11</v>
      </c>
      <c r="C671" s="3" t="n">
        <v>2011</v>
      </c>
      <c r="D671" s="4" t="n">
        <f aca="false">IF(B671="","",D670+0.01)</f>
        <v>4.02</v>
      </c>
      <c r="E671" s="4" t="n">
        <f aca="false">ROUND(D671)</f>
        <v>4</v>
      </c>
      <c r="F671" s="5" t="s">
        <v>39</v>
      </c>
      <c r="G671" s="5" t="s">
        <v>40</v>
      </c>
      <c r="H671" s="6" t="n">
        <v>0.05</v>
      </c>
      <c r="I671" s="8" t="n">
        <v>52</v>
      </c>
      <c r="J671" s="3" t="n">
        <v>3.39</v>
      </c>
      <c r="K671" s="7" t="n">
        <f aca="false">IF(J671="","",J671^2)</f>
        <v>11.4921</v>
      </c>
      <c r="L671" s="7" t="n">
        <f aca="false">IF(J671="","",1)</f>
        <v>1</v>
      </c>
      <c r="M671" s="3" t="n">
        <v>48</v>
      </c>
      <c r="N671" s="7" t="n">
        <f aca="false">IF(K671="","",IF(1-_xlfn.F.DIST(K671,L671,M671,1)&lt;0.0000001,0.0000001,1-_xlfn.F.DIST(K671,L671,M671,1)))</f>
        <v>0.00140592865965128</v>
      </c>
      <c r="O671" s="7" t="n">
        <f aca="false">IF(L671=1,SQRT(K671),"")</f>
        <v>3.39</v>
      </c>
      <c r="P671" s="3"/>
      <c r="Q671" s="7" t="str">
        <f aca="false">IF(P671="","",SQRT(1-P671*P671)/SQRT(I671-2))</f>
        <v/>
      </c>
      <c r="R671" s="7" t="str">
        <f aca="false">IF(P671="","",P671/Q671)</f>
        <v/>
      </c>
      <c r="S671" s="7" t="str">
        <f aca="false">IF(R671="","",I671-2)</f>
        <v/>
      </c>
      <c r="T671" s="7" t="str">
        <f aca="false">IF(P671="","",IF((1-_xlfn.T.DIST(R671,S671,1))*2&lt;0.0000001,0.0000001,(1-_xlfn.T.DIST(R671,S671,1))*2))</f>
        <v/>
      </c>
      <c r="X671" s="8"/>
      <c r="Y671" s="7" t="str">
        <f aca="false">IF(X671="","",ABS(U671-W671)/SQRT((V671^2+X671^2)/2))</f>
        <v/>
      </c>
      <c r="Z671" s="7" t="str">
        <f aca="false">IF(Y671="","",2/SQRT(I671))</f>
        <v/>
      </c>
      <c r="AA671" s="7" t="str">
        <f aca="false">IF(Y671="","",Y671/Z671)</f>
        <v/>
      </c>
      <c r="AB671" s="7" t="str">
        <f aca="false">IF(AA671="","",I671-2)</f>
        <v/>
      </c>
      <c r="AC671" s="7" t="str">
        <f aca="false">IF(AA671="","",IF((1-_xlfn.T.DIST(AA671,AB671,1))*2&lt;0.0000001,0.0000001,((1-_xlfn.T.DIST(AA671,AB671,1))*2)))</f>
        <v/>
      </c>
      <c r="AE671" s="7" t="str">
        <f aca="false">IF(AD671="","",IF((1-_xlfn.NORM.DIST(AD671,0,1,1))*2&lt;0.000000001,0.000000001,(1-_xlfn.NORM.DIST(AD671,0,1,1))*2))</f>
        <v/>
      </c>
      <c r="AH671" s="7" t="str">
        <f aca="false">IF(AG671="","",IF(1-_xlfn.CHISQ.DIST(AF671,AG671,1)&lt;0.0000001,0.0000001,1-_xlfn.CHISQ.DIST(AF671,AG671,1)))</f>
        <v/>
      </c>
      <c r="AK671" s="7" t="str">
        <f aca="false">IF(AJ671="","",AVERAGE(AI671,AJ671))</f>
        <v/>
      </c>
      <c r="AL671" s="7" t="str">
        <f aca="false">IF(AK671="","",AK671/((AK671-AI671)/2))</f>
        <v/>
      </c>
      <c r="AM671" s="7" t="str">
        <f aca="false">IF(AL671="","",(1-_xlfn.T.DIST(AL671,I671-2,1))*2)</f>
        <v/>
      </c>
      <c r="AN671" s="7" t="n">
        <f aca="false">IF(I671="","",I671)</f>
        <v>52</v>
      </c>
      <c r="AO671" s="7" t="n">
        <f aca="false">IF(N671="",IF(AC671="",IF(T671="",IF(AH671="",IF(AM671="",IF(AE671="","",AE671),AM671),AH671),T671),AC671),N671)</f>
        <v>0.00140592865965128</v>
      </c>
    </row>
    <row r="672" customFormat="false" ht="13.8" hidden="false" customHeight="false" outlineLevel="0" collapsed="false">
      <c r="A672" s="3" t="s">
        <v>57</v>
      </c>
      <c r="B672" s="3" t="n">
        <v>11</v>
      </c>
      <c r="C672" s="3" t="n">
        <v>2011</v>
      </c>
      <c r="D672" s="4" t="n">
        <f aca="false">IF(B672="","",D671+0.01)</f>
        <v>4.03</v>
      </c>
      <c r="E672" s="4" t="n">
        <f aca="false">ROUND(D672)</f>
        <v>4</v>
      </c>
      <c r="F672" s="5" t="s">
        <v>39</v>
      </c>
      <c r="G672" s="5" t="s">
        <v>43</v>
      </c>
      <c r="H672" s="6" t="n">
        <v>0.05</v>
      </c>
      <c r="I672" s="8" t="n">
        <v>52</v>
      </c>
      <c r="J672" s="3" t="n">
        <v>0.5</v>
      </c>
      <c r="K672" s="7" t="n">
        <f aca="false">IF(J672="","",J672^2)</f>
        <v>0.25</v>
      </c>
      <c r="L672" s="7" t="n">
        <f aca="false">IF(J672="","",1)</f>
        <v>1</v>
      </c>
      <c r="M672" s="3" t="n">
        <v>48</v>
      </c>
      <c r="N672" s="7" t="n">
        <f aca="false">IF(K672="","",IF(1-_xlfn.F.DIST(K672,L672,M672,1)&lt;0.0000001,0.0000001,1-_xlfn.F.DIST(K672,L672,M672,1)))</f>
        <v>0.61935965769308</v>
      </c>
      <c r="O672" s="7" t="n">
        <f aca="false">IF(L672=1,SQRT(K672),"")</f>
        <v>0.5</v>
      </c>
      <c r="P672" s="3"/>
      <c r="Q672" s="7" t="str">
        <f aca="false">IF(P672="","",SQRT(1-P672*P672)/SQRT(I672-2))</f>
        <v/>
      </c>
      <c r="R672" s="7" t="str">
        <f aca="false">IF(P672="","",P672/Q672)</f>
        <v/>
      </c>
      <c r="S672" s="7" t="str">
        <f aca="false">IF(R672="","",I672-2)</f>
        <v/>
      </c>
      <c r="T672" s="7" t="str">
        <f aca="false">IF(P672="","",IF((1-_xlfn.T.DIST(R672,S672,1))*2&lt;0.0000001,0.0000001,(1-_xlfn.T.DIST(R672,S672,1))*2))</f>
        <v/>
      </c>
      <c r="X672" s="8"/>
      <c r="Y672" s="7" t="str">
        <f aca="false">IF(X672="","",ABS(U672-W672)/SQRT((V672^2+X672^2)/2))</f>
        <v/>
      </c>
      <c r="Z672" s="7" t="str">
        <f aca="false">IF(Y672="","",2/SQRT(I672))</f>
        <v/>
      </c>
      <c r="AA672" s="7" t="str">
        <f aca="false">IF(Y672="","",Y672/Z672)</f>
        <v/>
      </c>
      <c r="AB672" s="7" t="str">
        <f aca="false">IF(AA672="","",I672-2)</f>
        <v/>
      </c>
      <c r="AC672" s="7" t="str">
        <f aca="false">IF(AA672="","",IF((1-_xlfn.T.DIST(AA672,AB672,1))*2&lt;0.0000001,0.0000001,((1-_xlfn.T.DIST(AA672,AB672,1))*2)))</f>
        <v/>
      </c>
      <c r="AE672" s="7" t="str">
        <f aca="false">IF(AD672="","",IF((1-_xlfn.NORM.DIST(AD672,0,1,1))*2&lt;0.000000001,0.000000001,(1-_xlfn.NORM.DIST(AD672,0,1,1))*2))</f>
        <v/>
      </c>
      <c r="AH672" s="7" t="str">
        <f aca="false">IF(AG672="","",IF(1-_xlfn.CHISQ.DIST(AF672,AG672,1)&lt;0.0000001,0.0000001,1-_xlfn.CHISQ.DIST(AF672,AG672,1)))</f>
        <v/>
      </c>
      <c r="AK672" s="7" t="str">
        <f aca="false">IF(AJ672="","",AVERAGE(AI672,AJ672))</f>
        <v/>
      </c>
      <c r="AL672" s="7" t="str">
        <f aca="false">IF(AK672="","",AK672/((AK672-AI672)/2))</f>
        <v/>
      </c>
      <c r="AM672" s="7" t="str">
        <f aca="false">IF(AL672="","",(1-_xlfn.T.DIST(AL672,I672-2,1))*2)</f>
        <v/>
      </c>
      <c r="AN672" s="7" t="n">
        <f aca="false">IF(I672="","",I672)</f>
        <v>52</v>
      </c>
      <c r="AO672" s="7" t="n">
        <f aca="false">IF(N672="",IF(AC672="",IF(T672="",IF(AH672="",IF(AM672="",IF(AE672="","",AE672),AM672),AH672),T672),AC672),N672)</f>
        <v>0.61935965769308</v>
      </c>
    </row>
    <row r="673" customFormat="false" ht="13.8" hidden="false" customHeight="false" outlineLevel="0" collapsed="false">
      <c r="A673" s="1"/>
      <c r="B673" s="1"/>
      <c r="C673" s="1"/>
      <c r="D673" s="10"/>
      <c r="E673" s="4" t="n">
        <f aca="false">ROUND(D673)</f>
        <v>0</v>
      </c>
      <c r="F673" s="11"/>
      <c r="G673" s="11"/>
      <c r="H673" s="12"/>
      <c r="I673" s="1"/>
      <c r="J673" s="1"/>
      <c r="K673" s="13"/>
      <c r="L673" s="13"/>
      <c r="M673" s="1"/>
      <c r="N673" s="13"/>
      <c r="O673" s="13"/>
      <c r="P673" s="14"/>
      <c r="Q673" s="13"/>
      <c r="R673" s="13"/>
      <c r="S673" s="13"/>
      <c r="T673" s="13"/>
      <c r="U673" s="1"/>
      <c r="V673" s="1"/>
      <c r="W673" s="1"/>
      <c r="X673" s="14"/>
      <c r="Y673" s="13"/>
      <c r="Z673" s="13"/>
      <c r="AA673" s="13"/>
      <c r="AB673" s="13"/>
      <c r="AC673" s="13"/>
      <c r="AD673" s="1"/>
      <c r="AE673" s="13"/>
      <c r="AF673" s="1"/>
      <c r="AG673" s="1"/>
      <c r="AH673" s="13"/>
      <c r="AI673" s="1"/>
      <c r="AJ673" s="1"/>
      <c r="AK673" s="13"/>
      <c r="AL673" s="13"/>
      <c r="AM673" s="13"/>
      <c r="AN673" s="13"/>
      <c r="AO673" s="13"/>
    </row>
    <row r="674" customFormat="false" ht="13.8" hidden="false" customHeight="false" outlineLevel="0" collapsed="false">
      <c r="A674" s="3" t="s">
        <v>57</v>
      </c>
      <c r="B674" s="3" t="n">
        <v>11</v>
      </c>
      <c r="C674" s="3" t="n">
        <v>2011</v>
      </c>
      <c r="D674" s="4" t="n">
        <v>5</v>
      </c>
      <c r="E674" s="4" t="n">
        <f aca="false">ROUND(D674)</f>
        <v>5</v>
      </c>
      <c r="F674" s="5" t="s">
        <v>39</v>
      </c>
      <c r="G674" s="5" t="s">
        <v>41</v>
      </c>
      <c r="H674" s="6" t="n">
        <v>0.05</v>
      </c>
      <c r="I674" s="8" t="n">
        <v>85</v>
      </c>
      <c r="J674" s="3" t="n">
        <v>2.13</v>
      </c>
      <c r="K674" s="7" t="n">
        <f aca="false">IF(J674="","",J674^2)</f>
        <v>4.5369</v>
      </c>
      <c r="L674" s="7" t="n">
        <v>1</v>
      </c>
      <c r="M674" s="3" t="n">
        <v>80</v>
      </c>
      <c r="N674" s="7" t="n">
        <f aca="false">IF(K674="","",IF(1-_xlfn.F.DIST(K674,L674,M674,1)&lt;0.0000001,0.0000001,1-_xlfn.F.DIST(K674,L674,M674,1)))</f>
        <v>0.0362447537815584</v>
      </c>
      <c r="O674" s="7" t="n">
        <f aca="false">IF(L674=1,SQRT(K674),"")</f>
        <v>2.13</v>
      </c>
      <c r="P674" s="3"/>
      <c r="Q674" s="7" t="str">
        <f aca="false">IF(P674="","",SQRT(1-P674*P674)/SQRT(I674-2))</f>
        <v/>
      </c>
      <c r="R674" s="7" t="str">
        <f aca="false">IF(P674="","",P674/Q674)</f>
        <v/>
      </c>
      <c r="S674" s="7" t="str">
        <f aca="false">IF(R674="","",I674-2)</f>
        <v/>
      </c>
      <c r="T674" s="7" t="str">
        <f aca="false">IF(P674="","",IF((1-_xlfn.T.DIST(R674,S674,1))*2&lt;0.0000001,0.0000001,(1-_xlfn.T.DIST(R674,S674,1))*2))</f>
        <v/>
      </c>
      <c r="X674" s="8"/>
      <c r="Y674" s="7" t="str">
        <f aca="false">IF(X674="","",ABS(U674-W674)/SQRT((V674^2+X674^2)/2))</f>
        <v/>
      </c>
      <c r="Z674" s="7" t="str">
        <f aca="false">IF(Y674="","",2/SQRT(I674))</f>
        <v/>
      </c>
      <c r="AA674" s="7" t="str">
        <f aca="false">IF(Y674="","",Y674/Z674)</f>
        <v/>
      </c>
      <c r="AB674" s="7" t="str">
        <f aca="false">IF(AA674="","",I674-2)</f>
        <v/>
      </c>
      <c r="AC674" s="7" t="str">
        <f aca="false">IF(AA674="","",IF((1-_xlfn.T.DIST(AA674,AB674,1))*2&lt;0.0000001,0.0000001,((1-_xlfn.T.DIST(AA674,AB674,1))*2)))</f>
        <v/>
      </c>
      <c r="AE674" s="7" t="str">
        <f aca="false">IF(AD674="","",IF((1-_xlfn.NORM.DIST(AD674,0,1,1))*2&lt;0.000000001,0.000000001,(1-_xlfn.NORM.DIST(AD674,0,1,1))*2))</f>
        <v/>
      </c>
      <c r="AH674" s="7" t="str">
        <f aca="false">IF(AG674="","",IF(1-_xlfn.CHISQ.DIST(AF674,AG674,1)&lt;0.0000001,0.0000001,1-_xlfn.CHISQ.DIST(AF674,AG674,1)))</f>
        <v/>
      </c>
      <c r="AK674" s="7" t="str">
        <f aca="false">IF(AJ674="","",AVERAGE(AI674,AJ674))</f>
        <v/>
      </c>
      <c r="AL674" s="7" t="str">
        <f aca="false">IF(AK674="","",AK674/((AK674-AI674)/2))</f>
        <v/>
      </c>
      <c r="AM674" s="7" t="str">
        <f aca="false">IF(AL674="","",(1-_xlfn.T.DIST(AL674,I674-2,1))*2)</f>
        <v/>
      </c>
      <c r="AN674" s="7" t="n">
        <f aca="false">IF(I674="","",I674)</f>
        <v>85</v>
      </c>
      <c r="AO674" s="7" t="n">
        <f aca="false">IF(N674="",IF(AC674="",IF(T674="",IF(AH674="",IF(AM674="",IF(AE674="","",AE674),AM674),AH674),T674),AC674),N674)</f>
        <v>0.0362447537815584</v>
      </c>
    </row>
    <row r="675" customFormat="false" ht="13.8" hidden="false" customHeight="false" outlineLevel="0" collapsed="false">
      <c r="A675" s="3" t="s">
        <v>57</v>
      </c>
      <c r="B675" s="3" t="n">
        <v>11</v>
      </c>
      <c r="C675" s="3" t="n">
        <v>2011</v>
      </c>
      <c r="D675" s="4" t="n">
        <f aca="false">IF(B675="","",D674+0.01)</f>
        <v>5.01</v>
      </c>
      <c r="E675" s="4" t="n">
        <f aca="false">ROUND(D675)</f>
        <v>5</v>
      </c>
      <c r="F675" s="5" t="s">
        <v>39</v>
      </c>
      <c r="G675" s="5" t="s">
        <v>43</v>
      </c>
      <c r="H675" s="6" t="n">
        <v>0.05</v>
      </c>
      <c r="I675" s="8" t="n">
        <v>85</v>
      </c>
      <c r="K675" s="7" t="n">
        <v>0.5</v>
      </c>
      <c r="L675" s="7" t="n">
        <v>1</v>
      </c>
      <c r="M675" s="3" t="n">
        <v>80</v>
      </c>
      <c r="N675" s="7" t="n">
        <f aca="false">IF(K675="","",IF(1-_xlfn.F.DIST(K675,L675,M675,1)&lt;0.0000001,0.0000001,1-_xlfn.F.DIST(K675,L675,M675,1)))</f>
        <v>0.48155482122941</v>
      </c>
      <c r="O675" s="7" t="n">
        <f aca="false">IF(L675=1,SQRT(K675),"")</f>
        <v>0.707106781186548</v>
      </c>
      <c r="P675" s="3"/>
      <c r="Q675" s="7" t="str">
        <f aca="false">IF(P675="","",SQRT(1-P675*P675)/SQRT(I675-2))</f>
        <v/>
      </c>
      <c r="R675" s="7" t="str">
        <f aca="false">IF(P675="","",P675/Q675)</f>
        <v/>
      </c>
      <c r="S675" s="7" t="str">
        <f aca="false">IF(R675="","",I675-2)</f>
        <v/>
      </c>
      <c r="T675" s="7" t="str">
        <f aca="false">IF(P675="","",IF((1-_xlfn.T.DIST(R675,S675,1))*2&lt;0.0000001,0.0000001,(1-_xlfn.T.DIST(R675,S675,1))*2))</f>
        <v/>
      </c>
      <c r="X675" s="8"/>
      <c r="Y675" s="7" t="str">
        <f aca="false">IF(X675="","",ABS(U675-W675)/SQRT((V675^2+X675^2)/2))</f>
        <v/>
      </c>
      <c r="Z675" s="7" t="str">
        <f aca="false">IF(Y675="","",2/SQRT(I675))</f>
        <v/>
      </c>
      <c r="AA675" s="7" t="str">
        <f aca="false">IF(Y675="","",Y675/Z675)</f>
        <v/>
      </c>
      <c r="AB675" s="7" t="str">
        <f aca="false">IF(AA675="","",I675-2)</f>
        <v/>
      </c>
      <c r="AC675" s="7" t="str">
        <f aca="false">IF(AA675="","",IF((1-_xlfn.T.DIST(AA675,AB675,1))*2&lt;0.0000001,0.0000001,((1-_xlfn.T.DIST(AA675,AB675,1))*2)))</f>
        <v/>
      </c>
      <c r="AE675" s="7" t="str">
        <f aca="false">IF(AD675="","",IF((1-_xlfn.NORM.DIST(AD675,0,1,1))*2&lt;0.000000001,0.000000001,(1-_xlfn.NORM.DIST(AD675,0,1,1))*2))</f>
        <v/>
      </c>
      <c r="AH675" s="7" t="str">
        <f aca="false">IF(AG675="","",IF(1-_xlfn.CHISQ.DIST(AF675,AG675,1)&lt;0.0000001,0.0000001,1-_xlfn.CHISQ.DIST(AF675,AG675,1)))</f>
        <v/>
      </c>
      <c r="AK675" s="7" t="str">
        <f aca="false">IF(AJ675="","",AVERAGE(AI675,AJ675))</f>
        <v/>
      </c>
      <c r="AL675" s="7" t="str">
        <f aca="false">IF(AK675="","",AK675/((AK675-AI675)/2))</f>
        <v/>
      </c>
      <c r="AM675" s="7" t="str">
        <f aca="false">IF(AL675="","",(1-_xlfn.T.DIST(AL675,I675-2,1))*2)</f>
        <v/>
      </c>
      <c r="AN675" s="7" t="n">
        <f aca="false">IF(I675="","",I675)</f>
        <v>85</v>
      </c>
      <c r="AO675" s="7" t="n">
        <f aca="false">IF(N675="",IF(AC675="",IF(T675="",IF(AH675="",IF(AM675="",IF(AE675="","",AE675),AM675),AH675),T675),AC675),N675)</f>
        <v>0.48155482122941</v>
      </c>
    </row>
    <row r="676" customFormat="false" ht="13.8" hidden="false" customHeight="false" outlineLevel="0" collapsed="false">
      <c r="A676" s="3" t="s">
        <v>57</v>
      </c>
      <c r="B676" s="3" t="n">
        <v>11</v>
      </c>
      <c r="C676" s="3" t="n">
        <v>2011</v>
      </c>
      <c r="D676" s="4" t="n">
        <f aca="false">IF(B676="","",D675+0.01)</f>
        <v>5.02</v>
      </c>
      <c r="E676" s="4" t="n">
        <f aca="false">ROUND(D676)</f>
        <v>5</v>
      </c>
      <c r="F676" s="5" t="s">
        <v>39</v>
      </c>
      <c r="G676" s="5" t="s">
        <v>41</v>
      </c>
      <c r="H676" s="6" t="n">
        <v>0.05</v>
      </c>
      <c r="I676" s="8" t="n">
        <v>85</v>
      </c>
      <c r="J676" s="3" t="n">
        <v>2.09</v>
      </c>
      <c r="K676" s="7" t="n">
        <f aca="false">IF(J676="","",J676^2)</f>
        <v>4.3681</v>
      </c>
      <c r="L676" s="7" t="n">
        <f aca="false">IF(J676="","",1)</f>
        <v>1</v>
      </c>
      <c r="M676" s="3" t="n">
        <v>27</v>
      </c>
      <c r="N676" s="7" t="n">
        <f aca="false">IF(K676="","",IF(1-_xlfn.F.DIST(K676,L676,M676,1)&lt;0.0000001,0.0000001,1-_xlfn.F.DIST(K676,L676,M676,1)))</f>
        <v>0.0461684120148972</v>
      </c>
      <c r="O676" s="7" t="n">
        <f aca="false">IF(L676=1,SQRT(K676),"")</f>
        <v>2.09</v>
      </c>
      <c r="P676" s="3"/>
      <c r="Q676" s="7" t="str">
        <f aca="false">IF(P676="","",SQRT(1-P676*P676)/SQRT(I676-2))</f>
        <v/>
      </c>
      <c r="R676" s="7" t="str">
        <f aca="false">IF(P676="","",P676/Q676)</f>
        <v/>
      </c>
      <c r="S676" s="7" t="str">
        <f aca="false">IF(R676="","",I676-2)</f>
        <v/>
      </c>
      <c r="T676" s="7" t="str">
        <f aca="false">IF(P676="","",IF((1-_xlfn.T.DIST(R676,S676,1))*2&lt;0.0000001,0.0000001,(1-_xlfn.T.DIST(R676,S676,1))*2))</f>
        <v/>
      </c>
      <c r="X676" s="8"/>
      <c r="Y676" s="7" t="str">
        <f aca="false">IF(X676="","",ABS(U676-W676)/SQRT((V676^2+X676^2)/2))</f>
        <v/>
      </c>
      <c r="Z676" s="7" t="str">
        <f aca="false">IF(Y676="","",2/SQRT(I676))</f>
        <v/>
      </c>
      <c r="AA676" s="7" t="str">
        <f aca="false">IF(Y676="","",Y676/Z676)</f>
        <v/>
      </c>
      <c r="AB676" s="7" t="str">
        <f aca="false">IF(AA676="","",I676-2)</f>
        <v/>
      </c>
      <c r="AC676" s="7" t="str">
        <f aca="false">IF(AA676="","",IF((1-_xlfn.T.DIST(AA676,AB676,1))*2&lt;0.0000001,0.0000001,((1-_xlfn.T.DIST(AA676,AB676,1))*2)))</f>
        <v/>
      </c>
      <c r="AE676" s="7" t="str">
        <f aca="false">IF(AD676="","",IF((1-_xlfn.NORM.DIST(AD676,0,1,1))*2&lt;0.000000001,0.000000001,(1-_xlfn.NORM.DIST(AD676,0,1,1))*2))</f>
        <v/>
      </c>
      <c r="AH676" s="7" t="str">
        <f aca="false">IF(AG676="","",IF(1-_xlfn.CHISQ.DIST(AF676,AG676,1)&lt;0.0000001,0.0000001,1-_xlfn.CHISQ.DIST(AF676,AG676,1)))</f>
        <v/>
      </c>
      <c r="AK676" s="7" t="str">
        <f aca="false">IF(AJ676="","",AVERAGE(AI676,AJ676))</f>
        <v/>
      </c>
      <c r="AL676" s="7" t="str">
        <f aca="false">IF(AK676="","",AK676/((AK676-AI676)/2))</f>
        <v/>
      </c>
      <c r="AM676" s="7" t="str">
        <f aca="false">IF(AL676="","",(1-_xlfn.T.DIST(AL676,I676-2,1))*2)</f>
        <v/>
      </c>
      <c r="AN676" s="7" t="n">
        <f aca="false">IF(I676="","",I676)</f>
        <v>85</v>
      </c>
      <c r="AO676" s="7" t="n">
        <f aca="false">IF(N676="",IF(AC676="",IF(T676="",IF(AH676="",IF(AM676="",IF(AE676="","",AE676),AM676),AH676),T676),AC676),N676)</f>
        <v>0.0461684120148972</v>
      </c>
    </row>
    <row r="677" customFormat="false" ht="13.8" hidden="false" customHeight="false" outlineLevel="0" collapsed="false">
      <c r="A677" s="3" t="s">
        <v>57</v>
      </c>
      <c r="B677" s="3" t="n">
        <v>11</v>
      </c>
      <c r="C677" s="3" t="n">
        <v>2011</v>
      </c>
      <c r="D677" s="4" t="n">
        <f aca="false">IF(B677="","",D676+0.01)</f>
        <v>5.03</v>
      </c>
      <c r="E677" s="4" t="n">
        <f aca="false">ROUND(D677)</f>
        <v>5</v>
      </c>
      <c r="F677" s="5" t="s">
        <v>39</v>
      </c>
      <c r="G677" s="5" t="s">
        <v>43</v>
      </c>
      <c r="H677" s="6" t="n">
        <v>0.05</v>
      </c>
      <c r="I677" s="8" t="n">
        <v>85</v>
      </c>
      <c r="J677" s="3" t="n">
        <v>0.5</v>
      </c>
      <c r="K677" s="7" t="n">
        <f aca="false">IF(J677="","",J677^2)</f>
        <v>0.25</v>
      </c>
      <c r="L677" s="7" t="n">
        <f aca="false">IF(J677="","",1)</f>
        <v>1</v>
      </c>
      <c r="M677" s="3" t="n">
        <v>25</v>
      </c>
      <c r="N677" s="7" t="n">
        <f aca="false">IF(K677="","",IF(1-_xlfn.F.DIST(K677,L677,M677,1)&lt;0.0000001,0.0000001,1-_xlfn.F.DIST(K677,L677,M677,1)))</f>
        <v>0.621447785190228</v>
      </c>
      <c r="O677" s="7" t="n">
        <f aca="false">IF(L677=1,SQRT(K677),"")</f>
        <v>0.5</v>
      </c>
      <c r="P677" s="3"/>
      <c r="Q677" s="7" t="str">
        <f aca="false">IF(P677="","",SQRT(1-P677*P677)/SQRT(I677-2))</f>
        <v/>
      </c>
      <c r="R677" s="7" t="str">
        <f aca="false">IF(P677="","",P677/Q677)</f>
        <v/>
      </c>
      <c r="S677" s="7" t="str">
        <f aca="false">IF(R677="","",I677-2)</f>
        <v/>
      </c>
      <c r="T677" s="7" t="str">
        <f aca="false">IF(P677="","",IF((1-_xlfn.T.DIST(R677,S677,1))*2&lt;0.0000001,0.0000001,(1-_xlfn.T.DIST(R677,S677,1))*2))</f>
        <v/>
      </c>
      <c r="X677" s="8"/>
      <c r="Y677" s="7" t="str">
        <f aca="false">IF(X677="","",ABS(U677-W677)/SQRT((V677^2+X677^2)/2))</f>
        <v/>
      </c>
      <c r="Z677" s="7" t="str">
        <f aca="false">IF(Y677="","",2/SQRT(I677))</f>
        <v/>
      </c>
      <c r="AA677" s="7" t="str">
        <f aca="false">IF(Y677="","",Y677/Z677)</f>
        <v/>
      </c>
      <c r="AB677" s="7" t="str">
        <f aca="false">IF(AA677="","",I677-2)</f>
        <v/>
      </c>
      <c r="AC677" s="7" t="str">
        <f aca="false">IF(AA677="","",IF((1-_xlfn.T.DIST(AA677,AB677,1))*2&lt;0.0000001,0.0000001,((1-_xlfn.T.DIST(AA677,AB677,1))*2)))</f>
        <v/>
      </c>
      <c r="AE677" s="7" t="str">
        <f aca="false">IF(AD677="","",IF((1-_xlfn.NORM.DIST(AD677,0,1,1))*2&lt;0.000000001,0.000000001,(1-_xlfn.NORM.DIST(AD677,0,1,1))*2))</f>
        <v/>
      </c>
      <c r="AH677" s="7" t="str">
        <f aca="false">IF(AG677="","",IF(1-_xlfn.CHISQ.DIST(AF677,AG677,1)&lt;0.0000001,0.0000001,1-_xlfn.CHISQ.DIST(AF677,AG677,1)))</f>
        <v/>
      </c>
      <c r="AK677" s="7" t="str">
        <f aca="false">IF(AJ677="","",AVERAGE(AI677,AJ677))</f>
        <v/>
      </c>
      <c r="AL677" s="7" t="str">
        <f aca="false">IF(AK677="","",AK677/((AK677-AI677)/2))</f>
        <v/>
      </c>
      <c r="AM677" s="7" t="str">
        <f aca="false">IF(AL677="","",(1-_xlfn.T.DIST(AL677,I677-2,1))*2)</f>
        <v/>
      </c>
      <c r="AN677" s="7" t="n">
        <f aca="false">IF(I677="","",I677)</f>
        <v>85</v>
      </c>
      <c r="AO677" s="7" t="n">
        <f aca="false">IF(N677="",IF(AC677="",IF(T677="",IF(AH677="",IF(AM677="",IF(AE677="","",AE677),AM677),AH677),T677),AC677),N677)</f>
        <v>0.621447785190228</v>
      </c>
    </row>
    <row r="678" customFormat="false" ht="13.8" hidden="false" customHeight="false" outlineLevel="0" collapsed="false">
      <c r="A678" s="3" t="s">
        <v>57</v>
      </c>
      <c r="B678" s="3" t="n">
        <v>11</v>
      </c>
      <c r="C678" s="3" t="n">
        <v>2011</v>
      </c>
      <c r="D678" s="4" t="n">
        <f aca="false">IF(B678="","",D677+0.01)</f>
        <v>5.04</v>
      </c>
      <c r="E678" s="4" t="n">
        <f aca="false">ROUND(D678)</f>
        <v>5</v>
      </c>
      <c r="F678" s="5" t="s">
        <v>39</v>
      </c>
      <c r="G678" s="5" t="s">
        <v>43</v>
      </c>
      <c r="H678" s="6" t="n">
        <v>0.05</v>
      </c>
      <c r="I678" s="8" t="n">
        <v>85</v>
      </c>
      <c r="J678" s="3" t="n">
        <v>0.5</v>
      </c>
      <c r="K678" s="7" t="n">
        <f aca="false">IF(J678="","",J678^2)</f>
        <v>0.25</v>
      </c>
      <c r="L678" s="7" t="n">
        <f aca="false">IF(J678="","",1)</f>
        <v>1</v>
      </c>
      <c r="M678" s="3" t="n">
        <v>25</v>
      </c>
      <c r="N678" s="7" t="n">
        <f aca="false">IF(K678="","",IF(1-_xlfn.F.DIST(K678,L678,M678,1)&lt;0.0000001,0.0000001,1-_xlfn.F.DIST(K678,L678,M678,1)))</f>
        <v>0.621447785190228</v>
      </c>
      <c r="O678" s="7" t="n">
        <f aca="false">IF(L678=1,SQRT(K678),"")</f>
        <v>0.5</v>
      </c>
      <c r="P678" s="3"/>
      <c r="Q678" s="7" t="str">
        <f aca="false">IF(P678="","",SQRT(1-P678*P678)/SQRT(I678-2))</f>
        <v/>
      </c>
      <c r="R678" s="7" t="str">
        <f aca="false">IF(P678="","",P678/Q678)</f>
        <v/>
      </c>
      <c r="S678" s="7" t="str">
        <f aca="false">IF(R678="","",I678-2)</f>
        <v/>
      </c>
      <c r="T678" s="7" t="str">
        <f aca="false">IF(P678="","",IF((1-_xlfn.T.DIST(R678,S678,1))*2&lt;0.0000001,0.0000001,(1-_xlfn.T.DIST(R678,S678,1))*2))</f>
        <v/>
      </c>
      <c r="X678" s="8"/>
      <c r="Y678" s="7" t="str">
        <f aca="false">IF(X678="","",ABS(U678-W678)/SQRT((V678^2+X678^2)/2))</f>
        <v/>
      </c>
      <c r="Z678" s="7" t="str">
        <f aca="false">IF(Y678="","",2/SQRT(I678))</f>
        <v/>
      </c>
      <c r="AA678" s="7" t="str">
        <f aca="false">IF(Y678="","",Y678/Z678)</f>
        <v/>
      </c>
      <c r="AB678" s="7" t="str">
        <f aca="false">IF(AA678="","",I678-2)</f>
        <v/>
      </c>
      <c r="AC678" s="7" t="str">
        <f aca="false">IF(AA678="","",IF((1-_xlfn.T.DIST(AA678,AB678,1))*2&lt;0.0000001,0.0000001,((1-_xlfn.T.DIST(AA678,AB678,1))*2)))</f>
        <v/>
      </c>
      <c r="AE678" s="7" t="str">
        <f aca="false">IF(AD678="","",IF((1-_xlfn.NORM.DIST(AD678,0,1,1))*2&lt;0.000000001,0.000000001,(1-_xlfn.NORM.DIST(AD678,0,1,1))*2))</f>
        <v/>
      </c>
      <c r="AH678" s="7" t="str">
        <f aca="false">IF(AG678="","",IF(1-_xlfn.CHISQ.DIST(AF678,AG678,1)&lt;0.0000001,0.0000001,1-_xlfn.CHISQ.DIST(AF678,AG678,1)))</f>
        <v/>
      </c>
      <c r="AK678" s="7" t="str">
        <f aca="false">IF(AJ678="","",AVERAGE(AI678,AJ678))</f>
        <v/>
      </c>
      <c r="AL678" s="7" t="str">
        <f aca="false">IF(AK678="","",AK678/((AK678-AI678)/2))</f>
        <v/>
      </c>
      <c r="AM678" s="7" t="str">
        <f aca="false">IF(AL678="","",(1-_xlfn.T.DIST(AL678,I678-2,1))*2)</f>
        <v/>
      </c>
      <c r="AN678" s="7" t="n">
        <f aca="false">IF(I678="","",I678)</f>
        <v>85</v>
      </c>
      <c r="AO678" s="7" t="n">
        <f aca="false">IF(N678="",IF(AC678="",IF(T678="",IF(AH678="",IF(AM678="",IF(AE678="","",AE678),AM678),AH678),T678),AC678),N678)</f>
        <v>0.621447785190228</v>
      </c>
    </row>
    <row r="679" customFormat="false" ht="13.8" hidden="false" customHeight="false" outlineLevel="0" collapsed="false">
      <c r="A679" s="3" t="s">
        <v>57</v>
      </c>
      <c r="B679" s="3" t="n">
        <v>11</v>
      </c>
      <c r="C679" s="3" t="n">
        <v>2011</v>
      </c>
      <c r="D679" s="4" t="n">
        <f aca="false">IF(B679="","",D678+0.01)</f>
        <v>5.05</v>
      </c>
      <c r="E679" s="4" t="n">
        <f aca="false">ROUND(D679)</f>
        <v>5</v>
      </c>
      <c r="F679" s="5" t="s">
        <v>39</v>
      </c>
      <c r="G679" s="5" t="s">
        <v>41</v>
      </c>
      <c r="H679" s="6" t="n">
        <v>0.05</v>
      </c>
      <c r="I679" s="8" t="n">
        <v>85</v>
      </c>
      <c r="J679" s="3" t="n">
        <v>2.3</v>
      </c>
      <c r="K679" s="7" t="n">
        <f aca="false">IF(J679="","",J679^2)</f>
        <v>5.29</v>
      </c>
      <c r="L679" s="7" t="n">
        <f aca="false">IF(J679="","",1)</f>
        <v>1</v>
      </c>
      <c r="M679" s="3" t="n">
        <v>80</v>
      </c>
      <c r="N679" s="7" t="n">
        <f aca="false">IF(K679="","",IF(1-_xlfn.F.DIST(K679,L679,M679,1)&lt;0.0000001,0.0000001,1-_xlfn.F.DIST(K679,L679,M679,1)))</f>
        <v>0.024054444893731</v>
      </c>
      <c r="O679" s="7" t="n">
        <f aca="false">IF(L679=1,SQRT(K679),"")</f>
        <v>2.3</v>
      </c>
      <c r="P679" s="3"/>
      <c r="Q679" s="7" t="str">
        <f aca="false">IF(P679="","",SQRT(1-P679*P679)/SQRT(I679-2))</f>
        <v/>
      </c>
      <c r="R679" s="7" t="str">
        <f aca="false">IF(P679="","",P679/Q679)</f>
        <v/>
      </c>
      <c r="S679" s="7" t="str">
        <f aca="false">IF(R679="","",I679-2)</f>
        <v/>
      </c>
      <c r="T679" s="7" t="str">
        <f aca="false">IF(P679="","",IF((1-_xlfn.T.DIST(R679,S679,1))*2&lt;0.0000001,0.0000001,(1-_xlfn.T.DIST(R679,S679,1))*2))</f>
        <v/>
      </c>
      <c r="X679" s="8"/>
      <c r="Y679" s="7" t="str">
        <f aca="false">IF(X679="","",ABS(U679-W679)/SQRT((V679^2+X679^2)/2))</f>
        <v/>
      </c>
      <c r="Z679" s="7" t="str">
        <f aca="false">IF(Y679="","",2/SQRT(I679))</f>
        <v/>
      </c>
      <c r="AA679" s="7" t="str">
        <f aca="false">IF(Y679="","",Y679/Z679)</f>
        <v/>
      </c>
      <c r="AB679" s="7" t="str">
        <f aca="false">IF(AA679="","",I679-2)</f>
        <v/>
      </c>
      <c r="AC679" s="7" t="str">
        <f aca="false">IF(AA679="","",IF((1-_xlfn.T.DIST(AA679,AB679,1))*2&lt;0.0000001,0.0000001,((1-_xlfn.T.DIST(AA679,AB679,1))*2)))</f>
        <v/>
      </c>
      <c r="AE679" s="7" t="str">
        <f aca="false">IF(AD679="","",IF((1-_xlfn.NORM.DIST(AD679,0,1,1))*2&lt;0.000000001,0.000000001,(1-_xlfn.NORM.DIST(AD679,0,1,1))*2))</f>
        <v/>
      </c>
      <c r="AH679" s="7" t="str">
        <f aca="false">IF(AG679="","",IF(1-_xlfn.CHISQ.DIST(AF679,AG679,1)&lt;0.0000001,0.0000001,1-_xlfn.CHISQ.DIST(AF679,AG679,1)))</f>
        <v/>
      </c>
      <c r="AK679" s="7" t="str">
        <f aca="false">IF(AJ679="","",AVERAGE(AI679,AJ679))</f>
        <v/>
      </c>
      <c r="AL679" s="7" t="str">
        <f aca="false">IF(AK679="","",AK679/((AK679-AI679)/2))</f>
        <v/>
      </c>
      <c r="AM679" s="7" t="str">
        <f aca="false">IF(AL679="","",(1-_xlfn.T.DIST(AL679,I679-2,1))*2)</f>
        <v/>
      </c>
      <c r="AN679" s="7" t="n">
        <f aca="false">IF(I679="","",I679)</f>
        <v>85</v>
      </c>
      <c r="AO679" s="7" t="n">
        <f aca="false">IF(N679="",IF(AC679="",IF(T679="",IF(AH679="",IF(AM679="",IF(AE679="","",AE679),AM679),AH679),T679),AC679),N679)</f>
        <v>0.024054444893731</v>
      </c>
    </row>
    <row r="680" customFormat="false" ht="13.8" hidden="false" customHeight="false" outlineLevel="0" collapsed="false">
      <c r="A680" s="3" t="s">
        <v>57</v>
      </c>
      <c r="B680" s="3" t="n">
        <v>11</v>
      </c>
      <c r="C680" s="3" t="n">
        <v>2011</v>
      </c>
      <c r="D680" s="4" t="n">
        <f aca="false">IF(B680="","",D679+0.01)</f>
        <v>5.06</v>
      </c>
      <c r="E680" s="4" t="n">
        <f aca="false">ROUND(D680)</f>
        <v>5</v>
      </c>
      <c r="F680" s="5" t="s">
        <v>39</v>
      </c>
      <c r="G680" s="5" t="s">
        <v>43</v>
      </c>
      <c r="H680" s="6" t="n">
        <v>0.05</v>
      </c>
      <c r="I680" s="8" t="n">
        <v>85</v>
      </c>
      <c r="K680" s="7" t="n">
        <v>2.33</v>
      </c>
      <c r="L680" s="7" t="n">
        <v>1</v>
      </c>
      <c r="M680" s="3" t="n">
        <v>82</v>
      </c>
      <c r="N680" s="7" t="n">
        <f aca="false">IF(K680="","",IF(1-_xlfn.F.DIST(K680,L680,M680,1)&lt;0.0000001,0.0000001,1-_xlfn.F.DIST(K680,L680,M680,1)))</f>
        <v>0.130749976916061</v>
      </c>
      <c r="O680" s="7" t="n">
        <f aca="false">IF(L680=1,SQRT(K680),"")</f>
        <v>1.52643375224737</v>
      </c>
      <c r="P680" s="3"/>
      <c r="Q680" s="7" t="str">
        <f aca="false">IF(P680="","",SQRT(1-P680*P680)/SQRT(I680-2))</f>
        <v/>
      </c>
      <c r="R680" s="7" t="str">
        <f aca="false">IF(P680="","",P680/Q680)</f>
        <v/>
      </c>
      <c r="S680" s="7" t="str">
        <f aca="false">IF(R680="","",I680-2)</f>
        <v/>
      </c>
      <c r="T680" s="7" t="str">
        <f aca="false">IF(P680="","",IF((1-_xlfn.T.DIST(R680,S680,1))*2&lt;0.0000001,0.0000001,(1-_xlfn.T.DIST(R680,S680,1))*2))</f>
        <v/>
      </c>
      <c r="X680" s="8"/>
      <c r="Y680" s="7" t="str">
        <f aca="false">IF(X680="","",ABS(U680-W680)/SQRT((V680^2+X680^2)/2))</f>
        <v/>
      </c>
      <c r="Z680" s="7" t="str">
        <f aca="false">IF(Y680="","",2/SQRT(I680))</f>
        <v/>
      </c>
      <c r="AA680" s="7" t="str">
        <f aca="false">IF(Y680="","",Y680/Z680)</f>
        <v/>
      </c>
      <c r="AB680" s="7" t="str">
        <f aca="false">IF(AA680="","",I680-2)</f>
        <v/>
      </c>
      <c r="AC680" s="7" t="str">
        <f aca="false">IF(AA680="","",IF((1-_xlfn.T.DIST(AA680,AB680,1))*2&lt;0.0000001,0.0000001,((1-_xlfn.T.DIST(AA680,AB680,1))*2)))</f>
        <v/>
      </c>
      <c r="AE680" s="7" t="str">
        <f aca="false">IF(AD680="","",IF((1-_xlfn.NORM.DIST(AD680,0,1,1))*2&lt;0.000000001,0.000000001,(1-_xlfn.NORM.DIST(AD680,0,1,1))*2))</f>
        <v/>
      </c>
      <c r="AH680" s="7" t="str">
        <f aca="false">IF(AG680="","",IF(1-_xlfn.CHISQ.DIST(AF680,AG680,1)&lt;0.0000001,0.0000001,1-_xlfn.CHISQ.DIST(AF680,AG680,1)))</f>
        <v/>
      </c>
      <c r="AK680" s="7" t="str">
        <f aca="false">IF(AJ680="","",AVERAGE(AI680,AJ680))</f>
        <v/>
      </c>
      <c r="AL680" s="7" t="str">
        <f aca="false">IF(AK680="","",AK680/((AK680-AI680)/2))</f>
        <v/>
      </c>
      <c r="AM680" s="7" t="str">
        <f aca="false">IF(AL680="","",(1-_xlfn.T.DIST(AL680,I680-2,1))*2)</f>
        <v/>
      </c>
      <c r="AN680" s="7" t="n">
        <f aca="false">IF(I680="","",I680)</f>
        <v>85</v>
      </c>
      <c r="AO680" s="7" t="n">
        <f aca="false">IF(N680="",IF(AC680="",IF(T680="",IF(AH680="",IF(AM680="",IF(AE680="","",AE680),AM680),AH680),T680),AC680),N680)</f>
        <v>0.130749976916061</v>
      </c>
    </row>
    <row r="681" customFormat="false" ht="13.8" hidden="false" customHeight="false" outlineLevel="0" collapsed="false">
      <c r="A681" s="3" t="s">
        <v>57</v>
      </c>
      <c r="B681" s="3" t="n">
        <v>11</v>
      </c>
      <c r="C681" s="3" t="n">
        <v>2011</v>
      </c>
      <c r="D681" s="4" t="n">
        <f aca="false">IF(B681="","",D680+0.01)</f>
        <v>5.07</v>
      </c>
      <c r="E681" s="4" t="n">
        <f aca="false">ROUND(D681)</f>
        <v>5</v>
      </c>
      <c r="F681" s="5" t="s">
        <v>39</v>
      </c>
      <c r="G681" s="5" t="s">
        <v>43</v>
      </c>
      <c r="H681" s="6" t="n">
        <v>0.05</v>
      </c>
      <c r="I681" s="8" t="n">
        <v>85</v>
      </c>
      <c r="J681" s="3" t="n">
        <v>1.53</v>
      </c>
      <c r="K681" s="7" t="n">
        <f aca="false">IF(J681="","",J681^2)</f>
        <v>2.3409</v>
      </c>
      <c r="L681" s="7" t="n">
        <f aca="false">IF(J681="","",1)</f>
        <v>1</v>
      </c>
      <c r="M681" s="3" t="n">
        <v>80</v>
      </c>
      <c r="N681" s="7" t="n">
        <f aca="false">IF(K681="","",IF(1-_xlfn.F.DIST(K681,L681,M681,1)&lt;0.0000001,0.0000001,1-_xlfn.F.DIST(K681,L681,M681,1)))</f>
        <v>0.129961504282294</v>
      </c>
      <c r="O681" s="7" t="n">
        <f aca="false">IF(L681=1,SQRT(K681),"")</f>
        <v>1.53</v>
      </c>
      <c r="P681" s="3"/>
      <c r="Q681" s="7" t="str">
        <f aca="false">IF(P681="","",SQRT(1-P681*P681)/SQRT(I681-2))</f>
        <v/>
      </c>
      <c r="R681" s="7" t="str">
        <f aca="false">IF(P681="","",P681/Q681)</f>
        <v/>
      </c>
      <c r="S681" s="7" t="str">
        <f aca="false">IF(R681="","",I681-2)</f>
        <v/>
      </c>
      <c r="T681" s="7" t="str">
        <f aca="false">IF(P681="","",IF((1-_xlfn.T.DIST(R681,S681,1))*2&lt;0.0000001,0.0000001,(1-_xlfn.T.DIST(R681,S681,1))*2))</f>
        <v/>
      </c>
      <c r="X681" s="8"/>
      <c r="Y681" s="7" t="str">
        <f aca="false">IF(X681="","",ABS(U681-W681)/SQRT((V681^2+X681^2)/2))</f>
        <v/>
      </c>
      <c r="Z681" s="7" t="str">
        <f aca="false">IF(Y681="","",2/SQRT(I681))</f>
        <v/>
      </c>
      <c r="AA681" s="7" t="str">
        <f aca="false">IF(Y681="","",Y681/Z681)</f>
        <v/>
      </c>
      <c r="AB681" s="7" t="str">
        <f aca="false">IF(AA681="","",I681-2)</f>
        <v/>
      </c>
      <c r="AC681" s="7" t="str">
        <f aca="false">IF(AA681="","",IF((1-_xlfn.T.DIST(AA681,AB681,1))*2&lt;0.0000001,0.0000001,((1-_xlfn.T.DIST(AA681,AB681,1))*2)))</f>
        <v/>
      </c>
      <c r="AE681" s="7" t="str">
        <f aca="false">IF(AD681="","",IF((1-_xlfn.NORM.DIST(AD681,0,1,1))*2&lt;0.000000001,0.000000001,(1-_xlfn.NORM.DIST(AD681,0,1,1))*2))</f>
        <v/>
      </c>
      <c r="AH681" s="7" t="str">
        <f aca="false">IF(AG681="","",IF(1-_xlfn.CHISQ.DIST(AF681,AG681,1)&lt;0.0000001,0.0000001,1-_xlfn.CHISQ.DIST(AF681,AG681,1)))</f>
        <v/>
      </c>
      <c r="AK681" s="7" t="str">
        <f aca="false">IF(AJ681="","",AVERAGE(AI681,AJ681))</f>
        <v/>
      </c>
      <c r="AL681" s="7" t="str">
        <f aca="false">IF(AK681="","",AK681/((AK681-AI681)/2))</f>
        <v/>
      </c>
      <c r="AM681" s="7" t="str">
        <f aca="false">IF(AL681="","",(1-_xlfn.T.DIST(AL681,I681-2,1))*2)</f>
        <v/>
      </c>
      <c r="AN681" s="7" t="n">
        <f aca="false">IF(I681="","",I681)</f>
        <v>85</v>
      </c>
      <c r="AO681" s="7" t="n">
        <f aca="false">IF(N681="",IF(AC681="",IF(T681="",IF(AH681="",IF(AM681="",IF(AE681="","",AE681),AM681),AH681),T681),AC681),N681)</f>
        <v>0.129961504282294</v>
      </c>
    </row>
    <row r="682" customFormat="false" ht="13.8" hidden="false" customHeight="false" outlineLevel="0" collapsed="false">
      <c r="A682" s="3" t="s">
        <v>57</v>
      </c>
      <c r="B682" s="3" t="n">
        <v>11</v>
      </c>
      <c r="C682" s="3" t="n">
        <v>2011</v>
      </c>
      <c r="D682" s="4" t="n">
        <f aca="false">IF(B682="","",D681+0.01)</f>
        <v>5.08</v>
      </c>
      <c r="E682" s="4" t="n">
        <f aca="false">ROUND(D682)</f>
        <v>5</v>
      </c>
      <c r="F682" s="5" t="s">
        <v>39</v>
      </c>
      <c r="G682" s="5" t="s">
        <v>41</v>
      </c>
      <c r="H682" s="6" t="n">
        <v>0.05</v>
      </c>
      <c r="I682" s="8" t="n">
        <v>85</v>
      </c>
      <c r="J682" s="3" t="n">
        <v>2.22</v>
      </c>
      <c r="K682" s="7" t="n">
        <f aca="false">IF(J682="","",J682^2)</f>
        <v>4.9284</v>
      </c>
      <c r="L682" s="7" t="n">
        <f aca="false">IF(J682="","",1)</f>
        <v>1</v>
      </c>
      <c r="M682" s="3" t="n">
        <v>82</v>
      </c>
      <c r="N682" s="7" t="n">
        <f aca="false">IF(K682="","",IF(1-_xlfn.F.DIST(K682,L682,M682,1)&lt;0.0000001,0.0000001,1-_xlfn.F.DIST(K682,L682,M682,1)))</f>
        <v>0.0291789696570991</v>
      </c>
      <c r="O682" s="7" t="n">
        <f aca="false">IF(L682=1,SQRT(K682),"")</f>
        <v>2.22</v>
      </c>
      <c r="P682" s="3"/>
      <c r="Q682" s="7" t="str">
        <f aca="false">IF(P682="","",SQRT(1-P682*P682)/SQRT(I682-2))</f>
        <v/>
      </c>
      <c r="R682" s="7" t="str">
        <f aca="false">IF(P682="","",P682/Q682)</f>
        <v/>
      </c>
      <c r="S682" s="7" t="str">
        <f aca="false">IF(R682="","",I682-2)</f>
        <v/>
      </c>
      <c r="T682" s="7" t="str">
        <f aca="false">IF(P682="","",IF((1-_xlfn.T.DIST(R682,S682,1))*2&lt;0.0000001,0.0000001,(1-_xlfn.T.DIST(R682,S682,1))*2))</f>
        <v/>
      </c>
      <c r="X682" s="8"/>
      <c r="Y682" s="7" t="str">
        <f aca="false">IF(X682="","",ABS(U682-W682)/SQRT((V682^2+X682^2)/2))</f>
        <v/>
      </c>
      <c r="Z682" s="7" t="str">
        <f aca="false">IF(Y682="","",2/SQRT(I682))</f>
        <v/>
      </c>
      <c r="AA682" s="7" t="str">
        <f aca="false">IF(Y682="","",Y682/Z682)</f>
        <v/>
      </c>
      <c r="AB682" s="7" t="str">
        <f aca="false">IF(AA682="","",I682-2)</f>
        <v/>
      </c>
      <c r="AC682" s="7" t="str">
        <f aca="false">IF(AA682="","",IF((1-_xlfn.T.DIST(AA682,AB682,1))*2&lt;0.0000001,0.0000001,((1-_xlfn.T.DIST(AA682,AB682,1))*2)))</f>
        <v/>
      </c>
      <c r="AE682" s="7" t="str">
        <f aca="false">IF(AD682="","",IF((1-_xlfn.NORM.DIST(AD682,0,1,1))*2&lt;0.000000001,0.000000001,(1-_xlfn.NORM.DIST(AD682,0,1,1))*2))</f>
        <v/>
      </c>
      <c r="AH682" s="7" t="str">
        <f aca="false">IF(AG682="","",IF(1-_xlfn.CHISQ.DIST(AF682,AG682,1)&lt;0.0000001,0.0000001,1-_xlfn.CHISQ.DIST(AF682,AG682,1)))</f>
        <v/>
      </c>
      <c r="AK682" s="7" t="str">
        <f aca="false">IF(AJ682="","",AVERAGE(AI682,AJ682))</f>
        <v/>
      </c>
      <c r="AL682" s="7" t="str">
        <f aca="false">IF(AK682="","",AK682/((AK682-AI682)/2))</f>
        <v/>
      </c>
      <c r="AM682" s="7" t="str">
        <f aca="false">IF(AL682="","",(1-_xlfn.T.DIST(AL682,I682-2,1))*2)</f>
        <v/>
      </c>
      <c r="AN682" s="7" t="n">
        <f aca="false">IF(I682="","",I682)</f>
        <v>85</v>
      </c>
      <c r="AO682" s="7" t="n">
        <f aca="false">IF(N682="",IF(AC682="",IF(T682="",IF(AH682="",IF(AM682="",IF(AE682="","",AE682),AM682),AH682),T682),AC682),N682)</f>
        <v>0.0291789696570991</v>
      </c>
    </row>
    <row r="683" customFormat="false" ht="13.8" hidden="false" customHeight="false" outlineLevel="0" collapsed="false">
      <c r="A683" s="1"/>
      <c r="B683" s="1"/>
      <c r="C683" s="1"/>
      <c r="D683" s="10"/>
      <c r="E683" s="4" t="n">
        <f aca="false">ROUND(D683)</f>
        <v>0</v>
      </c>
      <c r="F683" s="11"/>
      <c r="G683" s="11"/>
      <c r="H683" s="12"/>
      <c r="I683" s="1"/>
      <c r="J683" s="1"/>
      <c r="K683" s="13"/>
      <c r="L683" s="13"/>
      <c r="M683" s="1"/>
      <c r="N683" s="13"/>
      <c r="O683" s="13"/>
      <c r="P683" s="14"/>
      <c r="Q683" s="13"/>
      <c r="R683" s="13"/>
      <c r="S683" s="13"/>
      <c r="T683" s="13"/>
      <c r="U683" s="1"/>
      <c r="V683" s="1"/>
      <c r="W683" s="1"/>
      <c r="X683" s="14"/>
      <c r="Y683" s="13"/>
      <c r="Z683" s="13"/>
      <c r="AA683" s="13"/>
      <c r="AB683" s="13"/>
      <c r="AC683" s="13"/>
      <c r="AD683" s="1"/>
      <c r="AE683" s="13"/>
      <c r="AF683" s="1"/>
      <c r="AG683" s="1"/>
      <c r="AH683" s="13"/>
      <c r="AI683" s="1"/>
      <c r="AJ683" s="1"/>
      <c r="AK683" s="13"/>
      <c r="AL683" s="13"/>
      <c r="AM683" s="13"/>
      <c r="AN683" s="13"/>
      <c r="AO683" s="13"/>
    </row>
    <row r="684" customFormat="false" ht="13.8" hidden="false" customHeight="false" outlineLevel="0" collapsed="false">
      <c r="A684" s="3" t="s">
        <v>57</v>
      </c>
      <c r="B684" s="3" t="n">
        <v>11</v>
      </c>
      <c r="C684" s="3" t="n">
        <v>2011</v>
      </c>
      <c r="D684" s="4" t="n">
        <v>6</v>
      </c>
      <c r="E684" s="4" t="n">
        <f aca="false">ROUND(D684)</f>
        <v>6</v>
      </c>
      <c r="F684" s="5" t="s">
        <v>45</v>
      </c>
      <c r="G684" s="5" t="s">
        <v>41</v>
      </c>
      <c r="H684" s="6" t="n">
        <v>0.05</v>
      </c>
      <c r="I684" s="8" t="n">
        <v>20</v>
      </c>
      <c r="K684" s="7" t="n">
        <v>6.95</v>
      </c>
      <c r="L684" s="7" t="n">
        <v>1</v>
      </c>
      <c r="M684" s="3" t="n">
        <v>17</v>
      </c>
      <c r="N684" s="7" t="n">
        <f aca="false">IF(K684="","",IF(1-_xlfn.F.DIST(K684,L684,M684,1)&lt;0.0000001,0.0000001,1-_xlfn.F.DIST(K684,L684,M684,1)))</f>
        <v>0.0173272017033763</v>
      </c>
      <c r="O684" s="7" t="n">
        <f aca="false">IF(L684=1,SQRT(K684),"")</f>
        <v>2.63628526529281</v>
      </c>
      <c r="P684" s="3"/>
      <c r="Q684" s="7" t="str">
        <f aca="false">IF(P684="","",SQRT(1-P684*P684)/SQRT(I684-2))</f>
        <v/>
      </c>
      <c r="R684" s="7" t="str">
        <f aca="false">IF(P684="","",P684/Q684)</f>
        <v/>
      </c>
      <c r="S684" s="7" t="str">
        <f aca="false">IF(R684="","",I684-2)</f>
        <v/>
      </c>
      <c r="T684" s="7" t="str">
        <f aca="false">IF(P684="","",IF((1-_xlfn.T.DIST(R684,S684,1))*2&lt;0.0000001,0.0000001,(1-_xlfn.T.DIST(R684,S684,1))*2))</f>
        <v/>
      </c>
      <c r="X684" s="8"/>
      <c r="Y684" s="7" t="str">
        <f aca="false">IF(X684="","",ABS(U684-W684)/SQRT((V684^2+X684^2)/2))</f>
        <v/>
      </c>
      <c r="Z684" s="7" t="str">
        <f aca="false">IF(Y684="","",2/SQRT(I684))</f>
        <v/>
      </c>
      <c r="AA684" s="7" t="str">
        <f aca="false">IF(Y684="","",Y684/Z684)</f>
        <v/>
      </c>
      <c r="AB684" s="7" t="str">
        <f aca="false">IF(AA684="","",I684-2)</f>
        <v/>
      </c>
      <c r="AC684" s="7" t="str">
        <f aca="false">IF(AA684="","",IF((1-_xlfn.T.DIST(AA684,AB684,1))*2&lt;0.0000001,0.0000001,((1-_xlfn.T.DIST(AA684,AB684,1))*2)))</f>
        <v/>
      </c>
      <c r="AE684" s="7" t="str">
        <f aca="false">IF(AD684="","",IF((1-_xlfn.NORM.DIST(AD684,0,1,1))*2&lt;0.000000001,0.000000001,(1-_xlfn.NORM.DIST(AD684,0,1,1))*2))</f>
        <v/>
      </c>
      <c r="AH684" s="7" t="str">
        <f aca="false">IF(AG684="","",IF(1-_xlfn.CHISQ.DIST(AF684,AG684,1)&lt;0.0000001,0.0000001,1-_xlfn.CHISQ.DIST(AF684,AG684,1)))</f>
        <v/>
      </c>
      <c r="AK684" s="7" t="str">
        <f aca="false">IF(AJ684="","",AVERAGE(AI684,AJ684))</f>
        <v/>
      </c>
      <c r="AL684" s="7" t="str">
        <f aca="false">IF(AK684="","",AK684/((AK684-AI684)/2))</f>
        <v/>
      </c>
      <c r="AM684" s="7" t="str">
        <f aca="false">IF(AL684="","",(1-_xlfn.T.DIST(AL684,I684-2,1))*2)</f>
        <v/>
      </c>
      <c r="AN684" s="7" t="n">
        <f aca="false">IF(I684="","",I684)</f>
        <v>20</v>
      </c>
      <c r="AO684" s="7" t="n">
        <f aca="false">IF(N684="",IF(AC684="",IF(T684="",IF(AH684="",IF(AM684="",IF(AE684="","",AE684),AM684),AH684),T684),AC684),N684)</f>
        <v>0.0173272017033763</v>
      </c>
    </row>
    <row r="685" customFormat="false" ht="13.8" hidden="false" customHeight="false" outlineLevel="0" collapsed="false">
      <c r="A685" s="3" t="s">
        <v>57</v>
      </c>
      <c r="B685" s="3" t="n">
        <v>11</v>
      </c>
      <c r="C685" s="3" t="n">
        <v>2011</v>
      </c>
      <c r="D685" s="4" t="n">
        <f aca="false">IF(B685="","",D684+0.01)</f>
        <v>6.01</v>
      </c>
      <c r="E685" s="4" t="n">
        <f aca="false">ROUND(D685)</f>
        <v>6</v>
      </c>
      <c r="F685" s="5" t="s">
        <v>39</v>
      </c>
      <c r="G685" s="5" t="s">
        <v>41</v>
      </c>
      <c r="H685" s="6" t="n">
        <v>0.05</v>
      </c>
      <c r="I685" s="8" t="n">
        <v>20</v>
      </c>
      <c r="J685" s="3" t="n">
        <v>2.17</v>
      </c>
      <c r="K685" s="7" t="n">
        <f aca="false">IF(J685="","",J685^2)</f>
        <v>4.7089</v>
      </c>
      <c r="L685" s="7" t="n">
        <f aca="false">IF(J685="","",1)</f>
        <v>1</v>
      </c>
      <c r="M685" s="3" t="n">
        <v>17</v>
      </c>
      <c r="N685" s="7" t="n">
        <f aca="false">IF(K685="","",IF(1-_xlfn.F.DIST(K685,L685,M685,1)&lt;0.0000001,0.0000001,1-_xlfn.F.DIST(K685,L685,M685,1)))</f>
        <v>0.044467266758902</v>
      </c>
      <c r="O685" s="7" t="n">
        <f aca="false">IF(L685=1,SQRT(K685),"")</f>
        <v>2.17</v>
      </c>
      <c r="P685" s="3"/>
      <c r="Q685" s="7" t="str">
        <f aca="false">IF(P685="","",SQRT(1-P685*P685)/SQRT(I685-2))</f>
        <v/>
      </c>
      <c r="R685" s="7" t="str">
        <f aca="false">IF(P685="","",P685/Q685)</f>
        <v/>
      </c>
      <c r="S685" s="7" t="str">
        <f aca="false">IF(R685="","",I685-2)</f>
        <v/>
      </c>
      <c r="T685" s="7" t="str">
        <f aca="false">IF(P685="","",IF((1-_xlfn.T.DIST(R685,S685,1))*2&lt;0.0000001,0.0000001,(1-_xlfn.T.DIST(R685,S685,1))*2))</f>
        <v/>
      </c>
      <c r="X685" s="8"/>
      <c r="Y685" s="7" t="str">
        <f aca="false">IF(X685="","",ABS(U685-W685)/SQRT((V685^2+X685^2)/2))</f>
        <v/>
      </c>
      <c r="Z685" s="7" t="str">
        <f aca="false">IF(Y685="","",2/SQRT(I685))</f>
        <v/>
      </c>
      <c r="AA685" s="7" t="str">
        <f aca="false">IF(Y685="","",Y685/Z685)</f>
        <v/>
      </c>
      <c r="AB685" s="7" t="str">
        <f aca="false">IF(AA685="","",I685-2)</f>
        <v/>
      </c>
      <c r="AC685" s="7" t="str">
        <f aca="false">IF(AA685="","",IF((1-_xlfn.T.DIST(AA685,AB685,1))*2&lt;0.0000001,0.0000001,((1-_xlfn.T.DIST(AA685,AB685,1))*2)))</f>
        <v/>
      </c>
      <c r="AE685" s="7" t="str">
        <f aca="false">IF(AD685="","",IF((1-_xlfn.NORM.DIST(AD685,0,1,1))*2&lt;0.000000001,0.000000001,(1-_xlfn.NORM.DIST(AD685,0,1,1))*2))</f>
        <v/>
      </c>
      <c r="AH685" s="7" t="str">
        <f aca="false">IF(AG685="","",IF(1-_xlfn.CHISQ.DIST(AF685,AG685,1)&lt;0.0000001,0.0000001,1-_xlfn.CHISQ.DIST(AF685,AG685,1)))</f>
        <v/>
      </c>
      <c r="AK685" s="7" t="str">
        <f aca="false">IF(AJ685="","",AVERAGE(AI685,AJ685))</f>
        <v/>
      </c>
      <c r="AL685" s="7" t="str">
        <f aca="false">IF(AK685="","",AK685/((AK685-AI685)/2))</f>
        <v/>
      </c>
      <c r="AM685" s="7" t="str">
        <f aca="false">IF(AL685="","",(1-_xlfn.T.DIST(AL685,I685-2,1))*2)</f>
        <v/>
      </c>
      <c r="AN685" s="7" t="n">
        <f aca="false">IF(I685="","",I685)</f>
        <v>20</v>
      </c>
      <c r="AO685" s="7" t="n">
        <f aca="false">IF(N685="",IF(AC685="",IF(T685="",IF(AH685="",IF(AM685="",IF(AE685="","",AE685),AM685),AH685),T685),AC685),N685)</f>
        <v>0.044467266758902</v>
      </c>
    </row>
    <row r="686" customFormat="false" ht="13.8" hidden="false" customHeight="false" outlineLevel="0" collapsed="false">
      <c r="A686" s="3" t="s">
        <v>57</v>
      </c>
      <c r="B686" s="3" t="n">
        <v>11</v>
      </c>
      <c r="C686" s="3" t="n">
        <v>2011</v>
      </c>
      <c r="D686" s="4" t="n">
        <f aca="false">IF(B686="","",D685+0.01)</f>
        <v>6.02</v>
      </c>
      <c r="E686" s="4" t="n">
        <f aca="false">ROUND(D686)</f>
        <v>6</v>
      </c>
      <c r="F686" s="5" t="s">
        <v>39</v>
      </c>
      <c r="G686" s="5" t="s">
        <v>43</v>
      </c>
      <c r="H686" s="6" t="n">
        <v>0.05</v>
      </c>
      <c r="I686" s="8" t="n">
        <v>20</v>
      </c>
      <c r="J686" s="3" t="n">
        <v>0.5</v>
      </c>
      <c r="K686" s="7" t="n">
        <f aca="false">IF(J686="","",J686^2)</f>
        <v>0.25</v>
      </c>
      <c r="L686" s="7" t="n">
        <f aca="false">IF(J686="","",1)</f>
        <v>1</v>
      </c>
      <c r="M686" s="3" t="n">
        <v>17</v>
      </c>
      <c r="N686" s="7" t="n">
        <f aca="false">IF(K686="","",IF(1-_xlfn.F.DIST(K686,L686,M686,1)&lt;0.0000001,0.0000001,1-_xlfn.F.DIST(K686,L686,M686,1)))</f>
        <v>0.623485206565712</v>
      </c>
      <c r="O686" s="7" t="n">
        <f aca="false">IF(L686=1,SQRT(K686),"")</f>
        <v>0.5</v>
      </c>
      <c r="P686" s="3"/>
      <c r="Q686" s="7" t="str">
        <f aca="false">IF(P686="","",SQRT(1-P686*P686)/SQRT(I686-2))</f>
        <v/>
      </c>
      <c r="R686" s="7" t="str">
        <f aca="false">IF(P686="","",P686/Q686)</f>
        <v/>
      </c>
      <c r="S686" s="7" t="str">
        <f aca="false">IF(R686="","",I686-2)</f>
        <v/>
      </c>
      <c r="T686" s="7" t="str">
        <f aca="false">IF(P686="","",IF((1-_xlfn.T.DIST(R686,S686,1))*2&lt;0.0000001,0.0000001,(1-_xlfn.T.DIST(R686,S686,1))*2))</f>
        <v/>
      </c>
      <c r="X686" s="8"/>
      <c r="Y686" s="7" t="str">
        <f aca="false">IF(X686="","",ABS(U686-W686)/SQRT((V686^2+X686^2)/2))</f>
        <v/>
      </c>
      <c r="Z686" s="7" t="str">
        <f aca="false">IF(Y686="","",2/SQRT(I686))</f>
        <v/>
      </c>
      <c r="AA686" s="7" t="str">
        <f aca="false">IF(Y686="","",Y686/Z686)</f>
        <v/>
      </c>
      <c r="AB686" s="7" t="str">
        <f aca="false">IF(AA686="","",I686-2)</f>
        <v/>
      </c>
      <c r="AC686" s="7" t="str">
        <f aca="false">IF(AA686="","",IF((1-_xlfn.T.DIST(AA686,AB686,1))*2&lt;0.0000001,0.0000001,((1-_xlfn.T.DIST(AA686,AB686,1))*2)))</f>
        <v/>
      </c>
      <c r="AE686" s="7" t="str">
        <f aca="false">IF(AD686="","",IF((1-_xlfn.NORM.DIST(AD686,0,1,1))*2&lt;0.000000001,0.000000001,(1-_xlfn.NORM.DIST(AD686,0,1,1))*2))</f>
        <v/>
      </c>
      <c r="AH686" s="7" t="str">
        <f aca="false">IF(AG686="","",IF(1-_xlfn.CHISQ.DIST(AF686,AG686,1)&lt;0.0000001,0.0000001,1-_xlfn.CHISQ.DIST(AF686,AG686,1)))</f>
        <v/>
      </c>
      <c r="AK686" s="7" t="str">
        <f aca="false">IF(AJ686="","",AVERAGE(AI686,AJ686))</f>
        <v/>
      </c>
      <c r="AL686" s="7" t="str">
        <f aca="false">IF(AK686="","",AK686/((AK686-AI686)/2))</f>
        <v/>
      </c>
      <c r="AM686" s="7" t="str">
        <f aca="false">IF(AL686="","",(1-_xlfn.T.DIST(AL686,I686-2,1))*2)</f>
        <v/>
      </c>
      <c r="AN686" s="7" t="n">
        <f aca="false">IF(I686="","",I686)</f>
        <v>20</v>
      </c>
      <c r="AO686" s="7" t="n">
        <f aca="false">IF(N686="",IF(AC686="",IF(T686="",IF(AH686="",IF(AM686="",IF(AE686="","",AE686),AM686),AH686),T686),AC686),N686)</f>
        <v>0.623485206565712</v>
      </c>
    </row>
    <row r="687" customFormat="false" ht="13.8" hidden="false" customHeight="false" outlineLevel="0" collapsed="false">
      <c r="A687" s="3" t="s">
        <v>57</v>
      </c>
      <c r="B687" s="3" t="n">
        <v>11</v>
      </c>
      <c r="C687" s="3" t="n">
        <v>2011</v>
      </c>
      <c r="D687" s="4" t="n">
        <f aca="false">IF(B687="","",D686+0.01)</f>
        <v>6.03</v>
      </c>
      <c r="E687" s="4" t="n">
        <f aca="false">ROUND(D687)</f>
        <v>6</v>
      </c>
      <c r="F687" s="5" t="s">
        <v>45</v>
      </c>
      <c r="G687" s="5" t="s">
        <v>40</v>
      </c>
      <c r="H687" s="6" t="n">
        <v>0.05</v>
      </c>
      <c r="I687" s="8" t="n">
        <v>20</v>
      </c>
      <c r="K687" s="7" t="n">
        <v>5.85</v>
      </c>
      <c r="L687" s="7" t="n">
        <v>2</v>
      </c>
      <c r="M687" s="3" t="n">
        <v>16</v>
      </c>
      <c r="N687" s="7" t="n">
        <f aca="false">IF(K687="","",IF(1-_xlfn.F.DIST(K687,L687,M687,1)&lt;0.0000001,0.0000001,1-_xlfn.F.DIST(K687,L687,M687,1)))</f>
        <v>0.0123914380137272</v>
      </c>
      <c r="O687" s="7" t="str">
        <f aca="false">IF(L687=1,SQRT(K687),"")</f>
        <v/>
      </c>
      <c r="P687" s="3"/>
      <c r="Q687" s="7" t="str">
        <f aca="false">IF(P687="","",SQRT(1-P687*P687)/SQRT(I687-2))</f>
        <v/>
      </c>
      <c r="R687" s="7" t="str">
        <f aca="false">IF(P687="","",P687/Q687)</f>
        <v/>
      </c>
      <c r="S687" s="7" t="str">
        <f aca="false">IF(R687="","",I687-2)</f>
        <v/>
      </c>
      <c r="T687" s="7" t="str">
        <f aca="false">IF(P687="","",IF((1-_xlfn.T.DIST(R687,S687,1))*2&lt;0.0000001,0.0000001,(1-_xlfn.T.DIST(R687,S687,1))*2))</f>
        <v/>
      </c>
      <c r="X687" s="8"/>
      <c r="Y687" s="7" t="str">
        <f aca="false">IF(X687="","",ABS(U687-W687)/SQRT((V687^2+X687^2)/2))</f>
        <v/>
      </c>
      <c r="Z687" s="7" t="str">
        <f aca="false">IF(Y687="","",2/SQRT(I687))</f>
        <v/>
      </c>
      <c r="AA687" s="7" t="str">
        <f aca="false">IF(Y687="","",Y687/Z687)</f>
        <v/>
      </c>
      <c r="AB687" s="7" t="str">
        <f aca="false">IF(AA687="","",I687-2)</f>
        <v/>
      </c>
      <c r="AC687" s="7" t="str">
        <f aca="false">IF(AA687="","",IF((1-_xlfn.T.DIST(AA687,AB687,1))*2&lt;0.0000001,0.0000001,((1-_xlfn.T.DIST(AA687,AB687,1))*2)))</f>
        <v/>
      </c>
      <c r="AE687" s="7" t="str">
        <f aca="false">IF(AD687="","",IF((1-_xlfn.NORM.DIST(AD687,0,1,1))*2&lt;0.000000001,0.000000001,(1-_xlfn.NORM.DIST(AD687,0,1,1))*2))</f>
        <v/>
      </c>
      <c r="AH687" s="7" t="str">
        <f aca="false">IF(AG687="","",IF(1-_xlfn.CHISQ.DIST(AF687,AG687,1)&lt;0.0000001,0.0000001,1-_xlfn.CHISQ.DIST(AF687,AG687,1)))</f>
        <v/>
      </c>
      <c r="AK687" s="7" t="str">
        <f aca="false">IF(AJ687="","",AVERAGE(AI687,AJ687))</f>
        <v/>
      </c>
      <c r="AL687" s="7" t="str">
        <f aca="false">IF(AK687="","",AK687/((AK687-AI687)/2))</f>
        <v/>
      </c>
      <c r="AM687" s="7" t="str">
        <f aca="false">IF(AL687="","",(1-_xlfn.T.DIST(AL687,I687-2,1))*2)</f>
        <v/>
      </c>
      <c r="AN687" s="7" t="n">
        <f aca="false">IF(I687="","",I687)</f>
        <v>20</v>
      </c>
      <c r="AO687" s="7" t="n">
        <f aca="false">IF(N687="",IF(AC687="",IF(T687="",IF(AH687="",IF(AM687="",IF(AE687="","",AE687),AM687),AH687),T687),AC687),N687)</f>
        <v>0.0123914380137272</v>
      </c>
    </row>
    <row r="688" customFormat="false" ht="13.8" hidden="false" customHeight="false" outlineLevel="0" collapsed="false">
      <c r="A688" s="3" t="s">
        <v>57</v>
      </c>
      <c r="B688" s="3" t="n">
        <v>11</v>
      </c>
      <c r="C688" s="3" t="n">
        <v>2011</v>
      </c>
      <c r="D688" s="4" t="n">
        <f aca="false">IF(B688="","",D687+0.01)</f>
        <v>6.04</v>
      </c>
      <c r="E688" s="4" t="n">
        <f aca="false">ROUND(D688)</f>
        <v>6</v>
      </c>
      <c r="F688" s="5" t="s">
        <v>39</v>
      </c>
      <c r="G688" s="5" t="s">
        <v>40</v>
      </c>
      <c r="H688" s="9" t="n">
        <v>0.1</v>
      </c>
      <c r="I688" s="8" t="n">
        <v>20</v>
      </c>
      <c r="J688" s="3" t="n">
        <v>2.02</v>
      </c>
      <c r="K688" s="7" t="n">
        <f aca="false">IF(J688="","",J688^2)</f>
        <v>4.0804</v>
      </c>
      <c r="L688" s="7" t="n">
        <f aca="false">IF(J688="","",1)</f>
        <v>1</v>
      </c>
      <c r="M688" s="3" t="n">
        <v>17</v>
      </c>
      <c r="N688" s="7" t="n">
        <f aca="false">IF(K688="","",IF(1-_xlfn.F.DIST(K688,L688,M688,1)&lt;0.0000001,0.0000001,1-_xlfn.F.DIST(K688,L688,M688,1)))</f>
        <v>0.0594307185471098</v>
      </c>
      <c r="O688" s="7" t="n">
        <f aca="false">IF(L688=1,SQRT(K688),"")</f>
        <v>2.02</v>
      </c>
      <c r="P688" s="3"/>
      <c r="Q688" s="7" t="str">
        <f aca="false">IF(P688="","",SQRT(1-P688*P688)/SQRT(I688-2))</f>
        <v/>
      </c>
      <c r="R688" s="7" t="str">
        <f aca="false">IF(P688="","",P688/Q688)</f>
        <v/>
      </c>
      <c r="S688" s="7" t="str">
        <f aca="false">IF(R688="","",I688-2)</f>
        <v/>
      </c>
      <c r="T688" s="7" t="str">
        <f aca="false">IF(P688="","",IF((1-_xlfn.T.DIST(R688,S688,1))*2&lt;0.0000001,0.0000001,(1-_xlfn.T.DIST(R688,S688,1))*2))</f>
        <v/>
      </c>
      <c r="X688" s="8"/>
      <c r="Y688" s="7" t="str">
        <f aca="false">IF(X688="","",ABS(U688-W688)/SQRT((V688^2+X688^2)/2))</f>
        <v/>
      </c>
      <c r="Z688" s="7" t="str">
        <f aca="false">IF(Y688="","",2/SQRT(I688))</f>
        <v/>
      </c>
      <c r="AA688" s="7" t="str">
        <f aca="false">IF(Y688="","",Y688/Z688)</f>
        <v/>
      </c>
      <c r="AB688" s="7" t="str">
        <f aca="false">IF(AA688="","",I688-2)</f>
        <v/>
      </c>
      <c r="AC688" s="7" t="str">
        <f aca="false">IF(AA688="","",IF((1-_xlfn.T.DIST(AA688,AB688,1))*2&lt;0.0000001,0.0000001,((1-_xlfn.T.DIST(AA688,AB688,1))*2)))</f>
        <v/>
      </c>
      <c r="AE688" s="7" t="str">
        <f aca="false">IF(AD688="","",IF((1-_xlfn.NORM.DIST(AD688,0,1,1))*2&lt;0.000000001,0.000000001,(1-_xlfn.NORM.DIST(AD688,0,1,1))*2))</f>
        <v/>
      </c>
      <c r="AH688" s="7" t="str">
        <f aca="false">IF(AG688="","",IF(1-_xlfn.CHISQ.DIST(AF688,AG688,1)&lt;0.0000001,0.0000001,1-_xlfn.CHISQ.DIST(AF688,AG688,1)))</f>
        <v/>
      </c>
      <c r="AK688" s="7" t="str">
        <f aca="false">IF(AJ688="","",AVERAGE(AI688,AJ688))</f>
        <v/>
      </c>
      <c r="AL688" s="7" t="str">
        <f aca="false">IF(AK688="","",AK688/((AK688-AI688)/2))</f>
        <v/>
      </c>
      <c r="AM688" s="7" t="str">
        <f aca="false">IF(AL688="","",(1-_xlfn.T.DIST(AL688,I688-2,1))*2)</f>
        <v/>
      </c>
      <c r="AN688" s="7" t="n">
        <f aca="false">IF(I688="","",I688)</f>
        <v>20</v>
      </c>
      <c r="AO688" s="7" t="n">
        <f aca="false">IF(N688="",IF(AC688="",IF(T688="",IF(AH688="",IF(AM688="",IF(AE688="","",AE688),AM688),AH688),T688),AC688),N688)</f>
        <v>0.0594307185471098</v>
      </c>
    </row>
    <row r="689" customFormat="false" ht="13.8" hidden="false" customHeight="false" outlineLevel="0" collapsed="false">
      <c r="A689" s="3" t="s">
        <v>57</v>
      </c>
      <c r="B689" s="3" t="n">
        <v>11</v>
      </c>
      <c r="C689" s="3" t="n">
        <v>2011</v>
      </c>
      <c r="D689" s="4" t="n">
        <f aca="false">IF(B689="","",D688+0.01)</f>
        <v>6.05</v>
      </c>
      <c r="E689" s="4" t="n">
        <f aca="false">ROUND(D689)</f>
        <v>6</v>
      </c>
      <c r="F689" s="5" t="s">
        <v>39</v>
      </c>
      <c r="G689" s="5" t="s">
        <v>43</v>
      </c>
      <c r="H689" s="6" t="n">
        <v>0.05</v>
      </c>
      <c r="I689" s="8" t="n">
        <v>20</v>
      </c>
      <c r="J689" s="3" t="n">
        <v>0.5</v>
      </c>
      <c r="K689" s="7" t="n">
        <f aca="false">IF(J689="","",J689^2)</f>
        <v>0.25</v>
      </c>
      <c r="L689" s="7" t="n">
        <f aca="false">IF(J689="","",1)</f>
        <v>1</v>
      </c>
      <c r="M689" s="3" t="n">
        <v>17</v>
      </c>
      <c r="N689" s="7" t="n">
        <f aca="false">IF(K689="","",IF(1-_xlfn.F.DIST(K689,L689,M689,1)&lt;0.0000001,0.0000001,1-_xlfn.F.DIST(K689,L689,M689,1)))</f>
        <v>0.623485206565712</v>
      </c>
      <c r="O689" s="7" t="n">
        <f aca="false">IF(L689=1,SQRT(K689),"")</f>
        <v>0.5</v>
      </c>
      <c r="P689" s="3"/>
      <c r="Q689" s="7" t="str">
        <f aca="false">IF(P689="","",SQRT(1-P689*P689)/SQRT(I689-2))</f>
        <v/>
      </c>
      <c r="R689" s="7" t="str">
        <f aca="false">IF(P689="","",P689/Q689)</f>
        <v/>
      </c>
      <c r="S689" s="7" t="str">
        <f aca="false">IF(R689="","",I689-2)</f>
        <v/>
      </c>
      <c r="T689" s="7" t="str">
        <f aca="false">IF(P689="","",IF((1-_xlfn.T.DIST(R689,S689,1))*2&lt;0.0000001,0.0000001,(1-_xlfn.T.DIST(R689,S689,1))*2))</f>
        <v/>
      </c>
      <c r="X689" s="8"/>
      <c r="Y689" s="7" t="str">
        <f aca="false">IF(X689="","",ABS(U689-W689)/SQRT((V689^2+X689^2)/2))</f>
        <v/>
      </c>
      <c r="Z689" s="7" t="str">
        <f aca="false">IF(Y689="","",2/SQRT(I689))</f>
        <v/>
      </c>
      <c r="AA689" s="7" t="str">
        <f aca="false">IF(Y689="","",Y689/Z689)</f>
        <v/>
      </c>
      <c r="AB689" s="7" t="str">
        <f aca="false">IF(AA689="","",I689-2)</f>
        <v/>
      </c>
      <c r="AC689" s="7" t="str">
        <f aca="false">IF(AA689="","",IF((1-_xlfn.T.DIST(AA689,AB689,1))*2&lt;0.0000001,0.0000001,((1-_xlfn.T.DIST(AA689,AB689,1))*2)))</f>
        <v/>
      </c>
      <c r="AE689" s="7" t="str">
        <f aca="false">IF(AD689="","",IF((1-_xlfn.NORM.DIST(AD689,0,1,1))*2&lt;0.000000001,0.000000001,(1-_xlfn.NORM.DIST(AD689,0,1,1))*2))</f>
        <v/>
      </c>
      <c r="AH689" s="7" t="str">
        <f aca="false">IF(AG689="","",IF(1-_xlfn.CHISQ.DIST(AF689,AG689,1)&lt;0.0000001,0.0000001,1-_xlfn.CHISQ.DIST(AF689,AG689,1)))</f>
        <v/>
      </c>
      <c r="AK689" s="7" t="str">
        <f aca="false">IF(AJ689="","",AVERAGE(AI689,AJ689))</f>
        <v/>
      </c>
      <c r="AL689" s="7" t="str">
        <f aca="false">IF(AK689="","",AK689/((AK689-AI689)/2))</f>
        <v/>
      </c>
      <c r="AM689" s="7" t="str">
        <f aca="false">IF(AL689="","",(1-_xlfn.T.DIST(AL689,I689-2,1))*2)</f>
        <v/>
      </c>
      <c r="AN689" s="7" t="n">
        <f aca="false">IF(I689="","",I689)</f>
        <v>20</v>
      </c>
      <c r="AO689" s="7" t="n">
        <f aca="false">IF(N689="",IF(AC689="",IF(T689="",IF(AH689="",IF(AM689="",IF(AE689="","",AE689),AM689),AH689),T689),AC689),N689)</f>
        <v>0.623485206565712</v>
      </c>
    </row>
    <row r="690" customFormat="false" ht="13.8" hidden="false" customHeight="false" outlineLevel="0" collapsed="false">
      <c r="A690" s="3" t="s">
        <v>57</v>
      </c>
      <c r="B690" s="3" t="n">
        <v>11</v>
      </c>
      <c r="C690" s="3" t="n">
        <v>2011</v>
      </c>
      <c r="D690" s="4" t="n">
        <f aca="false">IF(B690="","",D689+0.01)</f>
        <v>6.06</v>
      </c>
      <c r="E690" s="4" t="n">
        <f aca="false">ROUND(D690)</f>
        <v>6</v>
      </c>
      <c r="F690" s="5" t="s">
        <v>39</v>
      </c>
      <c r="G690" s="5" t="s">
        <v>43</v>
      </c>
      <c r="H690" s="6" t="n">
        <v>0.05</v>
      </c>
      <c r="I690" s="8" t="n">
        <v>20</v>
      </c>
      <c r="J690" s="3" t="n">
        <v>0.5</v>
      </c>
      <c r="K690" s="7" t="n">
        <f aca="false">IF(J690="","",J690^2)</f>
        <v>0.25</v>
      </c>
      <c r="L690" s="7" t="n">
        <f aca="false">IF(J690="","",1)</f>
        <v>1</v>
      </c>
      <c r="M690" s="3" t="n">
        <v>17</v>
      </c>
      <c r="N690" s="7" t="n">
        <f aca="false">IF(K690="","",IF(1-_xlfn.F.DIST(K690,L690,M690,1)&lt;0.0000001,0.0000001,1-_xlfn.F.DIST(K690,L690,M690,1)))</f>
        <v>0.623485206565712</v>
      </c>
      <c r="O690" s="7" t="n">
        <f aca="false">IF(L690=1,SQRT(K690),"")</f>
        <v>0.5</v>
      </c>
      <c r="P690" s="3"/>
      <c r="Q690" s="7" t="str">
        <f aca="false">IF(P690="","",SQRT(1-P690*P690)/SQRT(I690-2))</f>
        <v/>
      </c>
      <c r="R690" s="7" t="str">
        <f aca="false">IF(P690="","",P690/Q690)</f>
        <v/>
      </c>
      <c r="S690" s="7" t="str">
        <f aca="false">IF(R690="","",I690-2)</f>
        <v/>
      </c>
      <c r="T690" s="7" t="str">
        <f aca="false">IF(P690="","",IF((1-_xlfn.T.DIST(R690,S690,1))*2&lt;0.0000001,0.0000001,(1-_xlfn.T.DIST(R690,S690,1))*2))</f>
        <v/>
      </c>
      <c r="X690" s="8"/>
      <c r="Y690" s="7" t="str">
        <f aca="false">IF(X690="","",ABS(U690-W690)/SQRT((V690^2+X690^2)/2))</f>
        <v/>
      </c>
      <c r="Z690" s="7" t="str">
        <f aca="false">IF(Y690="","",2/SQRT(I690))</f>
        <v/>
      </c>
      <c r="AA690" s="7" t="str">
        <f aca="false">IF(Y690="","",Y690/Z690)</f>
        <v/>
      </c>
      <c r="AB690" s="7" t="str">
        <f aca="false">IF(AA690="","",I690-2)</f>
        <v/>
      </c>
      <c r="AC690" s="7" t="str">
        <f aca="false">IF(AA690="","",IF((1-_xlfn.T.DIST(AA690,AB690,1))*2&lt;0.0000001,0.0000001,((1-_xlfn.T.DIST(AA690,AB690,1))*2)))</f>
        <v/>
      </c>
      <c r="AE690" s="7" t="str">
        <f aca="false">IF(AD690="","",IF((1-_xlfn.NORM.DIST(AD690,0,1,1))*2&lt;0.000000001,0.000000001,(1-_xlfn.NORM.DIST(AD690,0,1,1))*2))</f>
        <v/>
      </c>
      <c r="AH690" s="7" t="str">
        <f aca="false">IF(AG690="","",IF(1-_xlfn.CHISQ.DIST(AF690,AG690,1)&lt;0.0000001,0.0000001,1-_xlfn.CHISQ.DIST(AF690,AG690,1)))</f>
        <v/>
      </c>
      <c r="AK690" s="7" t="str">
        <f aca="false">IF(AJ690="","",AVERAGE(AI690,AJ690))</f>
        <v/>
      </c>
      <c r="AL690" s="7" t="str">
        <f aca="false">IF(AK690="","",AK690/((AK690-AI690)/2))</f>
        <v/>
      </c>
      <c r="AM690" s="7" t="str">
        <f aca="false">IF(AL690="","",(1-_xlfn.T.DIST(AL690,I690-2,1))*2)</f>
        <v/>
      </c>
      <c r="AN690" s="7" t="n">
        <f aca="false">IF(I690="","",I690)</f>
        <v>20</v>
      </c>
      <c r="AO690" s="7" t="n">
        <f aca="false">IF(N690="",IF(AC690="",IF(T690="",IF(AH690="",IF(AM690="",IF(AE690="","",AE690),AM690),AH690),T690),AC690),N690)</f>
        <v>0.623485206565712</v>
      </c>
    </row>
    <row r="691" customFormat="false" ht="13.8" hidden="false" customHeight="false" outlineLevel="0" collapsed="false">
      <c r="A691" s="3" t="s">
        <v>57</v>
      </c>
      <c r="B691" s="3" t="n">
        <v>11</v>
      </c>
      <c r="C691" s="3" t="n">
        <v>2011</v>
      </c>
      <c r="D691" s="4" t="n">
        <f aca="false">IF(B691="","",D690+0.01)</f>
        <v>6.07</v>
      </c>
      <c r="E691" s="4" t="n">
        <f aca="false">ROUND(D691)</f>
        <v>6</v>
      </c>
      <c r="F691" s="5" t="s">
        <v>45</v>
      </c>
      <c r="G691" s="5" t="s">
        <v>41</v>
      </c>
      <c r="H691" s="6" t="n">
        <v>0.05</v>
      </c>
      <c r="I691" s="8" t="n">
        <v>20</v>
      </c>
      <c r="K691" s="7" t="n">
        <v>5.68</v>
      </c>
      <c r="L691" s="7" t="n">
        <v>1</v>
      </c>
      <c r="M691" s="3" t="n">
        <v>16</v>
      </c>
      <c r="N691" s="7" t="n">
        <f aca="false">IF(K691="","",IF(1-_xlfn.F.DIST(K691,L691,M691,1)&lt;0.0000001,0.0000001,1-_xlfn.F.DIST(K691,L691,M691,1)))</f>
        <v>0.0298971170498465</v>
      </c>
      <c r="O691" s="7" t="n">
        <f aca="false">IF(L691=1,SQRT(K691),"")</f>
        <v>2.3832750575626</v>
      </c>
      <c r="P691" s="3"/>
      <c r="Q691" s="7" t="str">
        <f aca="false">IF(P691="","",SQRT(1-P691*P691)/SQRT(I691-2))</f>
        <v/>
      </c>
      <c r="R691" s="7" t="str">
        <f aca="false">IF(P691="","",P691/Q691)</f>
        <v/>
      </c>
      <c r="S691" s="7" t="str">
        <f aca="false">IF(R691="","",I691-2)</f>
        <v/>
      </c>
      <c r="T691" s="7" t="str">
        <f aca="false">IF(P691="","",IF((1-_xlfn.T.DIST(R691,S691,1))*2&lt;0.0000001,0.0000001,(1-_xlfn.T.DIST(R691,S691,1))*2))</f>
        <v/>
      </c>
      <c r="X691" s="8"/>
      <c r="Y691" s="7" t="str">
        <f aca="false">IF(X691="","",ABS(U691-W691)/SQRT((V691^2+X691^2)/2))</f>
        <v/>
      </c>
      <c r="Z691" s="7" t="str">
        <f aca="false">IF(Y691="","",2/SQRT(I691))</f>
        <v/>
      </c>
      <c r="AA691" s="7" t="str">
        <f aca="false">IF(Y691="","",Y691/Z691)</f>
        <v/>
      </c>
      <c r="AB691" s="7" t="str">
        <f aca="false">IF(AA691="","",I691-2)</f>
        <v/>
      </c>
      <c r="AC691" s="7" t="str">
        <f aca="false">IF(AA691="","",IF((1-_xlfn.T.DIST(AA691,AB691,1))*2&lt;0.0000001,0.0000001,((1-_xlfn.T.DIST(AA691,AB691,1))*2)))</f>
        <v/>
      </c>
      <c r="AE691" s="7" t="str">
        <f aca="false">IF(AD691="","",IF((1-_xlfn.NORM.DIST(AD691,0,1,1))*2&lt;0.000000001,0.000000001,(1-_xlfn.NORM.DIST(AD691,0,1,1))*2))</f>
        <v/>
      </c>
      <c r="AH691" s="7" t="str">
        <f aca="false">IF(AG691="","",IF(1-_xlfn.CHISQ.DIST(AF691,AG691,1)&lt;0.0000001,0.0000001,1-_xlfn.CHISQ.DIST(AF691,AG691,1)))</f>
        <v/>
      </c>
      <c r="AK691" s="7" t="str">
        <f aca="false">IF(AJ691="","",AVERAGE(AI691,AJ691))</f>
        <v/>
      </c>
      <c r="AL691" s="7" t="str">
        <f aca="false">IF(AK691="","",AK691/((AK691-AI691)/2))</f>
        <v/>
      </c>
      <c r="AM691" s="7" t="str">
        <f aca="false">IF(AL691="","",(1-_xlfn.T.DIST(AL691,I691-2,1))*2)</f>
        <v/>
      </c>
      <c r="AN691" s="7" t="n">
        <f aca="false">IF(I691="","",I691)</f>
        <v>20</v>
      </c>
      <c r="AO691" s="7" t="n">
        <f aca="false">IF(N691="",IF(AC691="",IF(T691="",IF(AH691="",IF(AM691="",IF(AE691="","",AE691),AM691),AH691),T691),AC691),N691)</f>
        <v>0.0298971170498465</v>
      </c>
    </row>
    <row r="692" customFormat="false" ht="13.8" hidden="false" customHeight="false" outlineLevel="0" collapsed="false">
      <c r="A692" s="1"/>
      <c r="B692" s="1"/>
      <c r="C692" s="1"/>
      <c r="D692" s="10"/>
      <c r="E692" s="4" t="n">
        <f aca="false">ROUND(D692)</f>
        <v>0</v>
      </c>
      <c r="F692" s="11"/>
      <c r="G692" s="11"/>
      <c r="H692" s="12"/>
      <c r="I692" s="1"/>
      <c r="J692" s="1"/>
      <c r="K692" s="13"/>
      <c r="L692" s="13"/>
      <c r="M692" s="1"/>
      <c r="N692" s="13"/>
      <c r="O692" s="13"/>
      <c r="P692" s="14"/>
      <c r="Q692" s="13"/>
      <c r="R692" s="13"/>
      <c r="S692" s="13"/>
      <c r="T692" s="13"/>
      <c r="U692" s="1"/>
      <c r="V692" s="1"/>
      <c r="W692" s="1"/>
      <c r="X692" s="14"/>
      <c r="Y692" s="13"/>
      <c r="Z692" s="13"/>
      <c r="AA692" s="13"/>
      <c r="AB692" s="13"/>
      <c r="AC692" s="13"/>
      <c r="AD692" s="1"/>
      <c r="AE692" s="13"/>
      <c r="AF692" s="1"/>
      <c r="AG692" s="1"/>
      <c r="AH692" s="13"/>
      <c r="AI692" s="1"/>
      <c r="AJ692" s="1"/>
      <c r="AK692" s="13"/>
      <c r="AL692" s="13"/>
      <c r="AM692" s="13"/>
      <c r="AN692" s="13"/>
      <c r="AO692" s="13"/>
    </row>
    <row r="693" customFormat="false" ht="13.8" hidden="false" customHeight="false" outlineLevel="0" collapsed="false">
      <c r="A693" s="3" t="s">
        <v>57</v>
      </c>
      <c r="B693" s="3" t="n">
        <v>11</v>
      </c>
      <c r="C693" s="3" t="n">
        <v>2011</v>
      </c>
      <c r="D693" s="4" t="n">
        <v>7</v>
      </c>
      <c r="E693" s="4" t="n">
        <f aca="false">ROUND(D693)</f>
        <v>7</v>
      </c>
      <c r="F693" s="5" t="s">
        <v>39</v>
      </c>
      <c r="G693" s="5" t="s">
        <v>41</v>
      </c>
      <c r="H693" s="6" t="n">
        <v>0.05</v>
      </c>
      <c r="I693" s="8" t="n">
        <v>65</v>
      </c>
      <c r="K693" s="7" t="n">
        <v>4.37</v>
      </c>
      <c r="L693" s="7" t="n">
        <v>1</v>
      </c>
      <c r="M693" s="3" t="n">
        <v>64</v>
      </c>
      <c r="N693" s="7" t="n">
        <f aca="false">IF(K693="","",IF(1-_xlfn.F.DIST(K693,L693,M693,1)&lt;0.0000001,0.0000001,1-_xlfn.F.DIST(K693,L693,M693,1)))</f>
        <v>0.0405540353439756</v>
      </c>
      <c r="O693" s="7" t="n">
        <f aca="false">IF(L693=1,SQRT(K693),"")</f>
        <v>2.09045449603669</v>
      </c>
      <c r="P693" s="3"/>
      <c r="Q693" s="7" t="str">
        <f aca="false">IF(P693="","",SQRT(1-P693*P693)/SQRT(I693-2))</f>
        <v/>
      </c>
      <c r="R693" s="7" t="str">
        <f aca="false">IF(P693="","",P693/Q693)</f>
        <v/>
      </c>
      <c r="S693" s="7" t="str">
        <f aca="false">IF(R693="","",I693-2)</f>
        <v/>
      </c>
      <c r="T693" s="7" t="str">
        <f aca="false">IF(P693="","",IF((1-_xlfn.T.DIST(R693,S693,1))*2&lt;0.0000001,0.0000001,(1-_xlfn.T.DIST(R693,S693,1))*2))</f>
        <v/>
      </c>
      <c r="X693" s="8"/>
      <c r="Y693" s="7" t="str">
        <f aca="false">IF(X693="","",ABS(U693-W693)/SQRT((V693^2+X693^2)/2))</f>
        <v/>
      </c>
      <c r="Z693" s="7" t="str">
        <f aca="false">IF(Y693="","",2/SQRT(I693))</f>
        <v/>
      </c>
      <c r="AA693" s="7" t="str">
        <f aca="false">IF(Y693="","",Y693/Z693)</f>
        <v/>
      </c>
      <c r="AB693" s="7" t="str">
        <f aca="false">IF(AA693="","",I693-2)</f>
        <v/>
      </c>
      <c r="AC693" s="7" t="str">
        <f aca="false">IF(AA693="","",IF((1-_xlfn.T.DIST(AA693,AB693,1))*2&lt;0.0000001,0.0000001,((1-_xlfn.T.DIST(AA693,AB693,1))*2)))</f>
        <v/>
      </c>
      <c r="AE693" s="7" t="str">
        <f aca="false">IF(AD693="","",IF((1-_xlfn.NORM.DIST(AD693,0,1,1))*2&lt;0.000000001,0.000000001,(1-_xlfn.NORM.DIST(AD693,0,1,1))*2))</f>
        <v/>
      </c>
      <c r="AH693" s="7" t="str">
        <f aca="false">IF(AG693="","",IF(1-_xlfn.CHISQ.DIST(AF693,AG693,1)&lt;0.0000001,0.0000001,1-_xlfn.CHISQ.DIST(AF693,AG693,1)))</f>
        <v/>
      </c>
      <c r="AK693" s="7" t="str">
        <f aca="false">IF(AJ693="","",AVERAGE(AI693,AJ693))</f>
        <v/>
      </c>
      <c r="AL693" s="7" t="str">
        <f aca="false">IF(AK693="","",AK693/((AK693-AI693)/2))</f>
        <v/>
      </c>
      <c r="AM693" s="7" t="str">
        <f aca="false">IF(AL693="","",(1-_xlfn.T.DIST(AL693,I693-2,1))*2)</f>
        <v/>
      </c>
      <c r="AN693" s="7" t="n">
        <f aca="false">IF(I693="","",I693)</f>
        <v>65</v>
      </c>
      <c r="AO693" s="7" t="n">
        <f aca="false">IF(N693="",IF(AC693="",IF(T693="",IF(AH693="",IF(AM693="",IF(AE693="","",AE693),AM693),AH693),T693),AC693),N693)</f>
        <v>0.0405540353439756</v>
      </c>
    </row>
    <row r="694" customFormat="false" ht="13.8" hidden="false" customHeight="false" outlineLevel="0" collapsed="false">
      <c r="A694" s="1"/>
      <c r="B694" s="1"/>
      <c r="C694" s="1"/>
      <c r="D694" s="10"/>
      <c r="E694" s="4" t="n">
        <f aca="false">ROUND(D694)</f>
        <v>0</v>
      </c>
      <c r="F694" s="11"/>
      <c r="G694" s="11"/>
      <c r="H694" s="12"/>
      <c r="I694" s="1"/>
      <c r="J694" s="1"/>
      <c r="K694" s="13"/>
      <c r="L694" s="13"/>
      <c r="M694" s="1"/>
      <c r="N694" s="13"/>
      <c r="O694" s="13"/>
      <c r="P694" s="14"/>
      <c r="Q694" s="13"/>
      <c r="R694" s="13"/>
      <c r="S694" s="13"/>
      <c r="T694" s="13"/>
      <c r="U694" s="1"/>
      <c r="V694" s="1"/>
      <c r="W694" s="1"/>
      <c r="X694" s="14"/>
      <c r="Y694" s="13"/>
      <c r="Z694" s="13"/>
      <c r="AA694" s="13"/>
      <c r="AB694" s="13"/>
      <c r="AC694" s="13"/>
      <c r="AD694" s="1"/>
      <c r="AE694" s="13"/>
      <c r="AF694" s="1"/>
      <c r="AG694" s="1"/>
      <c r="AH694" s="13"/>
      <c r="AI694" s="1"/>
      <c r="AJ694" s="1"/>
      <c r="AK694" s="13"/>
      <c r="AL694" s="13"/>
      <c r="AM694" s="13"/>
      <c r="AN694" s="13"/>
      <c r="AO694" s="13"/>
    </row>
    <row r="695" customFormat="false" ht="13.8" hidden="false" customHeight="false" outlineLevel="0" collapsed="false">
      <c r="A695" s="3" t="s">
        <v>58</v>
      </c>
      <c r="B695" s="3" t="n">
        <v>12</v>
      </c>
      <c r="C695" s="3" t="n">
        <v>2011</v>
      </c>
      <c r="D695" s="4" t="n">
        <v>1</v>
      </c>
      <c r="E695" s="4" t="n">
        <f aca="false">ROUND(D695)</f>
        <v>1</v>
      </c>
      <c r="F695" s="5" t="s">
        <v>39</v>
      </c>
      <c r="G695" s="5" t="s">
        <v>40</v>
      </c>
      <c r="H695" s="6" t="n">
        <v>0.05</v>
      </c>
      <c r="I695" s="8" t="n">
        <v>95</v>
      </c>
      <c r="K695" s="7" t="n">
        <v>4.15</v>
      </c>
      <c r="L695" s="7" t="n">
        <v>1</v>
      </c>
      <c r="M695" s="3" t="n">
        <v>91</v>
      </c>
      <c r="N695" s="7" t="n">
        <f aca="false">IF(K695="","",IF(1-_xlfn.F.DIST(K695,L695,M695,1)&lt;0.0000001,0.0000001,1-_xlfn.F.DIST(K695,L695,M695,1)))</f>
        <v>0.0445392759237818</v>
      </c>
      <c r="O695" s="7" t="n">
        <f aca="false">IF(L695=1,SQRT(K695),"")</f>
        <v>2.03715487874634</v>
      </c>
      <c r="P695" s="3"/>
      <c r="Q695" s="7" t="str">
        <f aca="false">IF(P695="","",SQRT(1-P695*P695)/SQRT(I695-2))</f>
        <v/>
      </c>
      <c r="R695" s="7" t="str">
        <f aca="false">IF(P695="","",P695/Q695)</f>
        <v/>
      </c>
      <c r="S695" s="7" t="str">
        <f aca="false">IF(R695="","",I695-2)</f>
        <v/>
      </c>
      <c r="T695" s="7" t="str">
        <f aca="false">IF(P695="","",IF((1-_xlfn.T.DIST(R695,S695,1))*2&lt;0.0000001,0.0000001,(1-_xlfn.T.DIST(R695,S695,1))*2))</f>
        <v/>
      </c>
      <c r="X695" s="8"/>
      <c r="Y695" s="7" t="str">
        <f aca="false">IF(X695="","",ABS(U695-W695)/SQRT((V695^2+X695^2)/2))</f>
        <v/>
      </c>
      <c r="Z695" s="7" t="str">
        <f aca="false">IF(Y695="","",2/SQRT(I695))</f>
        <v/>
      </c>
      <c r="AA695" s="7" t="str">
        <f aca="false">IF(Y695="","",Y695/Z695)</f>
        <v/>
      </c>
      <c r="AB695" s="7" t="str">
        <f aca="false">IF(AA695="","",I695-2)</f>
        <v/>
      </c>
      <c r="AC695" s="7" t="str">
        <f aca="false">IF(AA695="","",IF((1-_xlfn.T.DIST(AA695,AB695,1))*2&lt;0.0000001,0.0000001,((1-_xlfn.T.DIST(AA695,AB695,1))*2)))</f>
        <v/>
      </c>
      <c r="AE695" s="7" t="str">
        <f aca="false">IF(AD695="","",IF((1-_xlfn.NORM.DIST(AD695,0,1,1))*2&lt;0.000000001,0.000000001,(1-_xlfn.NORM.DIST(AD695,0,1,1))*2))</f>
        <v/>
      </c>
      <c r="AH695" s="7" t="str">
        <f aca="false">IF(AG695="","",IF(1-_xlfn.CHISQ.DIST(AF695,AG695,1)&lt;0.0000001,0.0000001,1-_xlfn.CHISQ.DIST(AF695,AG695,1)))</f>
        <v/>
      </c>
      <c r="AK695" s="7" t="str">
        <f aca="false">IF(AJ695="","",AVERAGE(AI695,AJ695))</f>
        <v/>
      </c>
      <c r="AL695" s="7" t="str">
        <f aca="false">IF(AK695="","",AK695/((AK695-AI695)/2))</f>
        <v/>
      </c>
      <c r="AM695" s="7" t="str">
        <f aca="false">IF(AL695="","",(1-_xlfn.T.DIST(AL695,I695-2,1))*2)</f>
        <v/>
      </c>
      <c r="AN695" s="7" t="n">
        <f aca="false">IF(I695="","",I695)</f>
        <v>95</v>
      </c>
      <c r="AO695" s="7" t="n">
        <f aca="false">IF(N695="",IF(AC695="",IF(T695="",IF(AH695="",IF(AM695="",IF(AE695="","",AE695),AM695),AH695),T695),AC695),N695)</f>
        <v>0.0445392759237818</v>
      </c>
    </row>
    <row r="696" customFormat="false" ht="13.8" hidden="false" customHeight="false" outlineLevel="0" collapsed="false">
      <c r="A696" s="3" t="s">
        <v>58</v>
      </c>
      <c r="B696" s="3" t="n">
        <v>12</v>
      </c>
      <c r="C696" s="3" t="n">
        <v>2011</v>
      </c>
      <c r="D696" s="4" t="n">
        <f aca="false">IF(B696="","",D695+0.01)</f>
        <v>1.01</v>
      </c>
      <c r="E696" s="4" t="n">
        <f aca="false">ROUND(D696)</f>
        <v>1</v>
      </c>
      <c r="F696" s="5" t="s">
        <v>39</v>
      </c>
      <c r="G696" s="5" t="s">
        <v>40</v>
      </c>
      <c r="H696" s="9" t="n">
        <v>0.1</v>
      </c>
      <c r="I696" s="8" t="n">
        <v>95</v>
      </c>
      <c r="K696" s="7" t="n">
        <v>3.28</v>
      </c>
      <c r="L696" s="7" t="n">
        <v>1</v>
      </c>
      <c r="M696" s="3" t="n">
        <v>91</v>
      </c>
      <c r="N696" s="7" t="n">
        <f aca="false">IF(K696="","",IF(1-_xlfn.F.DIST(K696,L696,M696,1)&lt;0.0000001,0.0000001,1-_xlfn.F.DIST(K696,L696,M696,1)))</f>
        <v>0.0734284383842534</v>
      </c>
      <c r="O696" s="7" t="n">
        <f aca="false">IF(L696=1,SQRT(K696),"")</f>
        <v>1.81107702762748</v>
      </c>
      <c r="P696" s="3"/>
      <c r="Q696" s="7" t="str">
        <f aca="false">IF(P696="","",SQRT(1-P696*P696)/SQRT(I696-2))</f>
        <v/>
      </c>
      <c r="R696" s="7" t="str">
        <f aca="false">IF(P696="","",P696/Q696)</f>
        <v/>
      </c>
      <c r="S696" s="7" t="str">
        <f aca="false">IF(R696="","",I696-2)</f>
        <v/>
      </c>
      <c r="T696" s="7" t="str">
        <f aca="false">IF(P696="","",IF((1-_xlfn.T.DIST(R696,S696,1))*2&lt;0.0000001,0.0000001,(1-_xlfn.T.DIST(R696,S696,1))*2))</f>
        <v/>
      </c>
      <c r="X696" s="8"/>
      <c r="Y696" s="7" t="str">
        <f aca="false">IF(X696="","",ABS(U696-W696)/SQRT((V696^2+X696^2)/2))</f>
        <v/>
      </c>
      <c r="Z696" s="7" t="str">
        <f aca="false">IF(Y696="","",2/SQRT(I696))</f>
        <v/>
      </c>
      <c r="AA696" s="7" t="str">
        <f aca="false">IF(Y696="","",Y696/Z696)</f>
        <v/>
      </c>
      <c r="AB696" s="7" t="str">
        <f aca="false">IF(AA696="","",I696-2)</f>
        <v/>
      </c>
      <c r="AC696" s="7" t="str">
        <f aca="false">IF(AA696="","",IF((1-_xlfn.T.DIST(AA696,AB696,1))*2&lt;0.0000001,0.0000001,((1-_xlfn.T.DIST(AA696,AB696,1))*2)))</f>
        <v/>
      </c>
      <c r="AE696" s="7" t="str">
        <f aca="false">IF(AD696="","",IF((1-_xlfn.NORM.DIST(AD696,0,1,1))*2&lt;0.000000001,0.000000001,(1-_xlfn.NORM.DIST(AD696,0,1,1))*2))</f>
        <v/>
      </c>
      <c r="AH696" s="7" t="str">
        <f aca="false">IF(AG696="","",IF(1-_xlfn.CHISQ.DIST(AF696,AG696,1)&lt;0.0000001,0.0000001,1-_xlfn.CHISQ.DIST(AF696,AG696,1)))</f>
        <v/>
      </c>
      <c r="AK696" s="7" t="str">
        <f aca="false">IF(AJ696="","",AVERAGE(AI696,AJ696))</f>
        <v/>
      </c>
      <c r="AL696" s="7" t="str">
        <f aca="false">IF(AK696="","",AK696/((AK696-AI696)/2))</f>
        <v/>
      </c>
      <c r="AM696" s="7" t="str">
        <f aca="false">IF(AL696="","",(1-_xlfn.T.DIST(AL696,I696-2,1))*2)</f>
        <v/>
      </c>
      <c r="AN696" s="7" t="n">
        <f aca="false">IF(I696="","",I696)</f>
        <v>95</v>
      </c>
      <c r="AO696" s="7" t="n">
        <f aca="false">IF(N696="",IF(AC696="",IF(T696="",IF(AH696="",IF(AM696="",IF(AE696="","",AE696),AM696),AH696),T696),AC696),N696)</f>
        <v>0.0734284383842534</v>
      </c>
    </row>
    <row r="697" customFormat="false" ht="13.8" hidden="false" customHeight="false" outlineLevel="0" collapsed="false">
      <c r="A697" s="3" t="s">
        <v>58</v>
      </c>
      <c r="B697" s="3" t="n">
        <v>12</v>
      </c>
      <c r="C697" s="3" t="n">
        <v>2011</v>
      </c>
      <c r="D697" s="4" t="n">
        <f aca="false">IF(B697="","",D696+0.01)</f>
        <v>1.02</v>
      </c>
      <c r="E697" s="4" t="n">
        <f aca="false">ROUND(D697)</f>
        <v>1</v>
      </c>
      <c r="F697" s="5" t="s">
        <v>39</v>
      </c>
      <c r="G697" s="5" t="s">
        <v>41</v>
      </c>
      <c r="H697" s="9" t="n">
        <v>0.1</v>
      </c>
      <c r="I697" s="8" t="n">
        <v>95</v>
      </c>
      <c r="K697" s="7" t="n">
        <v>3.88</v>
      </c>
      <c r="L697" s="7" t="n">
        <v>1</v>
      </c>
      <c r="M697" s="3" t="n">
        <v>91</v>
      </c>
      <c r="N697" s="7" t="n">
        <f aca="false">IF(K697="","",IF(1-_xlfn.F.DIST(K697,L697,M697,1)&lt;0.0000001,0.0000001,1-_xlfn.F.DIST(K697,L697,M697,1)))</f>
        <v>0.0519053896277514</v>
      </c>
      <c r="O697" s="7" t="n">
        <f aca="false">IF(L697=1,SQRT(K697),"")</f>
        <v>1.96977156035922</v>
      </c>
      <c r="P697" s="3"/>
      <c r="Q697" s="7" t="str">
        <f aca="false">IF(P697="","",SQRT(1-P697*P697)/SQRT(I697-2))</f>
        <v/>
      </c>
      <c r="R697" s="7" t="str">
        <f aca="false">IF(P697="","",P697/Q697)</f>
        <v/>
      </c>
      <c r="S697" s="7" t="str">
        <f aca="false">IF(R697="","",I697-2)</f>
        <v/>
      </c>
      <c r="T697" s="7" t="str">
        <f aca="false">IF(P697="","",IF((1-_xlfn.T.DIST(R697,S697,1))*2&lt;0.0000001,0.0000001,(1-_xlfn.T.DIST(R697,S697,1))*2))</f>
        <v/>
      </c>
      <c r="X697" s="8"/>
      <c r="Y697" s="7" t="str">
        <f aca="false">IF(X697="","",ABS(U697-W697)/SQRT((V697^2+X697^2)/2))</f>
        <v/>
      </c>
      <c r="Z697" s="7" t="str">
        <f aca="false">IF(Y697="","",2/SQRT(I697))</f>
        <v/>
      </c>
      <c r="AA697" s="7" t="str">
        <f aca="false">IF(Y697="","",Y697/Z697)</f>
        <v/>
      </c>
      <c r="AB697" s="7" t="str">
        <f aca="false">IF(AA697="","",I697-2)</f>
        <v/>
      </c>
      <c r="AC697" s="7" t="str">
        <f aca="false">IF(AA697="","",IF((1-_xlfn.T.DIST(AA697,AB697,1))*2&lt;0.0000001,0.0000001,((1-_xlfn.T.DIST(AA697,AB697,1))*2)))</f>
        <v/>
      </c>
      <c r="AE697" s="7" t="str">
        <f aca="false">IF(AD697="","",IF((1-_xlfn.NORM.DIST(AD697,0,1,1))*2&lt;0.000000001,0.000000001,(1-_xlfn.NORM.DIST(AD697,0,1,1))*2))</f>
        <v/>
      </c>
      <c r="AH697" s="7" t="str">
        <f aca="false">IF(AG697="","",IF(1-_xlfn.CHISQ.DIST(AF697,AG697,1)&lt;0.0000001,0.0000001,1-_xlfn.CHISQ.DIST(AF697,AG697,1)))</f>
        <v/>
      </c>
      <c r="AK697" s="7" t="str">
        <f aca="false">IF(AJ697="","",AVERAGE(AI697,AJ697))</f>
        <v/>
      </c>
      <c r="AL697" s="7" t="str">
        <f aca="false">IF(AK697="","",AK697/((AK697-AI697)/2))</f>
        <v/>
      </c>
      <c r="AM697" s="7" t="str">
        <f aca="false">IF(AL697="","",(1-_xlfn.T.DIST(AL697,I697-2,1))*2)</f>
        <v/>
      </c>
      <c r="AN697" s="7" t="n">
        <f aca="false">IF(I697="","",I697)</f>
        <v>95</v>
      </c>
      <c r="AO697" s="7" t="n">
        <f aca="false">IF(N697="",IF(AC697="",IF(T697="",IF(AH697="",IF(AM697="",IF(AE697="","",AE697),AM697),AH697),T697),AC697),N697)</f>
        <v>0.0519053896277514</v>
      </c>
    </row>
    <row r="698" customFormat="false" ht="13.8" hidden="false" customHeight="false" outlineLevel="0" collapsed="false">
      <c r="A698" s="3" t="s">
        <v>58</v>
      </c>
      <c r="B698" s="3" t="n">
        <v>12</v>
      </c>
      <c r="C698" s="3" t="n">
        <v>2011</v>
      </c>
      <c r="D698" s="4" t="n">
        <f aca="false">IF(B698="","",D697+0.01)</f>
        <v>1.03</v>
      </c>
      <c r="E698" s="4" t="n">
        <f aca="false">ROUND(D698)</f>
        <v>1</v>
      </c>
      <c r="F698" s="5" t="s">
        <v>39</v>
      </c>
      <c r="G698" s="5" t="s">
        <v>43</v>
      </c>
      <c r="H698" s="6" t="n">
        <v>0.05</v>
      </c>
      <c r="I698" s="8" t="n">
        <v>95</v>
      </c>
      <c r="K698" s="7" t="n">
        <v>0.5</v>
      </c>
      <c r="L698" s="7" t="n">
        <v>1</v>
      </c>
      <c r="M698" s="3" t="n">
        <v>91</v>
      </c>
      <c r="N698" s="7" t="n">
        <f aca="false">IF(K698="","",IF(1-_xlfn.F.DIST(K698,L698,M698,1)&lt;0.0000001,0.0000001,1-_xlfn.F.DIST(K698,L698,M698,1)))</f>
        <v>0.481306979664518</v>
      </c>
      <c r="O698" s="7" t="n">
        <f aca="false">IF(L698=1,SQRT(K698),"")</f>
        <v>0.707106781186548</v>
      </c>
      <c r="P698" s="3"/>
      <c r="Q698" s="7" t="str">
        <f aca="false">IF(P698="","",SQRT(1-P698*P698)/SQRT(I698-2))</f>
        <v/>
      </c>
      <c r="R698" s="7" t="str">
        <f aca="false">IF(P698="","",P698/Q698)</f>
        <v/>
      </c>
      <c r="S698" s="7" t="str">
        <f aca="false">IF(R698="","",I698-2)</f>
        <v/>
      </c>
      <c r="T698" s="7" t="str">
        <f aca="false">IF(P698="","",IF((1-_xlfn.T.DIST(R698,S698,1))*2&lt;0.0000001,0.0000001,(1-_xlfn.T.DIST(R698,S698,1))*2))</f>
        <v/>
      </c>
      <c r="X698" s="8"/>
      <c r="Y698" s="7" t="str">
        <f aca="false">IF(X698="","",ABS(U698-W698)/SQRT((V698^2+X698^2)/2))</f>
        <v/>
      </c>
      <c r="Z698" s="7" t="str">
        <f aca="false">IF(Y698="","",2/SQRT(I698))</f>
        <v/>
      </c>
      <c r="AA698" s="7" t="str">
        <f aca="false">IF(Y698="","",Y698/Z698)</f>
        <v/>
      </c>
      <c r="AB698" s="7" t="str">
        <f aca="false">IF(AA698="","",I698-2)</f>
        <v/>
      </c>
      <c r="AC698" s="7" t="str">
        <f aca="false">IF(AA698="","",IF((1-_xlfn.T.DIST(AA698,AB698,1))*2&lt;0.0000001,0.0000001,((1-_xlfn.T.DIST(AA698,AB698,1))*2)))</f>
        <v/>
      </c>
      <c r="AE698" s="7" t="str">
        <f aca="false">IF(AD698="","",IF((1-_xlfn.NORM.DIST(AD698,0,1,1))*2&lt;0.000000001,0.000000001,(1-_xlfn.NORM.DIST(AD698,0,1,1))*2))</f>
        <v/>
      </c>
      <c r="AH698" s="7" t="str">
        <f aca="false">IF(AG698="","",IF(1-_xlfn.CHISQ.DIST(AF698,AG698,1)&lt;0.0000001,0.0000001,1-_xlfn.CHISQ.DIST(AF698,AG698,1)))</f>
        <v/>
      </c>
      <c r="AK698" s="7" t="str">
        <f aca="false">IF(AJ698="","",AVERAGE(AI698,AJ698))</f>
        <v/>
      </c>
      <c r="AL698" s="7" t="str">
        <f aca="false">IF(AK698="","",AK698/((AK698-AI698)/2))</f>
        <v/>
      </c>
      <c r="AM698" s="7" t="str">
        <f aca="false">IF(AL698="","",(1-_xlfn.T.DIST(AL698,I698-2,1))*2)</f>
        <v/>
      </c>
      <c r="AN698" s="7" t="n">
        <f aca="false">IF(I698="","",I698)</f>
        <v>95</v>
      </c>
      <c r="AO698" s="7" t="n">
        <f aca="false">IF(N698="",IF(AC698="",IF(T698="",IF(AH698="",IF(AM698="",IF(AE698="","",AE698),AM698),AH698),T698),AC698),N698)</f>
        <v>0.481306979664518</v>
      </c>
    </row>
    <row r="699" customFormat="false" ht="13.8" hidden="false" customHeight="false" outlineLevel="0" collapsed="false">
      <c r="A699" s="3" t="s">
        <v>58</v>
      </c>
      <c r="B699" s="3" t="n">
        <v>12</v>
      </c>
      <c r="C699" s="3" t="n">
        <v>2011</v>
      </c>
      <c r="D699" s="4" t="n">
        <f aca="false">IF(B699="","",D698+0.01)</f>
        <v>1.04</v>
      </c>
      <c r="E699" s="4" t="n">
        <f aca="false">ROUND(D699)</f>
        <v>1</v>
      </c>
      <c r="F699" s="5" t="s">
        <v>39</v>
      </c>
      <c r="G699" s="5" t="s">
        <v>41</v>
      </c>
      <c r="H699" s="6" t="n">
        <v>0.05</v>
      </c>
      <c r="I699" s="8" t="n">
        <v>95</v>
      </c>
      <c r="K699" s="7" t="n">
        <v>6.48</v>
      </c>
      <c r="L699" s="7" t="n">
        <v>1</v>
      </c>
      <c r="M699" s="3" t="n">
        <v>91</v>
      </c>
      <c r="N699" s="7" t="n">
        <f aca="false">IF(K699="","",IF(1-_xlfn.F.DIST(K699,L699,M699,1)&lt;0.0000001,0.0000001,1-_xlfn.F.DIST(K699,L699,M699,1)))</f>
        <v>0.0125917584930465</v>
      </c>
      <c r="O699" s="7" t="n">
        <f aca="false">IF(L699=1,SQRT(K699),"")</f>
        <v>2.54558441227157</v>
      </c>
      <c r="P699" s="3"/>
      <c r="Q699" s="7" t="str">
        <f aca="false">IF(P699="","",SQRT(1-P699*P699)/SQRT(I699-2))</f>
        <v/>
      </c>
      <c r="R699" s="7" t="str">
        <f aca="false">IF(P699="","",P699/Q699)</f>
        <v/>
      </c>
      <c r="S699" s="7" t="str">
        <f aca="false">IF(R699="","",I699-2)</f>
        <v/>
      </c>
      <c r="T699" s="7" t="str">
        <f aca="false">IF(P699="","",IF((1-_xlfn.T.DIST(R699,S699,1))*2&lt;0.0000001,0.0000001,(1-_xlfn.T.DIST(R699,S699,1))*2))</f>
        <v/>
      </c>
      <c r="X699" s="8"/>
      <c r="Y699" s="7" t="str">
        <f aca="false">IF(X699="","",ABS(U699-W699)/SQRT((V699^2+X699^2)/2))</f>
        <v/>
      </c>
      <c r="Z699" s="7" t="str">
        <f aca="false">IF(Y699="","",2/SQRT(I699))</f>
        <v/>
      </c>
      <c r="AA699" s="7" t="str">
        <f aca="false">IF(Y699="","",Y699/Z699)</f>
        <v/>
      </c>
      <c r="AB699" s="7" t="str">
        <f aca="false">IF(AA699="","",I699-2)</f>
        <v/>
      </c>
      <c r="AC699" s="7" t="str">
        <f aca="false">IF(AA699="","",IF((1-_xlfn.T.DIST(AA699,AB699,1))*2&lt;0.0000001,0.0000001,((1-_xlfn.T.DIST(AA699,AB699,1))*2)))</f>
        <v/>
      </c>
      <c r="AE699" s="7" t="str">
        <f aca="false">IF(AD699="","",IF((1-_xlfn.NORM.DIST(AD699,0,1,1))*2&lt;0.000000001,0.000000001,(1-_xlfn.NORM.DIST(AD699,0,1,1))*2))</f>
        <v/>
      </c>
      <c r="AH699" s="7" t="str">
        <f aca="false">IF(AG699="","",IF(1-_xlfn.CHISQ.DIST(AF699,AG699,1)&lt;0.0000001,0.0000001,1-_xlfn.CHISQ.DIST(AF699,AG699,1)))</f>
        <v/>
      </c>
      <c r="AK699" s="7" t="str">
        <f aca="false">IF(AJ699="","",AVERAGE(AI699,AJ699))</f>
        <v/>
      </c>
      <c r="AL699" s="7" t="str">
        <f aca="false">IF(AK699="","",AK699/((AK699-AI699)/2))</f>
        <v/>
      </c>
      <c r="AM699" s="7" t="str">
        <f aca="false">IF(AL699="","",(1-_xlfn.T.DIST(AL699,I699-2,1))*2)</f>
        <v/>
      </c>
      <c r="AN699" s="7" t="n">
        <f aca="false">IF(I699="","",I699)</f>
        <v>95</v>
      </c>
      <c r="AO699" s="7" t="n">
        <f aca="false">IF(N699="",IF(AC699="",IF(T699="",IF(AH699="",IF(AM699="",IF(AE699="","",AE699),AM699),AH699),T699),AC699),N699)</f>
        <v>0.0125917584930465</v>
      </c>
    </row>
    <row r="700" customFormat="false" ht="13.8" hidden="false" customHeight="false" outlineLevel="0" collapsed="false">
      <c r="A700" s="3" t="s">
        <v>58</v>
      </c>
      <c r="B700" s="3" t="n">
        <v>12</v>
      </c>
      <c r="C700" s="3" t="n">
        <v>2011</v>
      </c>
      <c r="D700" s="4" t="n">
        <f aca="false">IF(B700="","",D699+0.01)</f>
        <v>1.05</v>
      </c>
      <c r="E700" s="4" t="n">
        <f aca="false">ROUND(D700)</f>
        <v>1</v>
      </c>
      <c r="F700" s="5" t="s">
        <v>39</v>
      </c>
      <c r="G700" s="5" t="s">
        <v>40</v>
      </c>
      <c r="H700" s="6" t="n">
        <v>0.05</v>
      </c>
      <c r="I700" s="8" t="n">
        <v>95</v>
      </c>
      <c r="K700" s="7" t="n">
        <v>11.78</v>
      </c>
      <c r="L700" s="7" t="n">
        <v>1</v>
      </c>
      <c r="M700" s="3" t="n">
        <v>91</v>
      </c>
      <c r="N700" s="7" t="n">
        <f aca="false">IF(K700="","",IF(1-_xlfn.F.DIST(K700,L700,M700,1)&lt;0.0000001,0.0000001,1-_xlfn.F.DIST(K700,L700,M700,1)))</f>
        <v>0.000902573809487883</v>
      </c>
      <c r="O700" s="7" t="n">
        <f aca="false">IF(L700=1,SQRT(K700),"")</f>
        <v>3.4322004603461</v>
      </c>
      <c r="P700" s="3"/>
      <c r="Q700" s="7" t="str">
        <f aca="false">IF(P700="","",SQRT(1-P700*P700)/SQRT(I700-2))</f>
        <v/>
      </c>
      <c r="R700" s="7" t="str">
        <f aca="false">IF(P700="","",P700/Q700)</f>
        <v/>
      </c>
      <c r="S700" s="7" t="str">
        <f aca="false">IF(R700="","",I700-2)</f>
        <v/>
      </c>
      <c r="T700" s="7" t="str">
        <f aca="false">IF(P700="","",IF((1-_xlfn.T.DIST(R700,S700,1))*2&lt;0.0000001,0.0000001,(1-_xlfn.T.DIST(R700,S700,1))*2))</f>
        <v/>
      </c>
      <c r="X700" s="8"/>
      <c r="Y700" s="7" t="str">
        <f aca="false">IF(X700="","",ABS(U700-W700)/SQRT((V700^2+X700^2)/2))</f>
        <v/>
      </c>
      <c r="Z700" s="7" t="str">
        <f aca="false">IF(Y700="","",2/SQRT(I700))</f>
        <v/>
      </c>
      <c r="AA700" s="7" t="str">
        <f aca="false">IF(Y700="","",Y700/Z700)</f>
        <v/>
      </c>
      <c r="AB700" s="7" t="str">
        <f aca="false">IF(AA700="","",I700-2)</f>
        <v/>
      </c>
      <c r="AC700" s="7" t="str">
        <f aca="false">IF(AA700="","",IF((1-_xlfn.T.DIST(AA700,AB700,1))*2&lt;0.0000001,0.0000001,((1-_xlfn.T.DIST(AA700,AB700,1))*2)))</f>
        <v/>
      </c>
      <c r="AE700" s="7" t="str">
        <f aca="false">IF(AD700="","",IF((1-_xlfn.NORM.DIST(AD700,0,1,1))*2&lt;0.000000001,0.000000001,(1-_xlfn.NORM.DIST(AD700,0,1,1))*2))</f>
        <v/>
      </c>
      <c r="AH700" s="7" t="str">
        <f aca="false">IF(AG700="","",IF(1-_xlfn.CHISQ.DIST(AF700,AG700,1)&lt;0.0000001,0.0000001,1-_xlfn.CHISQ.DIST(AF700,AG700,1)))</f>
        <v/>
      </c>
      <c r="AK700" s="7" t="str">
        <f aca="false">IF(AJ700="","",AVERAGE(AI700,AJ700))</f>
        <v/>
      </c>
      <c r="AL700" s="7" t="str">
        <f aca="false">IF(AK700="","",AK700/((AK700-AI700)/2))</f>
        <v/>
      </c>
      <c r="AM700" s="7" t="str">
        <f aca="false">IF(AL700="","",(1-_xlfn.T.DIST(AL700,I700-2,1))*2)</f>
        <v/>
      </c>
      <c r="AN700" s="7" t="n">
        <f aca="false">IF(I700="","",I700)</f>
        <v>95</v>
      </c>
      <c r="AO700" s="7" t="n">
        <f aca="false">IF(N700="",IF(AC700="",IF(T700="",IF(AH700="",IF(AM700="",IF(AE700="","",AE700),AM700),AH700),T700),AC700),N700)</f>
        <v>0.000902573809487883</v>
      </c>
    </row>
    <row r="701" customFormat="false" ht="13.8" hidden="false" customHeight="false" outlineLevel="0" collapsed="false">
      <c r="A701" s="3" t="s">
        <v>58</v>
      </c>
      <c r="B701" s="3" t="n">
        <v>12</v>
      </c>
      <c r="C701" s="3" t="n">
        <v>2011</v>
      </c>
      <c r="D701" s="4" t="n">
        <f aca="false">IF(B701="","",D700+0.01)</f>
        <v>1.06</v>
      </c>
      <c r="E701" s="4" t="n">
        <f aca="false">ROUND(D701)</f>
        <v>1</v>
      </c>
      <c r="F701" s="5" t="s">
        <v>39</v>
      </c>
      <c r="G701" s="5" t="s">
        <v>40</v>
      </c>
      <c r="H701" s="6" t="n">
        <v>0.05</v>
      </c>
      <c r="I701" s="8" t="n">
        <v>95</v>
      </c>
      <c r="K701" s="7" t="n">
        <v>3.89</v>
      </c>
      <c r="L701" s="7" t="n">
        <v>1</v>
      </c>
      <c r="M701" s="3" t="n">
        <v>91</v>
      </c>
      <c r="N701" s="7" t="n">
        <f aca="false">IF(K701="","",IF(1-_xlfn.F.DIST(K701,L701,M701,1)&lt;0.0000001,0.0000001,1-_xlfn.F.DIST(K701,L701,M701,1)))</f>
        <v>0.0516103784918436</v>
      </c>
      <c r="O701" s="7" t="n">
        <f aca="false">IF(L701=1,SQRT(K701),"")</f>
        <v>1.9723082923316</v>
      </c>
      <c r="P701" s="3"/>
      <c r="Q701" s="7" t="str">
        <f aca="false">IF(P701="","",SQRT(1-P701*P701)/SQRT(I701-2))</f>
        <v/>
      </c>
      <c r="R701" s="7" t="str">
        <f aca="false">IF(P701="","",P701/Q701)</f>
        <v/>
      </c>
      <c r="S701" s="7" t="str">
        <f aca="false">IF(R701="","",I701-2)</f>
        <v/>
      </c>
      <c r="T701" s="7" t="str">
        <f aca="false">IF(P701="","",IF((1-_xlfn.T.DIST(R701,S701,1))*2&lt;0.0000001,0.0000001,(1-_xlfn.T.DIST(R701,S701,1))*2))</f>
        <v/>
      </c>
      <c r="X701" s="8"/>
      <c r="Y701" s="7" t="str">
        <f aca="false">IF(X701="","",ABS(U701-W701)/SQRT((V701^2+X701^2)/2))</f>
        <v/>
      </c>
      <c r="Z701" s="7" t="str">
        <f aca="false">IF(Y701="","",2/SQRT(I701))</f>
        <v/>
      </c>
      <c r="AA701" s="7" t="str">
        <f aca="false">IF(Y701="","",Y701/Z701)</f>
        <v/>
      </c>
      <c r="AB701" s="7" t="str">
        <f aca="false">IF(AA701="","",I701-2)</f>
        <v/>
      </c>
      <c r="AC701" s="7" t="str">
        <f aca="false">IF(AA701="","",IF((1-_xlfn.T.DIST(AA701,AB701,1))*2&lt;0.0000001,0.0000001,((1-_xlfn.T.DIST(AA701,AB701,1))*2)))</f>
        <v/>
      </c>
      <c r="AE701" s="7" t="str">
        <f aca="false">IF(AD701="","",IF((1-_xlfn.NORM.DIST(AD701,0,1,1))*2&lt;0.000000001,0.000000001,(1-_xlfn.NORM.DIST(AD701,0,1,1))*2))</f>
        <v/>
      </c>
      <c r="AH701" s="7" t="str">
        <f aca="false">IF(AG701="","",IF(1-_xlfn.CHISQ.DIST(AF701,AG701,1)&lt;0.0000001,0.0000001,1-_xlfn.CHISQ.DIST(AF701,AG701,1)))</f>
        <v/>
      </c>
      <c r="AK701" s="7" t="str">
        <f aca="false">IF(AJ701="","",AVERAGE(AI701,AJ701))</f>
        <v/>
      </c>
      <c r="AL701" s="7" t="str">
        <f aca="false">IF(AK701="","",AK701/((AK701-AI701)/2))</f>
        <v/>
      </c>
      <c r="AM701" s="7" t="str">
        <f aca="false">IF(AL701="","",(1-_xlfn.T.DIST(AL701,I701-2,1))*2)</f>
        <v/>
      </c>
      <c r="AN701" s="7" t="n">
        <f aca="false">IF(I701="","",I701)</f>
        <v>95</v>
      </c>
      <c r="AO701" s="7" t="n">
        <f aca="false">IF(N701="",IF(AC701="",IF(T701="",IF(AH701="",IF(AM701="",IF(AE701="","",AE701),AM701),AH701),T701),AC701),N701)</f>
        <v>0.0516103784918436</v>
      </c>
    </row>
    <row r="702" customFormat="false" ht="13.8" hidden="false" customHeight="false" outlineLevel="0" collapsed="false">
      <c r="A702" s="3" t="s">
        <v>58</v>
      </c>
      <c r="B702" s="3" t="n">
        <v>12</v>
      </c>
      <c r="C702" s="3" t="n">
        <v>2011</v>
      </c>
      <c r="D702" s="4" t="n">
        <f aca="false">IF(B702="","",D701+0.01)</f>
        <v>1.07</v>
      </c>
      <c r="E702" s="4" t="n">
        <f aca="false">ROUND(D702)</f>
        <v>1</v>
      </c>
      <c r="F702" s="5" t="s">
        <v>39</v>
      </c>
      <c r="G702" s="5" t="s">
        <v>40</v>
      </c>
      <c r="H702" s="6" t="n">
        <v>0.05</v>
      </c>
      <c r="I702" s="8" t="n">
        <v>95</v>
      </c>
      <c r="K702" s="7" t="n">
        <v>12.08</v>
      </c>
      <c r="L702" s="7" t="n">
        <v>1</v>
      </c>
      <c r="M702" s="3" t="n">
        <v>91</v>
      </c>
      <c r="N702" s="7" t="n">
        <f aca="false">IF(K702="","",IF(1-_xlfn.F.DIST(K702,L702,M702,1)&lt;0.0000001,0.0000001,1-_xlfn.F.DIST(K702,L702,M702,1)))</f>
        <v>0.000782929187549852</v>
      </c>
      <c r="O702" s="7" t="n">
        <f aca="false">IF(L702=1,SQRT(K702),"")</f>
        <v>3.47562943939655</v>
      </c>
      <c r="P702" s="3"/>
      <c r="Q702" s="7" t="str">
        <f aca="false">IF(P702="","",SQRT(1-P702*P702)/SQRT(I702-2))</f>
        <v/>
      </c>
      <c r="R702" s="7" t="str">
        <f aca="false">IF(P702="","",P702/Q702)</f>
        <v/>
      </c>
      <c r="S702" s="7" t="str">
        <f aca="false">IF(R702="","",I702-2)</f>
        <v/>
      </c>
      <c r="T702" s="7" t="str">
        <f aca="false">IF(P702="","",IF((1-_xlfn.T.DIST(R702,S702,1))*2&lt;0.0000001,0.0000001,(1-_xlfn.T.DIST(R702,S702,1))*2))</f>
        <v/>
      </c>
      <c r="X702" s="8"/>
      <c r="Y702" s="7" t="str">
        <f aca="false">IF(X702="","",ABS(U702-W702)/SQRT((V702^2+X702^2)/2))</f>
        <v/>
      </c>
      <c r="Z702" s="7" t="str">
        <f aca="false">IF(Y702="","",2/SQRT(I702))</f>
        <v/>
      </c>
      <c r="AA702" s="7" t="str">
        <f aca="false">IF(Y702="","",Y702/Z702)</f>
        <v/>
      </c>
      <c r="AB702" s="7" t="str">
        <f aca="false">IF(AA702="","",I702-2)</f>
        <v/>
      </c>
      <c r="AC702" s="7" t="str">
        <f aca="false">IF(AA702="","",IF((1-_xlfn.T.DIST(AA702,AB702,1))*2&lt;0.0000001,0.0000001,((1-_xlfn.T.DIST(AA702,AB702,1))*2)))</f>
        <v/>
      </c>
      <c r="AE702" s="7" t="str">
        <f aca="false">IF(AD702="","",IF((1-_xlfn.NORM.DIST(AD702,0,1,1))*2&lt;0.000000001,0.000000001,(1-_xlfn.NORM.DIST(AD702,0,1,1))*2))</f>
        <v/>
      </c>
      <c r="AH702" s="7" t="str">
        <f aca="false">IF(AG702="","",IF(1-_xlfn.CHISQ.DIST(AF702,AG702,1)&lt;0.0000001,0.0000001,1-_xlfn.CHISQ.DIST(AF702,AG702,1)))</f>
        <v/>
      </c>
      <c r="AK702" s="7" t="str">
        <f aca="false">IF(AJ702="","",AVERAGE(AI702,AJ702))</f>
        <v/>
      </c>
      <c r="AL702" s="7" t="str">
        <f aca="false">IF(AK702="","",AK702/((AK702-AI702)/2))</f>
        <v/>
      </c>
      <c r="AM702" s="7" t="str">
        <f aca="false">IF(AL702="","",(1-_xlfn.T.DIST(AL702,I702-2,1))*2)</f>
        <v/>
      </c>
      <c r="AN702" s="7" t="n">
        <f aca="false">IF(I702="","",I702)</f>
        <v>95</v>
      </c>
      <c r="AO702" s="7" t="n">
        <f aca="false">IF(N702="",IF(AC702="",IF(T702="",IF(AH702="",IF(AM702="",IF(AE702="","",AE702),AM702),AH702),T702),AC702),N702)</f>
        <v>0.000782929187549852</v>
      </c>
    </row>
    <row r="703" customFormat="false" ht="13.8" hidden="false" customHeight="false" outlineLevel="0" collapsed="false">
      <c r="A703" s="3" t="s">
        <v>58</v>
      </c>
      <c r="B703" s="3" t="n">
        <v>12</v>
      </c>
      <c r="C703" s="3" t="n">
        <v>2011</v>
      </c>
      <c r="D703" s="4" t="n">
        <f aca="false">IF(B703="","",D702+0.01)</f>
        <v>1.08</v>
      </c>
      <c r="E703" s="4" t="n">
        <f aca="false">ROUND(D703)</f>
        <v>1</v>
      </c>
      <c r="F703" s="5" t="s">
        <v>39</v>
      </c>
      <c r="G703" s="5" t="s">
        <v>40</v>
      </c>
      <c r="H703" s="6" t="n">
        <v>0.05</v>
      </c>
      <c r="I703" s="8" t="n">
        <v>95</v>
      </c>
      <c r="K703" s="7" t="n">
        <v>4.86</v>
      </c>
      <c r="L703" s="7" t="n">
        <v>1</v>
      </c>
      <c r="M703" s="3" t="n">
        <v>91</v>
      </c>
      <c r="N703" s="7" t="n">
        <f aca="false">IF(K703="","",IF(1-_xlfn.F.DIST(K703,L703,M703,1)&lt;0.0000001,0.0000001,1-_xlfn.F.DIST(K703,L703,M703,1)))</f>
        <v>0.0300079782399592</v>
      </c>
      <c r="O703" s="7" t="n">
        <f aca="false">IF(L703=1,SQRT(K703),"")</f>
        <v>2.20454076850486</v>
      </c>
      <c r="P703" s="3"/>
      <c r="Q703" s="7" t="str">
        <f aca="false">IF(P703="","",SQRT(1-P703*P703)/SQRT(I703-2))</f>
        <v/>
      </c>
      <c r="R703" s="7" t="str">
        <f aca="false">IF(P703="","",P703/Q703)</f>
        <v/>
      </c>
      <c r="S703" s="7" t="str">
        <f aca="false">IF(R703="","",I703-2)</f>
        <v/>
      </c>
      <c r="T703" s="7" t="str">
        <f aca="false">IF(P703="","",IF((1-_xlfn.T.DIST(R703,S703,1))*2&lt;0.0000001,0.0000001,(1-_xlfn.T.DIST(R703,S703,1))*2))</f>
        <v/>
      </c>
      <c r="X703" s="8"/>
      <c r="Y703" s="7" t="str">
        <f aca="false">IF(X703="","",ABS(U703-W703)/SQRT((V703^2+X703^2)/2))</f>
        <v/>
      </c>
      <c r="Z703" s="7" t="str">
        <f aca="false">IF(Y703="","",2/SQRT(I703))</f>
        <v/>
      </c>
      <c r="AA703" s="7" t="str">
        <f aca="false">IF(Y703="","",Y703/Z703)</f>
        <v/>
      </c>
      <c r="AB703" s="7" t="str">
        <f aca="false">IF(AA703="","",I703-2)</f>
        <v/>
      </c>
      <c r="AC703" s="7" t="str">
        <f aca="false">IF(AA703="","",IF((1-_xlfn.T.DIST(AA703,AB703,1))*2&lt;0.0000001,0.0000001,((1-_xlfn.T.DIST(AA703,AB703,1))*2)))</f>
        <v/>
      </c>
      <c r="AE703" s="7" t="str">
        <f aca="false">IF(AD703="","",IF((1-_xlfn.NORM.DIST(AD703,0,1,1))*2&lt;0.000000001,0.000000001,(1-_xlfn.NORM.DIST(AD703,0,1,1))*2))</f>
        <v/>
      </c>
      <c r="AH703" s="7" t="str">
        <f aca="false">IF(AG703="","",IF(1-_xlfn.CHISQ.DIST(AF703,AG703,1)&lt;0.0000001,0.0000001,1-_xlfn.CHISQ.DIST(AF703,AG703,1)))</f>
        <v/>
      </c>
      <c r="AK703" s="7" t="str">
        <f aca="false">IF(AJ703="","",AVERAGE(AI703,AJ703))</f>
        <v/>
      </c>
      <c r="AL703" s="7" t="str">
        <f aca="false">IF(AK703="","",AK703/((AK703-AI703)/2))</f>
        <v/>
      </c>
      <c r="AM703" s="7" t="str">
        <f aca="false">IF(AL703="","",(1-_xlfn.T.DIST(AL703,I703-2,1))*2)</f>
        <v/>
      </c>
      <c r="AN703" s="7" t="n">
        <f aca="false">IF(I703="","",I703)</f>
        <v>95</v>
      </c>
      <c r="AO703" s="7" t="n">
        <f aca="false">IF(N703="",IF(AC703="",IF(T703="",IF(AH703="",IF(AM703="",IF(AE703="","",AE703),AM703),AH703),T703),AC703),N703)</f>
        <v>0.0300079782399592</v>
      </c>
    </row>
    <row r="704" customFormat="false" ht="13.8" hidden="false" customHeight="false" outlineLevel="0" collapsed="false">
      <c r="A704" s="3" t="s">
        <v>58</v>
      </c>
      <c r="B704" s="3" t="n">
        <v>12</v>
      </c>
      <c r="C704" s="3" t="n">
        <v>2011</v>
      </c>
      <c r="D704" s="4" t="n">
        <f aca="false">IF(B704="","",D703+0.01)</f>
        <v>1.09</v>
      </c>
      <c r="E704" s="4" t="n">
        <f aca="false">ROUND(D704)</f>
        <v>1</v>
      </c>
      <c r="F704" s="5" t="s">
        <v>39</v>
      </c>
      <c r="G704" s="5" t="s">
        <v>43</v>
      </c>
      <c r="H704" s="6" t="n">
        <v>0.05</v>
      </c>
      <c r="I704" s="8" t="n">
        <v>95</v>
      </c>
      <c r="K704" s="7" t="n">
        <v>0.5</v>
      </c>
      <c r="L704" s="7" t="n">
        <v>1</v>
      </c>
      <c r="M704" s="3" t="n">
        <v>91</v>
      </c>
      <c r="N704" s="7" t="n">
        <f aca="false">IF(K704="","",IF(1-_xlfn.F.DIST(K704,L704,M704,1)&lt;0.0000001,0.0000001,1-_xlfn.F.DIST(K704,L704,M704,1)))</f>
        <v>0.481306979664518</v>
      </c>
      <c r="O704" s="7" t="n">
        <f aca="false">IF(L704=1,SQRT(K704),"")</f>
        <v>0.707106781186548</v>
      </c>
      <c r="P704" s="3"/>
      <c r="Q704" s="7" t="str">
        <f aca="false">IF(P704="","",SQRT(1-P704*P704)/SQRT(I704-2))</f>
        <v/>
      </c>
      <c r="R704" s="7" t="str">
        <f aca="false">IF(P704="","",P704/Q704)</f>
        <v/>
      </c>
      <c r="S704" s="7" t="str">
        <f aca="false">IF(R704="","",I704-2)</f>
        <v/>
      </c>
      <c r="T704" s="7" t="str">
        <f aca="false">IF(P704="","",IF((1-_xlfn.T.DIST(R704,S704,1))*2&lt;0.0000001,0.0000001,(1-_xlfn.T.DIST(R704,S704,1))*2))</f>
        <v/>
      </c>
      <c r="X704" s="8"/>
      <c r="Y704" s="7" t="str">
        <f aca="false">IF(X704="","",ABS(U704-W704)/SQRT((V704^2+X704^2)/2))</f>
        <v/>
      </c>
      <c r="Z704" s="7" t="str">
        <f aca="false">IF(Y704="","",2/SQRT(I704))</f>
        <v/>
      </c>
      <c r="AA704" s="7" t="str">
        <f aca="false">IF(Y704="","",Y704/Z704)</f>
        <v/>
      </c>
      <c r="AB704" s="7" t="str">
        <f aca="false">IF(AA704="","",I704-2)</f>
        <v/>
      </c>
      <c r="AC704" s="7" t="str">
        <f aca="false">IF(AA704="","",IF((1-_xlfn.T.DIST(AA704,AB704,1))*2&lt;0.0000001,0.0000001,((1-_xlfn.T.DIST(AA704,AB704,1))*2)))</f>
        <v/>
      </c>
      <c r="AE704" s="7" t="str">
        <f aca="false">IF(AD704="","",IF((1-_xlfn.NORM.DIST(AD704,0,1,1))*2&lt;0.000000001,0.000000001,(1-_xlfn.NORM.DIST(AD704,0,1,1))*2))</f>
        <v/>
      </c>
      <c r="AH704" s="7" t="str">
        <f aca="false">IF(AG704="","",IF(1-_xlfn.CHISQ.DIST(AF704,AG704,1)&lt;0.0000001,0.0000001,1-_xlfn.CHISQ.DIST(AF704,AG704,1)))</f>
        <v/>
      </c>
      <c r="AK704" s="7" t="str">
        <f aca="false">IF(AJ704="","",AVERAGE(AI704,AJ704))</f>
        <v/>
      </c>
      <c r="AL704" s="7" t="str">
        <f aca="false">IF(AK704="","",AK704/((AK704-AI704)/2))</f>
        <v/>
      </c>
      <c r="AM704" s="7" t="str">
        <f aca="false">IF(AL704="","",(1-_xlfn.T.DIST(AL704,I704-2,1))*2)</f>
        <v/>
      </c>
      <c r="AN704" s="7" t="n">
        <f aca="false">IF(I704="","",I704)</f>
        <v>95</v>
      </c>
      <c r="AO704" s="7" t="n">
        <f aca="false">IF(N704="",IF(AC704="",IF(T704="",IF(AH704="",IF(AM704="",IF(AE704="","",AE704),AM704),AH704),T704),AC704),N704)</f>
        <v>0.481306979664518</v>
      </c>
    </row>
    <row r="705" customFormat="false" ht="13.8" hidden="false" customHeight="false" outlineLevel="0" collapsed="false">
      <c r="A705" s="3" t="s">
        <v>58</v>
      </c>
      <c r="B705" s="3" t="n">
        <v>12</v>
      </c>
      <c r="C705" s="3" t="n">
        <v>2011</v>
      </c>
      <c r="D705" s="4" t="n">
        <f aca="false">IF(B705="","",D704+0.01)</f>
        <v>1.1</v>
      </c>
      <c r="E705" s="4" t="n">
        <f aca="false">ROUND(D705)</f>
        <v>1</v>
      </c>
      <c r="F705" s="5" t="s">
        <v>39</v>
      </c>
      <c r="G705" s="5" t="s">
        <v>40</v>
      </c>
      <c r="H705" s="6" t="n">
        <v>0.05</v>
      </c>
      <c r="I705" s="8" t="n">
        <v>95</v>
      </c>
      <c r="K705" s="7" t="n">
        <v>10.25</v>
      </c>
      <c r="L705" s="7" t="n">
        <v>1</v>
      </c>
      <c r="M705" s="3" t="n">
        <v>91</v>
      </c>
      <c r="N705" s="7" t="n">
        <f aca="false">IF(K705="","",IF(1-_xlfn.F.DIST(K705,L705,M705,1)&lt;0.0000001,0.0000001,1-_xlfn.F.DIST(K705,L705,M705,1)))</f>
        <v>0.00188326026903585</v>
      </c>
      <c r="O705" s="7" t="n">
        <f aca="false">IF(L705=1,SQRT(K705),"")</f>
        <v>3.20156211871642</v>
      </c>
      <c r="P705" s="3"/>
      <c r="Q705" s="7" t="str">
        <f aca="false">IF(P705="","",SQRT(1-P705*P705)/SQRT(I705-2))</f>
        <v/>
      </c>
      <c r="R705" s="7" t="str">
        <f aca="false">IF(P705="","",P705/Q705)</f>
        <v/>
      </c>
      <c r="S705" s="7" t="str">
        <f aca="false">IF(R705="","",I705-2)</f>
        <v/>
      </c>
      <c r="T705" s="7" t="str">
        <f aca="false">IF(P705="","",IF((1-_xlfn.T.DIST(R705,S705,1))*2&lt;0.0000001,0.0000001,(1-_xlfn.T.DIST(R705,S705,1))*2))</f>
        <v/>
      </c>
      <c r="X705" s="8"/>
      <c r="Y705" s="7" t="str">
        <f aca="false">IF(X705="","",ABS(U705-W705)/SQRT((V705^2+X705^2)/2))</f>
        <v/>
      </c>
      <c r="Z705" s="7" t="str">
        <f aca="false">IF(Y705="","",2/SQRT(I705))</f>
        <v/>
      </c>
      <c r="AA705" s="7" t="str">
        <f aca="false">IF(Y705="","",Y705/Z705)</f>
        <v/>
      </c>
      <c r="AB705" s="7" t="str">
        <f aca="false">IF(AA705="","",I705-2)</f>
        <v/>
      </c>
      <c r="AC705" s="7" t="str">
        <f aca="false">IF(AA705="","",IF((1-_xlfn.T.DIST(AA705,AB705,1))*2&lt;0.0000001,0.0000001,((1-_xlfn.T.DIST(AA705,AB705,1))*2)))</f>
        <v/>
      </c>
      <c r="AE705" s="7" t="str">
        <f aca="false">IF(AD705="","",IF((1-_xlfn.NORM.DIST(AD705,0,1,1))*2&lt;0.000000001,0.000000001,(1-_xlfn.NORM.DIST(AD705,0,1,1))*2))</f>
        <v/>
      </c>
      <c r="AH705" s="7" t="str">
        <f aca="false">IF(AG705="","",IF(1-_xlfn.CHISQ.DIST(AF705,AG705,1)&lt;0.0000001,0.0000001,1-_xlfn.CHISQ.DIST(AF705,AG705,1)))</f>
        <v/>
      </c>
      <c r="AK705" s="7" t="str">
        <f aca="false">IF(AJ705="","",AVERAGE(AI705,AJ705))</f>
        <v/>
      </c>
      <c r="AL705" s="7" t="str">
        <f aca="false">IF(AK705="","",AK705/((AK705-AI705)/2))</f>
        <v/>
      </c>
      <c r="AM705" s="7" t="str">
        <f aca="false">IF(AL705="","",(1-_xlfn.T.DIST(AL705,I705-2,1))*2)</f>
        <v/>
      </c>
      <c r="AN705" s="7" t="n">
        <f aca="false">IF(I705="","",I705)</f>
        <v>95</v>
      </c>
      <c r="AO705" s="7" t="n">
        <f aca="false">IF(N705="",IF(AC705="",IF(T705="",IF(AH705="",IF(AM705="",IF(AE705="","",AE705),AM705),AH705),T705),AC705),N705)</f>
        <v>0.00188326026903585</v>
      </c>
    </row>
    <row r="706" customFormat="false" ht="13.8" hidden="false" customHeight="false" outlineLevel="0" collapsed="false">
      <c r="A706" s="3" t="s">
        <v>58</v>
      </c>
      <c r="B706" s="3" t="n">
        <v>12</v>
      </c>
      <c r="C706" s="3" t="n">
        <v>2011</v>
      </c>
      <c r="D706" s="4" t="n">
        <f aca="false">IF(B706="","",D705+0.01)</f>
        <v>1.11</v>
      </c>
      <c r="E706" s="4" t="n">
        <f aca="false">ROUND(D706)</f>
        <v>1</v>
      </c>
      <c r="F706" s="5" t="s">
        <v>39</v>
      </c>
      <c r="G706" s="5" t="s">
        <v>40</v>
      </c>
      <c r="H706" s="6" t="n">
        <v>0.05</v>
      </c>
      <c r="I706" s="8" t="n">
        <v>95</v>
      </c>
      <c r="K706" s="7" t="str">
        <f aca="false">IF(J706="","",J706^2)</f>
        <v/>
      </c>
      <c r="L706" s="7" t="str">
        <f aca="false">IF(J706="","",1)</f>
        <v/>
      </c>
      <c r="M706" s="3"/>
      <c r="N706" s="7" t="str">
        <f aca="false">IF(K706="","",IF(1-_xlfn.F.DIST(K706,L706,M706,1)&lt;0.0000001,0.0000001,1-_xlfn.F.DIST(K706,L706,M706,1)))</f>
        <v/>
      </c>
      <c r="O706" s="7" t="str">
        <f aca="false">IF(L706=1,SQRT(K706),"")</f>
        <v/>
      </c>
      <c r="P706" s="3" t="n">
        <v>0.09</v>
      </c>
      <c r="Q706" s="7" t="n">
        <f aca="false">IF(P706="","",SQRT(1-P706*P706)/SQRT(I706-2))</f>
        <v>0.103274350144891</v>
      </c>
      <c r="R706" s="7" t="n">
        <f aca="false">IF(P706="","",P706/Q706)</f>
        <v>0.871465178659879</v>
      </c>
      <c r="S706" s="7" t="n">
        <f aca="false">IF(R706="","",I706-2)</f>
        <v>93</v>
      </c>
      <c r="T706" s="7" t="n">
        <f aca="false">IF(P706="","",IF((1-_xlfn.T.DIST(R706,S706,1))*2&lt;0.0000001,0.0000001,(1-_xlfn.T.DIST(R706,S706,1))*2))</f>
        <v>0.385744372886424</v>
      </c>
      <c r="X706" s="8"/>
      <c r="Y706" s="7" t="str">
        <f aca="false">IF(X706="","",ABS(U706-W706)/SQRT((V706^2+X706^2)/2))</f>
        <v/>
      </c>
      <c r="Z706" s="7" t="str">
        <f aca="false">IF(Y706="","",2/SQRT(I706))</f>
        <v/>
      </c>
      <c r="AA706" s="7" t="str">
        <f aca="false">IF(Y706="","",Y706/Z706)</f>
        <v/>
      </c>
      <c r="AB706" s="7" t="str">
        <f aca="false">IF(AA706="","",I706-2)</f>
        <v/>
      </c>
      <c r="AC706" s="7" t="str">
        <f aca="false">IF(AA706="","",IF((1-_xlfn.T.DIST(AA706,AB706,1))*2&lt;0.0000001,0.0000001,((1-_xlfn.T.DIST(AA706,AB706,1))*2)))</f>
        <v/>
      </c>
      <c r="AE706" s="7" t="str">
        <f aca="false">IF(AD706="","",IF((1-_xlfn.NORM.DIST(AD706,0,1,1))*2&lt;0.000000001,0.000000001,(1-_xlfn.NORM.DIST(AD706,0,1,1))*2))</f>
        <v/>
      </c>
      <c r="AH706" s="7" t="str">
        <f aca="false">IF(AG706="","",IF(1-_xlfn.CHISQ.DIST(AF706,AG706,1)&lt;0.0000001,0.0000001,1-_xlfn.CHISQ.DIST(AF706,AG706,1)))</f>
        <v/>
      </c>
      <c r="AK706" s="7" t="str">
        <f aca="false">IF(AJ706="","",AVERAGE(AI706,AJ706))</f>
        <v/>
      </c>
      <c r="AL706" s="7" t="str">
        <f aca="false">IF(AK706="","",AK706/((AK706-AI706)/2))</f>
        <v/>
      </c>
      <c r="AM706" s="7" t="str">
        <f aca="false">IF(AL706="","",(1-_xlfn.T.DIST(AL706,I706-2,1))*2)</f>
        <v/>
      </c>
      <c r="AN706" s="7" t="n">
        <f aca="false">IF(I706="","",I706)</f>
        <v>95</v>
      </c>
      <c r="AO706" s="7" t="n">
        <f aca="false">IF(N706="",IF(AC706="",IF(T706="",IF(AH706="",IF(AM706="",IF(AE706="","",AE706),AM706),AH706),T706),AC706),N706)</f>
        <v>0.385744372886424</v>
      </c>
    </row>
    <row r="707" customFormat="false" ht="13.8" hidden="false" customHeight="false" outlineLevel="0" collapsed="false">
      <c r="A707" s="3" t="s">
        <v>58</v>
      </c>
      <c r="B707" s="3" t="n">
        <v>12</v>
      </c>
      <c r="C707" s="3" t="n">
        <v>2011</v>
      </c>
      <c r="D707" s="4" t="n">
        <f aca="false">IF(B707="","",D706+0.01)</f>
        <v>1.12</v>
      </c>
      <c r="E707" s="4" t="n">
        <f aca="false">ROUND(D707)</f>
        <v>1</v>
      </c>
      <c r="F707" s="5" t="s">
        <v>39</v>
      </c>
      <c r="G707" s="5" t="s">
        <v>40</v>
      </c>
      <c r="H707" s="6" t="n">
        <v>0.05</v>
      </c>
      <c r="I707" s="8" t="n">
        <v>95</v>
      </c>
      <c r="K707" s="7" t="str">
        <f aca="false">IF(J707="","",J707^2)</f>
        <v/>
      </c>
      <c r="L707" s="7" t="str">
        <f aca="false">IF(J707="","",1)</f>
        <v/>
      </c>
      <c r="M707" s="3"/>
      <c r="N707" s="7" t="str">
        <f aca="false">IF(K707="","",IF(1-_xlfn.F.DIST(K707,L707,M707,1)&lt;0.0000001,0.0000001,1-_xlfn.F.DIST(K707,L707,M707,1)))</f>
        <v/>
      </c>
      <c r="O707" s="7" t="str">
        <f aca="false">IF(L707=1,SQRT(K707),"")</f>
        <v/>
      </c>
      <c r="P707" s="3" t="n">
        <v>0.13</v>
      </c>
      <c r="Q707" s="7" t="n">
        <f aca="false">IF(P707="","",SQRT(1-P707*P707)/SQRT(I707-2))</f>
        <v>0.102815211627149</v>
      </c>
      <c r="R707" s="7" t="n">
        <f aca="false">IF(P707="","",P707/Q707)</f>
        <v>1.26440434195121</v>
      </c>
      <c r="S707" s="7" t="n">
        <f aca="false">IF(R707="","",I707-2)</f>
        <v>93</v>
      </c>
      <c r="T707" s="7" t="n">
        <f aca="false">IF(P707="","",IF((1-_xlfn.T.DIST(R707,S707,1))*2&lt;0.0000001,0.0000001,(1-_xlfn.T.DIST(R707,S707,1))*2))</f>
        <v>0.209244568133507</v>
      </c>
      <c r="X707" s="8"/>
      <c r="Y707" s="7" t="str">
        <f aca="false">IF(X707="","",ABS(U707-W707)/SQRT((V707^2+X707^2)/2))</f>
        <v/>
      </c>
      <c r="Z707" s="7" t="str">
        <f aca="false">IF(Y707="","",2/SQRT(I707))</f>
        <v/>
      </c>
      <c r="AA707" s="7" t="str">
        <f aca="false">IF(Y707="","",Y707/Z707)</f>
        <v/>
      </c>
      <c r="AB707" s="7" t="str">
        <f aca="false">IF(AA707="","",I707-2)</f>
        <v/>
      </c>
      <c r="AC707" s="7" t="str">
        <f aca="false">IF(AA707="","",IF((1-_xlfn.T.DIST(AA707,AB707,1))*2&lt;0.0000001,0.0000001,((1-_xlfn.T.DIST(AA707,AB707,1))*2)))</f>
        <v/>
      </c>
      <c r="AE707" s="7" t="str">
        <f aca="false">IF(AD707="","",IF((1-_xlfn.NORM.DIST(AD707,0,1,1))*2&lt;0.000000001,0.000000001,(1-_xlfn.NORM.DIST(AD707,0,1,1))*2))</f>
        <v/>
      </c>
      <c r="AH707" s="7" t="str">
        <f aca="false">IF(AG707="","",IF(1-_xlfn.CHISQ.DIST(AF707,AG707,1)&lt;0.0000001,0.0000001,1-_xlfn.CHISQ.DIST(AF707,AG707,1)))</f>
        <v/>
      </c>
      <c r="AK707" s="7" t="str">
        <f aca="false">IF(AJ707="","",AVERAGE(AI707,AJ707))</f>
        <v/>
      </c>
      <c r="AL707" s="7" t="str">
        <f aca="false">IF(AK707="","",AK707/((AK707-AI707)/2))</f>
        <v/>
      </c>
      <c r="AM707" s="7" t="str">
        <f aca="false">IF(AL707="","",(1-_xlfn.T.DIST(AL707,I707-2,1))*2)</f>
        <v/>
      </c>
      <c r="AN707" s="7" t="n">
        <f aca="false">IF(I707="","",I707)</f>
        <v>95</v>
      </c>
      <c r="AO707" s="7" t="n">
        <f aca="false">IF(N707="",IF(AC707="",IF(T707="",IF(AH707="",IF(AM707="",IF(AE707="","",AE707),AM707),AH707),T707),AC707),N707)</f>
        <v>0.209244568133507</v>
      </c>
    </row>
    <row r="708" customFormat="false" ht="13.8" hidden="false" customHeight="false" outlineLevel="0" collapsed="false">
      <c r="A708" s="1"/>
      <c r="B708" s="1"/>
      <c r="C708" s="1"/>
      <c r="D708" s="10"/>
      <c r="E708" s="4" t="n">
        <f aca="false">ROUND(D708)</f>
        <v>0</v>
      </c>
      <c r="F708" s="11"/>
      <c r="G708" s="11"/>
      <c r="H708" s="12"/>
      <c r="I708" s="1"/>
      <c r="J708" s="1"/>
      <c r="K708" s="13"/>
      <c r="L708" s="13"/>
      <c r="M708" s="1"/>
      <c r="N708" s="13"/>
      <c r="O708" s="13"/>
      <c r="P708" s="14"/>
      <c r="Q708" s="13"/>
      <c r="R708" s="13"/>
      <c r="S708" s="13"/>
      <c r="T708" s="13"/>
      <c r="U708" s="1"/>
      <c r="V708" s="1"/>
      <c r="W708" s="1"/>
      <c r="X708" s="14"/>
      <c r="Y708" s="13"/>
      <c r="Z708" s="13"/>
      <c r="AA708" s="13"/>
      <c r="AB708" s="13"/>
      <c r="AC708" s="13"/>
      <c r="AD708" s="1"/>
      <c r="AE708" s="13"/>
      <c r="AF708" s="1"/>
      <c r="AG708" s="1"/>
      <c r="AH708" s="13"/>
      <c r="AI708" s="1"/>
      <c r="AJ708" s="1"/>
      <c r="AK708" s="13"/>
      <c r="AL708" s="13"/>
      <c r="AM708" s="13"/>
      <c r="AN708" s="13"/>
      <c r="AO708" s="13"/>
    </row>
    <row r="709" customFormat="false" ht="13.8" hidden="false" customHeight="false" outlineLevel="0" collapsed="false">
      <c r="A709" s="3" t="s">
        <v>58</v>
      </c>
      <c r="B709" s="3" t="n">
        <v>12</v>
      </c>
      <c r="C709" s="3" t="n">
        <v>2011</v>
      </c>
      <c r="D709" s="4" t="n">
        <v>2</v>
      </c>
      <c r="E709" s="4" t="n">
        <f aca="false">ROUND(D709)</f>
        <v>2</v>
      </c>
      <c r="F709" s="5" t="s">
        <v>39</v>
      </c>
      <c r="G709" s="5" t="s">
        <v>41</v>
      </c>
      <c r="H709" s="6" t="n">
        <v>0.05</v>
      </c>
      <c r="I709" s="8" t="n">
        <v>77</v>
      </c>
      <c r="K709" s="7" t="n">
        <v>7.72</v>
      </c>
      <c r="L709" s="7" t="n">
        <v>1</v>
      </c>
      <c r="M709" s="3" t="n">
        <v>73</v>
      </c>
      <c r="N709" s="7" t="n">
        <f aca="false">IF(K709="","",IF(1-_xlfn.F.DIST(K709,L709,M709,1)&lt;0.0000001,0.0000001,1-_xlfn.F.DIST(K709,L709,M709,1)))</f>
        <v>0.00693859211192316</v>
      </c>
      <c r="O709" s="7" t="n">
        <f aca="false">IF(L709=1,SQRT(K709),"")</f>
        <v>2.77848879788996</v>
      </c>
      <c r="P709" s="3"/>
      <c r="Q709" s="7" t="str">
        <f aca="false">IF(P709="","",SQRT(1-P709*P709)/SQRT(I709-2))</f>
        <v/>
      </c>
      <c r="R709" s="7" t="str">
        <f aca="false">IF(P709="","",P709/Q709)</f>
        <v/>
      </c>
      <c r="S709" s="7" t="str">
        <f aca="false">IF(R709="","",I709-2)</f>
        <v/>
      </c>
      <c r="T709" s="7" t="str">
        <f aca="false">IF(P709="","",IF((1-_xlfn.T.DIST(R709,S709,1))*2&lt;0.0000001,0.0000001,(1-_xlfn.T.DIST(R709,S709,1))*2))</f>
        <v/>
      </c>
      <c r="X709" s="8"/>
      <c r="Y709" s="7" t="str">
        <f aca="false">IF(X709="","",ABS(U709-W709)/SQRT((V709^2+X709^2)/2))</f>
        <v/>
      </c>
      <c r="Z709" s="7" t="str">
        <f aca="false">IF(Y709="","",2/SQRT(I709))</f>
        <v/>
      </c>
      <c r="AA709" s="7" t="str">
        <f aca="false">IF(Y709="","",Y709/Z709)</f>
        <v/>
      </c>
      <c r="AB709" s="7" t="str">
        <f aca="false">IF(AA709="","",I709-2)</f>
        <v/>
      </c>
      <c r="AC709" s="7" t="str">
        <f aca="false">IF(AA709="","",IF((1-_xlfn.T.DIST(AA709,AB709,1))*2&lt;0.0000001,0.0000001,((1-_xlfn.T.DIST(AA709,AB709,1))*2)))</f>
        <v/>
      </c>
      <c r="AE709" s="7" t="str">
        <f aca="false">IF(AD709="","",IF((1-_xlfn.NORM.DIST(AD709,0,1,1))*2&lt;0.000000001,0.000000001,(1-_xlfn.NORM.DIST(AD709,0,1,1))*2))</f>
        <v/>
      </c>
      <c r="AH709" s="7" t="str">
        <f aca="false">IF(AG709="","",IF(1-_xlfn.CHISQ.DIST(AF709,AG709,1)&lt;0.0000001,0.0000001,1-_xlfn.CHISQ.DIST(AF709,AG709,1)))</f>
        <v/>
      </c>
      <c r="AK709" s="7" t="str">
        <f aca="false">IF(AJ709="","",AVERAGE(AI709,AJ709))</f>
        <v/>
      </c>
      <c r="AL709" s="7" t="str">
        <f aca="false">IF(AK709="","",AK709/((AK709-AI709)/2))</f>
        <v/>
      </c>
      <c r="AM709" s="7" t="str">
        <f aca="false">IF(AL709="","",(1-_xlfn.T.DIST(AL709,I709-2,1))*2)</f>
        <v/>
      </c>
      <c r="AN709" s="7" t="n">
        <f aca="false">IF(I709="","",I709)</f>
        <v>77</v>
      </c>
      <c r="AO709" s="7" t="n">
        <f aca="false">IF(N709="",IF(AC709="",IF(T709="",IF(AH709="",IF(AM709="",IF(AE709="","",AE709),AM709),AH709),T709),AC709),N709)</f>
        <v>0.00693859211192316</v>
      </c>
    </row>
    <row r="710" customFormat="false" ht="13.8" hidden="false" customHeight="false" outlineLevel="0" collapsed="false">
      <c r="A710" s="3" t="s">
        <v>58</v>
      </c>
      <c r="B710" s="3" t="n">
        <v>12</v>
      </c>
      <c r="C710" s="3" t="n">
        <v>2011</v>
      </c>
      <c r="D710" s="4" t="n">
        <f aca="false">IF(B710="","",D709+0.01)</f>
        <v>2.01</v>
      </c>
      <c r="E710" s="4" t="n">
        <f aca="false">ROUND(D710)</f>
        <v>2</v>
      </c>
      <c r="F710" s="5" t="s">
        <v>39</v>
      </c>
      <c r="G710" s="5" t="s">
        <v>43</v>
      </c>
      <c r="H710" s="6" t="n">
        <v>0.05</v>
      </c>
      <c r="I710" s="8" t="n">
        <v>77</v>
      </c>
      <c r="K710" s="7" t="n">
        <v>1.9</v>
      </c>
      <c r="L710" s="7" t="n">
        <v>1</v>
      </c>
      <c r="M710" s="3" t="n">
        <v>73</v>
      </c>
      <c r="N710" s="7" t="n">
        <f aca="false">IF(K710="","",IF(1-_xlfn.F.DIST(K710,L710,M710,1)&lt;0.0000001,0.0000001,1-_xlfn.F.DIST(K710,L710,M710,1)))</f>
        <v>0.172288239613915</v>
      </c>
      <c r="O710" s="7" t="n">
        <f aca="false">IF(L710=1,SQRT(K710),"")</f>
        <v>1.37840487520902</v>
      </c>
      <c r="P710" s="3"/>
      <c r="Q710" s="7" t="str">
        <f aca="false">IF(P710="","",SQRT(1-P710*P710)/SQRT(I710-2))</f>
        <v/>
      </c>
      <c r="R710" s="7" t="str">
        <f aca="false">IF(P710="","",P710/Q710)</f>
        <v/>
      </c>
      <c r="S710" s="7" t="str">
        <f aca="false">IF(R710="","",I710-2)</f>
        <v/>
      </c>
      <c r="T710" s="7" t="str">
        <f aca="false">IF(P710="","",IF((1-_xlfn.T.DIST(R710,S710,1))*2&lt;0.0000001,0.0000001,(1-_xlfn.T.DIST(R710,S710,1))*2))</f>
        <v/>
      </c>
      <c r="X710" s="8"/>
      <c r="Y710" s="7" t="str">
        <f aca="false">IF(X710="","",ABS(U710-W710)/SQRT((V710^2+X710^2)/2))</f>
        <v/>
      </c>
      <c r="Z710" s="7" t="str">
        <f aca="false">IF(Y710="","",2/SQRT(I710))</f>
        <v/>
      </c>
      <c r="AA710" s="7" t="str">
        <f aca="false">IF(Y710="","",Y710/Z710)</f>
        <v/>
      </c>
      <c r="AB710" s="7" t="str">
        <f aca="false">IF(AA710="","",I710-2)</f>
        <v/>
      </c>
      <c r="AC710" s="7" t="str">
        <f aca="false">IF(AA710="","",IF((1-_xlfn.T.DIST(AA710,AB710,1))*2&lt;0.0000001,0.0000001,((1-_xlfn.T.DIST(AA710,AB710,1))*2)))</f>
        <v/>
      </c>
      <c r="AE710" s="7" t="str">
        <f aca="false">IF(AD710="","",IF((1-_xlfn.NORM.DIST(AD710,0,1,1))*2&lt;0.000000001,0.000000001,(1-_xlfn.NORM.DIST(AD710,0,1,1))*2))</f>
        <v/>
      </c>
      <c r="AH710" s="7" t="str">
        <f aca="false">IF(AG710="","",IF(1-_xlfn.CHISQ.DIST(AF710,AG710,1)&lt;0.0000001,0.0000001,1-_xlfn.CHISQ.DIST(AF710,AG710,1)))</f>
        <v/>
      </c>
      <c r="AK710" s="7" t="str">
        <f aca="false">IF(AJ710="","",AVERAGE(AI710,AJ710))</f>
        <v/>
      </c>
      <c r="AL710" s="7" t="str">
        <f aca="false">IF(AK710="","",AK710/((AK710-AI710)/2))</f>
        <v/>
      </c>
      <c r="AM710" s="7" t="str">
        <f aca="false">IF(AL710="","",(1-_xlfn.T.DIST(AL710,I710-2,1))*2)</f>
        <v/>
      </c>
      <c r="AN710" s="7" t="n">
        <f aca="false">IF(I710="","",I710)</f>
        <v>77</v>
      </c>
      <c r="AO710" s="7" t="n">
        <f aca="false">IF(N710="",IF(AC710="",IF(T710="",IF(AH710="",IF(AM710="",IF(AE710="","",AE710),AM710),AH710),T710),AC710),N710)</f>
        <v>0.172288239613915</v>
      </c>
    </row>
    <row r="711" customFormat="false" ht="13.8" hidden="false" customHeight="false" outlineLevel="0" collapsed="false">
      <c r="A711" s="3" t="s">
        <v>58</v>
      </c>
      <c r="B711" s="3" t="n">
        <v>12</v>
      </c>
      <c r="C711" s="3" t="n">
        <v>2011</v>
      </c>
      <c r="D711" s="4" t="n">
        <f aca="false">IF(B711="","",D710+0.01)</f>
        <v>2.02</v>
      </c>
      <c r="E711" s="4" t="n">
        <f aca="false">ROUND(D711)</f>
        <v>2</v>
      </c>
      <c r="F711" s="5" t="s">
        <v>39</v>
      </c>
      <c r="G711" s="5" t="s">
        <v>41</v>
      </c>
      <c r="H711" s="6" t="n">
        <v>0.05</v>
      </c>
      <c r="I711" s="8" t="n">
        <v>77</v>
      </c>
      <c r="K711" s="7" t="n">
        <v>6.49</v>
      </c>
      <c r="L711" s="7" t="n">
        <v>1</v>
      </c>
      <c r="M711" s="3" t="n">
        <v>73</v>
      </c>
      <c r="N711" s="7" t="n">
        <f aca="false">IF(K711="","",IF(1-_xlfn.F.DIST(K711,L711,M711,1)&lt;0.0000001,0.0000001,1-_xlfn.F.DIST(K711,L711,M711,1)))</f>
        <v>0.0129538361661282</v>
      </c>
      <c r="O711" s="7" t="n">
        <f aca="false">IF(L711=1,SQRT(K711),"")</f>
        <v>2.5475478405714</v>
      </c>
      <c r="P711" s="3"/>
      <c r="Q711" s="7" t="str">
        <f aca="false">IF(P711="","",SQRT(1-P711*P711)/SQRT(I711-2))</f>
        <v/>
      </c>
      <c r="R711" s="7" t="str">
        <f aca="false">IF(P711="","",P711/Q711)</f>
        <v/>
      </c>
      <c r="S711" s="7" t="str">
        <f aca="false">IF(R711="","",I711-2)</f>
        <v/>
      </c>
      <c r="T711" s="7" t="str">
        <f aca="false">IF(P711="","",IF((1-_xlfn.T.DIST(R711,S711,1))*2&lt;0.0000001,0.0000001,(1-_xlfn.T.DIST(R711,S711,1))*2))</f>
        <v/>
      </c>
      <c r="X711" s="8"/>
      <c r="Y711" s="7" t="str">
        <f aca="false">IF(X711="","",ABS(U711-W711)/SQRT((V711^2+X711^2)/2))</f>
        <v/>
      </c>
      <c r="Z711" s="7" t="str">
        <f aca="false">IF(Y711="","",2/SQRT(I711))</f>
        <v/>
      </c>
      <c r="AA711" s="7" t="str">
        <f aca="false">IF(Y711="","",Y711/Z711)</f>
        <v/>
      </c>
      <c r="AB711" s="7" t="str">
        <f aca="false">IF(AA711="","",I711-2)</f>
        <v/>
      </c>
      <c r="AC711" s="7" t="str">
        <f aca="false">IF(AA711="","",IF((1-_xlfn.T.DIST(AA711,AB711,1))*2&lt;0.0000001,0.0000001,((1-_xlfn.T.DIST(AA711,AB711,1))*2)))</f>
        <v/>
      </c>
      <c r="AE711" s="7" t="str">
        <f aca="false">IF(AD711="","",IF((1-_xlfn.NORM.DIST(AD711,0,1,1))*2&lt;0.000000001,0.000000001,(1-_xlfn.NORM.DIST(AD711,0,1,1))*2))</f>
        <v/>
      </c>
      <c r="AH711" s="7" t="str">
        <f aca="false">IF(AG711="","",IF(1-_xlfn.CHISQ.DIST(AF711,AG711,1)&lt;0.0000001,0.0000001,1-_xlfn.CHISQ.DIST(AF711,AG711,1)))</f>
        <v/>
      </c>
      <c r="AK711" s="7" t="str">
        <f aca="false">IF(AJ711="","",AVERAGE(AI711,AJ711))</f>
        <v/>
      </c>
      <c r="AL711" s="7" t="str">
        <f aca="false">IF(AK711="","",AK711/((AK711-AI711)/2))</f>
        <v/>
      </c>
      <c r="AM711" s="7" t="str">
        <f aca="false">IF(AL711="","",(1-_xlfn.T.DIST(AL711,I711-2,1))*2)</f>
        <v/>
      </c>
      <c r="AN711" s="7" t="n">
        <f aca="false">IF(I711="","",I711)</f>
        <v>77</v>
      </c>
      <c r="AO711" s="7" t="n">
        <f aca="false">IF(N711="",IF(AC711="",IF(T711="",IF(AH711="",IF(AM711="",IF(AE711="","",AE711),AM711),AH711),T711),AC711),N711)</f>
        <v>0.0129538361661282</v>
      </c>
    </row>
    <row r="712" customFormat="false" ht="13.8" hidden="false" customHeight="false" outlineLevel="0" collapsed="false">
      <c r="A712" s="3" t="s">
        <v>58</v>
      </c>
      <c r="B712" s="3" t="n">
        <v>12</v>
      </c>
      <c r="C712" s="3" t="n">
        <v>2011</v>
      </c>
      <c r="D712" s="4" t="n">
        <f aca="false">IF(B712="","",D711+0.01)</f>
        <v>2.03</v>
      </c>
      <c r="E712" s="4" t="n">
        <f aca="false">ROUND(D712)</f>
        <v>2</v>
      </c>
      <c r="F712" s="5" t="s">
        <v>39</v>
      </c>
      <c r="G712" s="5" t="s">
        <v>41</v>
      </c>
      <c r="H712" s="6" t="n">
        <v>0.05</v>
      </c>
      <c r="I712" s="8" t="n">
        <v>77</v>
      </c>
      <c r="K712" s="7" t="n">
        <v>6.11</v>
      </c>
      <c r="L712" s="7" t="n">
        <v>1</v>
      </c>
      <c r="M712" s="3" t="n">
        <v>73</v>
      </c>
      <c r="N712" s="7" t="n">
        <f aca="false">IF(K712="","",IF(1-_xlfn.F.DIST(K712,L712,M712,1)&lt;0.0000001,0.0000001,1-_xlfn.F.DIST(K712,L712,M712,1)))</f>
        <v>0.015773523694071</v>
      </c>
      <c r="O712" s="7" t="n">
        <f aca="false">IF(L712=1,SQRT(K712),"")</f>
        <v>2.47184141886165</v>
      </c>
      <c r="P712" s="3"/>
      <c r="Q712" s="7" t="str">
        <f aca="false">IF(P712="","",SQRT(1-P712*P712)/SQRT(I712-2))</f>
        <v/>
      </c>
      <c r="R712" s="7" t="str">
        <f aca="false">IF(P712="","",P712/Q712)</f>
        <v/>
      </c>
      <c r="S712" s="7" t="str">
        <f aca="false">IF(R712="","",I712-2)</f>
        <v/>
      </c>
      <c r="T712" s="7" t="str">
        <f aca="false">IF(P712="","",IF((1-_xlfn.T.DIST(R712,S712,1))*2&lt;0.0000001,0.0000001,(1-_xlfn.T.DIST(R712,S712,1))*2))</f>
        <v/>
      </c>
      <c r="X712" s="8"/>
      <c r="Y712" s="7" t="str">
        <f aca="false">IF(X712="","",ABS(U712-W712)/SQRT((V712^2+X712^2)/2))</f>
        <v/>
      </c>
      <c r="Z712" s="7" t="str">
        <f aca="false">IF(Y712="","",2/SQRT(I712))</f>
        <v/>
      </c>
      <c r="AA712" s="7" t="str">
        <f aca="false">IF(Y712="","",Y712/Z712)</f>
        <v/>
      </c>
      <c r="AB712" s="7" t="str">
        <f aca="false">IF(AA712="","",I712-2)</f>
        <v/>
      </c>
      <c r="AC712" s="7" t="str">
        <f aca="false">IF(AA712="","",IF((1-_xlfn.T.DIST(AA712,AB712,1))*2&lt;0.0000001,0.0000001,((1-_xlfn.T.DIST(AA712,AB712,1))*2)))</f>
        <v/>
      </c>
      <c r="AE712" s="7" t="str">
        <f aca="false">IF(AD712="","",IF((1-_xlfn.NORM.DIST(AD712,0,1,1))*2&lt;0.000000001,0.000000001,(1-_xlfn.NORM.DIST(AD712,0,1,1))*2))</f>
        <v/>
      </c>
      <c r="AH712" s="7" t="str">
        <f aca="false">IF(AG712="","",IF(1-_xlfn.CHISQ.DIST(AF712,AG712,1)&lt;0.0000001,0.0000001,1-_xlfn.CHISQ.DIST(AF712,AG712,1)))</f>
        <v/>
      </c>
      <c r="AK712" s="7" t="str">
        <f aca="false">IF(AJ712="","",AVERAGE(AI712,AJ712))</f>
        <v/>
      </c>
      <c r="AL712" s="7" t="str">
        <f aca="false">IF(AK712="","",AK712/((AK712-AI712)/2))</f>
        <v/>
      </c>
      <c r="AM712" s="7" t="str">
        <f aca="false">IF(AL712="","",(1-_xlfn.T.DIST(AL712,I712-2,1))*2)</f>
        <v/>
      </c>
      <c r="AN712" s="7" t="n">
        <f aca="false">IF(I712="","",I712)</f>
        <v>77</v>
      </c>
      <c r="AO712" s="7" t="n">
        <f aca="false">IF(N712="",IF(AC712="",IF(T712="",IF(AH712="",IF(AM712="",IF(AE712="","",AE712),AM712),AH712),T712),AC712),N712)</f>
        <v>0.015773523694071</v>
      </c>
    </row>
    <row r="713" customFormat="false" ht="13.8" hidden="false" customHeight="false" outlineLevel="0" collapsed="false">
      <c r="A713" s="3" t="s">
        <v>58</v>
      </c>
      <c r="B713" s="3" t="n">
        <v>12</v>
      </c>
      <c r="C713" s="3" t="n">
        <v>2011</v>
      </c>
      <c r="D713" s="4" t="n">
        <f aca="false">IF(B713="","",D712+0.01)</f>
        <v>2.04</v>
      </c>
      <c r="E713" s="4" t="n">
        <f aca="false">ROUND(D713)</f>
        <v>2</v>
      </c>
      <c r="F713" s="5" t="s">
        <v>39</v>
      </c>
      <c r="G713" s="5" t="s">
        <v>41</v>
      </c>
      <c r="H713" s="6" t="n">
        <v>0.05</v>
      </c>
      <c r="I713" s="8" t="n">
        <v>77</v>
      </c>
      <c r="K713" s="7" t="n">
        <v>9.29</v>
      </c>
      <c r="L713" s="7" t="n">
        <v>1</v>
      </c>
      <c r="M713" s="3" t="n">
        <v>73</v>
      </c>
      <c r="N713" s="7" t="n">
        <f aca="false">IF(K713="","",IF(1-_xlfn.F.DIST(K713,L713,M713,1)&lt;0.0000001,0.0000001,1-_xlfn.F.DIST(K713,L713,M713,1)))</f>
        <v>0.00320735683406081</v>
      </c>
      <c r="O713" s="7" t="n">
        <f aca="false">IF(L713=1,SQRT(K713),"")</f>
        <v>3.04795013082563</v>
      </c>
      <c r="P713" s="3"/>
      <c r="Q713" s="7" t="str">
        <f aca="false">IF(P713="","",SQRT(1-P713*P713)/SQRT(I713-2))</f>
        <v/>
      </c>
      <c r="R713" s="7" t="str">
        <f aca="false">IF(P713="","",P713/Q713)</f>
        <v/>
      </c>
      <c r="S713" s="7" t="str">
        <f aca="false">IF(R713="","",I713-2)</f>
        <v/>
      </c>
      <c r="T713" s="7" t="str">
        <f aca="false">IF(P713="","",IF((1-_xlfn.T.DIST(R713,S713,1))*2&lt;0.0000001,0.0000001,(1-_xlfn.T.DIST(R713,S713,1))*2))</f>
        <v/>
      </c>
      <c r="X713" s="8"/>
      <c r="Y713" s="7" t="str">
        <f aca="false">IF(X713="","",ABS(U713-W713)/SQRT((V713^2+X713^2)/2))</f>
        <v/>
      </c>
      <c r="Z713" s="7" t="str">
        <f aca="false">IF(Y713="","",2/SQRT(I713))</f>
        <v/>
      </c>
      <c r="AA713" s="7" t="str">
        <f aca="false">IF(Y713="","",Y713/Z713)</f>
        <v/>
      </c>
      <c r="AB713" s="7" t="str">
        <f aca="false">IF(AA713="","",I713-2)</f>
        <v/>
      </c>
      <c r="AC713" s="7" t="str">
        <f aca="false">IF(AA713="","",IF((1-_xlfn.T.DIST(AA713,AB713,1))*2&lt;0.0000001,0.0000001,((1-_xlfn.T.DIST(AA713,AB713,1))*2)))</f>
        <v/>
      </c>
      <c r="AE713" s="7" t="str">
        <f aca="false">IF(AD713="","",IF((1-_xlfn.NORM.DIST(AD713,0,1,1))*2&lt;0.000000001,0.000000001,(1-_xlfn.NORM.DIST(AD713,0,1,1))*2))</f>
        <v/>
      </c>
      <c r="AH713" s="7" t="str">
        <f aca="false">IF(AG713="","",IF(1-_xlfn.CHISQ.DIST(AF713,AG713,1)&lt;0.0000001,0.0000001,1-_xlfn.CHISQ.DIST(AF713,AG713,1)))</f>
        <v/>
      </c>
      <c r="AK713" s="7" t="str">
        <f aca="false">IF(AJ713="","",AVERAGE(AI713,AJ713))</f>
        <v/>
      </c>
      <c r="AL713" s="7" t="str">
        <f aca="false">IF(AK713="","",AK713/((AK713-AI713)/2))</f>
        <v/>
      </c>
      <c r="AM713" s="7" t="str">
        <f aca="false">IF(AL713="","",(1-_xlfn.T.DIST(AL713,I713-2,1))*2)</f>
        <v/>
      </c>
      <c r="AN713" s="7" t="n">
        <f aca="false">IF(I713="","",I713)</f>
        <v>77</v>
      </c>
      <c r="AO713" s="7" t="n">
        <f aca="false">IF(N713="",IF(AC713="",IF(T713="",IF(AH713="",IF(AM713="",IF(AE713="","",AE713),AM713),AH713),T713),AC713),N713)</f>
        <v>0.00320735683406081</v>
      </c>
    </row>
    <row r="714" customFormat="false" ht="13.8" hidden="false" customHeight="false" outlineLevel="0" collapsed="false">
      <c r="A714" s="3" t="s">
        <v>58</v>
      </c>
      <c r="B714" s="3" t="n">
        <v>12</v>
      </c>
      <c r="C714" s="3" t="n">
        <v>2011</v>
      </c>
      <c r="D714" s="4" t="n">
        <f aca="false">IF(B714="","",D713+0.01)</f>
        <v>2.05</v>
      </c>
      <c r="E714" s="4" t="n">
        <f aca="false">ROUND(D714)</f>
        <v>2</v>
      </c>
      <c r="F714" s="5" t="s">
        <v>39</v>
      </c>
      <c r="G714" s="5" t="s">
        <v>43</v>
      </c>
      <c r="H714" s="6" t="n">
        <v>0.05</v>
      </c>
      <c r="I714" s="8" t="n">
        <v>77</v>
      </c>
      <c r="K714" s="7" t="n">
        <v>0.5</v>
      </c>
      <c r="L714" s="7" t="n">
        <v>1</v>
      </c>
      <c r="M714" s="3" t="n">
        <v>73</v>
      </c>
      <c r="N714" s="7" t="n">
        <f aca="false">IF(K714="","",IF(1-_xlfn.F.DIST(K714,L714,M714,1)&lt;0.0000001,0.0000001,1-_xlfn.F.DIST(K714,L714,M714,1)))</f>
        <v>0.481751323698187</v>
      </c>
      <c r="O714" s="7" t="n">
        <f aca="false">IF(L714=1,SQRT(K714),"")</f>
        <v>0.707106781186548</v>
      </c>
      <c r="P714" s="3"/>
      <c r="Q714" s="7" t="str">
        <f aca="false">IF(P714="","",SQRT(1-P714*P714)/SQRT(I714-2))</f>
        <v/>
      </c>
      <c r="R714" s="7" t="str">
        <f aca="false">IF(P714="","",P714/Q714)</f>
        <v/>
      </c>
      <c r="S714" s="7" t="str">
        <f aca="false">IF(R714="","",I714-2)</f>
        <v/>
      </c>
      <c r="T714" s="7" t="str">
        <f aca="false">IF(P714="","",IF((1-_xlfn.T.DIST(R714,S714,1))*2&lt;0.0000001,0.0000001,(1-_xlfn.T.DIST(R714,S714,1))*2))</f>
        <v/>
      </c>
      <c r="X714" s="8"/>
      <c r="Y714" s="7" t="str">
        <f aca="false">IF(X714="","",ABS(U714-W714)/SQRT((V714^2+X714^2)/2))</f>
        <v/>
      </c>
      <c r="Z714" s="7" t="str">
        <f aca="false">IF(Y714="","",2/SQRT(I714))</f>
        <v/>
      </c>
      <c r="AA714" s="7" t="str">
        <f aca="false">IF(Y714="","",Y714/Z714)</f>
        <v/>
      </c>
      <c r="AB714" s="7" t="str">
        <f aca="false">IF(AA714="","",I714-2)</f>
        <v/>
      </c>
      <c r="AC714" s="7" t="str">
        <f aca="false">IF(AA714="","",IF((1-_xlfn.T.DIST(AA714,AB714,1))*2&lt;0.0000001,0.0000001,((1-_xlfn.T.DIST(AA714,AB714,1))*2)))</f>
        <v/>
      </c>
      <c r="AE714" s="7" t="str">
        <f aca="false">IF(AD714="","",IF((1-_xlfn.NORM.DIST(AD714,0,1,1))*2&lt;0.000000001,0.000000001,(1-_xlfn.NORM.DIST(AD714,0,1,1))*2))</f>
        <v/>
      </c>
      <c r="AH714" s="7" t="str">
        <f aca="false">IF(AG714="","",IF(1-_xlfn.CHISQ.DIST(AF714,AG714,1)&lt;0.0000001,0.0000001,1-_xlfn.CHISQ.DIST(AF714,AG714,1)))</f>
        <v/>
      </c>
      <c r="AK714" s="7" t="str">
        <f aca="false">IF(AJ714="","",AVERAGE(AI714,AJ714))</f>
        <v/>
      </c>
      <c r="AL714" s="7" t="str">
        <f aca="false">IF(AK714="","",AK714/((AK714-AI714)/2))</f>
        <v/>
      </c>
      <c r="AM714" s="7" t="str">
        <f aca="false">IF(AL714="","",(1-_xlfn.T.DIST(AL714,I714-2,1))*2)</f>
        <v/>
      </c>
      <c r="AN714" s="7" t="n">
        <f aca="false">IF(I714="","",I714)</f>
        <v>77</v>
      </c>
      <c r="AO714" s="7" t="n">
        <f aca="false">IF(N714="",IF(AC714="",IF(T714="",IF(AH714="",IF(AM714="",IF(AE714="","",AE714),AM714),AH714),T714),AC714),N714)</f>
        <v>0.481751323698187</v>
      </c>
    </row>
    <row r="715" customFormat="false" ht="13.8" hidden="false" customHeight="false" outlineLevel="0" collapsed="false">
      <c r="A715" s="3" t="s">
        <v>58</v>
      </c>
      <c r="B715" s="3" t="n">
        <v>12</v>
      </c>
      <c r="C715" s="3" t="n">
        <v>2011</v>
      </c>
      <c r="D715" s="4" t="n">
        <f aca="false">IF(B715="","",D714+0.01)</f>
        <v>2.06</v>
      </c>
      <c r="E715" s="4" t="n">
        <f aca="false">ROUND(D715)</f>
        <v>2</v>
      </c>
      <c r="F715" s="5" t="s">
        <v>39</v>
      </c>
      <c r="G715" s="5" t="s">
        <v>43</v>
      </c>
      <c r="H715" s="6" t="n">
        <v>0.05</v>
      </c>
      <c r="I715" s="8" t="n">
        <v>77</v>
      </c>
      <c r="K715" s="7" t="n">
        <v>15.1</v>
      </c>
      <c r="L715" s="7" t="n">
        <v>1</v>
      </c>
      <c r="M715" s="3" t="n">
        <v>73</v>
      </c>
      <c r="N715" s="7" t="n">
        <f aca="false">IF(K715="","",IF(1-_xlfn.F.DIST(K715,L715,M715,1)&lt;0.0000001,0.0000001,1-_xlfn.F.DIST(K715,L715,M715,1)))</f>
        <v>0.000222274621566654</v>
      </c>
      <c r="O715" s="7" t="n">
        <f aca="false">IF(L715=1,SQRT(K715),"")</f>
        <v>3.88587184554509</v>
      </c>
      <c r="P715" s="3"/>
      <c r="Q715" s="7" t="str">
        <f aca="false">IF(P715="","",SQRT(1-P715*P715)/SQRT(I715-2))</f>
        <v/>
      </c>
      <c r="R715" s="7" t="str">
        <f aca="false">IF(P715="","",P715/Q715)</f>
        <v/>
      </c>
      <c r="S715" s="7" t="str">
        <f aca="false">IF(R715="","",I715-2)</f>
        <v/>
      </c>
      <c r="T715" s="7" t="str">
        <f aca="false">IF(P715="","",IF((1-_xlfn.T.DIST(R715,S715,1))*2&lt;0.0000001,0.0000001,(1-_xlfn.T.DIST(R715,S715,1))*2))</f>
        <v/>
      </c>
      <c r="X715" s="8"/>
      <c r="Y715" s="7" t="str">
        <f aca="false">IF(X715="","",ABS(U715-W715)/SQRT((V715^2+X715^2)/2))</f>
        <v/>
      </c>
      <c r="Z715" s="7" t="str">
        <f aca="false">IF(Y715="","",2/SQRT(I715))</f>
        <v/>
      </c>
      <c r="AA715" s="7" t="str">
        <f aca="false">IF(Y715="","",Y715/Z715)</f>
        <v/>
      </c>
      <c r="AB715" s="7" t="str">
        <f aca="false">IF(AA715="","",I715-2)</f>
        <v/>
      </c>
      <c r="AC715" s="7" t="str">
        <f aca="false">IF(AA715="","",IF((1-_xlfn.T.DIST(AA715,AB715,1))*2&lt;0.0000001,0.0000001,((1-_xlfn.T.DIST(AA715,AB715,1))*2)))</f>
        <v/>
      </c>
      <c r="AE715" s="7" t="str">
        <f aca="false">IF(AD715="","",IF((1-_xlfn.NORM.DIST(AD715,0,1,1))*2&lt;0.000000001,0.000000001,(1-_xlfn.NORM.DIST(AD715,0,1,1))*2))</f>
        <v/>
      </c>
      <c r="AH715" s="7" t="str">
        <f aca="false">IF(AG715="","",IF(1-_xlfn.CHISQ.DIST(AF715,AG715,1)&lt;0.0000001,0.0000001,1-_xlfn.CHISQ.DIST(AF715,AG715,1)))</f>
        <v/>
      </c>
      <c r="AK715" s="7" t="str">
        <f aca="false">IF(AJ715="","",AVERAGE(AI715,AJ715))</f>
        <v/>
      </c>
      <c r="AL715" s="7" t="str">
        <f aca="false">IF(AK715="","",AK715/((AK715-AI715)/2))</f>
        <v/>
      </c>
      <c r="AM715" s="7" t="str">
        <f aca="false">IF(AL715="","",(1-_xlfn.T.DIST(AL715,I715-2,1))*2)</f>
        <v/>
      </c>
      <c r="AN715" s="7" t="n">
        <f aca="false">IF(I715="","",I715)</f>
        <v>77</v>
      </c>
      <c r="AO715" s="7" t="n">
        <f aca="false">IF(N715="",IF(AC715="",IF(T715="",IF(AH715="",IF(AM715="",IF(AE715="","",AE715),AM715),AH715),T715),AC715),N715)</f>
        <v>0.000222274621566654</v>
      </c>
    </row>
    <row r="716" customFormat="false" ht="13.8" hidden="false" customHeight="false" outlineLevel="0" collapsed="false">
      <c r="A716" s="3" t="s">
        <v>58</v>
      </c>
      <c r="B716" s="3" t="n">
        <v>12</v>
      </c>
      <c r="C716" s="3" t="n">
        <v>2011</v>
      </c>
      <c r="D716" s="4" t="n">
        <f aca="false">IF(B716="","",D715+0.01)</f>
        <v>2.07</v>
      </c>
      <c r="E716" s="4" t="n">
        <f aca="false">ROUND(D716)</f>
        <v>2</v>
      </c>
      <c r="F716" s="5" t="s">
        <v>39</v>
      </c>
      <c r="G716" s="5" t="s">
        <v>43</v>
      </c>
      <c r="H716" s="9" t="n">
        <v>0.1</v>
      </c>
      <c r="I716" s="8" t="n">
        <v>77</v>
      </c>
      <c r="K716" s="7" t="n">
        <v>3.03</v>
      </c>
      <c r="L716" s="7" t="n">
        <v>1</v>
      </c>
      <c r="M716" s="3" t="n">
        <v>73</v>
      </c>
      <c r="N716" s="7" t="n">
        <f aca="false">IF(K716="","",IF(1-_xlfn.F.DIST(K716,L716,M716,1)&lt;0.0000001,0.0000001,1-_xlfn.F.DIST(K716,L716,M716,1)))</f>
        <v>0.0859514836786904</v>
      </c>
      <c r="O716" s="7" t="n">
        <f aca="false">IF(L716=1,SQRT(K716),"")</f>
        <v>1.74068951855292</v>
      </c>
      <c r="P716" s="3"/>
      <c r="Q716" s="7" t="str">
        <f aca="false">IF(P716="","",SQRT(1-P716*P716)/SQRT(I716-2))</f>
        <v/>
      </c>
      <c r="R716" s="7" t="str">
        <f aca="false">IF(P716="","",P716/Q716)</f>
        <v/>
      </c>
      <c r="S716" s="7" t="str">
        <f aca="false">IF(R716="","",I716-2)</f>
        <v/>
      </c>
      <c r="T716" s="7" t="str">
        <f aca="false">IF(P716="","",IF((1-_xlfn.T.DIST(R716,S716,1))*2&lt;0.0000001,0.0000001,(1-_xlfn.T.DIST(R716,S716,1))*2))</f>
        <v/>
      </c>
      <c r="X716" s="8"/>
      <c r="Y716" s="7" t="str">
        <f aca="false">IF(X716="","",ABS(U716-W716)/SQRT((V716^2+X716^2)/2))</f>
        <v/>
      </c>
      <c r="Z716" s="7" t="str">
        <f aca="false">IF(Y716="","",2/SQRT(I716))</f>
        <v/>
      </c>
      <c r="AA716" s="7" t="str">
        <f aca="false">IF(Y716="","",Y716/Z716)</f>
        <v/>
      </c>
      <c r="AB716" s="7" t="str">
        <f aca="false">IF(AA716="","",I716-2)</f>
        <v/>
      </c>
      <c r="AC716" s="7" t="str">
        <f aca="false">IF(AA716="","",IF((1-_xlfn.T.DIST(AA716,AB716,1))*2&lt;0.0000001,0.0000001,((1-_xlfn.T.DIST(AA716,AB716,1))*2)))</f>
        <v/>
      </c>
      <c r="AE716" s="7" t="str">
        <f aca="false">IF(AD716="","",IF((1-_xlfn.NORM.DIST(AD716,0,1,1))*2&lt;0.000000001,0.000000001,(1-_xlfn.NORM.DIST(AD716,0,1,1))*2))</f>
        <v/>
      </c>
      <c r="AH716" s="7" t="str">
        <f aca="false">IF(AG716="","",IF(1-_xlfn.CHISQ.DIST(AF716,AG716,1)&lt;0.0000001,0.0000001,1-_xlfn.CHISQ.DIST(AF716,AG716,1)))</f>
        <v/>
      </c>
      <c r="AK716" s="7" t="str">
        <f aca="false">IF(AJ716="","",AVERAGE(AI716,AJ716))</f>
        <v/>
      </c>
      <c r="AL716" s="7" t="str">
        <f aca="false">IF(AK716="","",AK716/((AK716-AI716)/2))</f>
        <v/>
      </c>
      <c r="AM716" s="7" t="str">
        <f aca="false">IF(AL716="","",(1-_xlfn.T.DIST(AL716,I716-2,1))*2)</f>
        <v/>
      </c>
      <c r="AN716" s="7" t="n">
        <f aca="false">IF(I716="","",I716)</f>
        <v>77</v>
      </c>
      <c r="AO716" s="7" t="n">
        <f aca="false">IF(N716="",IF(AC716="",IF(T716="",IF(AH716="",IF(AM716="",IF(AE716="","",AE716),AM716),AH716),T716),AC716),N716)</f>
        <v>0.0859514836786904</v>
      </c>
    </row>
    <row r="717" customFormat="false" ht="13.8" hidden="false" customHeight="false" outlineLevel="0" collapsed="false">
      <c r="A717" s="3" t="s">
        <v>58</v>
      </c>
      <c r="B717" s="3" t="n">
        <v>12</v>
      </c>
      <c r="C717" s="3" t="n">
        <v>2011</v>
      </c>
      <c r="D717" s="4" t="n">
        <f aca="false">IF(B717="","",D716+0.01)</f>
        <v>2.08</v>
      </c>
      <c r="E717" s="4" t="n">
        <f aca="false">ROUND(D717)</f>
        <v>2</v>
      </c>
      <c r="F717" s="5" t="s">
        <v>39</v>
      </c>
      <c r="G717" s="5" t="s">
        <v>43</v>
      </c>
      <c r="H717" s="6" t="n">
        <v>0.05</v>
      </c>
      <c r="I717" s="8" t="n">
        <v>77</v>
      </c>
      <c r="K717" s="7"/>
      <c r="L717" s="7" t="str">
        <f aca="false">IF(J717="","",1)</f>
        <v/>
      </c>
      <c r="M717" s="3"/>
      <c r="N717" s="7" t="str">
        <f aca="false">IF(K717="","",IF(1-_xlfn.F.DIST(K717,L717,M717,1)&lt;0.0000001,0.0000001,1-_xlfn.F.DIST(K717,L717,M717,1)))</f>
        <v/>
      </c>
      <c r="O717" s="7" t="str">
        <f aca="false">IF(L717=1,SQRT(K717),"")</f>
        <v/>
      </c>
      <c r="P717" s="3" t="n">
        <v>0.14</v>
      </c>
      <c r="Q717" s="7" t="n">
        <f aca="false">IF(P717="","",SQRT(1-P717*P717)/SQRT(I717-2))</f>
        <v>0.114332847423652</v>
      </c>
      <c r="R717" s="7" t="n">
        <f aca="false">IF(P717="","",P717/Q717)</f>
        <v>1.22449499994731</v>
      </c>
      <c r="S717" s="7" t="n">
        <f aca="false">IF(R717="","",I717-2)</f>
        <v>75</v>
      </c>
      <c r="T717" s="7" t="n">
        <f aca="false">IF(P717="","",IF((1-_xlfn.T.DIST(R717,S717,1))*2&lt;0.0000001,0.0000001,(1-_xlfn.T.DIST(R717,S717,1))*2))</f>
        <v>0.224597858305042</v>
      </c>
      <c r="X717" s="8"/>
      <c r="Y717" s="7" t="str">
        <f aca="false">IF(X717="","",ABS(U717-W717)/SQRT((V717^2+X717^2)/2))</f>
        <v/>
      </c>
      <c r="Z717" s="7" t="str">
        <f aca="false">IF(Y717="","",2/SQRT(I717))</f>
        <v/>
      </c>
      <c r="AA717" s="7" t="str">
        <f aca="false">IF(Y717="","",Y717/Z717)</f>
        <v/>
      </c>
      <c r="AB717" s="7" t="str">
        <f aca="false">IF(AA717="","",I717-2)</f>
        <v/>
      </c>
      <c r="AC717" s="7" t="str">
        <f aca="false">IF(AA717="","",IF((1-_xlfn.T.DIST(AA717,AB717,1))*2&lt;0.0000001,0.0000001,((1-_xlfn.T.DIST(AA717,AB717,1))*2)))</f>
        <v/>
      </c>
      <c r="AE717" s="7" t="str">
        <f aca="false">IF(AD717="","",IF((1-_xlfn.NORM.DIST(AD717,0,1,1))*2&lt;0.000000001,0.000000001,(1-_xlfn.NORM.DIST(AD717,0,1,1))*2))</f>
        <v/>
      </c>
      <c r="AH717" s="7" t="str">
        <f aca="false">IF(AG717="","",IF(1-_xlfn.CHISQ.DIST(AF717,AG717,1)&lt;0.0000001,0.0000001,1-_xlfn.CHISQ.DIST(AF717,AG717,1)))</f>
        <v/>
      </c>
      <c r="AK717" s="7" t="str">
        <f aca="false">IF(AJ717="","",AVERAGE(AI717,AJ717))</f>
        <v/>
      </c>
      <c r="AL717" s="7" t="str">
        <f aca="false">IF(AK717="","",AK717/((AK717-AI717)/2))</f>
        <v/>
      </c>
      <c r="AM717" s="7" t="str">
        <f aca="false">IF(AL717="","",(1-_xlfn.T.DIST(AL717,I717-2,1))*2)</f>
        <v/>
      </c>
      <c r="AN717" s="7" t="n">
        <f aca="false">IF(I717="","",I717)</f>
        <v>77</v>
      </c>
      <c r="AO717" s="7" t="n">
        <f aca="false">IF(N717="",IF(AC717="",IF(T717="",IF(AH717="",IF(AM717="",IF(AE717="","",AE717),AM717),AH717),T717),AC717),N717)</f>
        <v>0.224597858305042</v>
      </c>
    </row>
    <row r="718" customFormat="false" ht="13.8" hidden="false" customHeight="false" outlineLevel="0" collapsed="false">
      <c r="A718" s="3" t="s">
        <v>58</v>
      </c>
      <c r="B718" s="3" t="n">
        <v>12</v>
      </c>
      <c r="C718" s="3" t="n">
        <v>2011</v>
      </c>
      <c r="D718" s="4" t="n">
        <f aca="false">IF(B718="","",D717+0.01)</f>
        <v>2.09</v>
      </c>
      <c r="E718" s="4" t="n">
        <f aca="false">ROUND(D718)</f>
        <v>2</v>
      </c>
      <c r="F718" s="5" t="s">
        <v>39</v>
      </c>
      <c r="G718" s="5" t="s">
        <v>41</v>
      </c>
      <c r="H718" s="6" t="n">
        <v>0.05</v>
      </c>
      <c r="I718" s="8" t="n">
        <v>77</v>
      </c>
      <c r="K718" s="7" t="str">
        <f aca="false">IF(J718="","",J718^2)</f>
        <v/>
      </c>
      <c r="L718" s="7" t="str">
        <f aca="false">IF(J718="","",1)</f>
        <v/>
      </c>
      <c r="M718" s="3"/>
      <c r="N718" s="7" t="str">
        <f aca="false">IF(K718="","",IF(1-_xlfn.F.DIST(K718,L718,M718,1)&lt;0.0000001,0.0000001,1-_xlfn.F.DIST(K718,L718,M718,1)))</f>
        <v/>
      </c>
      <c r="O718" s="7" t="str">
        <f aca="false">IF(L718=1,SQRT(K718),"")</f>
        <v/>
      </c>
      <c r="P718" s="3" t="n">
        <v>0.33</v>
      </c>
      <c r="Q718" s="7"/>
      <c r="R718" s="7" t="n">
        <v>2.87</v>
      </c>
      <c r="S718" s="7" t="n">
        <v>73</v>
      </c>
      <c r="T718" s="7" t="n">
        <f aca="false">IF(P718="","",IF((1-_xlfn.T.DIST(R718,S718,1))*2&lt;0.0000001,0.0000001,(1-_xlfn.T.DIST(R718,S718,1))*2))</f>
        <v>0.00536636295300563</v>
      </c>
      <c r="X718" s="8"/>
      <c r="Y718" s="7" t="str">
        <f aca="false">IF(X718="","",ABS(U718-W718)/SQRT((V718^2+X718^2)/2))</f>
        <v/>
      </c>
      <c r="Z718" s="7" t="str">
        <f aca="false">IF(Y718="","",2/SQRT(I718))</f>
        <v/>
      </c>
      <c r="AA718" s="7" t="str">
        <f aca="false">IF(Y718="","",Y718/Z718)</f>
        <v/>
      </c>
      <c r="AB718" s="7" t="str">
        <f aca="false">IF(AA718="","",I718-2)</f>
        <v/>
      </c>
      <c r="AC718" s="7" t="str">
        <f aca="false">IF(AA718="","",IF((1-_xlfn.T.DIST(AA718,AB718,1))*2&lt;0.0000001,0.0000001,((1-_xlfn.T.DIST(AA718,AB718,1))*2)))</f>
        <v/>
      </c>
      <c r="AE718" s="7" t="str">
        <f aca="false">IF(AD718="","",IF((1-_xlfn.NORM.DIST(AD718,0,1,1))*2&lt;0.000000001,0.000000001,(1-_xlfn.NORM.DIST(AD718,0,1,1))*2))</f>
        <v/>
      </c>
      <c r="AH718" s="7" t="str">
        <f aca="false">IF(AG718="","",IF(1-_xlfn.CHISQ.DIST(AF718,AG718,1)&lt;0.0000001,0.0000001,1-_xlfn.CHISQ.DIST(AF718,AG718,1)))</f>
        <v/>
      </c>
      <c r="AK718" s="7" t="str">
        <f aca="false">IF(AJ718="","",AVERAGE(AI718,AJ718))</f>
        <v/>
      </c>
      <c r="AL718" s="7" t="str">
        <f aca="false">IF(AK718="","",AK718/((AK718-AI718)/2))</f>
        <v/>
      </c>
      <c r="AM718" s="7" t="str">
        <f aca="false">IF(AL718="","",(1-_xlfn.T.DIST(AL718,I718-2,1))*2)</f>
        <v/>
      </c>
      <c r="AN718" s="7" t="n">
        <f aca="false">IF(I718="","",I718)</f>
        <v>77</v>
      </c>
      <c r="AO718" s="7" t="n">
        <f aca="false">IF(N718="",IF(AC718="",IF(T718="",IF(AH718="",IF(AM718="",IF(AE718="","",AE718),AM718),AH718),T718),AC718),N718)</f>
        <v>0.00536636295300563</v>
      </c>
    </row>
    <row r="719" customFormat="false" ht="13.8" hidden="false" customHeight="false" outlineLevel="0" collapsed="false">
      <c r="A719" s="3" t="s">
        <v>58</v>
      </c>
      <c r="B719" s="3" t="n">
        <v>12</v>
      </c>
      <c r="C719" s="3" t="n">
        <v>2011</v>
      </c>
      <c r="D719" s="4" t="n">
        <f aca="false">IF(B719="","",D718+0.01)</f>
        <v>2.1</v>
      </c>
      <c r="E719" s="4" t="n">
        <f aca="false">ROUND(D719)</f>
        <v>2</v>
      </c>
      <c r="F719" s="5" t="s">
        <v>39</v>
      </c>
      <c r="G719" s="5" t="s">
        <v>41</v>
      </c>
      <c r="H719" s="6" t="n">
        <v>0.05</v>
      </c>
      <c r="I719" s="8" t="n">
        <v>77</v>
      </c>
      <c r="K719" s="7" t="str">
        <f aca="false">IF(J719="","",J719^2)</f>
        <v/>
      </c>
      <c r="L719" s="7" t="str">
        <f aca="false">IF(J719="","",1)</f>
        <v/>
      </c>
      <c r="M719" s="3"/>
      <c r="N719" s="7" t="str">
        <f aca="false">IF(K719="","",IF(1-_xlfn.F.DIST(K719,L719,M719,1)&lt;0.0000001,0.0000001,1-_xlfn.F.DIST(K719,L719,M719,1)))</f>
        <v/>
      </c>
      <c r="O719" s="7" t="str">
        <f aca="false">IF(L719=1,SQRT(K719),"")</f>
        <v/>
      </c>
      <c r="P719" s="3"/>
      <c r="Q719" s="7" t="str">
        <f aca="false">IF(P719="","",SQRT(1-P719*P719)/SQRT(I719-2))</f>
        <v/>
      </c>
      <c r="R719" s="7" t="str">
        <f aca="false">IF(P719="","",P719/Q719)</f>
        <v/>
      </c>
      <c r="S719" s="7" t="str">
        <f aca="false">IF(R719="","",I719-2)</f>
        <v/>
      </c>
      <c r="T719" s="7" t="str">
        <f aca="false">IF(P719="","",IF((1-_xlfn.T.DIST(R719,S719,1))*2&lt;0.0000001,0.0000001,(1-_xlfn.T.DIST(R719,S719,1))*2))</f>
        <v/>
      </c>
      <c r="X719" s="8"/>
      <c r="Y719" s="7" t="str">
        <f aca="false">IF(X719="","",ABS(U719-W719)/SQRT((V719^2+X719^2)/2))</f>
        <v/>
      </c>
      <c r="Z719" s="7" t="str">
        <f aca="false">IF(Y719="","",2/SQRT(I719))</f>
        <v/>
      </c>
      <c r="AA719" s="7" t="str">
        <f aca="false">IF(Y719="","",Y719/Z719)</f>
        <v/>
      </c>
      <c r="AB719" s="7" t="str">
        <f aca="false">IF(AA719="","",I719-2)</f>
        <v/>
      </c>
      <c r="AC719" s="7" t="str">
        <f aca="false">IF(AA719="","",IF((1-_xlfn.T.DIST(AA719,AB719,1))*2&lt;0.0000001,0.0000001,((1-_xlfn.T.DIST(AA719,AB719,1))*2)))</f>
        <v/>
      </c>
      <c r="AD719" s="3" t="n">
        <v>2.09</v>
      </c>
      <c r="AE719" s="7" t="n">
        <f aca="false">IF(AD719="","",IF((1-_xlfn.NORM.DIST(AD719,0,1,1))*2&lt;0.000000001,0.000000001,(1-_xlfn.NORM.DIST(AD719,0,1,1))*2))</f>
        <v>0.0366177997033179</v>
      </c>
      <c r="AH719" s="7" t="str">
        <f aca="false">IF(AG719="","",IF(1-_xlfn.CHISQ.DIST(AF719,AG719,1)&lt;0.0000001,0.0000001,1-_xlfn.CHISQ.DIST(AF719,AG719,1)))</f>
        <v/>
      </c>
      <c r="AK719" s="7" t="str">
        <f aca="false">IF(AJ719="","",AVERAGE(AI719,AJ719))</f>
        <v/>
      </c>
      <c r="AL719" s="7" t="str">
        <f aca="false">IF(AK719="","",AK719/((AK719-AI719)/2))</f>
        <v/>
      </c>
      <c r="AM719" s="7" t="str">
        <f aca="false">IF(AL719="","",(1-_xlfn.T.DIST(AL719,I719-2,1))*2)</f>
        <v/>
      </c>
      <c r="AN719" s="7" t="n">
        <f aca="false">IF(I719="","",I719)</f>
        <v>77</v>
      </c>
      <c r="AO719" s="7" t="n">
        <f aca="false">IF(N719="",IF(AC719="",IF(T719="",IF(AH719="",IF(AM719="",IF(AE719="","",AE719),AM719),AH719),T719),AC719),N719)</f>
        <v>0.0366177997033179</v>
      </c>
    </row>
    <row r="720" customFormat="false" ht="13.8" hidden="false" customHeight="false" outlineLevel="0" collapsed="false">
      <c r="A720" s="1"/>
      <c r="B720" s="1"/>
      <c r="C720" s="1"/>
      <c r="D720" s="10"/>
      <c r="E720" s="4" t="n">
        <f aca="false">ROUND(D720)</f>
        <v>0</v>
      </c>
      <c r="F720" s="11"/>
      <c r="G720" s="11"/>
      <c r="H720" s="12"/>
      <c r="I720" s="1"/>
      <c r="J720" s="1"/>
      <c r="K720" s="13"/>
      <c r="L720" s="13"/>
      <c r="M720" s="1"/>
      <c r="N720" s="13"/>
      <c r="O720" s="13"/>
      <c r="P720" s="14"/>
      <c r="Q720" s="13"/>
      <c r="R720" s="13"/>
      <c r="S720" s="13"/>
      <c r="T720" s="13"/>
      <c r="U720" s="1"/>
      <c r="V720" s="1"/>
      <c r="W720" s="1"/>
      <c r="X720" s="14"/>
      <c r="Y720" s="13"/>
      <c r="Z720" s="13"/>
      <c r="AA720" s="13"/>
      <c r="AB720" s="13"/>
      <c r="AC720" s="13"/>
      <c r="AD720" s="1"/>
      <c r="AE720" s="13"/>
      <c r="AF720" s="1"/>
      <c r="AG720" s="1"/>
      <c r="AH720" s="13"/>
      <c r="AI720" s="1"/>
      <c r="AJ720" s="1"/>
      <c r="AK720" s="13"/>
      <c r="AL720" s="13"/>
      <c r="AM720" s="13"/>
      <c r="AN720" s="13"/>
      <c r="AO720" s="13"/>
    </row>
    <row r="721" customFormat="false" ht="13.8" hidden="false" customHeight="false" outlineLevel="0" collapsed="false">
      <c r="A721" s="3" t="s">
        <v>58</v>
      </c>
      <c r="B721" s="3" t="n">
        <v>12</v>
      </c>
      <c r="C721" s="3" t="n">
        <v>2011</v>
      </c>
      <c r="D721" s="4" t="n">
        <v>3</v>
      </c>
      <c r="E721" s="4" t="n">
        <f aca="false">ROUND(D721)</f>
        <v>3</v>
      </c>
      <c r="F721" s="5" t="s">
        <v>39</v>
      </c>
      <c r="G721" s="5" t="s">
        <v>41</v>
      </c>
      <c r="H721" s="6" t="n">
        <v>0.05</v>
      </c>
      <c r="I721" s="8" t="n">
        <v>98</v>
      </c>
      <c r="K721" s="7" t="n">
        <v>6.96</v>
      </c>
      <c r="L721" s="7" t="n">
        <v>1</v>
      </c>
      <c r="M721" s="3" t="n">
        <v>94</v>
      </c>
      <c r="N721" s="7" t="n">
        <f aca="false">IF(K721="","",IF(1-_xlfn.F.DIST(K721,L721,M721,1)&lt;0.0000001,0.0000001,1-_xlfn.F.DIST(K721,L721,M721,1)))</f>
        <v>0.00975565872854089</v>
      </c>
      <c r="O721" s="7" t="n">
        <f aca="false">IF(L721=1,SQRT(K721),"")</f>
        <v>2.63818119165458</v>
      </c>
      <c r="P721" s="3"/>
      <c r="Q721" s="7" t="str">
        <f aca="false">IF(P721="","",SQRT(1-P721*P721)/SQRT(I721-2))</f>
        <v/>
      </c>
      <c r="R721" s="7" t="str">
        <f aca="false">IF(P721="","",P721/Q721)</f>
        <v/>
      </c>
      <c r="S721" s="7" t="str">
        <f aca="false">IF(R721="","",I721-2)</f>
        <v/>
      </c>
      <c r="T721" s="7" t="str">
        <f aca="false">IF(P721="","",IF((1-_xlfn.T.DIST(R721,S721,1))*2&lt;0.0000001,0.0000001,(1-_xlfn.T.DIST(R721,S721,1))*2))</f>
        <v/>
      </c>
      <c r="X721" s="8"/>
      <c r="Y721" s="7" t="str">
        <f aca="false">IF(X721="","",ABS(U721-W721)/SQRT((V721^2+X721^2)/2))</f>
        <v/>
      </c>
      <c r="Z721" s="7" t="str">
        <f aca="false">IF(Y721="","",2/SQRT(I721))</f>
        <v/>
      </c>
      <c r="AA721" s="7" t="str">
        <f aca="false">IF(Y721="","",Y721/Z721)</f>
        <v/>
      </c>
      <c r="AB721" s="7" t="str">
        <f aca="false">IF(AA721="","",I721-2)</f>
        <v/>
      </c>
      <c r="AC721" s="7" t="str">
        <f aca="false">IF(AA721="","",IF((1-_xlfn.T.DIST(AA721,AB721,1))*2&lt;0.0000001,0.0000001,((1-_xlfn.T.DIST(AA721,AB721,1))*2)))</f>
        <v/>
      </c>
      <c r="AE721" s="7" t="str">
        <f aca="false">IF(AD721="","",IF((1-_xlfn.NORM.DIST(AD721,0,1,1))*2&lt;0.000000001,0.000000001,(1-_xlfn.NORM.DIST(AD721,0,1,1))*2))</f>
        <v/>
      </c>
      <c r="AH721" s="7" t="str">
        <f aca="false">IF(AG721="","",IF(1-_xlfn.CHISQ.DIST(AF721,AG721,1)&lt;0.0000001,0.0000001,1-_xlfn.CHISQ.DIST(AF721,AG721,1)))</f>
        <v/>
      </c>
      <c r="AK721" s="7" t="str">
        <f aca="false">IF(AJ721="","",AVERAGE(AI721,AJ721))</f>
        <v/>
      </c>
      <c r="AL721" s="7" t="str">
        <f aca="false">IF(AK721="","",AK721/((AK721-AI721)/2))</f>
        <v/>
      </c>
      <c r="AM721" s="7" t="str">
        <f aca="false">IF(AL721="","",(1-_xlfn.T.DIST(AL721,I721-2,1))*2)</f>
        <v/>
      </c>
      <c r="AN721" s="7" t="n">
        <f aca="false">IF(I721="","",I721)</f>
        <v>98</v>
      </c>
      <c r="AO721" s="7" t="n">
        <f aca="false">IF(N721="",IF(AC721="",IF(T721="",IF(AH721="",IF(AM721="",IF(AE721="","",AE721),AM721),AH721),T721),AC721),N721)</f>
        <v>0.00975565872854089</v>
      </c>
    </row>
    <row r="722" customFormat="false" ht="13.8" hidden="false" customHeight="false" outlineLevel="0" collapsed="false">
      <c r="A722" s="3" t="s">
        <v>58</v>
      </c>
      <c r="B722" s="3" t="n">
        <v>12</v>
      </c>
      <c r="C722" s="3" t="n">
        <v>2011</v>
      </c>
      <c r="D722" s="4" t="n">
        <f aca="false">IF(B722="","",D721+0.01)</f>
        <v>3.01</v>
      </c>
      <c r="E722" s="4" t="n">
        <f aca="false">ROUND(D722)</f>
        <v>3</v>
      </c>
      <c r="F722" s="5" t="s">
        <v>39</v>
      </c>
      <c r="G722" s="5" t="s">
        <v>43</v>
      </c>
      <c r="H722" s="6" t="n">
        <v>0.05</v>
      </c>
      <c r="I722" s="8" t="n">
        <v>98</v>
      </c>
      <c r="K722" s="7" t="n">
        <v>0.5</v>
      </c>
      <c r="L722" s="7" t="n">
        <v>1</v>
      </c>
      <c r="M722" s="3" t="n">
        <v>94</v>
      </c>
      <c r="N722" s="7" t="n">
        <f aca="false">IF(K722="","",IF(1-_xlfn.F.DIST(K722,L722,M722,1)&lt;0.0000001,0.0000001,1-_xlfn.F.DIST(K722,L722,M722,1)))</f>
        <v>0.481249432679018</v>
      </c>
      <c r="O722" s="7" t="n">
        <f aca="false">IF(L722=1,SQRT(K722),"")</f>
        <v>0.707106781186548</v>
      </c>
      <c r="P722" s="3"/>
      <c r="Q722" s="7" t="str">
        <f aca="false">IF(P722="","",SQRT(1-P722*P722)/SQRT(I722-2))</f>
        <v/>
      </c>
      <c r="R722" s="7" t="str">
        <f aca="false">IF(P722="","",P722/Q722)</f>
        <v/>
      </c>
      <c r="S722" s="7" t="str">
        <f aca="false">IF(R722="","",I722-2)</f>
        <v/>
      </c>
      <c r="T722" s="7" t="str">
        <f aca="false">IF(P722="","",IF((1-_xlfn.T.DIST(R722,S722,1))*2&lt;0.0000001,0.0000001,(1-_xlfn.T.DIST(R722,S722,1))*2))</f>
        <v/>
      </c>
      <c r="X722" s="8"/>
      <c r="Y722" s="7" t="str">
        <f aca="false">IF(X722="","",ABS(U722-W722)/SQRT((V722^2+X722^2)/2))</f>
        <v/>
      </c>
      <c r="Z722" s="7" t="str">
        <f aca="false">IF(Y722="","",2/SQRT(I722))</f>
        <v/>
      </c>
      <c r="AA722" s="7" t="str">
        <f aca="false">IF(Y722="","",Y722/Z722)</f>
        <v/>
      </c>
      <c r="AB722" s="7" t="str">
        <f aca="false">IF(AA722="","",I722-2)</f>
        <v/>
      </c>
      <c r="AC722" s="7" t="str">
        <f aca="false">IF(AA722="","",IF((1-_xlfn.T.DIST(AA722,AB722,1))*2&lt;0.0000001,0.0000001,((1-_xlfn.T.DIST(AA722,AB722,1))*2)))</f>
        <v/>
      </c>
      <c r="AE722" s="7" t="str">
        <f aca="false">IF(AD722="","",IF((1-_xlfn.NORM.DIST(AD722,0,1,1))*2&lt;0.000000001,0.000000001,(1-_xlfn.NORM.DIST(AD722,0,1,1))*2))</f>
        <v/>
      </c>
      <c r="AH722" s="7" t="str">
        <f aca="false">IF(AG722="","",IF(1-_xlfn.CHISQ.DIST(AF722,AG722,1)&lt;0.0000001,0.0000001,1-_xlfn.CHISQ.DIST(AF722,AG722,1)))</f>
        <v/>
      </c>
      <c r="AK722" s="7" t="str">
        <f aca="false">IF(AJ722="","",AVERAGE(AI722,AJ722))</f>
        <v/>
      </c>
      <c r="AL722" s="7" t="str">
        <f aca="false">IF(AK722="","",AK722/((AK722-AI722)/2))</f>
        <v/>
      </c>
      <c r="AM722" s="7" t="str">
        <f aca="false">IF(AL722="","",(1-_xlfn.T.DIST(AL722,I722-2,1))*2)</f>
        <v/>
      </c>
      <c r="AN722" s="7" t="n">
        <f aca="false">IF(I722="","",I722)</f>
        <v>98</v>
      </c>
      <c r="AO722" s="7" t="n">
        <f aca="false">IF(N722="",IF(AC722="",IF(T722="",IF(AH722="",IF(AM722="",IF(AE722="","",AE722),AM722),AH722),T722),AC722),N722)</f>
        <v>0.481249432679018</v>
      </c>
    </row>
    <row r="723" customFormat="false" ht="13.8" hidden="false" customHeight="false" outlineLevel="0" collapsed="false">
      <c r="A723" s="3" t="s">
        <v>58</v>
      </c>
      <c r="B723" s="3" t="n">
        <v>12</v>
      </c>
      <c r="C723" s="3" t="n">
        <v>2011</v>
      </c>
      <c r="D723" s="4" t="n">
        <f aca="false">IF(B723="","",D722+0.01)</f>
        <v>3.02</v>
      </c>
      <c r="E723" s="4" t="n">
        <f aca="false">ROUND(D723)</f>
        <v>3</v>
      </c>
      <c r="F723" s="5" t="s">
        <v>39</v>
      </c>
      <c r="G723" s="5" t="s">
        <v>41</v>
      </c>
      <c r="H723" s="6" t="n">
        <v>0.05</v>
      </c>
      <c r="I723" s="8" t="n">
        <v>98</v>
      </c>
      <c r="K723" s="7" t="n">
        <v>7.31</v>
      </c>
      <c r="L723" s="7" t="n">
        <v>1</v>
      </c>
      <c r="M723" s="3" t="n">
        <v>94</v>
      </c>
      <c r="N723" s="7" t="n">
        <f aca="false">IF(K723="","",IF(1-_xlfn.F.DIST(K723,L723,M723,1)&lt;0.0000001,0.0000001,1-_xlfn.F.DIST(K723,L723,M723,1)))</f>
        <v>0.00813922973544134</v>
      </c>
      <c r="O723" s="7" t="n">
        <f aca="false">IF(L723=1,SQRT(K723),"")</f>
        <v>2.70370116691915</v>
      </c>
      <c r="P723" s="3"/>
      <c r="Q723" s="7" t="str">
        <f aca="false">IF(P723="","",SQRT(1-P723*P723)/SQRT(I723-2))</f>
        <v/>
      </c>
      <c r="R723" s="7" t="str">
        <f aca="false">IF(P723="","",P723/Q723)</f>
        <v/>
      </c>
      <c r="S723" s="7" t="str">
        <f aca="false">IF(R723="","",I723-2)</f>
        <v/>
      </c>
      <c r="T723" s="7" t="str">
        <f aca="false">IF(P723="","",IF((1-_xlfn.T.DIST(R723,S723,1))*2&lt;0.0000001,0.0000001,(1-_xlfn.T.DIST(R723,S723,1))*2))</f>
        <v/>
      </c>
      <c r="X723" s="8"/>
      <c r="Y723" s="7" t="str">
        <f aca="false">IF(X723="","",ABS(U723-W723)/SQRT((V723^2+X723^2)/2))</f>
        <v/>
      </c>
      <c r="Z723" s="7" t="str">
        <f aca="false">IF(Y723="","",2/SQRT(I723))</f>
        <v/>
      </c>
      <c r="AA723" s="7" t="str">
        <f aca="false">IF(Y723="","",Y723/Z723)</f>
        <v/>
      </c>
      <c r="AB723" s="7" t="str">
        <f aca="false">IF(AA723="","",I723-2)</f>
        <v/>
      </c>
      <c r="AC723" s="7" t="str">
        <f aca="false">IF(AA723="","",IF((1-_xlfn.T.DIST(AA723,AB723,1))*2&lt;0.0000001,0.0000001,((1-_xlfn.T.DIST(AA723,AB723,1))*2)))</f>
        <v/>
      </c>
      <c r="AE723" s="7" t="str">
        <f aca="false">IF(AD723="","",IF((1-_xlfn.NORM.DIST(AD723,0,1,1))*2&lt;0.000000001,0.000000001,(1-_xlfn.NORM.DIST(AD723,0,1,1))*2))</f>
        <v/>
      </c>
      <c r="AH723" s="7" t="str">
        <f aca="false">IF(AG723="","",IF(1-_xlfn.CHISQ.DIST(AF723,AG723,1)&lt;0.0000001,0.0000001,1-_xlfn.CHISQ.DIST(AF723,AG723,1)))</f>
        <v/>
      </c>
      <c r="AK723" s="7" t="str">
        <f aca="false">IF(AJ723="","",AVERAGE(AI723,AJ723))</f>
        <v/>
      </c>
      <c r="AL723" s="7" t="str">
        <f aca="false">IF(AK723="","",AK723/((AK723-AI723)/2))</f>
        <v/>
      </c>
      <c r="AM723" s="7" t="str">
        <f aca="false">IF(AL723="","",(1-_xlfn.T.DIST(AL723,I723-2,1))*2)</f>
        <v/>
      </c>
      <c r="AN723" s="7" t="n">
        <f aca="false">IF(I723="","",I723)</f>
        <v>98</v>
      </c>
      <c r="AO723" s="7" t="n">
        <f aca="false">IF(N723="",IF(AC723="",IF(T723="",IF(AH723="",IF(AM723="",IF(AE723="","",AE723),AM723),AH723),T723),AC723),N723)</f>
        <v>0.00813922973544134</v>
      </c>
    </row>
    <row r="724" customFormat="false" ht="13.8" hidden="false" customHeight="false" outlineLevel="0" collapsed="false">
      <c r="A724" s="3" t="s">
        <v>58</v>
      </c>
      <c r="B724" s="3" t="n">
        <v>12</v>
      </c>
      <c r="C724" s="3" t="n">
        <v>2011</v>
      </c>
      <c r="D724" s="4" t="n">
        <f aca="false">IF(B724="","",D723+0.01)</f>
        <v>3.03</v>
      </c>
      <c r="E724" s="4" t="n">
        <f aca="false">ROUND(D724)</f>
        <v>3</v>
      </c>
      <c r="F724" s="5" t="s">
        <v>39</v>
      </c>
      <c r="G724" s="5" t="s">
        <v>41</v>
      </c>
      <c r="H724" s="6" t="n">
        <v>0.05</v>
      </c>
      <c r="I724" s="8" t="n">
        <v>98</v>
      </c>
      <c r="K724" s="7" t="n">
        <v>4.51</v>
      </c>
      <c r="L724" s="7" t="n">
        <v>1</v>
      </c>
      <c r="M724" s="3" t="n">
        <v>94</v>
      </c>
      <c r="N724" s="7" t="n">
        <f aca="false">IF(K724="","",IF(1-_xlfn.F.DIST(K724,L724,M724,1)&lt;0.0000001,0.0000001,1-_xlfn.F.DIST(K724,L724,M724,1)))</f>
        <v>0.0363231013755735</v>
      </c>
      <c r="O724" s="7" t="n">
        <f aca="false">IF(L724=1,SQRT(K724),"")</f>
        <v>2.12367605815953</v>
      </c>
      <c r="P724" s="3"/>
      <c r="Q724" s="7" t="str">
        <f aca="false">IF(P724="","",SQRT(1-P724*P724)/SQRT(I724-2))</f>
        <v/>
      </c>
      <c r="R724" s="7" t="str">
        <f aca="false">IF(P724="","",P724/Q724)</f>
        <v/>
      </c>
      <c r="S724" s="7" t="str">
        <f aca="false">IF(R724="","",I724-2)</f>
        <v/>
      </c>
      <c r="T724" s="7" t="str">
        <f aca="false">IF(P724="","",IF((1-_xlfn.T.DIST(R724,S724,1))*2&lt;0.0000001,0.0000001,(1-_xlfn.T.DIST(R724,S724,1))*2))</f>
        <v/>
      </c>
      <c r="X724" s="8"/>
      <c r="Y724" s="7" t="str">
        <f aca="false">IF(X724="","",ABS(U724-W724)/SQRT((V724^2+X724^2)/2))</f>
        <v/>
      </c>
      <c r="Z724" s="7" t="str">
        <f aca="false">IF(Y724="","",2/SQRT(I724))</f>
        <v/>
      </c>
      <c r="AA724" s="7" t="str">
        <f aca="false">IF(Y724="","",Y724/Z724)</f>
        <v/>
      </c>
      <c r="AB724" s="7" t="str">
        <f aca="false">IF(AA724="","",I724-2)</f>
        <v/>
      </c>
      <c r="AC724" s="7" t="str">
        <f aca="false">IF(AA724="","",IF((1-_xlfn.T.DIST(AA724,AB724,1))*2&lt;0.0000001,0.0000001,((1-_xlfn.T.DIST(AA724,AB724,1))*2)))</f>
        <v/>
      </c>
      <c r="AE724" s="7" t="str">
        <f aca="false">IF(AD724="","",IF((1-_xlfn.NORM.DIST(AD724,0,1,1))*2&lt;0.000000001,0.000000001,(1-_xlfn.NORM.DIST(AD724,0,1,1))*2))</f>
        <v/>
      </c>
      <c r="AH724" s="7" t="str">
        <f aca="false">IF(AG724="","",IF(1-_xlfn.CHISQ.DIST(AF724,AG724,1)&lt;0.0000001,0.0000001,1-_xlfn.CHISQ.DIST(AF724,AG724,1)))</f>
        <v/>
      </c>
      <c r="AK724" s="7" t="str">
        <f aca="false">IF(AJ724="","",AVERAGE(AI724,AJ724))</f>
        <v/>
      </c>
      <c r="AL724" s="7" t="str">
        <f aca="false">IF(AK724="","",AK724/((AK724-AI724)/2))</f>
        <v/>
      </c>
      <c r="AM724" s="7" t="str">
        <f aca="false">IF(AL724="","",(1-_xlfn.T.DIST(AL724,I724-2,1))*2)</f>
        <v/>
      </c>
      <c r="AN724" s="7" t="n">
        <f aca="false">IF(I724="","",I724)</f>
        <v>98</v>
      </c>
      <c r="AO724" s="7" t="n">
        <f aca="false">IF(N724="",IF(AC724="",IF(T724="",IF(AH724="",IF(AM724="",IF(AE724="","",AE724),AM724),AH724),T724),AC724),N724)</f>
        <v>0.0363231013755735</v>
      </c>
    </row>
    <row r="725" customFormat="false" ht="13.8" hidden="false" customHeight="false" outlineLevel="0" collapsed="false">
      <c r="A725" s="3" t="s">
        <v>58</v>
      </c>
      <c r="B725" s="3" t="n">
        <v>12</v>
      </c>
      <c r="C725" s="3" t="n">
        <v>2011</v>
      </c>
      <c r="D725" s="4" t="n">
        <f aca="false">IF(B725="","",D724+0.01)</f>
        <v>3.04</v>
      </c>
      <c r="E725" s="4" t="n">
        <f aca="false">ROUND(D725)</f>
        <v>3</v>
      </c>
      <c r="F725" s="5" t="s">
        <v>39</v>
      </c>
      <c r="G725" s="5" t="s">
        <v>43</v>
      </c>
      <c r="H725" s="6" t="n">
        <v>0.05</v>
      </c>
      <c r="I725" s="8" t="n">
        <v>98</v>
      </c>
      <c r="K725" s="7" t="n">
        <v>0.5</v>
      </c>
      <c r="L725" s="7" t="n">
        <v>1</v>
      </c>
      <c r="M725" s="3" t="n">
        <v>94</v>
      </c>
      <c r="N725" s="7" t="n">
        <f aca="false">IF(K725="","",IF(1-_xlfn.F.DIST(K725,L725,M725,1)&lt;0.0000001,0.0000001,1-_xlfn.F.DIST(K725,L725,M725,1)))</f>
        <v>0.481249432679018</v>
      </c>
      <c r="O725" s="7" t="n">
        <f aca="false">IF(L725=1,SQRT(K725),"")</f>
        <v>0.707106781186548</v>
      </c>
      <c r="P725" s="3"/>
      <c r="Q725" s="7" t="str">
        <f aca="false">IF(P725="","",SQRT(1-P725*P725)/SQRT(I725-2))</f>
        <v/>
      </c>
      <c r="R725" s="7" t="str">
        <f aca="false">IF(P725="","",P725/Q725)</f>
        <v/>
      </c>
      <c r="S725" s="7" t="str">
        <f aca="false">IF(R725="","",I725-2)</f>
        <v/>
      </c>
      <c r="T725" s="7" t="str">
        <f aca="false">IF(P725="","",IF((1-_xlfn.T.DIST(R725,S725,1))*2&lt;0.0000001,0.0000001,(1-_xlfn.T.DIST(R725,S725,1))*2))</f>
        <v/>
      </c>
      <c r="X725" s="8"/>
      <c r="Y725" s="7" t="str">
        <f aca="false">IF(X725="","",ABS(U725-W725)/SQRT((V725^2+X725^2)/2))</f>
        <v/>
      </c>
      <c r="Z725" s="7" t="str">
        <f aca="false">IF(Y725="","",2/SQRT(I725))</f>
        <v/>
      </c>
      <c r="AA725" s="7" t="str">
        <f aca="false">IF(Y725="","",Y725/Z725)</f>
        <v/>
      </c>
      <c r="AB725" s="7" t="str">
        <f aca="false">IF(AA725="","",I725-2)</f>
        <v/>
      </c>
      <c r="AC725" s="7" t="str">
        <f aca="false">IF(AA725="","",IF((1-_xlfn.T.DIST(AA725,AB725,1))*2&lt;0.0000001,0.0000001,((1-_xlfn.T.DIST(AA725,AB725,1))*2)))</f>
        <v/>
      </c>
      <c r="AE725" s="7" t="str">
        <f aca="false">IF(AD725="","",IF((1-_xlfn.NORM.DIST(AD725,0,1,1))*2&lt;0.000000001,0.000000001,(1-_xlfn.NORM.DIST(AD725,0,1,1))*2))</f>
        <v/>
      </c>
      <c r="AH725" s="7" t="str">
        <f aca="false">IF(AG725="","",IF(1-_xlfn.CHISQ.DIST(AF725,AG725,1)&lt;0.0000001,0.0000001,1-_xlfn.CHISQ.DIST(AF725,AG725,1)))</f>
        <v/>
      </c>
      <c r="AK725" s="7" t="str">
        <f aca="false">IF(AJ725="","",AVERAGE(AI725,AJ725))</f>
        <v/>
      </c>
      <c r="AL725" s="7" t="str">
        <f aca="false">IF(AK725="","",AK725/((AK725-AI725)/2))</f>
        <v/>
      </c>
      <c r="AM725" s="7" t="str">
        <f aca="false">IF(AL725="","",(1-_xlfn.T.DIST(AL725,I725-2,1))*2)</f>
        <v/>
      </c>
      <c r="AN725" s="7" t="n">
        <f aca="false">IF(I725="","",I725)</f>
        <v>98</v>
      </c>
      <c r="AO725" s="7" t="n">
        <f aca="false">IF(N725="",IF(AC725="",IF(T725="",IF(AH725="",IF(AM725="",IF(AE725="","",AE725),AM725),AH725),T725),AC725),N725)</f>
        <v>0.481249432679018</v>
      </c>
    </row>
    <row r="726" customFormat="false" ht="13.8" hidden="false" customHeight="false" outlineLevel="0" collapsed="false">
      <c r="A726" s="3" t="s">
        <v>58</v>
      </c>
      <c r="B726" s="3" t="n">
        <v>12</v>
      </c>
      <c r="C726" s="3" t="n">
        <v>2011</v>
      </c>
      <c r="D726" s="4" t="n">
        <f aca="false">IF(B726="","",D725+0.01)</f>
        <v>3.05</v>
      </c>
      <c r="E726" s="4" t="n">
        <f aca="false">ROUND(D726)</f>
        <v>3</v>
      </c>
      <c r="F726" s="5" t="s">
        <v>39</v>
      </c>
      <c r="G726" s="5" t="s">
        <v>41</v>
      </c>
      <c r="H726" s="6" t="n">
        <v>0.05</v>
      </c>
      <c r="I726" s="8" t="n">
        <v>98</v>
      </c>
      <c r="K726" s="7" t="n">
        <v>4.78</v>
      </c>
      <c r="L726" s="7" t="n">
        <v>1</v>
      </c>
      <c r="M726" s="3" t="n">
        <v>94</v>
      </c>
      <c r="N726" s="7" t="n">
        <f aca="false">IF(K726="","",IF(1-_xlfn.F.DIST(K726,L726,M726,1)&lt;0.0000001,0.0000001,1-_xlfn.F.DIST(K726,L726,M726,1)))</f>
        <v>0.0312750039829492</v>
      </c>
      <c r="O726" s="7" t="n">
        <f aca="false">IF(L726=1,SQRT(K726),"")</f>
        <v>2.18632111090754</v>
      </c>
      <c r="P726" s="3"/>
      <c r="Q726" s="7" t="str">
        <f aca="false">IF(P726="","",SQRT(1-P726*P726)/SQRT(I726-2))</f>
        <v/>
      </c>
      <c r="R726" s="7" t="str">
        <f aca="false">IF(P726="","",P726/Q726)</f>
        <v/>
      </c>
      <c r="S726" s="7" t="str">
        <f aca="false">IF(R726="","",I726-2)</f>
        <v/>
      </c>
      <c r="T726" s="7" t="str">
        <f aca="false">IF(P726="","",IF((1-_xlfn.T.DIST(R726,S726,1))*2&lt;0.0000001,0.0000001,(1-_xlfn.T.DIST(R726,S726,1))*2))</f>
        <v/>
      </c>
      <c r="X726" s="8"/>
      <c r="Y726" s="7" t="str">
        <f aca="false">IF(X726="","",ABS(U726-W726)/SQRT((V726^2+X726^2)/2))</f>
        <v/>
      </c>
      <c r="Z726" s="7" t="str">
        <f aca="false">IF(Y726="","",2/SQRT(I726))</f>
        <v/>
      </c>
      <c r="AA726" s="7" t="str">
        <f aca="false">IF(Y726="","",Y726/Z726)</f>
        <v/>
      </c>
      <c r="AB726" s="7" t="str">
        <f aca="false">IF(AA726="","",I726-2)</f>
        <v/>
      </c>
      <c r="AC726" s="7" t="str">
        <f aca="false">IF(AA726="","",IF((1-_xlfn.T.DIST(AA726,AB726,1))*2&lt;0.0000001,0.0000001,((1-_xlfn.T.DIST(AA726,AB726,1))*2)))</f>
        <v/>
      </c>
      <c r="AE726" s="7" t="str">
        <f aca="false">IF(AD726="","",IF((1-_xlfn.NORM.DIST(AD726,0,1,1))*2&lt;0.000000001,0.000000001,(1-_xlfn.NORM.DIST(AD726,0,1,1))*2))</f>
        <v/>
      </c>
      <c r="AH726" s="7" t="str">
        <f aca="false">IF(AG726="","",IF(1-_xlfn.CHISQ.DIST(AF726,AG726,1)&lt;0.0000001,0.0000001,1-_xlfn.CHISQ.DIST(AF726,AG726,1)))</f>
        <v/>
      </c>
      <c r="AK726" s="7" t="str">
        <f aca="false">IF(AJ726="","",AVERAGE(AI726,AJ726))</f>
        <v/>
      </c>
      <c r="AL726" s="7" t="str">
        <f aca="false">IF(AK726="","",AK726/((AK726-AI726)/2))</f>
        <v/>
      </c>
      <c r="AM726" s="7" t="str">
        <f aca="false">IF(AL726="","",(1-_xlfn.T.DIST(AL726,I726-2,1))*2)</f>
        <v/>
      </c>
      <c r="AN726" s="7" t="n">
        <f aca="false">IF(I726="","",I726)</f>
        <v>98</v>
      </c>
      <c r="AO726" s="7" t="n">
        <f aca="false">IF(N726="",IF(AC726="",IF(T726="",IF(AH726="",IF(AM726="",IF(AE726="","",AE726),AM726),AH726),T726),AC726),N726)</f>
        <v>0.0312750039829492</v>
      </c>
    </row>
    <row r="727" customFormat="false" ht="13.8" hidden="false" customHeight="false" outlineLevel="0" collapsed="false">
      <c r="A727" s="3" t="s">
        <v>58</v>
      </c>
      <c r="B727" s="3" t="n">
        <v>12</v>
      </c>
      <c r="C727" s="3" t="n">
        <v>2011</v>
      </c>
      <c r="D727" s="4" t="n">
        <f aca="false">IF(B727="","",D726+0.01)</f>
        <v>3.06</v>
      </c>
      <c r="E727" s="4" t="n">
        <f aca="false">ROUND(D727)</f>
        <v>3</v>
      </c>
      <c r="F727" s="5" t="s">
        <v>39</v>
      </c>
      <c r="G727" s="5" t="s">
        <v>40</v>
      </c>
      <c r="H727" s="6" t="n">
        <v>0.05</v>
      </c>
      <c r="I727" s="8" t="n">
        <v>98</v>
      </c>
      <c r="K727" s="7" t="n">
        <v>6.81</v>
      </c>
      <c r="L727" s="7" t="n">
        <v>1</v>
      </c>
      <c r="M727" s="3" t="n">
        <v>94</v>
      </c>
      <c r="N727" s="7" t="n">
        <f aca="false">IF(K727="","",IF(1-_xlfn.F.DIST(K727,L727,M727,1)&lt;0.0000001,0.0000001,1-_xlfn.F.DIST(K727,L727,M727,1)))</f>
        <v>0.0105478506343308</v>
      </c>
      <c r="O727" s="7" t="n">
        <f aca="false">IF(L727=1,SQRT(K727),"")</f>
        <v>2.60959767013998</v>
      </c>
      <c r="P727" s="3"/>
      <c r="Q727" s="7" t="str">
        <f aca="false">IF(P727="","",SQRT(1-P727*P727)/SQRT(I727-2))</f>
        <v/>
      </c>
      <c r="R727" s="7" t="str">
        <f aca="false">IF(P727="","",P727/Q727)</f>
        <v/>
      </c>
      <c r="S727" s="7" t="str">
        <f aca="false">IF(R727="","",I727-2)</f>
        <v/>
      </c>
      <c r="T727" s="7" t="str">
        <f aca="false">IF(P727="","",IF((1-_xlfn.T.DIST(R727,S727,1))*2&lt;0.0000001,0.0000001,(1-_xlfn.T.DIST(R727,S727,1))*2))</f>
        <v/>
      </c>
      <c r="X727" s="8"/>
      <c r="Y727" s="7" t="str">
        <f aca="false">IF(X727="","",ABS(U727-W727)/SQRT((V727^2+X727^2)/2))</f>
        <v/>
      </c>
      <c r="Z727" s="7" t="str">
        <f aca="false">IF(Y727="","",2/SQRT(I727))</f>
        <v/>
      </c>
      <c r="AA727" s="7" t="str">
        <f aca="false">IF(Y727="","",Y727/Z727)</f>
        <v/>
      </c>
      <c r="AB727" s="7" t="str">
        <f aca="false">IF(AA727="","",I727-2)</f>
        <v/>
      </c>
      <c r="AC727" s="7" t="str">
        <f aca="false">IF(AA727="","",IF((1-_xlfn.T.DIST(AA727,AB727,1))*2&lt;0.0000001,0.0000001,((1-_xlfn.T.DIST(AA727,AB727,1))*2)))</f>
        <v/>
      </c>
      <c r="AE727" s="7" t="str">
        <f aca="false">IF(AD727="","",IF((1-_xlfn.NORM.DIST(AD727,0,1,1))*2&lt;0.000000001,0.000000001,(1-_xlfn.NORM.DIST(AD727,0,1,1))*2))</f>
        <v/>
      </c>
      <c r="AH727" s="7" t="str">
        <f aca="false">IF(AG727="","",IF(1-_xlfn.CHISQ.DIST(AF727,AG727,1)&lt;0.0000001,0.0000001,1-_xlfn.CHISQ.DIST(AF727,AG727,1)))</f>
        <v/>
      </c>
      <c r="AK727" s="7" t="str">
        <f aca="false">IF(AJ727="","",AVERAGE(AI727,AJ727))</f>
        <v/>
      </c>
      <c r="AL727" s="7" t="str">
        <f aca="false">IF(AK727="","",AK727/((AK727-AI727)/2))</f>
        <v/>
      </c>
      <c r="AM727" s="7" t="str">
        <f aca="false">IF(AL727="","",(1-_xlfn.T.DIST(AL727,I727-2,1))*2)</f>
        <v/>
      </c>
      <c r="AN727" s="7" t="n">
        <f aca="false">IF(I727="","",I727)</f>
        <v>98</v>
      </c>
      <c r="AO727" s="7" t="n">
        <f aca="false">IF(N727="",IF(AC727="",IF(T727="",IF(AH727="",IF(AM727="",IF(AE727="","",AE727),AM727),AH727),T727),AC727),N727)</f>
        <v>0.0105478506343308</v>
      </c>
    </row>
    <row r="728" customFormat="false" ht="13.8" hidden="false" customHeight="false" outlineLevel="0" collapsed="false">
      <c r="A728" s="3" t="s">
        <v>58</v>
      </c>
      <c r="B728" s="3" t="n">
        <v>12</v>
      </c>
      <c r="C728" s="3" t="n">
        <v>2011</v>
      </c>
      <c r="D728" s="4" t="n">
        <f aca="false">IF(B728="","",D727+0.01)</f>
        <v>3.07</v>
      </c>
      <c r="E728" s="4" t="n">
        <f aca="false">ROUND(D728)</f>
        <v>3</v>
      </c>
      <c r="F728" s="5" t="s">
        <v>39</v>
      </c>
      <c r="G728" s="5" t="s">
        <v>41</v>
      </c>
      <c r="H728" s="6" t="n">
        <v>0.05</v>
      </c>
      <c r="I728" s="8" t="n">
        <v>98</v>
      </c>
      <c r="K728" s="7" t="n">
        <v>6.11</v>
      </c>
      <c r="L728" s="7" t="n">
        <v>1</v>
      </c>
      <c r="M728" s="3" t="n">
        <v>94</v>
      </c>
      <c r="N728" s="7" t="n">
        <f aca="false">IF(K728="","",IF(1-_xlfn.F.DIST(K728,L728,M728,1)&lt;0.0000001,0.0000001,1-_xlfn.F.DIST(K728,L728,M728,1)))</f>
        <v>0.0152410011870862</v>
      </c>
      <c r="O728" s="7" t="n">
        <f aca="false">IF(L728=1,SQRT(K728),"")</f>
        <v>2.47184141886165</v>
      </c>
      <c r="P728" s="3"/>
      <c r="Q728" s="7" t="str">
        <f aca="false">IF(P728="","",SQRT(1-P728*P728)/SQRT(I728-2))</f>
        <v/>
      </c>
      <c r="R728" s="7" t="str">
        <f aca="false">IF(P728="","",P728/Q728)</f>
        <v/>
      </c>
      <c r="S728" s="7" t="str">
        <f aca="false">IF(R728="","",I728-2)</f>
        <v/>
      </c>
      <c r="T728" s="7" t="str">
        <f aca="false">IF(P728="","",IF((1-_xlfn.T.DIST(R728,S728,1))*2&lt;0.0000001,0.0000001,(1-_xlfn.T.DIST(R728,S728,1))*2))</f>
        <v/>
      </c>
      <c r="X728" s="8"/>
      <c r="Y728" s="7" t="str">
        <f aca="false">IF(X728="","",ABS(U728-W728)/SQRT((V728^2+X728^2)/2))</f>
        <v/>
      </c>
      <c r="Z728" s="7" t="str">
        <f aca="false">IF(Y728="","",2/SQRT(I728))</f>
        <v/>
      </c>
      <c r="AA728" s="7" t="str">
        <f aca="false">IF(Y728="","",Y728/Z728)</f>
        <v/>
      </c>
      <c r="AB728" s="7" t="str">
        <f aca="false">IF(AA728="","",I728-2)</f>
        <v/>
      </c>
      <c r="AC728" s="7" t="str">
        <f aca="false">IF(AA728="","",IF((1-_xlfn.T.DIST(AA728,AB728,1))*2&lt;0.0000001,0.0000001,((1-_xlfn.T.DIST(AA728,AB728,1))*2)))</f>
        <v/>
      </c>
      <c r="AE728" s="7" t="str">
        <f aca="false">IF(AD728="","",IF((1-_xlfn.NORM.DIST(AD728,0,1,1))*2&lt;0.000000001,0.000000001,(1-_xlfn.NORM.DIST(AD728,0,1,1))*2))</f>
        <v/>
      </c>
      <c r="AH728" s="7" t="str">
        <f aca="false">IF(AG728="","",IF(1-_xlfn.CHISQ.DIST(AF728,AG728,1)&lt;0.0000001,0.0000001,1-_xlfn.CHISQ.DIST(AF728,AG728,1)))</f>
        <v/>
      </c>
      <c r="AK728" s="7" t="str">
        <f aca="false">IF(AJ728="","",AVERAGE(AI728,AJ728))</f>
        <v/>
      </c>
      <c r="AL728" s="7" t="str">
        <f aca="false">IF(AK728="","",AK728/((AK728-AI728)/2))</f>
        <v/>
      </c>
      <c r="AM728" s="7" t="str">
        <f aca="false">IF(AL728="","",(1-_xlfn.T.DIST(AL728,I728-2,1))*2)</f>
        <v/>
      </c>
      <c r="AN728" s="7" t="n">
        <f aca="false">IF(I728="","",I728)</f>
        <v>98</v>
      </c>
      <c r="AO728" s="7" t="n">
        <f aca="false">IF(N728="",IF(AC728="",IF(T728="",IF(AH728="",IF(AM728="",IF(AE728="","",AE728),AM728),AH728),T728),AC728),N728)</f>
        <v>0.0152410011870862</v>
      </c>
    </row>
    <row r="729" customFormat="false" ht="13.8" hidden="false" customHeight="false" outlineLevel="0" collapsed="false">
      <c r="A729" s="3" t="s">
        <v>58</v>
      </c>
      <c r="B729" s="3" t="n">
        <v>12</v>
      </c>
      <c r="C729" s="3" t="n">
        <v>2011</v>
      </c>
      <c r="D729" s="4" t="n">
        <f aca="false">IF(B729="","",D728+0.01)</f>
        <v>3.08</v>
      </c>
      <c r="E729" s="4" t="n">
        <f aca="false">ROUND(D729)</f>
        <v>3</v>
      </c>
      <c r="F729" s="5" t="s">
        <v>39</v>
      </c>
      <c r="G729" s="5" t="s">
        <v>43</v>
      </c>
      <c r="H729" s="6" t="n">
        <v>0.05</v>
      </c>
      <c r="I729" s="8" t="n">
        <v>98</v>
      </c>
      <c r="K729" s="7" t="n">
        <v>0.5</v>
      </c>
      <c r="L729" s="7" t="n">
        <v>1</v>
      </c>
      <c r="M729" s="3" t="n">
        <v>94</v>
      </c>
      <c r="N729" s="7" t="n">
        <f aca="false">IF(K729="","",IF(1-_xlfn.F.DIST(K729,L729,M729,1)&lt;0.0000001,0.0000001,1-_xlfn.F.DIST(K729,L729,M729,1)))</f>
        <v>0.481249432679018</v>
      </c>
      <c r="O729" s="7" t="n">
        <f aca="false">IF(L729=1,SQRT(K729),"")</f>
        <v>0.707106781186548</v>
      </c>
      <c r="P729" s="3"/>
      <c r="Q729" s="7" t="str">
        <f aca="false">IF(P729="","",SQRT(1-P729*P729)/SQRT(I729-2))</f>
        <v/>
      </c>
      <c r="R729" s="7" t="str">
        <f aca="false">IF(P729="","",P729/Q729)</f>
        <v/>
      </c>
      <c r="S729" s="7" t="str">
        <f aca="false">IF(R729="","",I729-2)</f>
        <v/>
      </c>
      <c r="T729" s="7" t="str">
        <f aca="false">IF(P729="","",IF((1-_xlfn.T.DIST(R729,S729,1))*2&lt;0.0000001,0.0000001,(1-_xlfn.T.DIST(R729,S729,1))*2))</f>
        <v/>
      </c>
      <c r="X729" s="8"/>
      <c r="Y729" s="7" t="str">
        <f aca="false">IF(X729="","",ABS(U729-W729)/SQRT((V729^2+X729^2)/2))</f>
        <v/>
      </c>
      <c r="Z729" s="7" t="str">
        <f aca="false">IF(Y729="","",2/SQRT(I729))</f>
        <v/>
      </c>
      <c r="AA729" s="7" t="str">
        <f aca="false">IF(Y729="","",Y729/Z729)</f>
        <v/>
      </c>
      <c r="AB729" s="7" t="str">
        <f aca="false">IF(AA729="","",I729-2)</f>
        <v/>
      </c>
      <c r="AC729" s="7" t="str">
        <f aca="false">IF(AA729="","",IF((1-_xlfn.T.DIST(AA729,AB729,1))*2&lt;0.0000001,0.0000001,((1-_xlfn.T.DIST(AA729,AB729,1))*2)))</f>
        <v/>
      </c>
      <c r="AE729" s="7" t="str">
        <f aca="false">IF(AD729="","",IF((1-_xlfn.NORM.DIST(AD729,0,1,1))*2&lt;0.000000001,0.000000001,(1-_xlfn.NORM.DIST(AD729,0,1,1))*2))</f>
        <v/>
      </c>
      <c r="AH729" s="7" t="str">
        <f aca="false">IF(AG729="","",IF(1-_xlfn.CHISQ.DIST(AF729,AG729,1)&lt;0.0000001,0.0000001,1-_xlfn.CHISQ.DIST(AF729,AG729,1)))</f>
        <v/>
      </c>
      <c r="AK729" s="7" t="str">
        <f aca="false">IF(AJ729="","",AVERAGE(AI729,AJ729))</f>
        <v/>
      </c>
      <c r="AL729" s="7" t="str">
        <f aca="false">IF(AK729="","",AK729/((AK729-AI729)/2))</f>
        <v/>
      </c>
      <c r="AM729" s="7" t="str">
        <f aca="false">IF(AL729="","",(1-_xlfn.T.DIST(AL729,I729-2,1))*2)</f>
        <v/>
      </c>
      <c r="AN729" s="7" t="n">
        <f aca="false">IF(I729="","",I729)</f>
        <v>98</v>
      </c>
      <c r="AO729" s="7" t="n">
        <f aca="false">IF(N729="",IF(AC729="",IF(T729="",IF(AH729="",IF(AM729="",IF(AE729="","",AE729),AM729),AH729),T729),AC729),N729)</f>
        <v>0.481249432679018</v>
      </c>
    </row>
    <row r="730" customFormat="false" ht="13.8" hidden="false" customHeight="false" outlineLevel="0" collapsed="false">
      <c r="A730" s="3" t="s">
        <v>58</v>
      </c>
      <c r="B730" s="3" t="n">
        <v>12</v>
      </c>
      <c r="C730" s="3" t="n">
        <v>2011</v>
      </c>
      <c r="D730" s="4" t="n">
        <f aca="false">IF(B730="","",D729+0.01)</f>
        <v>3.09</v>
      </c>
      <c r="E730" s="4" t="n">
        <f aca="false">ROUND(D730)</f>
        <v>3</v>
      </c>
      <c r="F730" s="5" t="s">
        <v>39</v>
      </c>
      <c r="G730" s="5" t="s">
        <v>41</v>
      </c>
      <c r="H730" s="6" t="n">
        <v>0.05</v>
      </c>
      <c r="I730" s="8" t="n">
        <v>98</v>
      </c>
      <c r="K730" s="7" t="n">
        <v>11.12</v>
      </c>
      <c r="L730" s="7" t="n">
        <v>1</v>
      </c>
      <c r="M730" s="3" t="n">
        <v>94</v>
      </c>
      <c r="N730" s="7" t="n">
        <f aca="false">IF(K730="","",IF(1-_xlfn.F.DIST(K730,L730,M730,1)&lt;0.0000001,0.0000001,1-_xlfn.F.DIST(K730,L730,M730,1)))</f>
        <v>0.00122337982304832</v>
      </c>
      <c r="O730" s="7" t="n">
        <f aca="false">IF(L730=1,SQRT(K730),"")</f>
        <v>3.33466640010661</v>
      </c>
      <c r="P730" s="3"/>
      <c r="Q730" s="7" t="str">
        <f aca="false">IF(P730="","",SQRT(1-P730*P730)/SQRT(I730-2))</f>
        <v/>
      </c>
      <c r="R730" s="7" t="str">
        <f aca="false">IF(P730="","",P730/Q730)</f>
        <v/>
      </c>
      <c r="S730" s="7" t="str">
        <f aca="false">IF(R730="","",I730-2)</f>
        <v/>
      </c>
      <c r="T730" s="7" t="str">
        <f aca="false">IF(P730="","",IF((1-_xlfn.T.DIST(R730,S730,1))*2&lt;0.0000001,0.0000001,(1-_xlfn.T.DIST(R730,S730,1))*2))</f>
        <v/>
      </c>
      <c r="X730" s="8"/>
      <c r="Y730" s="7" t="str">
        <f aca="false">IF(X730="","",ABS(U730-W730)/SQRT((V730^2+X730^2)/2))</f>
        <v/>
      </c>
      <c r="Z730" s="7" t="str">
        <f aca="false">IF(Y730="","",2/SQRT(I730))</f>
        <v/>
      </c>
      <c r="AA730" s="7" t="str">
        <f aca="false">IF(Y730="","",Y730/Z730)</f>
        <v/>
      </c>
      <c r="AB730" s="7" t="str">
        <f aca="false">IF(AA730="","",I730-2)</f>
        <v/>
      </c>
      <c r="AC730" s="7" t="str">
        <f aca="false">IF(AA730="","",IF((1-_xlfn.T.DIST(AA730,AB730,1))*2&lt;0.0000001,0.0000001,((1-_xlfn.T.DIST(AA730,AB730,1))*2)))</f>
        <v/>
      </c>
      <c r="AE730" s="7" t="str">
        <f aca="false">IF(AD730="","",IF((1-_xlfn.NORM.DIST(AD730,0,1,1))*2&lt;0.000000001,0.000000001,(1-_xlfn.NORM.DIST(AD730,0,1,1))*2))</f>
        <v/>
      </c>
      <c r="AH730" s="7" t="str">
        <f aca="false">IF(AG730="","",IF(1-_xlfn.CHISQ.DIST(AF730,AG730,1)&lt;0.0000001,0.0000001,1-_xlfn.CHISQ.DIST(AF730,AG730,1)))</f>
        <v/>
      </c>
      <c r="AK730" s="7" t="str">
        <f aca="false">IF(AJ730="","",AVERAGE(AI730,AJ730))</f>
        <v/>
      </c>
      <c r="AL730" s="7" t="str">
        <f aca="false">IF(AK730="","",AK730/((AK730-AI730)/2))</f>
        <v/>
      </c>
      <c r="AM730" s="7" t="str">
        <f aca="false">IF(AL730="","",(1-_xlfn.T.DIST(AL730,I730-2,1))*2)</f>
        <v/>
      </c>
      <c r="AN730" s="7" t="n">
        <f aca="false">IF(I730="","",I730)</f>
        <v>98</v>
      </c>
      <c r="AO730" s="7" t="n">
        <f aca="false">IF(N730="",IF(AC730="",IF(T730="",IF(AH730="",IF(AM730="",IF(AE730="","",AE730),AM730),AH730),T730),AC730),N730)</f>
        <v>0.00122337982304832</v>
      </c>
    </row>
    <row r="731" customFormat="false" ht="13.8" hidden="false" customHeight="false" outlineLevel="0" collapsed="false">
      <c r="A731" s="3" t="s">
        <v>58</v>
      </c>
      <c r="B731" s="3" t="n">
        <v>12</v>
      </c>
      <c r="C731" s="3" t="n">
        <v>2011</v>
      </c>
      <c r="D731" s="4" t="n">
        <f aca="false">IF(B731="","",D730+0.01)</f>
        <v>3.1</v>
      </c>
      <c r="E731" s="4" t="n">
        <f aca="false">ROUND(D731)</f>
        <v>3</v>
      </c>
      <c r="F731" s="5" t="s">
        <v>39</v>
      </c>
      <c r="G731" s="5" t="s">
        <v>41</v>
      </c>
      <c r="H731" s="6" t="n">
        <v>0.05</v>
      </c>
      <c r="I731" s="8" t="n">
        <v>98</v>
      </c>
      <c r="K731" s="7" t="n">
        <v>6.46</v>
      </c>
      <c r="L731" s="7" t="n">
        <v>1</v>
      </c>
      <c r="M731" s="3" t="n">
        <v>94</v>
      </c>
      <c r="N731" s="7" t="n">
        <f aca="false">IF(K731="","",IF(1-_xlfn.F.DIST(K731,L731,M731,1)&lt;0.0000001,0.0000001,1-_xlfn.F.DIST(K731,L731,M731,1)))</f>
        <v>0.0126691176463162</v>
      </c>
      <c r="O731" s="7" t="n">
        <f aca="false">IF(L731=1,SQRT(K731),"")</f>
        <v>2.54165300542777</v>
      </c>
      <c r="P731" s="3"/>
      <c r="Q731" s="7" t="str">
        <f aca="false">IF(P731="","",SQRT(1-P731*P731)/SQRT(I731-2))</f>
        <v/>
      </c>
      <c r="R731" s="7" t="str">
        <f aca="false">IF(P731="","",P731/Q731)</f>
        <v/>
      </c>
      <c r="S731" s="7" t="str">
        <f aca="false">IF(R731="","",I731-2)</f>
        <v/>
      </c>
      <c r="T731" s="7" t="str">
        <f aca="false">IF(P731="","",IF((1-_xlfn.T.DIST(R731,S731,1))*2&lt;0.0000001,0.0000001,(1-_xlfn.T.DIST(R731,S731,1))*2))</f>
        <v/>
      </c>
      <c r="X731" s="8"/>
      <c r="Y731" s="7" t="str">
        <f aca="false">IF(X731="","",ABS(U731-W731)/SQRT((V731^2+X731^2)/2))</f>
        <v/>
      </c>
      <c r="Z731" s="7" t="str">
        <f aca="false">IF(Y731="","",2/SQRT(I731))</f>
        <v/>
      </c>
      <c r="AA731" s="7" t="str">
        <f aca="false">IF(Y731="","",Y731/Z731)</f>
        <v/>
      </c>
      <c r="AB731" s="7" t="str">
        <f aca="false">IF(AA731="","",I731-2)</f>
        <v/>
      </c>
      <c r="AC731" s="7" t="str">
        <f aca="false">IF(AA731="","",IF((1-_xlfn.T.DIST(AA731,AB731,1))*2&lt;0.0000001,0.0000001,((1-_xlfn.T.DIST(AA731,AB731,1))*2)))</f>
        <v/>
      </c>
      <c r="AE731" s="7" t="str">
        <f aca="false">IF(AD731="","",IF((1-_xlfn.NORM.DIST(AD731,0,1,1))*2&lt;0.000000001,0.000000001,(1-_xlfn.NORM.DIST(AD731,0,1,1))*2))</f>
        <v/>
      </c>
      <c r="AH731" s="7" t="str">
        <f aca="false">IF(AG731="","",IF(1-_xlfn.CHISQ.DIST(AF731,AG731,1)&lt;0.0000001,0.0000001,1-_xlfn.CHISQ.DIST(AF731,AG731,1)))</f>
        <v/>
      </c>
      <c r="AK731" s="7" t="str">
        <f aca="false">IF(AJ731="","",AVERAGE(AI731,AJ731))</f>
        <v/>
      </c>
      <c r="AL731" s="7" t="str">
        <f aca="false">IF(AK731="","",AK731/((AK731-AI731)/2))</f>
        <v/>
      </c>
      <c r="AM731" s="7" t="str">
        <f aca="false">IF(AL731="","",(1-_xlfn.T.DIST(AL731,I731-2,1))*2)</f>
        <v/>
      </c>
      <c r="AN731" s="7" t="n">
        <f aca="false">IF(I731="","",I731)</f>
        <v>98</v>
      </c>
      <c r="AO731" s="7" t="n">
        <f aca="false">IF(N731="",IF(AC731="",IF(T731="",IF(AH731="",IF(AM731="",IF(AE731="","",AE731),AM731),AH731),T731),AC731),N731)</f>
        <v>0.0126691176463162</v>
      </c>
    </row>
    <row r="732" customFormat="false" ht="13.8" hidden="false" customHeight="false" outlineLevel="0" collapsed="false">
      <c r="A732" s="3" t="s">
        <v>58</v>
      </c>
      <c r="B732" s="3" t="n">
        <v>12</v>
      </c>
      <c r="C732" s="3" t="n">
        <v>2011</v>
      </c>
      <c r="D732" s="4" t="n">
        <f aca="false">IF(B732="","",D731+0.01)</f>
        <v>3.11</v>
      </c>
      <c r="E732" s="4" t="n">
        <f aca="false">ROUND(D732)</f>
        <v>3</v>
      </c>
      <c r="F732" s="5" t="s">
        <v>39</v>
      </c>
      <c r="G732" s="5" t="s">
        <v>43</v>
      </c>
      <c r="H732" s="6" t="n">
        <v>0.05</v>
      </c>
      <c r="I732" s="8" t="n">
        <v>98</v>
      </c>
      <c r="K732" s="7" t="n">
        <v>0.5</v>
      </c>
      <c r="L732" s="7" t="n">
        <v>1</v>
      </c>
      <c r="M732" s="3" t="n">
        <v>94</v>
      </c>
      <c r="N732" s="7" t="n">
        <f aca="false">IF(K732="","",IF(1-_xlfn.F.DIST(K732,L732,M732,1)&lt;0.0000001,0.0000001,1-_xlfn.F.DIST(K732,L732,M732,1)))</f>
        <v>0.481249432679018</v>
      </c>
      <c r="O732" s="7" t="n">
        <f aca="false">IF(L732=1,SQRT(K732),"")</f>
        <v>0.707106781186548</v>
      </c>
      <c r="P732" s="3"/>
      <c r="Q732" s="7" t="str">
        <f aca="false">IF(P732="","",SQRT(1-P732*P732)/SQRT(I732-2))</f>
        <v/>
      </c>
      <c r="R732" s="7" t="str">
        <f aca="false">IF(P732="","",P732/Q732)</f>
        <v/>
      </c>
      <c r="S732" s="7" t="str">
        <f aca="false">IF(R732="","",I732-2)</f>
        <v/>
      </c>
      <c r="T732" s="7" t="str">
        <f aca="false">IF(P732="","",IF((1-_xlfn.T.DIST(R732,S732,1))*2&lt;0.0000001,0.0000001,(1-_xlfn.T.DIST(R732,S732,1))*2))</f>
        <v/>
      </c>
      <c r="X732" s="8"/>
      <c r="Y732" s="7" t="str">
        <f aca="false">IF(X732="","",ABS(U732-W732)/SQRT((V732^2+X732^2)/2))</f>
        <v/>
      </c>
      <c r="Z732" s="7" t="str">
        <f aca="false">IF(Y732="","",2/SQRT(I732))</f>
        <v/>
      </c>
      <c r="AA732" s="7" t="str">
        <f aca="false">IF(Y732="","",Y732/Z732)</f>
        <v/>
      </c>
      <c r="AB732" s="7" t="str">
        <f aca="false">IF(AA732="","",I732-2)</f>
        <v/>
      </c>
      <c r="AC732" s="7" t="str">
        <f aca="false">IF(AA732="","",IF((1-_xlfn.T.DIST(AA732,AB732,1))*2&lt;0.0000001,0.0000001,((1-_xlfn.T.DIST(AA732,AB732,1))*2)))</f>
        <v/>
      </c>
      <c r="AE732" s="7" t="str">
        <f aca="false">IF(AD732="","",IF((1-_xlfn.NORM.DIST(AD732,0,1,1))*2&lt;0.000000001,0.000000001,(1-_xlfn.NORM.DIST(AD732,0,1,1))*2))</f>
        <v/>
      </c>
      <c r="AH732" s="7" t="str">
        <f aca="false">IF(AG732="","",IF(1-_xlfn.CHISQ.DIST(AF732,AG732,1)&lt;0.0000001,0.0000001,1-_xlfn.CHISQ.DIST(AF732,AG732,1)))</f>
        <v/>
      </c>
      <c r="AK732" s="7" t="str">
        <f aca="false">IF(AJ732="","",AVERAGE(AI732,AJ732))</f>
        <v/>
      </c>
      <c r="AL732" s="7" t="str">
        <f aca="false">IF(AK732="","",AK732/((AK732-AI732)/2))</f>
        <v/>
      </c>
      <c r="AM732" s="7" t="str">
        <f aca="false">IF(AL732="","",(1-_xlfn.T.DIST(AL732,I732-2,1))*2)</f>
        <v/>
      </c>
      <c r="AN732" s="7" t="n">
        <f aca="false">IF(I732="","",I732)</f>
        <v>98</v>
      </c>
      <c r="AO732" s="7" t="n">
        <f aca="false">IF(N732="",IF(AC732="",IF(T732="",IF(AH732="",IF(AM732="",IF(AE732="","",AE732),AM732),AH732),T732),AC732),N732)</f>
        <v>0.481249432679018</v>
      </c>
    </row>
    <row r="733" customFormat="false" ht="13.8" hidden="false" customHeight="false" outlineLevel="0" collapsed="false">
      <c r="A733" s="3" t="s">
        <v>58</v>
      </c>
      <c r="B733" s="3" t="n">
        <v>12</v>
      </c>
      <c r="C733" s="3" t="n">
        <v>2011</v>
      </c>
      <c r="D733" s="4" t="n">
        <f aca="false">IF(B733="","",D732+0.01)</f>
        <v>3.12</v>
      </c>
      <c r="E733" s="4" t="n">
        <f aca="false">ROUND(D733)</f>
        <v>3</v>
      </c>
      <c r="F733" s="5" t="s">
        <v>39</v>
      </c>
      <c r="G733" s="5" t="s">
        <v>41</v>
      </c>
      <c r="H733" s="6" t="n">
        <v>0.05</v>
      </c>
      <c r="I733" s="8" t="n">
        <v>98</v>
      </c>
      <c r="K733" s="7" t="n">
        <v>5.63</v>
      </c>
      <c r="L733" s="7" t="n">
        <v>1</v>
      </c>
      <c r="M733" s="3" t="n">
        <v>94</v>
      </c>
      <c r="N733" s="7" t="n">
        <f aca="false">IF(K733="","",IF(1-_xlfn.F.DIST(K733,L733,M733,1)&lt;0.0000001,0.0000001,1-_xlfn.F.DIST(K733,L733,M733,1)))</f>
        <v>0.0196921953327682</v>
      </c>
      <c r="O733" s="7" t="n">
        <f aca="false">IF(L733=1,SQRT(K733),"")</f>
        <v>2.37276210354093</v>
      </c>
      <c r="P733" s="3"/>
      <c r="Q733" s="7" t="str">
        <f aca="false">IF(P733="","",SQRT(1-P733*P733)/SQRT(I733-2))</f>
        <v/>
      </c>
      <c r="R733" s="7" t="str">
        <f aca="false">IF(P733="","",P733/Q733)</f>
        <v/>
      </c>
      <c r="S733" s="7" t="str">
        <f aca="false">IF(R733="","",I733-2)</f>
        <v/>
      </c>
      <c r="T733" s="7" t="str">
        <f aca="false">IF(P733="","",IF((1-_xlfn.T.DIST(R733,S733,1))*2&lt;0.0000001,0.0000001,(1-_xlfn.T.DIST(R733,S733,1))*2))</f>
        <v/>
      </c>
      <c r="X733" s="8"/>
      <c r="Y733" s="7" t="str">
        <f aca="false">IF(X733="","",ABS(U733-W733)/SQRT((V733^2+X733^2)/2))</f>
        <v/>
      </c>
      <c r="Z733" s="7" t="str">
        <f aca="false">IF(Y733="","",2/SQRT(I733))</f>
        <v/>
      </c>
      <c r="AA733" s="7" t="str">
        <f aca="false">IF(Y733="","",Y733/Z733)</f>
        <v/>
      </c>
      <c r="AB733" s="7" t="str">
        <f aca="false">IF(AA733="","",I733-2)</f>
        <v/>
      </c>
      <c r="AC733" s="7" t="str">
        <f aca="false">IF(AA733="","",IF((1-_xlfn.T.DIST(AA733,AB733,1))*2&lt;0.0000001,0.0000001,((1-_xlfn.T.DIST(AA733,AB733,1))*2)))</f>
        <v/>
      </c>
      <c r="AE733" s="7" t="str">
        <f aca="false">IF(AD733="","",IF((1-_xlfn.NORM.DIST(AD733,0,1,1))*2&lt;0.000000001,0.000000001,(1-_xlfn.NORM.DIST(AD733,0,1,1))*2))</f>
        <v/>
      </c>
      <c r="AH733" s="7" t="str">
        <f aca="false">IF(AG733="","",IF(1-_xlfn.CHISQ.DIST(AF733,AG733,1)&lt;0.0000001,0.0000001,1-_xlfn.CHISQ.DIST(AF733,AG733,1)))</f>
        <v/>
      </c>
      <c r="AK733" s="7" t="str">
        <f aca="false">IF(AJ733="","",AVERAGE(AI733,AJ733))</f>
        <v/>
      </c>
      <c r="AL733" s="7" t="str">
        <f aca="false">IF(AK733="","",AK733/((AK733-AI733)/2))</f>
        <v/>
      </c>
      <c r="AM733" s="7" t="str">
        <f aca="false">IF(AL733="","",(1-_xlfn.T.DIST(AL733,I733-2,1))*2)</f>
        <v/>
      </c>
      <c r="AN733" s="7" t="n">
        <f aca="false">IF(I733="","",I733)</f>
        <v>98</v>
      </c>
      <c r="AO733" s="7" t="n">
        <f aca="false">IF(N733="",IF(AC733="",IF(T733="",IF(AH733="",IF(AM733="",IF(AE733="","",AE733),AM733),AH733),T733),AC733),N733)</f>
        <v>0.0196921953327682</v>
      </c>
    </row>
    <row r="734" customFormat="false" ht="13.8" hidden="false" customHeight="false" outlineLevel="0" collapsed="false">
      <c r="A734" s="3" t="s">
        <v>58</v>
      </c>
      <c r="B734" s="3" t="n">
        <v>12</v>
      </c>
      <c r="C734" s="3" t="n">
        <v>2011</v>
      </c>
      <c r="D734" s="4" t="n">
        <f aca="false">IF(B734="","",D733+0.01)</f>
        <v>3.13</v>
      </c>
      <c r="E734" s="4" t="n">
        <f aca="false">ROUND(D734)</f>
        <v>3</v>
      </c>
      <c r="F734" s="5" t="s">
        <v>39</v>
      </c>
      <c r="G734" s="5" t="s">
        <v>40</v>
      </c>
      <c r="H734" s="9" t="n">
        <v>0.1</v>
      </c>
      <c r="I734" s="8" t="n">
        <v>98</v>
      </c>
      <c r="K734" s="7" t="n">
        <v>3.5</v>
      </c>
      <c r="L734" s="7" t="n">
        <v>1</v>
      </c>
      <c r="M734" s="3" t="n">
        <v>94</v>
      </c>
      <c r="N734" s="7" t="n">
        <f aca="false">IF(K734="","",IF(1-_xlfn.F.DIST(K734,L734,M734,1)&lt;0.0000001,0.0000001,1-_xlfn.F.DIST(K734,L734,M734,1)))</f>
        <v>0.0644797318264552</v>
      </c>
      <c r="O734" s="7" t="n">
        <f aca="false">IF(L734=1,SQRT(K734),"")</f>
        <v>1.87082869338697</v>
      </c>
      <c r="P734" s="3"/>
      <c r="Q734" s="7" t="str">
        <f aca="false">IF(P734="","",SQRT(1-P734*P734)/SQRT(I734-2))</f>
        <v/>
      </c>
      <c r="R734" s="7" t="str">
        <f aca="false">IF(P734="","",P734/Q734)</f>
        <v/>
      </c>
      <c r="S734" s="7" t="str">
        <f aca="false">IF(R734="","",I734-2)</f>
        <v/>
      </c>
      <c r="T734" s="7" t="str">
        <f aca="false">IF(P734="","",IF((1-_xlfn.T.DIST(R734,S734,1))*2&lt;0.0000001,0.0000001,(1-_xlfn.T.DIST(R734,S734,1))*2))</f>
        <v/>
      </c>
      <c r="X734" s="8"/>
      <c r="Y734" s="7" t="str">
        <f aca="false">IF(X734="","",ABS(U734-W734)/SQRT((V734^2+X734^2)/2))</f>
        <v/>
      </c>
      <c r="Z734" s="7" t="str">
        <f aca="false">IF(Y734="","",2/SQRT(I734))</f>
        <v/>
      </c>
      <c r="AA734" s="7" t="str">
        <f aca="false">IF(Y734="","",Y734/Z734)</f>
        <v/>
      </c>
      <c r="AB734" s="7" t="str">
        <f aca="false">IF(AA734="","",I734-2)</f>
        <v/>
      </c>
      <c r="AC734" s="7" t="str">
        <f aca="false">IF(AA734="","",IF((1-_xlfn.T.DIST(AA734,AB734,1))*2&lt;0.0000001,0.0000001,((1-_xlfn.T.DIST(AA734,AB734,1))*2)))</f>
        <v/>
      </c>
      <c r="AE734" s="7" t="str">
        <f aca="false">IF(AD734="","",IF((1-_xlfn.NORM.DIST(AD734,0,1,1))*2&lt;0.000000001,0.000000001,(1-_xlfn.NORM.DIST(AD734,0,1,1))*2))</f>
        <v/>
      </c>
      <c r="AH734" s="7" t="str">
        <f aca="false">IF(AG734="","",IF(1-_xlfn.CHISQ.DIST(AF734,AG734,1)&lt;0.0000001,0.0000001,1-_xlfn.CHISQ.DIST(AF734,AG734,1)))</f>
        <v/>
      </c>
      <c r="AK734" s="7" t="str">
        <f aca="false">IF(AJ734="","",AVERAGE(AI734,AJ734))</f>
        <v/>
      </c>
      <c r="AL734" s="7" t="str">
        <f aca="false">IF(AK734="","",AK734/((AK734-AI734)/2))</f>
        <v/>
      </c>
      <c r="AM734" s="7" t="str">
        <f aca="false">IF(AL734="","",(1-_xlfn.T.DIST(AL734,I734-2,1))*2)</f>
        <v/>
      </c>
      <c r="AN734" s="7" t="n">
        <f aca="false">IF(I734="","",I734)</f>
        <v>98</v>
      </c>
      <c r="AO734" s="7" t="n">
        <f aca="false">IF(N734="",IF(AC734="",IF(T734="",IF(AH734="",IF(AM734="",IF(AE734="","",AE734),AM734),AH734),T734),AC734),N734)</f>
        <v>0.0644797318264552</v>
      </c>
    </row>
    <row r="735" customFormat="false" ht="13.8" hidden="false" customHeight="false" outlineLevel="0" collapsed="false">
      <c r="A735" s="3" t="s">
        <v>58</v>
      </c>
      <c r="B735" s="3" t="n">
        <v>12</v>
      </c>
      <c r="C735" s="3" t="n">
        <v>2011</v>
      </c>
      <c r="D735" s="4" t="n">
        <f aca="false">IF(B735="","",D734+0.01)</f>
        <v>3.14</v>
      </c>
      <c r="E735" s="4" t="n">
        <f aca="false">ROUND(D735)</f>
        <v>3</v>
      </c>
      <c r="F735" s="5" t="s">
        <v>39</v>
      </c>
      <c r="G735" s="5" t="s">
        <v>40</v>
      </c>
      <c r="H735" s="6" t="n">
        <v>0.05</v>
      </c>
      <c r="I735" s="8" t="n">
        <v>98</v>
      </c>
      <c r="J735" s="7" t="n">
        <v>2.08</v>
      </c>
      <c r="K735" s="7" t="n">
        <f aca="false">IF(J735="","",J735^2)</f>
        <v>4.3264</v>
      </c>
      <c r="L735" s="7" t="n">
        <v>1</v>
      </c>
      <c r="M735" s="3" t="n">
        <v>94</v>
      </c>
      <c r="N735" s="7" t="n">
        <f aca="false">IF(K735="","",IF(1-_xlfn.F.DIST(K735,L735,M735,1)&lt;0.0000001,0.0000001,1-_xlfn.F.DIST(K735,L735,M735,1)))</f>
        <v>0.0402471183991139</v>
      </c>
      <c r="O735" s="7" t="n">
        <f aca="false">IF(L735=1,SQRT(K735),"")</f>
        <v>2.08</v>
      </c>
      <c r="P735" s="3"/>
      <c r="Q735" s="7" t="str">
        <f aca="false">IF(P735="","",SQRT(1-P735*P735)/SQRT(I735-2))</f>
        <v/>
      </c>
      <c r="R735" s="7" t="str">
        <f aca="false">IF(P735="","",P735/Q735)</f>
        <v/>
      </c>
      <c r="S735" s="7" t="str">
        <f aca="false">IF(R735="","",I735-2)</f>
        <v/>
      </c>
      <c r="T735" s="7" t="str">
        <f aca="false">IF(P735="","",IF((1-_xlfn.T.DIST(R735,S735,1))*2&lt;0.0000001,0.0000001,(1-_xlfn.T.DIST(R735,S735,1))*2))</f>
        <v/>
      </c>
      <c r="X735" s="8"/>
      <c r="Y735" s="7" t="str">
        <f aca="false">IF(X735="","",ABS(U735-W735)/SQRT((V735^2+X735^2)/2))</f>
        <v/>
      </c>
      <c r="Z735" s="7" t="str">
        <f aca="false">IF(Y735="","",2/SQRT(I735))</f>
        <v/>
      </c>
      <c r="AA735" s="7" t="str">
        <f aca="false">IF(Y735="","",Y735/Z735)</f>
        <v/>
      </c>
      <c r="AB735" s="7" t="str">
        <f aca="false">IF(AA735="","",I735-2)</f>
        <v/>
      </c>
      <c r="AC735" s="7" t="str">
        <f aca="false">IF(AA735="","",IF((1-_xlfn.T.DIST(AA735,AB735,1))*2&lt;0.0000001,0.0000001,((1-_xlfn.T.DIST(AA735,AB735,1))*2)))</f>
        <v/>
      </c>
      <c r="AE735" s="7" t="str">
        <f aca="false">IF(AD735="","",IF((1-_xlfn.NORM.DIST(AD735,0,1,1))*2&lt;0.000000001,0.000000001,(1-_xlfn.NORM.DIST(AD735,0,1,1))*2))</f>
        <v/>
      </c>
      <c r="AH735" s="7" t="str">
        <f aca="false">IF(AG735="","",IF(1-_xlfn.CHISQ.DIST(AF735,AG735,1)&lt;0.0000001,0.0000001,1-_xlfn.CHISQ.DIST(AF735,AG735,1)))</f>
        <v/>
      </c>
      <c r="AK735" s="7" t="str">
        <f aca="false">IF(AJ735="","",AVERAGE(AI735,AJ735))</f>
        <v/>
      </c>
      <c r="AL735" s="7" t="str">
        <f aca="false">IF(AK735="","",AK735/((AK735-AI735)/2))</f>
        <v/>
      </c>
      <c r="AM735" s="7" t="str">
        <f aca="false">IF(AL735="","",(1-_xlfn.T.DIST(AL735,I735-2,1))*2)</f>
        <v/>
      </c>
      <c r="AN735" s="7" t="n">
        <f aca="false">IF(I735="","",I735)</f>
        <v>98</v>
      </c>
      <c r="AO735" s="7" t="n">
        <f aca="false">IF(N735="",IF(AC735="",IF(T735="",IF(AH735="",IF(AM735="",IF(AE735="","",AE735),AM735),AH735),T735),AC735),N735)</f>
        <v>0.0402471183991139</v>
      </c>
    </row>
    <row r="736" customFormat="false" ht="13.8" hidden="false" customHeight="false" outlineLevel="0" collapsed="false">
      <c r="A736" s="3" t="s">
        <v>58</v>
      </c>
      <c r="B736" s="3" t="n">
        <v>12</v>
      </c>
      <c r="C736" s="3" t="n">
        <v>2011</v>
      </c>
      <c r="D736" s="4" t="n">
        <f aca="false">IF(B736="","",D735+0.01)</f>
        <v>3.15</v>
      </c>
      <c r="E736" s="4" t="n">
        <f aca="false">ROUND(D736)</f>
        <v>3</v>
      </c>
      <c r="F736" s="5" t="s">
        <v>39</v>
      </c>
      <c r="G736" s="5" t="s">
        <v>41</v>
      </c>
      <c r="H736" s="6" t="n">
        <v>0.05</v>
      </c>
      <c r="I736" s="8" t="n">
        <v>98</v>
      </c>
      <c r="J736" s="7" t="n">
        <v>2.76</v>
      </c>
      <c r="K736" s="7" t="n">
        <f aca="false">IF(J736="","",J736^2)</f>
        <v>7.6176</v>
      </c>
      <c r="L736" s="7" t="n">
        <v>1</v>
      </c>
      <c r="M736" s="3" t="n">
        <v>94</v>
      </c>
      <c r="N736" s="7" t="n">
        <f aca="false">IF(K736="","",IF(1-_xlfn.F.DIST(K736,L736,M736,1)&lt;0.0000001,0.0000001,1-_xlfn.F.DIST(K736,L736,M736,1)))</f>
        <v>0.00694916777012122</v>
      </c>
      <c r="O736" s="7" t="n">
        <f aca="false">IF(L736=1,SQRT(K736),"")</f>
        <v>2.76</v>
      </c>
      <c r="P736" s="3"/>
      <c r="Q736" s="7" t="str">
        <f aca="false">IF(P736="","",SQRT(1-P736*P736)/SQRT(I736-2))</f>
        <v/>
      </c>
      <c r="R736" s="7" t="str">
        <f aca="false">IF(P736="","",P736/Q736)</f>
        <v/>
      </c>
      <c r="S736" s="7" t="str">
        <f aca="false">IF(R736="","",I736-2)</f>
        <v/>
      </c>
      <c r="T736" s="7" t="str">
        <f aca="false">IF(P736="","",IF((1-_xlfn.T.DIST(R736,S736,1))*2&lt;0.0000001,0.0000001,(1-_xlfn.T.DIST(R736,S736,1))*2))</f>
        <v/>
      </c>
      <c r="X736" s="8"/>
      <c r="Y736" s="7" t="str">
        <f aca="false">IF(X736="","",ABS(U736-W736)/SQRT((V736^2+X736^2)/2))</f>
        <v/>
      </c>
      <c r="Z736" s="7" t="str">
        <f aca="false">IF(Y736="","",2/SQRT(I736))</f>
        <v/>
      </c>
      <c r="AA736" s="7" t="str">
        <f aca="false">IF(Y736="","",Y736/Z736)</f>
        <v/>
      </c>
      <c r="AB736" s="7" t="str">
        <f aca="false">IF(AA736="","",I736-2)</f>
        <v/>
      </c>
      <c r="AC736" s="7" t="str">
        <f aca="false">IF(AA736="","",IF((1-_xlfn.T.DIST(AA736,AB736,1))*2&lt;0.0000001,0.0000001,((1-_xlfn.T.DIST(AA736,AB736,1))*2)))</f>
        <v/>
      </c>
      <c r="AE736" s="7" t="str">
        <f aca="false">IF(AD736="","",IF((1-_xlfn.NORM.DIST(AD736,0,1,1))*2&lt;0.000000001,0.000000001,(1-_xlfn.NORM.DIST(AD736,0,1,1))*2))</f>
        <v/>
      </c>
      <c r="AH736" s="7" t="str">
        <f aca="false">IF(AG736="","",IF(1-_xlfn.CHISQ.DIST(AF736,AG736,1)&lt;0.0000001,0.0000001,1-_xlfn.CHISQ.DIST(AF736,AG736,1)))</f>
        <v/>
      </c>
      <c r="AK736" s="7" t="str">
        <f aca="false">IF(AJ736="","",AVERAGE(AI736,AJ736))</f>
        <v/>
      </c>
      <c r="AL736" s="7" t="str">
        <f aca="false">IF(AK736="","",AK736/((AK736-AI736)/2))</f>
        <v/>
      </c>
      <c r="AM736" s="7" t="str">
        <f aca="false">IF(AL736="","",(1-_xlfn.T.DIST(AL736,I736-2,1))*2)</f>
        <v/>
      </c>
      <c r="AN736" s="7" t="n">
        <f aca="false">IF(I736="","",I736)</f>
        <v>98</v>
      </c>
      <c r="AO736" s="7" t="n">
        <f aca="false">IF(N736="",IF(AC736="",IF(T736="",IF(AH736="",IF(AM736="",IF(AE736="","",AE736),AM736),AH736),T736),AC736),N736)</f>
        <v>0.00694916777012122</v>
      </c>
    </row>
    <row r="737" customFormat="false" ht="13.8" hidden="false" customHeight="false" outlineLevel="0" collapsed="false">
      <c r="A737" s="3" t="s">
        <v>58</v>
      </c>
      <c r="B737" s="3" t="n">
        <v>12</v>
      </c>
      <c r="C737" s="3" t="n">
        <v>2011</v>
      </c>
      <c r="D737" s="4" t="n">
        <f aca="false">IF(B737="","",D736+0.01)</f>
        <v>3.16</v>
      </c>
      <c r="E737" s="4" t="n">
        <f aca="false">ROUND(D737)</f>
        <v>3</v>
      </c>
      <c r="F737" s="5" t="s">
        <v>39</v>
      </c>
      <c r="G737" s="5" t="s">
        <v>41</v>
      </c>
      <c r="H737" s="6" t="n">
        <v>0.05</v>
      </c>
      <c r="I737" s="8" t="n">
        <v>98</v>
      </c>
      <c r="K737" s="7" t="str">
        <f aca="false">IF(J737="","",J737^2)</f>
        <v/>
      </c>
      <c r="L737" s="7" t="str">
        <f aca="false">IF(J737="","",1)</f>
        <v/>
      </c>
      <c r="M737" s="3"/>
      <c r="N737" s="7" t="str">
        <f aca="false">IF(K737="","",IF(1-_xlfn.F.DIST(K737,L737,M737,1)&lt;0.0000001,0.0000001,1-_xlfn.F.DIST(K737,L737,M737,1)))</f>
        <v/>
      </c>
      <c r="O737" s="7" t="str">
        <f aca="false">IF(L737=1,SQRT(K737),"")</f>
        <v/>
      </c>
      <c r="P737" s="3"/>
      <c r="Q737" s="7" t="str">
        <f aca="false">IF(P737="","",SQRT(1-P737*P737)/SQRT(I737-2))</f>
        <v/>
      </c>
      <c r="R737" s="7" t="str">
        <f aca="false">IF(P737="","",P737/Q737)</f>
        <v/>
      </c>
      <c r="S737" s="7" t="str">
        <f aca="false">IF(R737="","",I737-2)</f>
        <v/>
      </c>
      <c r="T737" s="7" t="str">
        <f aca="false">IF(P737="","",IF((1-_xlfn.T.DIST(R737,S737,1))*2&lt;0.0000001,0.0000001,(1-_xlfn.T.DIST(R737,S737,1))*2))</f>
        <v/>
      </c>
      <c r="X737" s="8"/>
      <c r="Y737" s="7" t="str">
        <f aca="false">IF(X737="","",ABS(U737-W737)/SQRT((V737^2+X737^2)/2))</f>
        <v/>
      </c>
      <c r="Z737" s="7" t="str">
        <f aca="false">IF(Y737="","",2/SQRT(I737))</f>
        <v/>
      </c>
      <c r="AA737" s="7" t="str">
        <f aca="false">IF(Y737="","",Y737/Z737)</f>
        <v/>
      </c>
      <c r="AB737" s="7" t="str">
        <f aca="false">IF(AA737="","",I737-2)</f>
        <v/>
      </c>
      <c r="AC737" s="7" t="str">
        <f aca="false">IF(AA737="","",IF((1-_xlfn.T.DIST(AA737,AB737,1))*2&lt;0.0000001,0.0000001,((1-_xlfn.T.DIST(AA737,AB737,1))*2)))</f>
        <v/>
      </c>
      <c r="AD737" s="3" t="n">
        <v>2</v>
      </c>
      <c r="AE737" s="7" t="n">
        <f aca="false">IF(AD737="","",IF((1-_xlfn.NORM.DIST(AD737,0,1,1))*2&lt;0.000000001,0.000000001,(1-_xlfn.NORM.DIST(AD737,0,1,1))*2))</f>
        <v>0.0455002638963584</v>
      </c>
      <c r="AH737" s="7" t="str">
        <f aca="false">IF(AG737="","",IF(1-_xlfn.CHISQ.DIST(AF737,AG737,1)&lt;0.0000001,0.0000001,1-_xlfn.CHISQ.DIST(AF737,AG737,1)))</f>
        <v/>
      </c>
      <c r="AK737" s="7" t="str">
        <f aca="false">IF(AJ737="","",AVERAGE(AI737,AJ737))</f>
        <v/>
      </c>
      <c r="AL737" s="7" t="str">
        <f aca="false">IF(AK737="","",AK737/((AK737-AI737)/2))</f>
        <v/>
      </c>
      <c r="AM737" s="7" t="str">
        <f aca="false">IF(AL737="","",(1-_xlfn.T.DIST(AL737,I737-2,1))*2)</f>
        <v/>
      </c>
      <c r="AN737" s="7" t="n">
        <f aca="false">IF(I737="","",I737)</f>
        <v>98</v>
      </c>
      <c r="AO737" s="7" t="n">
        <f aca="false">IF(N737="",IF(AC737="",IF(T737="",IF(AH737="",IF(AM737="",IF(AE737="","",AE737),AM737),AH737),T737),AC737),N737)</f>
        <v>0.0455002638963584</v>
      </c>
    </row>
    <row r="738" customFormat="false" ht="13.8" hidden="false" customHeight="false" outlineLevel="0" collapsed="false">
      <c r="A738" s="3" t="s">
        <v>58</v>
      </c>
      <c r="B738" s="3" t="n">
        <v>12</v>
      </c>
      <c r="C738" s="3" t="n">
        <v>2011</v>
      </c>
      <c r="D738" s="4" t="n">
        <f aca="false">IF(B738="","",D737+0.01)</f>
        <v>3.17</v>
      </c>
      <c r="E738" s="4" t="n">
        <f aca="false">ROUND(D738)</f>
        <v>3</v>
      </c>
      <c r="F738" s="5" t="s">
        <v>39</v>
      </c>
      <c r="G738" s="5" t="s">
        <v>43</v>
      </c>
      <c r="H738" s="6" t="n">
        <v>0.05</v>
      </c>
      <c r="I738" s="8" t="n">
        <v>98</v>
      </c>
      <c r="J738" s="3" t="n">
        <v>1.5</v>
      </c>
      <c r="K738" s="7" t="n">
        <f aca="false">IF(J738="","",J738^2)</f>
        <v>2.25</v>
      </c>
      <c r="L738" s="7" t="n">
        <f aca="false">IF(J738="","",1)</f>
        <v>1</v>
      </c>
      <c r="M738" s="3" t="n">
        <v>94</v>
      </c>
      <c r="N738" s="7" t="n">
        <f aca="false">IF(K738="","",IF(1-_xlfn.F.DIST(K738,L738,M738,1)&lt;0.0000001,0.0000001,1-_xlfn.F.DIST(K738,L738,M738,1)))</f>
        <v>0.136965729594688</v>
      </c>
      <c r="O738" s="7" t="n">
        <f aca="false">IF(L738=1,SQRT(K738),"")</f>
        <v>1.5</v>
      </c>
      <c r="P738" s="3"/>
      <c r="Q738" s="7" t="str">
        <f aca="false">IF(P738="","",SQRT(1-P738*P738)/SQRT(I738-2))</f>
        <v/>
      </c>
      <c r="R738" s="7" t="str">
        <f aca="false">IF(P738="","",P738/Q738)</f>
        <v/>
      </c>
      <c r="S738" s="7" t="str">
        <f aca="false">IF(R738="","",I738-2)</f>
        <v/>
      </c>
      <c r="T738" s="7" t="str">
        <f aca="false">IF(P738="","",IF((1-_xlfn.T.DIST(R738,S738,1))*2&lt;0.0000001,0.0000001,(1-_xlfn.T.DIST(R738,S738,1))*2))</f>
        <v/>
      </c>
      <c r="X738" s="8"/>
      <c r="Y738" s="7" t="str">
        <f aca="false">IF(X738="","",ABS(U738-W738)/SQRT((V738^2+X738^2)/2))</f>
        <v/>
      </c>
      <c r="Z738" s="7" t="str">
        <f aca="false">IF(Y738="","",2/SQRT(I738))</f>
        <v/>
      </c>
      <c r="AA738" s="7" t="str">
        <f aca="false">IF(Y738="","",Y738/Z738)</f>
        <v/>
      </c>
      <c r="AB738" s="7" t="str">
        <f aca="false">IF(AA738="","",I738-2)</f>
        <v/>
      </c>
      <c r="AC738" s="7" t="str">
        <f aca="false">IF(AA738="","",IF((1-_xlfn.T.DIST(AA738,AB738,1))*2&lt;0.0000001,0.0000001,((1-_xlfn.T.DIST(AA738,AB738,1))*2)))</f>
        <v/>
      </c>
      <c r="AE738" s="7" t="str">
        <f aca="false">IF(AD738="","",IF((1-_xlfn.NORM.DIST(AD738,0,1,1))*2&lt;0.000000001,0.000000001,(1-_xlfn.NORM.DIST(AD738,0,1,1))*2))</f>
        <v/>
      </c>
      <c r="AH738" s="7" t="str">
        <f aca="false">IF(AG738="","",IF(1-_xlfn.CHISQ.DIST(AF738,AG738,1)&lt;0.0000001,0.0000001,1-_xlfn.CHISQ.DIST(AF738,AG738,1)))</f>
        <v/>
      </c>
      <c r="AK738" s="7" t="str">
        <f aca="false">IF(AJ738="","",AVERAGE(AI738,AJ738))</f>
        <v/>
      </c>
      <c r="AL738" s="7" t="str">
        <f aca="false">IF(AK738="","",AK738/((AK738-AI738)/2))</f>
        <v/>
      </c>
      <c r="AM738" s="7" t="str">
        <f aca="false">IF(AL738="","",(1-_xlfn.T.DIST(AL738,I738-2,1))*2)</f>
        <v/>
      </c>
      <c r="AN738" s="7" t="n">
        <f aca="false">IF(I738="","",I738)</f>
        <v>98</v>
      </c>
      <c r="AO738" s="7" t="n">
        <f aca="false">IF(N738="",IF(AC738="",IF(T738="",IF(AH738="",IF(AM738="",IF(AE738="","",AE738),AM738),AH738),T738),AC738),N738)</f>
        <v>0.136965729594688</v>
      </c>
    </row>
    <row r="739" customFormat="false" ht="13.8" hidden="false" customHeight="false" outlineLevel="0" collapsed="false">
      <c r="A739" s="3" t="s">
        <v>58</v>
      </c>
      <c r="B739" s="3" t="n">
        <v>12</v>
      </c>
      <c r="C739" s="3" t="n">
        <v>2011</v>
      </c>
      <c r="D739" s="4" t="n">
        <f aca="false">IF(B739="","",D738+0.01)</f>
        <v>3.18</v>
      </c>
      <c r="E739" s="4" t="n">
        <f aca="false">ROUND(D739)</f>
        <v>3</v>
      </c>
      <c r="F739" s="5" t="s">
        <v>39</v>
      </c>
      <c r="G739" s="5" t="s">
        <v>41</v>
      </c>
      <c r="H739" s="6" t="n">
        <v>0.05</v>
      </c>
      <c r="I739" s="8" t="n">
        <v>98</v>
      </c>
      <c r="J739" s="3" t="n">
        <v>2.96</v>
      </c>
      <c r="K739" s="7" t="n">
        <f aca="false">IF(J739="","",J739^2)</f>
        <v>8.7616</v>
      </c>
      <c r="L739" s="7" t="n">
        <v>1</v>
      </c>
      <c r="M739" s="3" t="n">
        <v>94</v>
      </c>
      <c r="N739" s="7" t="n">
        <f aca="false">IF(K739="","",IF(1-_xlfn.F.DIST(K739,L739,M739,1)&lt;0.0000001,0.0000001,1-_xlfn.F.DIST(K739,L739,M739,1)))</f>
        <v>0.00389337622068286</v>
      </c>
      <c r="O739" s="7" t="n">
        <f aca="false">IF(L739=1,SQRT(K739),"")</f>
        <v>2.96</v>
      </c>
      <c r="P739" s="3"/>
      <c r="Q739" s="7" t="str">
        <f aca="false">IF(P739="","",SQRT(1-P739*P739)/SQRT(I739-2))</f>
        <v/>
      </c>
      <c r="R739" s="7" t="str">
        <f aca="false">IF(P739="","",P739/Q739)</f>
        <v/>
      </c>
      <c r="S739" s="7" t="str">
        <f aca="false">IF(R739="","",I739-2)</f>
        <v/>
      </c>
      <c r="T739" s="7" t="str">
        <f aca="false">IF(P739="","",IF((1-_xlfn.T.DIST(R739,S739,1))*2&lt;0.0000001,0.0000001,(1-_xlfn.T.DIST(R739,S739,1))*2))</f>
        <v/>
      </c>
      <c r="X739" s="8"/>
      <c r="Y739" s="7" t="str">
        <f aca="false">IF(X739="","",ABS(U739-W739)/SQRT((V739^2+X739^2)/2))</f>
        <v/>
      </c>
      <c r="Z739" s="7" t="str">
        <f aca="false">IF(Y739="","",2/SQRT(I739))</f>
        <v/>
      </c>
      <c r="AA739" s="7" t="str">
        <f aca="false">IF(Y739="","",Y739/Z739)</f>
        <v/>
      </c>
      <c r="AB739" s="7" t="str">
        <f aca="false">IF(AA739="","",I739-2)</f>
        <v/>
      </c>
      <c r="AC739" s="7" t="str">
        <f aca="false">IF(AA739="","",IF((1-_xlfn.T.DIST(AA739,AB739,1))*2&lt;0.0000001,0.0000001,((1-_xlfn.T.DIST(AA739,AB739,1))*2)))</f>
        <v/>
      </c>
      <c r="AE739" s="7" t="str">
        <f aca="false">IF(AD739="","",IF((1-_xlfn.NORM.DIST(AD739,0,1,1))*2&lt;0.000000001,0.000000001,(1-_xlfn.NORM.DIST(AD739,0,1,1))*2))</f>
        <v/>
      </c>
      <c r="AH739" s="7" t="str">
        <f aca="false">IF(AG739="","",IF(1-_xlfn.CHISQ.DIST(AF739,AG739,1)&lt;0.0000001,0.0000001,1-_xlfn.CHISQ.DIST(AF739,AG739,1)))</f>
        <v/>
      </c>
      <c r="AK739" s="7" t="str">
        <f aca="false">IF(AJ739="","",AVERAGE(AI739,AJ739))</f>
        <v/>
      </c>
      <c r="AL739" s="7" t="str">
        <f aca="false">IF(AK739="","",AK739/((AK739-AI739)/2))</f>
        <v/>
      </c>
      <c r="AM739" s="7" t="str">
        <f aca="false">IF(AL739="","",(1-_xlfn.T.DIST(AL739,I739-2,1))*2)</f>
        <v/>
      </c>
      <c r="AN739" s="7" t="n">
        <f aca="false">IF(I739="","",I739)</f>
        <v>98</v>
      </c>
      <c r="AO739" s="7" t="n">
        <f aca="false">IF(N739="",IF(AC739="",IF(T739="",IF(AH739="",IF(AM739="",IF(AE739="","",AE739),AM739),AH739),T739),AC739),N739)</f>
        <v>0.00389337622068286</v>
      </c>
    </row>
    <row r="740" customFormat="false" ht="13.8" hidden="false" customHeight="false" outlineLevel="0" collapsed="false">
      <c r="A740" s="3" t="s">
        <v>58</v>
      </c>
      <c r="B740" s="3" t="n">
        <v>12</v>
      </c>
      <c r="C740" s="3" t="n">
        <v>2011</v>
      </c>
      <c r="D740" s="4" t="n">
        <f aca="false">IF(B740="","",D739+0.01)</f>
        <v>3.19</v>
      </c>
      <c r="E740" s="4" t="n">
        <f aca="false">ROUND(D740)</f>
        <v>3</v>
      </c>
      <c r="F740" s="5" t="s">
        <v>39</v>
      </c>
      <c r="G740" s="5" t="s">
        <v>41</v>
      </c>
      <c r="H740" s="6" t="n">
        <v>0.05</v>
      </c>
      <c r="I740" s="8" t="n">
        <v>98</v>
      </c>
      <c r="K740" s="7" t="str">
        <f aca="false">IF(J740="","",J740^2)</f>
        <v/>
      </c>
      <c r="L740" s="7" t="str">
        <f aca="false">IF(J740="","",1)</f>
        <v/>
      </c>
      <c r="M740" s="3"/>
      <c r="N740" s="7" t="str">
        <f aca="false">IF(K740="","",IF(1-_xlfn.F.DIST(K740,L740,M740,1)&lt;0.0000001,0.0000001,1-_xlfn.F.DIST(K740,L740,M740,1)))</f>
        <v/>
      </c>
      <c r="O740" s="7" t="str">
        <f aca="false">IF(L740=1,SQRT(K740),"")</f>
        <v/>
      </c>
      <c r="P740" s="3"/>
      <c r="Q740" s="7" t="str">
        <f aca="false">IF(P740="","",SQRT(1-P740*P740)/SQRT(I740-2))</f>
        <v/>
      </c>
      <c r="R740" s="7" t="str">
        <f aca="false">IF(P740="","",P740/Q740)</f>
        <v/>
      </c>
      <c r="S740" s="7" t="str">
        <f aca="false">IF(R740="","",I740-2)</f>
        <v/>
      </c>
      <c r="T740" s="7" t="str">
        <f aca="false">IF(P740="","",IF((1-_xlfn.T.DIST(R740,S740,1))*2&lt;0.0000001,0.0000001,(1-_xlfn.T.DIST(R740,S740,1))*2))</f>
        <v/>
      </c>
      <c r="X740" s="8"/>
      <c r="Y740" s="7" t="str">
        <f aca="false">IF(X740="","",ABS(U740-W740)/SQRT((V740^2+X740^2)/2))</f>
        <v/>
      </c>
      <c r="Z740" s="7" t="str">
        <f aca="false">IF(Y740="","",2/SQRT(I740))</f>
        <v/>
      </c>
      <c r="AA740" s="7" t="str">
        <f aca="false">IF(Y740="","",Y740/Z740)</f>
        <v/>
      </c>
      <c r="AB740" s="7" t="str">
        <f aca="false">IF(AA740="","",I740-2)</f>
        <v/>
      </c>
      <c r="AC740" s="7" t="str">
        <f aca="false">IF(AA740="","",IF((1-_xlfn.T.DIST(AA740,AB740,1))*2&lt;0.0000001,0.0000001,((1-_xlfn.T.DIST(AA740,AB740,1))*2)))</f>
        <v/>
      </c>
      <c r="AD740" s="3" t="n">
        <v>2.06</v>
      </c>
      <c r="AE740" s="7" t="n">
        <f aca="false">IF(AD740="","",IF((1-_xlfn.NORM.DIST(AD740,0,1,1))*2&lt;0.000000001,0.000000001,(1-_xlfn.NORM.DIST(AD740,0,1,1))*2))</f>
        <v>0.0393985408187538</v>
      </c>
      <c r="AH740" s="7" t="str">
        <f aca="false">IF(AG740="","",IF(1-_xlfn.CHISQ.DIST(AF740,AG740,1)&lt;0.0000001,0.0000001,1-_xlfn.CHISQ.DIST(AF740,AG740,1)))</f>
        <v/>
      </c>
      <c r="AK740" s="7" t="str">
        <f aca="false">IF(AJ740="","",AVERAGE(AI740,AJ740))</f>
        <v/>
      </c>
      <c r="AL740" s="7" t="str">
        <f aca="false">IF(AK740="","",AK740/((AK740-AI740)/2))</f>
        <v/>
      </c>
      <c r="AM740" s="7" t="str">
        <f aca="false">IF(AL740="","",(1-_xlfn.T.DIST(AL740,I740-2,1))*2)</f>
        <v/>
      </c>
      <c r="AN740" s="7" t="n">
        <f aca="false">IF(I740="","",I740)</f>
        <v>98</v>
      </c>
      <c r="AO740" s="7" t="n">
        <f aca="false">IF(N740="",IF(AC740="",IF(T740="",IF(AH740="",IF(AM740="",IF(AE740="","",AE740),AM740),AH740),T740),AC740),N740)</f>
        <v>0.0393985408187538</v>
      </c>
    </row>
    <row r="741" customFormat="false" ht="13.8" hidden="false" customHeight="false" outlineLevel="0" collapsed="false">
      <c r="A741" s="3" t="s">
        <v>58</v>
      </c>
      <c r="B741" s="3" t="n">
        <v>12</v>
      </c>
      <c r="C741" s="3" t="n">
        <v>2011</v>
      </c>
      <c r="D741" s="4" t="n">
        <f aca="false">IF(B741="","",D740+0.01)</f>
        <v>3.2</v>
      </c>
      <c r="E741" s="4" t="n">
        <f aca="false">ROUND(D741)</f>
        <v>3</v>
      </c>
      <c r="F741" s="5" t="s">
        <v>39</v>
      </c>
      <c r="G741" s="5" t="s">
        <v>41</v>
      </c>
      <c r="H741" s="6" t="n">
        <v>0.05</v>
      </c>
      <c r="I741" s="8" t="n">
        <v>98</v>
      </c>
      <c r="J741" s="3" t="n">
        <v>2.55</v>
      </c>
      <c r="K741" s="7" t="n">
        <f aca="false">IF(J741="","",J741^2)</f>
        <v>6.5025</v>
      </c>
      <c r="L741" s="7" t="n">
        <f aca="false">IF(J741="","",1)</f>
        <v>1</v>
      </c>
      <c r="M741" s="3" t="n">
        <v>95</v>
      </c>
      <c r="N741" s="7" t="n">
        <f aca="false">IF(K741="","",IF(1-_xlfn.F.DIST(K741,L741,M741,1)&lt;0.0000001,0.0000001,1-_xlfn.F.DIST(K741,L741,M741,1)))</f>
        <v>0.0123718317768151</v>
      </c>
      <c r="O741" s="7" t="n">
        <f aca="false">IF(L741=1,SQRT(K741),"")</f>
        <v>2.55</v>
      </c>
      <c r="P741" s="3"/>
      <c r="Q741" s="7" t="str">
        <f aca="false">IF(P741="","",SQRT(1-P741*P741)/SQRT(I741-2))</f>
        <v/>
      </c>
      <c r="R741" s="7" t="str">
        <f aca="false">IF(P741="","",P741/Q741)</f>
        <v/>
      </c>
      <c r="S741" s="7" t="str">
        <f aca="false">IF(R741="","",I741-2)</f>
        <v/>
      </c>
      <c r="T741" s="7" t="str">
        <f aca="false">IF(P741="","",IF((1-_xlfn.T.DIST(R741,S741,1))*2&lt;0.0000001,0.0000001,(1-_xlfn.T.DIST(R741,S741,1))*2))</f>
        <v/>
      </c>
      <c r="X741" s="8"/>
      <c r="Y741" s="7" t="str">
        <f aca="false">IF(X741="","",ABS(U741-W741)/SQRT((V741^2+X741^2)/2))</f>
        <v/>
      </c>
      <c r="Z741" s="7" t="str">
        <f aca="false">IF(Y741="","",2/SQRT(I741))</f>
        <v/>
      </c>
      <c r="AA741" s="7" t="str">
        <f aca="false">IF(Y741="","",Y741/Z741)</f>
        <v/>
      </c>
      <c r="AB741" s="7" t="str">
        <f aca="false">IF(AA741="","",I741-2)</f>
        <v/>
      </c>
      <c r="AC741" s="7" t="str">
        <f aca="false">IF(AA741="","",IF((1-_xlfn.T.DIST(AA741,AB741,1))*2&lt;0.0000001,0.0000001,((1-_xlfn.T.DIST(AA741,AB741,1))*2)))</f>
        <v/>
      </c>
      <c r="AE741" s="7" t="str">
        <f aca="false">IF(AD741="","",IF((1-_xlfn.NORM.DIST(AD741,0,1,1))*2&lt;0.000000001,0.000000001,(1-_xlfn.NORM.DIST(AD741,0,1,1))*2))</f>
        <v/>
      </c>
      <c r="AH741" s="7" t="str">
        <f aca="false">IF(AG741="","",IF(1-_xlfn.CHISQ.DIST(AF741,AG741,1)&lt;0.0000001,0.0000001,1-_xlfn.CHISQ.DIST(AF741,AG741,1)))</f>
        <v/>
      </c>
      <c r="AK741" s="7" t="str">
        <f aca="false">IF(AJ741="","",AVERAGE(AI741,AJ741))</f>
        <v/>
      </c>
      <c r="AL741" s="7" t="str">
        <f aca="false">IF(AK741="","",AK741/((AK741-AI741)/2))</f>
        <v/>
      </c>
      <c r="AM741" s="7" t="str">
        <f aca="false">IF(AL741="","",(1-_xlfn.T.DIST(AL741,I741-2,1))*2)</f>
        <v/>
      </c>
      <c r="AN741" s="7" t="n">
        <f aca="false">IF(I741="","",I741)</f>
        <v>98</v>
      </c>
      <c r="AO741" s="7" t="n">
        <f aca="false">IF(N741="",IF(AC741="",IF(T741="",IF(AH741="",IF(AM741="",IF(AE741="","",AE741),AM741),AH741),T741),AC741),N741)</f>
        <v>0.0123718317768151</v>
      </c>
    </row>
    <row r="742" customFormat="false" ht="13.8" hidden="false" customHeight="false" outlineLevel="0" collapsed="false">
      <c r="A742" s="3" t="s">
        <v>58</v>
      </c>
      <c r="B742" s="3" t="n">
        <v>12</v>
      </c>
      <c r="C742" s="3" t="n">
        <v>2011</v>
      </c>
      <c r="D742" s="4" t="n">
        <f aca="false">IF(B742="","",D741+0.01)</f>
        <v>3.21</v>
      </c>
      <c r="E742" s="4" t="n">
        <f aca="false">ROUND(D742)</f>
        <v>3</v>
      </c>
      <c r="F742" s="5" t="s">
        <v>39</v>
      </c>
      <c r="G742" s="5" t="s">
        <v>41</v>
      </c>
      <c r="H742" s="6" t="n">
        <v>0.05</v>
      </c>
      <c r="I742" s="8" t="n">
        <v>98</v>
      </c>
      <c r="J742" s="3" t="n">
        <v>3.67</v>
      </c>
      <c r="K742" s="7" t="n">
        <f aca="false">IF(J742="","",J742^2)</f>
        <v>13.4689</v>
      </c>
      <c r="L742" s="7" t="n">
        <f aca="false">IF(J742="","",1)</f>
        <v>1</v>
      </c>
      <c r="M742" s="3" t="n">
        <v>95</v>
      </c>
      <c r="N742" s="7" t="n">
        <f aca="false">IF(K742="","",IF(1-_xlfn.F.DIST(K742,L742,M742,1)&lt;0.0000001,0.0000001,1-_xlfn.F.DIST(K742,L742,M742,1)))</f>
        <v>0.000400396570863881</v>
      </c>
      <c r="O742" s="7" t="n">
        <f aca="false">IF(L742=1,SQRT(K742),"")</f>
        <v>3.67</v>
      </c>
      <c r="P742" s="3"/>
      <c r="Q742" s="7" t="str">
        <f aca="false">IF(P742="","",SQRT(1-P742*P742)/SQRT(I742-2))</f>
        <v/>
      </c>
      <c r="R742" s="7" t="str">
        <f aca="false">IF(P742="","",P742/Q742)</f>
        <v/>
      </c>
      <c r="S742" s="7" t="str">
        <f aca="false">IF(R742="","",I742-2)</f>
        <v/>
      </c>
      <c r="T742" s="7" t="str">
        <f aca="false">IF(P742="","",IF((1-_xlfn.T.DIST(R742,S742,1))*2&lt;0.0000001,0.0000001,(1-_xlfn.T.DIST(R742,S742,1))*2))</f>
        <v/>
      </c>
      <c r="X742" s="8"/>
      <c r="Y742" s="7" t="str">
        <f aca="false">IF(X742="","",ABS(U742-W742)/SQRT((V742^2+X742^2)/2))</f>
        <v/>
      </c>
      <c r="Z742" s="7" t="str">
        <f aca="false">IF(Y742="","",2/SQRT(I742))</f>
        <v/>
      </c>
      <c r="AA742" s="7" t="str">
        <f aca="false">IF(Y742="","",Y742/Z742)</f>
        <v/>
      </c>
      <c r="AB742" s="7" t="str">
        <f aca="false">IF(AA742="","",I742-2)</f>
        <v/>
      </c>
      <c r="AC742" s="7" t="str">
        <f aca="false">IF(AA742="","",IF((1-_xlfn.T.DIST(AA742,AB742,1))*2&lt;0.0000001,0.0000001,((1-_xlfn.T.DIST(AA742,AB742,1))*2)))</f>
        <v/>
      </c>
      <c r="AE742" s="7" t="str">
        <f aca="false">IF(AD742="","",IF((1-_xlfn.NORM.DIST(AD742,0,1,1))*2&lt;0.000000001,0.000000001,(1-_xlfn.NORM.DIST(AD742,0,1,1))*2))</f>
        <v/>
      </c>
      <c r="AH742" s="7" t="str">
        <f aca="false">IF(AG742="","",IF(1-_xlfn.CHISQ.DIST(AF742,AG742,1)&lt;0.0000001,0.0000001,1-_xlfn.CHISQ.DIST(AF742,AG742,1)))</f>
        <v/>
      </c>
      <c r="AK742" s="7" t="str">
        <f aca="false">IF(AJ742="","",AVERAGE(AI742,AJ742))</f>
        <v/>
      </c>
      <c r="AL742" s="7" t="str">
        <f aca="false">IF(AK742="","",AK742/((AK742-AI742)/2))</f>
        <v/>
      </c>
      <c r="AM742" s="7" t="str">
        <f aca="false">IF(AL742="","",(1-_xlfn.T.DIST(AL742,I742-2,1))*2)</f>
        <v/>
      </c>
      <c r="AN742" s="7" t="n">
        <f aca="false">IF(I742="","",I742)</f>
        <v>98</v>
      </c>
      <c r="AO742" s="7" t="n">
        <f aca="false">IF(N742="",IF(AC742="",IF(T742="",IF(AH742="",IF(AM742="",IF(AE742="","",AE742),AM742),AH742),T742),AC742),N742)</f>
        <v>0.000400396570863881</v>
      </c>
    </row>
    <row r="743" customFormat="false" ht="13.8" hidden="false" customHeight="false" outlineLevel="0" collapsed="false">
      <c r="A743" s="3" t="s">
        <v>58</v>
      </c>
      <c r="B743" s="3" t="n">
        <v>12</v>
      </c>
      <c r="C743" s="3" t="n">
        <v>2011</v>
      </c>
      <c r="D743" s="4" t="n">
        <f aca="false">IF(B743="","",D742+0.01)</f>
        <v>3.22</v>
      </c>
      <c r="E743" s="4" t="n">
        <f aca="false">ROUND(D743)</f>
        <v>3</v>
      </c>
      <c r="F743" s="5" t="s">
        <v>39</v>
      </c>
      <c r="G743" s="5" t="s">
        <v>41</v>
      </c>
      <c r="H743" s="6" t="n">
        <v>0.05</v>
      </c>
      <c r="I743" s="8" t="n">
        <v>98</v>
      </c>
      <c r="K743" s="7" t="str">
        <f aca="false">IF(J743="","",J743^2)</f>
        <v/>
      </c>
      <c r="L743" s="7" t="str">
        <f aca="false">IF(J743="","",1)</f>
        <v/>
      </c>
      <c r="M743" s="3"/>
      <c r="N743" s="7" t="str">
        <f aca="false">IF(K743="","",IF(1-_xlfn.F.DIST(K743,L743,M743,1)&lt;0.0000001,0.0000001,1-_xlfn.F.DIST(K743,L743,M743,1)))</f>
        <v/>
      </c>
      <c r="O743" s="7" t="str">
        <f aca="false">IF(L743=1,SQRT(K743),"")</f>
        <v/>
      </c>
      <c r="P743" s="3"/>
      <c r="Q743" s="7" t="str">
        <f aca="false">IF(P743="","",SQRT(1-P743*P743)/SQRT(I743-2))</f>
        <v/>
      </c>
      <c r="R743" s="7" t="str">
        <f aca="false">IF(P743="","",P743/Q743)</f>
        <v/>
      </c>
      <c r="S743" s="7" t="str">
        <f aca="false">IF(R743="","",I743-2)</f>
        <v/>
      </c>
      <c r="T743" s="7" t="str">
        <f aca="false">IF(P743="","",IF((1-_xlfn.T.DIST(R743,S743,1))*2&lt;0.0000001,0.0000001,(1-_xlfn.T.DIST(R743,S743,1))*2))</f>
        <v/>
      </c>
      <c r="X743" s="8"/>
      <c r="Y743" s="7" t="str">
        <f aca="false">IF(X743="","",ABS(U743-W743)/SQRT((V743^2+X743^2)/2))</f>
        <v/>
      </c>
      <c r="Z743" s="7" t="str">
        <f aca="false">IF(Y743="","",2/SQRT(I743))</f>
        <v/>
      </c>
      <c r="AA743" s="7" t="str">
        <f aca="false">IF(Y743="","",Y743/Z743)</f>
        <v/>
      </c>
      <c r="AB743" s="7" t="str">
        <f aca="false">IF(AA743="","",I743-2)</f>
        <v/>
      </c>
      <c r="AC743" s="7" t="str">
        <f aca="false">IF(AA743="","",IF((1-_xlfn.T.DIST(AA743,AB743,1))*2&lt;0.0000001,0.0000001,((1-_xlfn.T.DIST(AA743,AB743,1))*2)))</f>
        <v/>
      </c>
      <c r="AD743" s="3" t="n">
        <v>2.24</v>
      </c>
      <c r="AE743" s="7" t="n">
        <f aca="false">IF(AD743="","",IF((1-_xlfn.NORM.DIST(AD743,0,1,1))*2&lt;0.000000001,0.000000001,(1-_xlfn.NORM.DIST(AD743,0,1,1))*2))</f>
        <v>0.0250909228718932</v>
      </c>
      <c r="AH743" s="7" t="str">
        <f aca="false">IF(AG743="","",IF(1-_xlfn.CHISQ.DIST(AF743,AG743,1)&lt;0.0000001,0.0000001,1-_xlfn.CHISQ.DIST(AF743,AG743,1)))</f>
        <v/>
      </c>
      <c r="AK743" s="7" t="str">
        <f aca="false">IF(AJ743="","",AVERAGE(AI743,AJ743))</f>
        <v/>
      </c>
      <c r="AL743" s="7" t="str">
        <f aca="false">IF(AK743="","",AK743/((AK743-AI743)/2))</f>
        <v/>
      </c>
      <c r="AM743" s="7" t="str">
        <f aca="false">IF(AL743="","",(1-_xlfn.T.DIST(AL743,I743-2,1))*2)</f>
        <v/>
      </c>
      <c r="AN743" s="7" t="n">
        <f aca="false">IF(I743="","",I743)</f>
        <v>98</v>
      </c>
      <c r="AO743" s="7" t="n">
        <f aca="false">IF(N743="",IF(AC743="",IF(T743="",IF(AH743="",IF(AM743="",IF(AE743="","",AE743),AM743),AH743),T743),AC743),N743)</f>
        <v>0.0250909228718932</v>
      </c>
    </row>
    <row r="744" customFormat="false" ht="13.8" hidden="false" customHeight="false" outlineLevel="0" collapsed="false">
      <c r="A744" s="1"/>
      <c r="B744" s="1"/>
      <c r="C744" s="1"/>
      <c r="D744" s="10"/>
      <c r="E744" s="4" t="n">
        <f aca="false">ROUND(D744)</f>
        <v>0</v>
      </c>
      <c r="F744" s="11"/>
      <c r="G744" s="11"/>
      <c r="H744" s="12"/>
      <c r="I744" s="1"/>
      <c r="J744" s="1"/>
      <c r="K744" s="13"/>
      <c r="L744" s="13"/>
      <c r="M744" s="1"/>
      <c r="N744" s="13"/>
      <c r="O744" s="13"/>
      <c r="P744" s="14"/>
      <c r="Q744" s="13"/>
      <c r="R744" s="13"/>
      <c r="S744" s="13"/>
      <c r="T744" s="13"/>
      <c r="U744" s="1"/>
      <c r="V744" s="1"/>
      <c r="W744" s="1"/>
      <c r="X744" s="14"/>
      <c r="Y744" s="13"/>
      <c r="Z744" s="13"/>
      <c r="AA744" s="13"/>
      <c r="AB744" s="13"/>
      <c r="AC744" s="13"/>
      <c r="AD744" s="1"/>
      <c r="AE744" s="13"/>
      <c r="AF744" s="1"/>
      <c r="AG744" s="1"/>
      <c r="AH744" s="13"/>
      <c r="AI744" s="1"/>
      <c r="AJ744" s="1"/>
      <c r="AK744" s="13"/>
      <c r="AL744" s="13"/>
      <c r="AM744" s="13"/>
      <c r="AN744" s="13"/>
      <c r="AO744" s="13"/>
    </row>
    <row r="745" customFormat="false" ht="13.8" hidden="false" customHeight="false" outlineLevel="0" collapsed="false">
      <c r="A745" s="3" t="s">
        <v>58</v>
      </c>
      <c r="B745" s="3" t="n">
        <v>12</v>
      </c>
      <c r="C745" s="3" t="n">
        <v>2011</v>
      </c>
      <c r="D745" s="4" t="n">
        <v>4</v>
      </c>
      <c r="E745" s="4" t="n">
        <f aca="false">ROUND(D745)</f>
        <v>4</v>
      </c>
      <c r="F745" s="5" t="s">
        <v>39</v>
      </c>
      <c r="G745" s="5" t="s">
        <v>48</v>
      </c>
      <c r="H745" s="6" t="n">
        <v>0.05</v>
      </c>
      <c r="I745" s="8" t="n">
        <v>151</v>
      </c>
      <c r="K745" s="7" t="n">
        <v>5.6</v>
      </c>
      <c r="L745" s="7" t="n">
        <v>4</v>
      </c>
      <c r="M745" s="3" t="n">
        <v>146</v>
      </c>
      <c r="N745" s="7" t="n">
        <f aca="false">IF(K745="","",IF(1-_xlfn.F.DIST(K745,L745,M745,1)&lt;0.0000001,0.0000001,1-_xlfn.F.DIST(K745,L745,M745,1)))</f>
        <v>0.000319583426459213</v>
      </c>
      <c r="O745" s="7" t="str">
        <f aca="false">IF(L745=1,SQRT(K745),"")</f>
        <v/>
      </c>
      <c r="P745" s="3"/>
      <c r="Q745" s="7" t="str">
        <f aca="false">IF(P745="","",SQRT(1-P745*P745)/SQRT(I745-2))</f>
        <v/>
      </c>
      <c r="R745" s="7" t="str">
        <f aca="false">IF(P745="","",P745/Q745)</f>
        <v/>
      </c>
      <c r="S745" s="7" t="str">
        <f aca="false">IF(R745="","",I745-2)</f>
        <v/>
      </c>
      <c r="T745" s="7" t="str">
        <f aca="false">IF(P745="","",IF((1-_xlfn.T.DIST(R745,S745,1))*2&lt;0.0000001,0.0000001,(1-_xlfn.T.DIST(R745,S745,1))*2))</f>
        <v/>
      </c>
      <c r="X745" s="8"/>
      <c r="Y745" s="7" t="str">
        <f aca="false">IF(X745="","",ABS(U745-W745)/SQRT((V745^2+X745^2)/2))</f>
        <v/>
      </c>
      <c r="Z745" s="7" t="str">
        <f aca="false">IF(Y745="","",2/SQRT(I745))</f>
        <v/>
      </c>
      <c r="AA745" s="7" t="str">
        <f aca="false">IF(Y745="","",Y745/Z745)</f>
        <v/>
      </c>
      <c r="AB745" s="7" t="str">
        <f aca="false">IF(AA745="","",I745-2)</f>
        <v/>
      </c>
      <c r="AC745" s="7" t="str">
        <f aca="false">IF(AA745="","",IF((1-_xlfn.T.DIST(AA745,AB745,1))*2&lt;0.0000001,0.0000001,((1-_xlfn.T.DIST(AA745,AB745,1))*2)))</f>
        <v/>
      </c>
      <c r="AE745" s="7" t="str">
        <f aca="false">IF(AD745="","",IF((1-_xlfn.NORM.DIST(AD745,0,1,1))*2&lt;0.000000001,0.000000001,(1-_xlfn.NORM.DIST(AD745,0,1,1))*2))</f>
        <v/>
      </c>
      <c r="AH745" s="7" t="str">
        <f aca="false">IF(AG745="","",IF(1-_xlfn.CHISQ.DIST(AF745,AG745,1)&lt;0.0000001,0.0000001,1-_xlfn.CHISQ.DIST(AF745,AG745,1)))</f>
        <v/>
      </c>
      <c r="AK745" s="7" t="str">
        <f aca="false">IF(AJ745="","",AVERAGE(AI745,AJ745))</f>
        <v/>
      </c>
      <c r="AL745" s="7" t="str">
        <f aca="false">IF(AK745="","",AK745/((AK745-AI745)/2))</f>
        <v/>
      </c>
      <c r="AM745" s="7" t="str">
        <f aca="false">IF(AL745="","",(1-_xlfn.T.DIST(AL745,I745-2,1))*2)</f>
        <v/>
      </c>
      <c r="AN745" s="7" t="n">
        <f aca="false">IF(I745="","",I745)</f>
        <v>151</v>
      </c>
      <c r="AO745" s="7" t="n">
        <f aca="false">IF(N745="",IF(AC745="",IF(T745="",IF(AH745="",IF(AM745="",IF(AE745="","",AE745),AM745),AH745),T745),AC745),N745)</f>
        <v>0.000319583426459213</v>
      </c>
    </row>
    <row r="746" customFormat="false" ht="13.8" hidden="false" customHeight="false" outlineLevel="0" collapsed="false">
      <c r="A746" s="3" t="s">
        <v>58</v>
      </c>
      <c r="B746" s="3" t="n">
        <v>12</v>
      </c>
      <c r="C746" s="3" t="n">
        <v>2011</v>
      </c>
      <c r="D746" s="4" t="n">
        <f aca="false">IF(B746="","",D745+0.01)</f>
        <v>4.01</v>
      </c>
      <c r="E746" s="4" t="n">
        <f aca="false">ROUND(D746)</f>
        <v>4</v>
      </c>
      <c r="F746" s="5" t="s">
        <v>39</v>
      </c>
      <c r="G746" s="5" t="s">
        <v>48</v>
      </c>
      <c r="H746" s="6" t="n">
        <v>0.05</v>
      </c>
      <c r="I746" s="8" t="n">
        <v>151</v>
      </c>
      <c r="J746" s="3" t="n">
        <v>4.23</v>
      </c>
      <c r="K746" s="7" t="n">
        <f aca="false">IF(J746="","",J746^2)</f>
        <v>17.8929</v>
      </c>
      <c r="L746" s="7" t="n">
        <f aca="false">IF(J746="","",1)</f>
        <v>1</v>
      </c>
      <c r="M746" s="3" t="n">
        <v>146</v>
      </c>
      <c r="N746" s="7" t="n">
        <f aca="false">IF(K746="","",IF(1-_xlfn.F.DIST(K746,L746,M746,1)&lt;0.0000001,0.0000001,1-_xlfn.F.DIST(K746,L746,M746,1)))</f>
        <v>4.10673924911009E-005</v>
      </c>
      <c r="O746" s="7" t="n">
        <f aca="false">IF(L746=1,SQRT(K746),"")</f>
        <v>4.23</v>
      </c>
      <c r="P746" s="3"/>
      <c r="Q746" s="7" t="str">
        <f aca="false">IF(P746="","",SQRT(1-P746*P746)/SQRT(I746-2))</f>
        <v/>
      </c>
      <c r="R746" s="7" t="str">
        <f aca="false">IF(P746="","",P746/Q746)</f>
        <v/>
      </c>
      <c r="S746" s="7" t="str">
        <f aca="false">IF(R746="","",I746-2)</f>
        <v/>
      </c>
      <c r="T746" s="7" t="str">
        <f aca="false">IF(P746="","",IF((1-_xlfn.T.DIST(R746,S746,1))*2&lt;0.0000001,0.0000001,(1-_xlfn.T.DIST(R746,S746,1))*2))</f>
        <v/>
      </c>
      <c r="X746" s="8"/>
      <c r="Y746" s="7" t="str">
        <f aca="false">IF(X746="","",ABS(U746-W746)/SQRT((V746^2+X746^2)/2))</f>
        <v/>
      </c>
      <c r="Z746" s="7" t="str">
        <f aca="false">IF(Y746="","",2/SQRT(I746))</f>
        <v/>
      </c>
      <c r="AA746" s="7" t="str">
        <f aca="false">IF(Y746="","",Y746/Z746)</f>
        <v/>
      </c>
      <c r="AB746" s="7" t="str">
        <f aca="false">IF(AA746="","",I746-2)</f>
        <v/>
      </c>
      <c r="AC746" s="7" t="str">
        <f aca="false">IF(AA746="","",IF((1-_xlfn.T.DIST(AA746,AB746,1))*2&lt;0.0000001,0.0000001,((1-_xlfn.T.DIST(AA746,AB746,1))*2)))</f>
        <v/>
      </c>
      <c r="AE746" s="7" t="str">
        <f aca="false">IF(AD746="","",IF((1-_xlfn.NORM.DIST(AD746,0,1,1))*2&lt;0.000000001,0.000000001,(1-_xlfn.NORM.DIST(AD746,0,1,1))*2))</f>
        <v/>
      </c>
      <c r="AH746" s="7" t="str">
        <f aca="false">IF(AG746="","",IF(1-_xlfn.CHISQ.DIST(AF746,AG746,1)&lt;0.0000001,0.0000001,1-_xlfn.CHISQ.DIST(AF746,AG746,1)))</f>
        <v/>
      </c>
      <c r="AK746" s="7" t="str">
        <f aca="false">IF(AJ746="","",AVERAGE(AI746,AJ746))</f>
        <v/>
      </c>
      <c r="AL746" s="7" t="str">
        <f aca="false">IF(AK746="","",AK746/((AK746-AI746)/2))</f>
        <v/>
      </c>
      <c r="AM746" s="7" t="str">
        <f aca="false">IF(AL746="","",(1-_xlfn.T.DIST(AL746,I746-2,1))*2)</f>
        <v/>
      </c>
      <c r="AN746" s="7" t="n">
        <f aca="false">IF(I746="","",I746)</f>
        <v>151</v>
      </c>
      <c r="AO746" s="7" t="n">
        <f aca="false">IF(N746="",IF(AC746="",IF(T746="",IF(AH746="",IF(AM746="",IF(AE746="","",AE746),AM746),AH746),T746),AC746),N746)</f>
        <v>4.10673924911009E-005</v>
      </c>
    </row>
    <row r="747" customFormat="false" ht="13.8" hidden="false" customHeight="false" outlineLevel="0" collapsed="false">
      <c r="A747" s="3" t="s">
        <v>58</v>
      </c>
      <c r="B747" s="3" t="n">
        <v>12</v>
      </c>
      <c r="C747" s="3" t="n">
        <v>2011</v>
      </c>
      <c r="D747" s="4" t="n">
        <f aca="false">IF(B747="","",D746+0.01)</f>
        <v>4.02</v>
      </c>
      <c r="E747" s="4" t="n">
        <f aca="false">ROUND(D747)</f>
        <v>4</v>
      </c>
      <c r="F747" s="5" t="s">
        <v>39</v>
      </c>
      <c r="G747" s="5" t="s">
        <v>48</v>
      </c>
      <c r="H747" s="6" t="n">
        <v>0.05</v>
      </c>
      <c r="I747" s="8" t="n">
        <v>151</v>
      </c>
      <c r="K747" s="7" t="n">
        <v>8.51</v>
      </c>
      <c r="L747" s="7" t="n">
        <v>4</v>
      </c>
      <c r="M747" s="3" t="n">
        <v>146</v>
      </c>
      <c r="N747" s="7" t="n">
        <f aca="false">IF(K747="","",IF(1-_xlfn.F.DIST(K747,L747,M747,1)&lt;0.0000001,0.0000001,1-_xlfn.F.DIST(K747,L747,M747,1)))</f>
        <v>3.35848065724509E-006</v>
      </c>
      <c r="O747" s="7" t="str">
        <f aca="false">IF(L747=1,SQRT(K747),"")</f>
        <v/>
      </c>
      <c r="P747" s="3"/>
      <c r="Q747" s="7" t="str">
        <f aca="false">IF(P747="","",SQRT(1-P747*P747)/SQRT(I747-2))</f>
        <v/>
      </c>
      <c r="R747" s="7" t="str">
        <f aca="false">IF(P747="","",P747/Q747)</f>
        <v/>
      </c>
      <c r="S747" s="7" t="str">
        <f aca="false">IF(R747="","",I747-2)</f>
        <v/>
      </c>
      <c r="T747" s="7" t="str">
        <f aca="false">IF(P747="","",IF((1-_xlfn.T.DIST(R747,S747,1))*2&lt;0.0000001,0.0000001,(1-_xlfn.T.DIST(R747,S747,1))*2))</f>
        <v/>
      </c>
      <c r="X747" s="8"/>
      <c r="Y747" s="7" t="str">
        <f aca="false">IF(X747="","",ABS(U747-W747)/SQRT((V747^2+X747^2)/2))</f>
        <v/>
      </c>
      <c r="Z747" s="7" t="str">
        <f aca="false">IF(Y747="","",2/SQRT(I747))</f>
        <v/>
      </c>
      <c r="AA747" s="7" t="str">
        <f aca="false">IF(Y747="","",Y747/Z747)</f>
        <v/>
      </c>
      <c r="AB747" s="7" t="str">
        <f aca="false">IF(AA747="","",I747-2)</f>
        <v/>
      </c>
      <c r="AC747" s="7" t="str">
        <f aca="false">IF(AA747="","",IF((1-_xlfn.T.DIST(AA747,AB747,1))*2&lt;0.0000001,0.0000001,((1-_xlfn.T.DIST(AA747,AB747,1))*2)))</f>
        <v/>
      </c>
      <c r="AE747" s="7" t="str">
        <f aca="false">IF(AD747="","",IF((1-_xlfn.NORM.DIST(AD747,0,1,1))*2&lt;0.000000001,0.000000001,(1-_xlfn.NORM.DIST(AD747,0,1,1))*2))</f>
        <v/>
      </c>
      <c r="AH747" s="7" t="str">
        <f aca="false">IF(AG747="","",IF(1-_xlfn.CHISQ.DIST(AF747,AG747,1)&lt;0.0000001,0.0000001,1-_xlfn.CHISQ.DIST(AF747,AG747,1)))</f>
        <v/>
      </c>
      <c r="AK747" s="7" t="str">
        <f aca="false">IF(AJ747="","",AVERAGE(AI747,AJ747))</f>
        <v/>
      </c>
      <c r="AL747" s="7" t="str">
        <f aca="false">IF(AK747="","",AK747/((AK747-AI747)/2))</f>
        <v/>
      </c>
      <c r="AM747" s="7" t="str">
        <f aca="false">IF(AL747="","",(1-_xlfn.T.DIST(AL747,I747-2,1))*2)</f>
        <v/>
      </c>
      <c r="AN747" s="7" t="n">
        <f aca="false">IF(I747="","",I747)</f>
        <v>151</v>
      </c>
      <c r="AO747" s="7" t="n">
        <f aca="false">IF(N747="",IF(AC747="",IF(T747="",IF(AH747="",IF(AM747="",IF(AE747="","",AE747),AM747),AH747),T747),AC747),N747)</f>
        <v>3.35848065724509E-006</v>
      </c>
    </row>
    <row r="748" customFormat="false" ht="13.8" hidden="false" customHeight="false" outlineLevel="0" collapsed="false">
      <c r="A748" s="3" t="s">
        <v>58</v>
      </c>
      <c r="B748" s="3" t="n">
        <v>12</v>
      </c>
      <c r="C748" s="3" t="n">
        <v>2011</v>
      </c>
      <c r="D748" s="4" t="n">
        <f aca="false">IF(B748="","",D747+0.01)</f>
        <v>4.03</v>
      </c>
      <c r="E748" s="4" t="n">
        <f aca="false">ROUND(D748)</f>
        <v>4</v>
      </c>
      <c r="F748" s="5" t="s">
        <v>39</v>
      </c>
      <c r="G748" s="5" t="s">
        <v>48</v>
      </c>
      <c r="H748" s="6" t="n">
        <v>0.05</v>
      </c>
      <c r="I748" s="8" t="n">
        <v>151</v>
      </c>
      <c r="K748" s="7" t="n">
        <v>4.81</v>
      </c>
      <c r="L748" s="7" t="n">
        <v>1</v>
      </c>
      <c r="M748" s="3" t="n">
        <v>146</v>
      </c>
      <c r="N748" s="7" t="n">
        <f aca="false">IF(K748="","",IF(1-_xlfn.F.DIST(K748,L748,M748,1)&lt;0.0000001,0.0000001,1-_xlfn.F.DIST(K748,L748,M748,1)))</f>
        <v>0.0298774508618267</v>
      </c>
      <c r="O748" s="7" t="n">
        <f aca="false">IF(L748=1,SQRT(K748),"")</f>
        <v>2.19317121994613</v>
      </c>
      <c r="P748" s="3"/>
      <c r="Q748" s="7" t="str">
        <f aca="false">IF(P748="","",SQRT(1-P748*P748)/SQRT(I748-2))</f>
        <v/>
      </c>
      <c r="R748" s="7" t="str">
        <f aca="false">IF(P748="","",P748/Q748)</f>
        <v/>
      </c>
      <c r="S748" s="7" t="str">
        <f aca="false">IF(R748="","",I748-2)</f>
        <v/>
      </c>
      <c r="T748" s="7" t="str">
        <f aca="false">IF(P748="","",IF((1-_xlfn.T.DIST(R748,S748,1))*2&lt;0.0000001,0.0000001,(1-_xlfn.T.DIST(R748,S748,1))*2))</f>
        <v/>
      </c>
      <c r="X748" s="8"/>
      <c r="Y748" s="7" t="str">
        <f aca="false">IF(X748="","",ABS(U748-W748)/SQRT((V748^2+X748^2)/2))</f>
        <v/>
      </c>
      <c r="Z748" s="7" t="str">
        <f aca="false">IF(Y748="","",2/SQRT(I748))</f>
        <v/>
      </c>
      <c r="AA748" s="7" t="str">
        <f aca="false">IF(Y748="","",Y748/Z748)</f>
        <v/>
      </c>
      <c r="AB748" s="7" t="str">
        <f aca="false">IF(AA748="","",I748-2)</f>
        <v/>
      </c>
      <c r="AC748" s="7" t="str">
        <f aca="false">IF(AA748="","",IF((1-_xlfn.T.DIST(AA748,AB748,1))*2&lt;0.0000001,0.0000001,((1-_xlfn.T.DIST(AA748,AB748,1))*2)))</f>
        <v/>
      </c>
      <c r="AE748" s="7" t="str">
        <f aca="false">IF(AD748="","",IF((1-_xlfn.NORM.DIST(AD748,0,1,1))*2&lt;0.000000001,0.000000001,(1-_xlfn.NORM.DIST(AD748,0,1,1))*2))</f>
        <v/>
      </c>
      <c r="AH748" s="7" t="str">
        <f aca="false">IF(AG748="","",IF(1-_xlfn.CHISQ.DIST(AF748,AG748,1)&lt;0.0000001,0.0000001,1-_xlfn.CHISQ.DIST(AF748,AG748,1)))</f>
        <v/>
      </c>
      <c r="AK748" s="7" t="str">
        <f aca="false">IF(AJ748="","",AVERAGE(AI748,AJ748))</f>
        <v/>
      </c>
      <c r="AL748" s="7" t="str">
        <f aca="false">IF(AK748="","",AK748/((AK748-AI748)/2))</f>
        <v/>
      </c>
      <c r="AM748" s="7" t="str">
        <f aca="false">IF(AL748="","",(1-_xlfn.T.DIST(AL748,I748-2,1))*2)</f>
        <v/>
      </c>
      <c r="AN748" s="7" t="n">
        <f aca="false">IF(I748="","",I748)</f>
        <v>151</v>
      </c>
      <c r="AO748" s="7" t="n">
        <f aca="false">IF(N748="",IF(AC748="",IF(T748="",IF(AH748="",IF(AM748="",IF(AE748="","",AE748),AM748),AH748),T748),AC748),N748)</f>
        <v>0.0298774508618267</v>
      </c>
    </row>
    <row r="749" customFormat="false" ht="13.8" hidden="false" customHeight="false" outlineLevel="0" collapsed="false">
      <c r="A749" s="3" t="s">
        <v>58</v>
      </c>
      <c r="B749" s="3" t="n">
        <v>12</v>
      </c>
      <c r="C749" s="3" t="n">
        <v>2011</v>
      </c>
      <c r="D749" s="4" t="n">
        <f aca="false">IF(B749="","",D748+0.01)</f>
        <v>4.04</v>
      </c>
      <c r="E749" s="4" t="n">
        <f aca="false">ROUND(D749)</f>
        <v>4</v>
      </c>
      <c r="F749" s="5" t="s">
        <v>39</v>
      </c>
      <c r="G749" s="5" t="s">
        <v>41</v>
      </c>
      <c r="H749" s="6" t="n">
        <v>0.05</v>
      </c>
      <c r="I749" s="8" t="n">
        <v>151</v>
      </c>
      <c r="K749" s="7" t="n">
        <v>5.3</v>
      </c>
      <c r="L749" s="7" t="n">
        <v>4</v>
      </c>
      <c r="M749" s="3" t="n">
        <v>146</v>
      </c>
      <c r="N749" s="7" t="n">
        <f aca="false">IF(K749="","",IF(1-_xlfn.F.DIST(K749,L749,M749,1)&lt;0.0000001,0.0000001,1-_xlfn.F.DIST(K749,L749,M749,1)))</f>
        <v>0.000515807600784179</v>
      </c>
      <c r="O749" s="7" t="str">
        <f aca="false">IF(L749=1,SQRT(K749),"")</f>
        <v/>
      </c>
      <c r="P749" s="3"/>
      <c r="Q749" s="7" t="str">
        <f aca="false">IF(P749="","",SQRT(1-P749*P749)/SQRT(I749-2))</f>
        <v/>
      </c>
      <c r="R749" s="7" t="str">
        <f aca="false">IF(P749="","",P749/Q749)</f>
        <v/>
      </c>
      <c r="S749" s="7" t="str">
        <f aca="false">IF(R749="","",I749-2)</f>
        <v/>
      </c>
      <c r="T749" s="7" t="str">
        <f aca="false">IF(P749="","",IF((1-_xlfn.T.DIST(R749,S749,1))*2&lt;0.0000001,0.0000001,(1-_xlfn.T.DIST(R749,S749,1))*2))</f>
        <v/>
      </c>
      <c r="X749" s="8"/>
      <c r="Y749" s="7" t="str">
        <f aca="false">IF(X749="","",ABS(U749-W749)/SQRT((V749^2+X749^2)/2))</f>
        <v/>
      </c>
      <c r="Z749" s="7" t="str">
        <f aca="false">IF(Y749="","",2/SQRT(I749))</f>
        <v/>
      </c>
      <c r="AA749" s="7" t="str">
        <f aca="false">IF(Y749="","",Y749/Z749)</f>
        <v/>
      </c>
      <c r="AB749" s="7" t="str">
        <f aca="false">IF(AA749="","",I749-2)</f>
        <v/>
      </c>
      <c r="AC749" s="7" t="str">
        <f aca="false">IF(AA749="","",IF((1-_xlfn.T.DIST(AA749,AB749,1))*2&lt;0.0000001,0.0000001,((1-_xlfn.T.DIST(AA749,AB749,1))*2)))</f>
        <v/>
      </c>
      <c r="AE749" s="7" t="str">
        <f aca="false">IF(AD749="","",IF((1-_xlfn.NORM.DIST(AD749,0,1,1))*2&lt;0.000000001,0.000000001,(1-_xlfn.NORM.DIST(AD749,0,1,1))*2))</f>
        <v/>
      </c>
      <c r="AH749" s="7" t="str">
        <f aca="false">IF(AG749="","",IF(1-_xlfn.CHISQ.DIST(AF749,AG749,1)&lt;0.0000001,0.0000001,1-_xlfn.CHISQ.DIST(AF749,AG749,1)))</f>
        <v/>
      </c>
      <c r="AK749" s="7" t="str">
        <f aca="false">IF(AJ749="","",AVERAGE(AI749,AJ749))</f>
        <v/>
      </c>
      <c r="AL749" s="7" t="str">
        <f aca="false">IF(AK749="","",AK749/((AK749-AI749)/2))</f>
        <v/>
      </c>
      <c r="AM749" s="7" t="str">
        <f aca="false">IF(AL749="","",(1-_xlfn.T.DIST(AL749,I749-2,1))*2)</f>
        <v/>
      </c>
      <c r="AN749" s="7" t="n">
        <f aca="false">IF(I749="","",I749)</f>
        <v>151</v>
      </c>
      <c r="AO749" s="7" t="n">
        <f aca="false">IF(N749="",IF(AC749="",IF(T749="",IF(AH749="",IF(AM749="",IF(AE749="","",AE749),AM749),AH749),T749),AC749),N749)</f>
        <v>0.000515807600784179</v>
      </c>
    </row>
    <row r="750" customFormat="false" ht="13.8" hidden="false" customHeight="false" outlineLevel="0" collapsed="false">
      <c r="A750" s="3" t="s">
        <v>58</v>
      </c>
      <c r="B750" s="3" t="n">
        <v>12</v>
      </c>
      <c r="C750" s="3" t="n">
        <v>2011</v>
      </c>
      <c r="D750" s="4" t="n">
        <f aca="false">IF(B750="","",D749+0.01)</f>
        <v>4.05</v>
      </c>
      <c r="E750" s="4" t="n">
        <f aca="false">ROUND(D750)</f>
        <v>4</v>
      </c>
      <c r="F750" s="5" t="s">
        <v>39</v>
      </c>
      <c r="G750" s="5" t="s">
        <v>41</v>
      </c>
      <c r="H750" s="6" t="n">
        <v>0.05</v>
      </c>
      <c r="I750" s="8" t="n">
        <v>151</v>
      </c>
      <c r="K750" s="7" t="n">
        <v>6.79</v>
      </c>
      <c r="L750" s="7" t="n">
        <v>4</v>
      </c>
      <c r="M750" s="3" t="n">
        <v>146</v>
      </c>
      <c r="N750" s="7" t="n">
        <f aca="false">IF(K750="","",IF(1-_xlfn.F.DIST(K750,L750,M750,1)&lt;0.0000001,0.0000001,1-_xlfn.F.DIST(K750,L750,M750,1)))</f>
        <v>4.8557273104044E-005</v>
      </c>
      <c r="O750" s="7" t="str">
        <f aca="false">IF(L750=1,SQRT(K750),"")</f>
        <v/>
      </c>
      <c r="P750" s="3"/>
      <c r="Q750" s="7" t="str">
        <f aca="false">IF(P750="","",SQRT(1-P750*P750)/SQRT(I750-2))</f>
        <v/>
      </c>
      <c r="R750" s="7" t="str">
        <f aca="false">IF(P750="","",P750/Q750)</f>
        <v/>
      </c>
      <c r="S750" s="7" t="str">
        <f aca="false">IF(R750="","",I750-2)</f>
        <v/>
      </c>
      <c r="T750" s="7" t="str">
        <f aca="false">IF(P750="","",IF((1-_xlfn.T.DIST(R750,S750,1))*2&lt;0.0000001,0.0000001,(1-_xlfn.T.DIST(R750,S750,1))*2))</f>
        <v/>
      </c>
      <c r="X750" s="8"/>
      <c r="Y750" s="7" t="str">
        <f aca="false">IF(X750="","",ABS(U750-W750)/SQRT((V750^2+X750^2)/2))</f>
        <v/>
      </c>
      <c r="Z750" s="7" t="str">
        <f aca="false">IF(Y750="","",2/SQRT(I750))</f>
        <v/>
      </c>
      <c r="AA750" s="7" t="str">
        <f aca="false">IF(Y750="","",Y750/Z750)</f>
        <v/>
      </c>
      <c r="AB750" s="7" t="str">
        <f aca="false">IF(AA750="","",I750-2)</f>
        <v/>
      </c>
      <c r="AC750" s="7" t="str">
        <f aca="false">IF(AA750="","",IF((1-_xlfn.T.DIST(AA750,AB750,1))*2&lt;0.0000001,0.0000001,((1-_xlfn.T.DIST(AA750,AB750,1))*2)))</f>
        <v/>
      </c>
      <c r="AE750" s="7" t="str">
        <f aca="false">IF(AD750="","",IF((1-_xlfn.NORM.DIST(AD750,0,1,1))*2&lt;0.000000001,0.000000001,(1-_xlfn.NORM.DIST(AD750,0,1,1))*2))</f>
        <v/>
      </c>
      <c r="AH750" s="7" t="str">
        <f aca="false">IF(AG750="","",IF(1-_xlfn.CHISQ.DIST(AF750,AG750,1)&lt;0.0000001,0.0000001,1-_xlfn.CHISQ.DIST(AF750,AG750,1)))</f>
        <v/>
      </c>
      <c r="AK750" s="7" t="str">
        <f aca="false">IF(AJ750="","",AVERAGE(AI750,AJ750))</f>
        <v/>
      </c>
      <c r="AL750" s="7" t="str">
        <f aca="false">IF(AK750="","",AK750/((AK750-AI750)/2))</f>
        <v/>
      </c>
      <c r="AM750" s="7" t="str">
        <f aca="false">IF(AL750="","",(1-_xlfn.T.DIST(AL750,I750-2,1))*2)</f>
        <v/>
      </c>
      <c r="AN750" s="7" t="n">
        <f aca="false">IF(I750="","",I750)</f>
        <v>151</v>
      </c>
      <c r="AO750" s="7" t="n">
        <f aca="false">IF(N750="",IF(AC750="",IF(T750="",IF(AH750="",IF(AM750="",IF(AE750="","",AE750),AM750),AH750),T750),AC750),N750)</f>
        <v>4.8557273104044E-005</v>
      </c>
    </row>
    <row r="751" customFormat="false" ht="13.8" hidden="false" customHeight="false" outlineLevel="0" collapsed="false">
      <c r="A751" s="3" t="s">
        <v>58</v>
      </c>
      <c r="B751" s="3" t="n">
        <v>12</v>
      </c>
      <c r="C751" s="3" t="n">
        <v>2011</v>
      </c>
      <c r="D751" s="4" t="n">
        <f aca="false">IF(B751="","",D750+0.01)</f>
        <v>4.06</v>
      </c>
      <c r="E751" s="4" t="n">
        <f aca="false">ROUND(D751)</f>
        <v>4</v>
      </c>
      <c r="F751" s="5" t="s">
        <v>39</v>
      </c>
      <c r="G751" s="5" t="s">
        <v>41</v>
      </c>
      <c r="H751" s="6" t="n">
        <v>0.05</v>
      </c>
      <c r="I751" s="8" t="n">
        <v>151</v>
      </c>
      <c r="K751" s="7" t="n">
        <v>5.86</v>
      </c>
      <c r="L751" s="7" t="n">
        <v>3</v>
      </c>
      <c r="M751" s="3" t="n">
        <v>130</v>
      </c>
      <c r="N751" s="7" t="n">
        <f aca="false">IF(K751="","",IF(1-_xlfn.F.DIST(K751,L751,M751,1)&lt;0.0000001,0.0000001,1-_xlfn.F.DIST(K751,L751,M751,1)))</f>
        <v>0.000873968981054185</v>
      </c>
      <c r="O751" s="7" t="str">
        <f aca="false">IF(L751=1,SQRT(K751),"")</f>
        <v/>
      </c>
      <c r="P751" s="3"/>
      <c r="Q751" s="7" t="str">
        <f aca="false">IF(P751="","",SQRT(1-P751*P751)/SQRT(I751-2))</f>
        <v/>
      </c>
      <c r="R751" s="7" t="str">
        <f aca="false">IF(P751="","",P751/Q751)</f>
        <v/>
      </c>
      <c r="S751" s="7" t="str">
        <f aca="false">IF(R751="","",I751-2)</f>
        <v/>
      </c>
      <c r="T751" s="7" t="str">
        <f aca="false">IF(P751="","",IF((1-_xlfn.T.DIST(R751,S751,1))*2&lt;0.0000001,0.0000001,(1-_xlfn.T.DIST(R751,S751,1))*2))</f>
        <v/>
      </c>
      <c r="X751" s="8"/>
      <c r="Y751" s="7" t="str">
        <f aca="false">IF(X751="","",ABS(U751-W751)/SQRT((V751^2+X751^2)/2))</f>
        <v/>
      </c>
      <c r="Z751" s="7" t="str">
        <f aca="false">IF(Y751="","",2/SQRT(I751))</f>
        <v/>
      </c>
      <c r="AA751" s="7" t="str">
        <f aca="false">IF(Y751="","",Y751/Z751)</f>
        <v/>
      </c>
      <c r="AB751" s="7" t="str">
        <f aca="false">IF(AA751="","",I751-2)</f>
        <v/>
      </c>
      <c r="AC751" s="7" t="str">
        <f aca="false">IF(AA751="","",IF((1-_xlfn.T.DIST(AA751,AB751,1))*2&lt;0.0000001,0.0000001,((1-_xlfn.T.DIST(AA751,AB751,1))*2)))</f>
        <v/>
      </c>
      <c r="AE751" s="7" t="str">
        <f aca="false">IF(AD751="","",IF((1-_xlfn.NORM.DIST(AD751,0,1,1))*2&lt;0.000000001,0.000000001,(1-_xlfn.NORM.DIST(AD751,0,1,1))*2))</f>
        <v/>
      </c>
      <c r="AH751" s="7" t="str">
        <f aca="false">IF(AG751="","",IF(1-_xlfn.CHISQ.DIST(AF751,AG751,1)&lt;0.0000001,0.0000001,1-_xlfn.CHISQ.DIST(AF751,AG751,1)))</f>
        <v/>
      </c>
      <c r="AK751" s="7" t="str">
        <f aca="false">IF(AJ751="","",AVERAGE(AI751,AJ751))</f>
        <v/>
      </c>
      <c r="AL751" s="7" t="str">
        <f aca="false">IF(AK751="","",AK751/((AK751-AI751)/2))</f>
        <v/>
      </c>
      <c r="AM751" s="7" t="str">
        <f aca="false">IF(AL751="","",(1-_xlfn.T.DIST(AL751,I751-2,1))*2)</f>
        <v/>
      </c>
      <c r="AN751" s="7" t="n">
        <f aca="false">IF(I751="","",I751)</f>
        <v>151</v>
      </c>
      <c r="AO751" s="7" t="n">
        <f aca="false">IF(N751="",IF(AC751="",IF(T751="",IF(AH751="",IF(AM751="",IF(AE751="","",AE751),AM751),AH751),T751),AC751),N751)</f>
        <v>0.000873968981054185</v>
      </c>
    </row>
    <row r="752" customFormat="false" ht="13.8" hidden="false" customHeight="false" outlineLevel="0" collapsed="false">
      <c r="A752" s="3" t="s">
        <v>58</v>
      </c>
      <c r="B752" s="3" t="n">
        <v>12</v>
      </c>
      <c r="C752" s="3" t="n">
        <v>2011</v>
      </c>
      <c r="D752" s="4" t="n">
        <f aca="false">IF(B752="","",D751+0.01)</f>
        <v>4.07</v>
      </c>
      <c r="E752" s="4" t="n">
        <f aca="false">ROUND(D752)</f>
        <v>4</v>
      </c>
      <c r="F752" s="5" t="s">
        <v>39</v>
      </c>
      <c r="G752" s="5" t="s">
        <v>41</v>
      </c>
      <c r="H752" s="6" t="n">
        <v>0.05</v>
      </c>
      <c r="I752" s="8" t="n">
        <v>151</v>
      </c>
      <c r="J752" s="3" t="n">
        <v>4.01</v>
      </c>
      <c r="K752" s="7" t="n">
        <f aca="false">IF(J752="","",J752^2)</f>
        <v>16.0801</v>
      </c>
      <c r="L752" s="7" t="n">
        <f aca="false">IF(J752="","",1)</f>
        <v>1</v>
      </c>
      <c r="M752" s="3" t="n">
        <v>132</v>
      </c>
      <c r="N752" s="7" t="n">
        <f aca="false">IF(K752="","",IF(1-_xlfn.F.DIST(K752,L752,M752,1)&lt;0.0000001,0.0000001,1-_xlfn.F.DIST(K752,L752,M752,1)))</f>
        <v>0.0001010614420629</v>
      </c>
      <c r="O752" s="7" t="n">
        <f aca="false">IF(L752=1,SQRT(K752),"")</f>
        <v>4.01</v>
      </c>
      <c r="P752" s="3"/>
      <c r="Q752" s="7" t="str">
        <f aca="false">IF(P752="","",SQRT(1-P752*P752)/SQRT(I752-2))</f>
        <v/>
      </c>
      <c r="R752" s="7" t="str">
        <f aca="false">IF(P752="","",P752/Q752)</f>
        <v/>
      </c>
      <c r="S752" s="7" t="str">
        <f aca="false">IF(R752="","",I752-2)</f>
        <v/>
      </c>
      <c r="T752" s="7" t="str">
        <f aca="false">IF(P752="","",IF((1-_xlfn.T.DIST(R752,S752,1))*2&lt;0.0000001,0.0000001,(1-_xlfn.T.DIST(R752,S752,1))*2))</f>
        <v/>
      </c>
      <c r="X752" s="8"/>
      <c r="Y752" s="7" t="str">
        <f aca="false">IF(X752="","",ABS(U752-W752)/SQRT((V752^2+X752^2)/2))</f>
        <v/>
      </c>
      <c r="Z752" s="7" t="str">
        <f aca="false">IF(Y752="","",2/SQRT(I752))</f>
        <v/>
      </c>
      <c r="AA752" s="7" t="str">
        <f aca="false">IF(Y752="","",Y752/Z752)</f>
        <v/>
      </c>
      <c r="AB752" s="7" t="str">
        <f aca="false">IF(AA752="","",I752-2)</f>
        <v/>
      </c>
      <c r="AC752" s="7" t="str">
        <f aca="false">IF(AA752="","",IF((1-_xlfn.T.DIST(AA752,AB752,1))*2&lt;0.0000001,0.0000001,((1-_xlfn.T.DIST(AA752,AB752,1))*2)))</f>
        <v/>
      </c>
      <c r="AE752" s="7" t="str">
        <f aca="false">IF(AD752="","",IF((1-_xlfn.NORM.DIST(AD752,0,1,1))*2&lt;0.000000001,0.000000001,(1-_xlfn.NORM.DIST(AD752,0,1,1))*2))</f>
        <v/>
      </c>
      <c r="AH752" s="7" t="str">
        <f aca="false">IF(AG752="","",IF(1-_xlfn.CHISQ.DIST(AF752,AG752,1)&lt;0.0000001,0.0000001,1-_xlfn.CHISQ.DIST(AF752,AG752,1)))</f>
        <v/>
      </c>
      <c r="AK752" s="7" t="str">
        <f aca="false">IF(AJ752="","",AVERAGE(AI752,AJ752))</f>
        <v/>
      </c>
      <c r="AL752" s="7" t="str">
        <f aca="false">IF(AK752="","",AK752/((AK752-AI752)/2))</f>
        <v/>
      </c>
      <c r="AM752" s="7" t="str">
        <f aca="false">IF(AL752="","",(1-_xlfn.T.DIST(AL752,I752-2,1))*2)</f>
        <v/>
      </c>
      <c r="AN752" s="7" t="n">
        <f aca="false">IF(I752="","",I752)</f>
        <v>151</v>
      </c>
      <c r="AO752" s="7" t="n">
        <f aca="false">IF(N752="",IF(AC752="",IF(T752="",IF(AH752="",IF(AM752="",IF(AE752="","",AE752),AM752),AH752),T752),AC752),N752)</f>
        <v>0.0001010614420629</v>
      </c>
    </row>
    <row r="753" customFormat="false" ht="13.8" hidden="false" customHeight="false" outlineLevel="0" collapsed="false">
      <c r="A753" s="3" t="s">
        <v>58</v>
      </c>
      <c r="B753" s="3" t="n">
        <v>12</v>
      </c>
      <c r="C753" s="3" t="n">
        <v>2011</v>
      </c>
      <c r="D753" s="4" t="n">
        <f aca="false">IF(B753="","",D752+0.01)</f>
        <v>4.08</v>
      </c>
      <c r="E753" s="4" t="n">
        <f aca="false">ROUND(D753)</f>
        <v>4</v>
      </c>
      <c r="F753" s="5" t="s">
        <v>39</v>
      </c>
      <c r="G753" s="5" t="s">
        <v>40</v>
      </c>
      <c r="H753" s="6" t="n">
        <v>0.05</v>
      </c>
      <c r="I753" s="8" t="n">
        <v>151</v>
      </c>
      <c r="J753" s="3" t="n">
        <v>2.7</v>
      </c>
      <c r="K753" s="7" t="n">
        <f aca="false">IF(J753="","",J753^2)</f>
        <v>7.29</v>
      </c>
      <c r="L753" s="7" t="n">
        <f aca="false">IF(J753="","",1)</f>
        <v>1</v>
      </c>
      <c r="M753" s="3" t="n">
        <v>131</v>
      </c>
      <c r="N753" s="7" t="n">
        <f aca="false">IF(K753="","",IF(1-_xlfn.F.DIST(K753,L753,M753,1)&lt;0.0000001,0.0000001,1-_xlfn.F.DIST(K753,L753,M753,1)))</f>
        <v>0.00784955527242481</v>
      </c>
      <c r="O753" s="7" t="n">
        <f aca="false">IF(L753=1,SQRT(K753),"")</f>
        <v>2.7</v>
      </c>
      <c r="P753" s="3"/>
      <c r="Q753" s="7" t="str">
        <f aca="false">IF(P753="","",SQRT(1-P753*P753)/SQRT(I753-2))</f>
        <v/>
      </c>
      <c r="R753" s="7" t="str">
        <f aca="false">IF(P753="","",P753/Q753)</f>
        <v/>
      </c>
      <c r="S753" s="7" t="str">
        <f aca="false">IF(R753="","",I753-2)</f>
        <v/>
      </c>
      <c r="T753" s="7" t="str">
        <f aca="false">IF(P753="","",IF((1-_xlfn.T.DIST(R753,S753,1))*2&lt;0.0000001,0.0000001,(1-_xlfn.T.DIST(R753,S753,1))*2))</f>
        <v/>
      </c>
      <c r="X753" s="8"/>
      <c r="Y753" s="7" t="str">
        <f aca="false">IF(X753="","",ABS(U753-W753)/SQRT((V753^2+X753^2)/2))</f>
        <v/>
      </c>
      <c r="Z753" s="7" t="str">
        <f aca="false">IF(Y753="","",2/SQRT(I753))</f>
        <v/>
      </c>
      <c r="AA753" s="7" t="str">
        <f aca="false">IF(Y753="","",Y753/Z753)</f>
        <v/>
      </c>
      <c r="AB753" s="7" t="str">
        <f aca="false">IF(AA753="","",I753-2)</f>
        <v/>
      </c>
      <c r="AC753" s="7" t="str">
        <f aca="false">IF(AA753="","",IF((1-_xlfn.T.DIST(AA753,AB753,1))*2&lt;0.0000001,0.0000001,((1-_xlfn.T.DIST(AA753,AB753,1))*2)))</f>
        <v/>
      </c>
      <c r="AE753" s="7" t="str">
        <f aca="false">IF(AD753="","",IF((1-_xlfn.NORM.DIST(AD753,0,1,1))*2&lt;0.000000001,0.000000001,(1-_xlfn.NORM.DIST(AD753,0,1,1))*2))</f>
        <v/>
      </c>
      <c r="AH753" s="7" t="str">
        <f aca="false">IF(AG753="","",IF(1-_xlfn.CHISQ.DIST(AF753,AG753,1)&lt;0.0000001,0.0000001,1-_xlfn.CHISQ.DIST(AF753,AG753,1)))</f>
        <v/>
      </c>
      <c r="AK753" s="7" t="str">
        <f aca="false">IF(AJ753="","",AVERAGE(AI753,AJ753))</f>
        <v/>
      </c>
      <c r="AL753" s="7" t="str">
        <f aca="false">IF(AK753="","",AK753/((AK753-AI753)/2))</f>
        <v/>
      </c>
      <c r="AM753" s="7" t="str">
        <f aca="false">IF(AL753="","",(1-_xlfn.T.DIST(AL753,I753-2,1))*2)</f>
        <v/>
      </c>
      <c r="AN753" s="7" t="n">
        <f aca="false">IF(I753="","",I753)</f>
        <v>151</v>
      </c>
      <c r="AO753" s="7" t="n">
        <f aca="false">IF(N753="",IF(AC753="",IF(T753="",IF(AH753="",IF(AM753="",IF(AE753="","",AE753),AM753),AH753),T753),AC753),N753)</f>
        <v>0.00784955527242481</v>
      </c>
    </row>
    <row r="754" customFormat="false" ht="13.8" hidden="false" customHeight="false" outlineLevel="0" collapsed="false">
      <c r="A754" s="3" t="s">
        <v>58</v>
      </c>
      <c r="B754" s="3" t="n">
        <v>12</v>
      </c>
      <c r="C754" s="3" t="n">
        <v>2011</v>
      </c>
      <c r="D754" s="4" t="n">
        <f aca="false">IF(B754="","",D753+0.01)</f>
        <v>4.09</v>
      </c>
      <c r="E754" s="4" t="n">
        <f aca="false">ROUND(D754)</f>
        <v>4</v>
      </c>
      <c r="F754" s="5" t="s">
        <v>39</v>
      </c>
      <c r="G754" s="5" t="s">
        <v>41</v>
      </c>
      <c r="H754" s="6" t="n">
        <v>0.05</v>
      </c>
      <c r="I754" s="8" t="n">
        <v>151</v>
      </c>
      <c r="K754" s="7" t="str">
        <f aca="false">IF(J754="","",J754^2)</f>
        <v/>
      </c>
      <c r="L754" s="7" t="str">
        <f aca="false">IF(J754="","",1)</f>
        <v/>
      </c>
      <c r="M754" s="3"/>
      <c r="N754" s="7" t="str">
        <f aca="false">IF(K754="","",IF(1-_xlfn.F.DIST(K754,L754,M754,1)&lt;0.0000001,0.0000001,1-_xlfn.F.DIST(K754,L754,M754,1)))</f>
        <v/>
      </c>
      <c r="O754" s="7" t="str">
        <f aca="false">IF(L754=1,SQRT(K754),"")</f>
        <v/>
      </c>
      <c r="P754" s="3"/>
      <c r="Q754" s="7" t="str">
        <f aca="false">IF(P754="","",SQRT(1-P754*P754)/SQRT(I754-2))</f>
        <v/>
      </c>
      <c r="R754" s="7" t="str">
        <f aca="false">IF(P754="","",P754/Q754)</f>
        <v/>
      </c>
      <c r="S754" s="7" t="str">
        <f aca="false">IF(R754="","",I754-2)</f>
        <v/>
      </c>
      <c r="T754" s="7" t="str">
        <f aca="false">IF(P754="","",IF((1-_xlfn.T.DIST(R754,S754,1))*2&lt;0.0000001,0.0000001,(1-_xlfn.T.DIST(R754,S754,1))*2))</f>
        <v/>
      </c>
      <c r="X754" s="8"/>
      <c r="Y754" s="7" t="str">
        <f aca="false">IF(X754="","",ABS(U754-W754)/SQRT((V754^2+X754^2)/2))</f>
        <v/>
      </c>
      <c r="Z754" s="7" t="str">
        <f aca="false">IF(Y754="","",2/SQRT(I754))</f>
        <v/>
      </c>
      <c r="AA754" s="7" t="str">
        <f aca="false">IF(Y754="","",Y754/Z754)</f>
        <v/>
      </c>
      <c r="AB754" s="7" t="str">
        <f aca="false">IF(AA754="","",I754-2)</f>
        <v/>
      </c>
      <c r="AC754" s="7" t="str">
        <f aca="false">IF(AA754="","",IF((1-_xlfn.T.DIST(AA754,AB754,1))*2&lt;0.0000001,0.0000001,((1-_xlfn.T.DIST(AA754,AB754,1))*2)))</f>
        <v/>
      </c>
      <c r="AD754" s="3" t="n">
        <v>2.35</v>
      </c>
      <c r="AE754" s="7" t="n">
        <f aca="false">IF(AD754="","",IF((1-_xlfn.NORM.DIST(AD754,0,1,1))*2&lt;0.000000001,0.000000001,(1-_xlfn.NORM.DIST(AD754,0,1,1))*2))</f>
        <v>0.0187734110696771</v>
      </c>
      <c r="AH754" s="7" t="str">
        <f aca="false">IF(AG754="","",IF(1-_xlfn.CHISQ.DIST(AF754,AG754,1)&lt;0.0000001,0.0000001,1-_xlfn.CHISQ.DIST(AF754,AG754,1)))</f>
        <v/>
      </c>
      <c r="AK754" s="7" t="str">
        <f aca="false">IF(AJ754="","",AVERAGE(AI754,AJ754))</f>
        <v/>
      </c>
      <c r="AL754" s="7" t="str">
        <f aca="false">IF(AK754="","",AK754/((AK754-AI754)/2))</f>
        <v/>
      </c>
      <c r="AM754" s="7" t="str">
        <f aca="false">IF(AL754="","",(1-_xlfn.T.DIST(AL754,I754-2,1))*2)</f>
        <v/>
      </c>
      <c r="AN754" s="7" t="n">
        <f aca="false">IF(I754="","",I754)</f>
        <v>151</v>
      </c>
      <c r="AO754" s="7" t="n">
        <f aca="false">IF(N754="",IF(AC754="",IF(T754="",IF(AH754="",IF(AM754="",IF(AE754="","",AE754),AM754),AH754),T754),AC754),N754)</f>
        <v>0.0187734110696771</v>
      </c>
    </row>
    <row r="755" customFormat="false" ht="13.8" hidden="false" customHeight="false" outlineLevel="0" collapsed="false">
      <c r="A755" s="3" t="s">
        <v>58</v>
      </c>
      <c r="B755" s="3" t="n">
        <v>12</v>
      </c>
      <c r="C755" s="3" t="n">
        <v>2011</v>
      </c>
      <c r="D755" s="4" t="n">
        <f aca="false">IF(B755="","",D754+0.01)</f>
        <v>4.1</v>
      </c>
      <c r="E755" s="4" t="n">
        <f aca="false">ROUND(D755)</f>
        <v>4</v>
      </c>
      <c r="F755" s="5" t="s">
        <v>39</v>
      </c>
      <c r="G755" s="5" t="s">
        <v>40</v>
      </c>
      <c r="H755" s="6" t="n">
        <v>0.05</v>
      </c>
      <c r="I755" s="8" t="n">
        <v>151</v>
      </c>
      <c r="J755" s="3" t="n">
        <v>3.12</v>
      </c>
      <c r="K755" s="7" t="n">
        <f aca="false">IF(J755="","",J755^2)</f>
        <v>9.7344</v>
      </c>
      <c r="L755" s="7" t="n">
        <f aca="false">IF(J755="","",1)</f>
        <v>1</v>
      </c>
      <c r="M755" s="3" t="n">
        <v>131</v>
      </c>
      <c r="N755" s="7" t="n">
        <f aca="false">IF(K755="","",IF(1-_xlfn.F.DIST(K755,L755,M755,1)&lt;0.0000001,0.0000001,1-_xlfn.F.DIST(K755,L755,M755,1)))</f>
        <v>0.00222481777614314</v>
      </c>
      <c r="O755" s="7" t="n">
        <f aca="false">IF(L755=1,SQRT(K755),"")</f>
        <v>3.12</v>
      </c>
      <c r="P755" s="3"/>
      <c r="Q755" s="7" t="str">
        <f aca="false">IF(P755="","",SQRT(1-P755*P755)/SQRT(I755-2))</f>
        <v/>
      </c>
      <c r="R755" s="7" t="str">
        <f aca="false">IF(P755="","",P755/Q755)</f>
        <v/>
      </c>
      <c r="S755" s="7" t="str">
        <f aca="false">IF(R755="","",I755-2)</f>
        <v/>
      </c>
      <c r="T755" s="7" t="str">
        <f aca="false">IF(P755="","",IF((1-_xlfn.T.DIST(R755,S755,1))*2&lt;0.0000001,0.0000001,(1-_xlfn.T.DIST(R755,S755,1))*2))</f>
        <v/>
      </c>
      <c r="X755" s="8"/>
      <c r="Y755" s="7" t="str">
        <f aca="false">IF(X755="","",ABS(U755-W755)/SQRT((V755^2+X755^2)/2))</f>
        <v/>
      </c>
      <c r="Z755" s="7" t="str">
        <f aca="false">IF(Y755="","",2/SQRT(I755))</f>
        <v/>
      </c>
      <c r="AA755" s="7" t="str">
        <f aca="false">IF(Y755="","",Y755/Z755)</f>
        <v/>
      </c>
      <c r="AB755" s="7" t="str">
        <f aca="false">IF(AA755="","",I755-2)</f>
        <v/>
      </c>
      <c r="AC755" s="7" t="str">
        <f aca="false">IF(AA755="","",IF((1-_xlfn.T.DIST(AA755,AB755,1))*2&lt;0.0000001,0.0000001,((1-_xlfn.T.DIST(AA755,AB755,1))*2)))</f>
        <v/>
      </c>
      <c r="AE755" s="7" t="str">
        <f aca="false">IF(AD755="","",IF((1-_xlfn.NORM.DIST(AD755,0,1,1))*2&lt;0.000000001,0.000000001,(1-_xlfn.NORM.DIST(AD755,0,1,1))*2))</f>
        <v/>
      </c>
      <c r="AH755" s="7" t="str">
        <f aca="false">IF(AG755="","",IF(1-_xlfn.CHISQ.DIST(AF755,AG755,1)&lt;0.0000001,0.0000001,1-_xlfn.CHISQ.DIST(AF755,AG755,1)))</f>
        <v/>
      </c>
      <c r="AK755" s="7" t="str">
        <f aca="false">IF(AJ755="","",AVERAGE(AI755,AJ755))</f>
        <v/>
      </c>
      <c r="AL755" s="7" t="str">
        <f aca="false">IF(AK755="","",AK755/((AK755-AI755)/2))</f>
        <v/>
      </c>
      <c r="AM755" s="7" t="str">
        <f aca="false">IF(AL755="","",(1-_xlfn.T.DIST(AL755,I755-2,1))*2)</f>
        <v/>
      </c>
      <c r="AN755" s="7" t="n">
        <f aca="false">IF(I755="","",I755)</f>
        <v>151</v>
      </c>
      <c r="AO755" s="7" t="n">
        <f aca="false">IF(N755="",IF(AC755="",IF(T755="",IF(AH755="",IF(AM755="",IF(AE755="","",AE755),AM755),AH755),T755),AC755),N755)</f>
        <v>0.00222481777614314</v>
      </c>
    </row>
    <row r="756" customFormat="false" ht="13.8" hidden="false" customHeight="false" outlineLevel="0" collapsed="false">
      <c r="A756" s="3" t="s">
        <v>58</v>
      </c>
      <c r="B756" s="3" t="n">
        <v>12</v>
      </c>
      <c r="C756" s="3" t="n">
        <v>2011</v>
      </c>
      <c r="D756" s="4" t="n">
        <f aca="false">IF(B756="","",D755+0.01)</f>
        <v>4.11</v>
      </c>
      <c r="E756" s="4" t="n">
        <f aca="false">ROUND(D756)</f>
        <v>4</v>
      </c>
      <c r="F756" s="5" t="s">
        <v>39</v>
      </c>
      <c r="G756" s="5" t="s">
        <v>41</v>
      </c>
      <c r="H756" s="6" t="n">
        <v>0.05</v>
      </c>
      <c r="I756" s="8" t="n">
        <v>151</v>
      </c>
      <c r="J756" s="3" t="n">
        <v>2.94</v>
      </c>
      <c r="K756" s="7" t="n">
        <f aca="false">IF(J756="","",J756^2)</f>
        <v>8.6436</v>
      </c>
      <c r="L756" s="7" t="n">
        <v>1</v>
      </c>
      <c r="M756" s="3" t="n">
        <v>131</v>
      </c>
      <c r="N756" s="7" t="n">
        <f aca="false">IF(K756="","",IF(1-_xlfn.F.DIST(K756,L756,M756,1)&lt;0.0000001,0.0000001,1-_xlfn.F.DIST(K756,L756,M756,1)))</f>
        <v>0.00388098389964575</v>
      </c>
      <c r="O756" s="7" t="n">
        <f aca="false">IF(L756=1,SQRT(K756),"")</f>
        <v>2.94</v>
      </c>
      <c r="P756" s="3"/>
      <c r="Q756" s="7" t="str">
        <f aca="false">IF(P756="","",SQRT(1-P756*P756)/SQRT(I756-2))</f>
        <v/>
      </c>
      <c r="R756" s="7" t="str">
        <f aca="false">IF(P756="","",P756/Q756)</f>
        <v/>
      </c>
      <c r="S756" s="7" t="str">
        <f aca="false">IF(R756="","",I756-2)</f>
        <v/>
      </c>
      <c r="T756" s="7" t="str">
        <f aca="false">IF(P756="","",IF((1-_xlfn.T.DIST(R756,S756,1))*2&lt;0.0000001,0.0000001,(1-_xlfn.T.DIST(R756,S756,1))*2))</f>
        <v/>
      </c>
      <c r="X756" s="8"/>
      <c r="Y756" s="7" t="str">
        <f aca="false">IF(X756="","",ABS(U756-W756)/SQRT((V756^2+X756^2)/2))</f>
        <v/>
      </c>
      <c r="Z756" s="7" t="str">
        <f aca="false">IF(Y756="","",2/SQRT(I756))</f>
        <v/>
      </c>
      <c r="AA756" s="7" t="str">
        <f aca="false">IF(Y756="","",Y756/Z756)</f>
        <v/>
      </c>
      <c r="AB756" s="7" t="str">
        <f aca="false">IF(AA756="","",I756-2)</f>
        <v/>
      </c>
      <c r="AC756" s="7" t="str">
        <f aca="false">IF(AA756="","",IF((1-_xlfn.T.DIST(AA756,AB756,1))*2&lt;0.0000001,0.0000001,((1-_xlfn.T.DIST(AA756,AB756,1))*2)))</f>
        <v/>
      </c>
      <c r="AE756" s="7" t="str">
        <f aca="false">IF(AD756="","",IF((1-_xlfn.NORM.DIST(AD756,0,1,1))*2&lt;0.000000001,0.000000001,(1-_xlfn.NORM.DIST(AD756,0,1,1))*2))</f>
        <v/>
      </c>
      <c r="AH756" s="7" t="str">
        <f aca="false">IF(AG756="","",IF(1-_xlfn.CHISQ.DIST(AF756,AG756,1)&lt;0.0000001,0.0000001,1-_xlfn.CHISQ.DIST(AF756,AG756,1)))</f>
        <v/>
      </c>
      <c r="AK756" s="7" t="str">
        <f aca="false">IF(AJ756="","",AVERAGE(AI756,AJ756))</f>
        <v/>
      </c>
      <c r="AL756" s="7" t="str">
        <f aca="false">IF(AK756="","",AK756/((AK756-AI756)/2))</f>
        <v/>
      </c>
      <c r="AM756" s="7" t="str">
        <f aca="false">IF(AL756="","",(1-_xlfn.T.DIST(AL756,I756-2,1))*2)</f>
        <v/>
      </c>
      <c r="AN756" s="7" t="n">
        <f aca="false">IF(I756="","",I756)</f>
        <v>151</v>
      </c>
      <c r="AO756" s="7" t="n">
        <f aca="false">IF(N756="",IF(AC756="",IF(T756="",IF(AH756="",IF(AM756="",IF(AE756="","",AE756),AM756),AH756),T756),AC756),N756)</f>
        <v>0.00388098389964575</v>
      </c>
    </row>
    <row r="757" customFormat="false" ht="13.8" hidden="false" customHeight="false" outlineLevel="0" collapsed="false">
      <c r="A757" s="3" t="s">
        <v>58</v>
      </c>
      <c r="B757" s="3" t="n">
        <v>12</v>
      </c>
      <c r="C757" s="3" t="n">
        <v>2011</v>
      </c>
      <c r="D757" s="4" t="n">
        <f aca="false">IF(B757="","",D756+0.01)</f>
        <v>4.12</v>
      </c>
      <c r="E757" s="4" t="n">
        <f aca="false">ROUND(D757)</f>
        <v>4</v>
      </c>
      <c r="F757" s="5" t="s">
        <v>39</v>
      </c>
      <c r="G757" s="5" t="s">
        <v>41</v>
      </c>
      <c r="H757" s="6" t="n">
        <v>0.05</v>
      </c>
      <c r="I757" s="8" t="n">
        <v>151</v>
      </c>
      <c r="K757" s="7" t="str">
        <f aca="false">IF(J757="","",J757^2)</f>
        <v/>
      </c>
      <c r="L757" s="7" t="str">
        <f aca="false">IF(J757="","",1)</f>
        <v/>
      </c>
      <c r="M757" s="3"/>
      <c r="N757" s="7" t="str">
        <f aca="false">IF(K757="","",IF(1-_xlfn.F.DIST(K757,L757,M757,1)&lt;0.0000001,0.0000001,1-_xlfn.F.DIST(K757,L757,M757,1)))</f>
        <v/>
      </c>
      <c r="O757" s="7" t="str">
        <f aca="false">IF(L757=1,SQRT(K757),"")</f>
        <v/>
      </c>
      <c r="P757" s="3"/>
      <c r="Q757" s="7" t="str">
        <f aca="false">IF(P757="","",SQRT(1-P757*P757)/SQRT(I757-2))</f>
        <v/>
      </c>
      <c r="R757" s="7" t="str">
        <f aca="false">IF(P757="","",P757/Q757)</f>
        <v/>
      </c>
      <c r="S757" s="7" t="str">
        <f aca="false">IF(R757="","",I757-2)</f>
        <v/>
      </c>
      <c r="T757" s="7" t="str">
        <f aca="false">IF(P757="","",IF((1-_xlfn.T.DIST(R757,S757,1))*2&lt;0.0000001,0.0000001,(1-_xlfn.T.DIST(R757,S757,1))*2))</f>
        <v/>
      </c>
      <c r="X757" s="8"/>
      <c r="Y757" s="7" t="str">
        <f aca="false">IF(X757="","",ABS(U757-W757)/SQRT((V757^2+X757^2)/2))</f>
        <v/>
      </c>
      <c r="Z757" s="7" t="str">
        <f aca="false">IF(Y757="","",2/SQRT(I757))</f>
        <v/>
      </c>
      <c r="AA757" s="7" t="str">
        <f aca="false">IF(Y757="","",Y757/Z757)</f>
        <v/>
      </c>
      <c r="AB757" s="7" t="str">
        <f aca="false">IF(AA757="","",I757-2)</f>
        <v/>
      </c>
      <c r="AC757" s="7" t="str">
        <f aca="false">IF(AA757="","",IF((1-_xlfn.T.DIST(AA757,AB757,1))*2&lt;0.0000001,0.0000001,((1-_xlfn.T.DIST(AA757,AB757,1))*2)))</f>
        <v/>
      </c>
      <c r="AD757" s="3" t="n">
        <v>2.37</v>
      </c>
      <c r="AE757" s="7" t="n">
        <f aca="false">IF(AD757="","",IF((1-_xlfn.NORM.DIST(AD757,0,1,1))*2&lt;0.000000001,0.000000001,(1-_xlfn.NORM.DIST(AD757,0,1,1))*2))</f>
        <v>0.0177880852606735</v>
      </c>
      <c r="AH757" s="7" t="str">
        <f aca="false">IF(AG757="","",IF(1-_xlfn.CHISQ.DIST(AF757,AG757,1)&lt;0.0000001,0.0000001,1-_xlfn.CHISQ.DIST(AF757,AG757,1)))</f>
        <v/>
      </c>
      <c r="AK757" s="7" t="str">
        <f aca="false">IF(AJ757="","",AVERAGE(AI757,AJ757))</f>
        <v/>
      </c>
      <c r="AL757" s="7" t="str">
        <f aca="false">IF(AK757="","",AK757/((AK757-AI757)/2))</f>
        <v/>
      </c>
      <c r="AM757" s="7" t="str">
        <f aca="false">IF(AL757="","",(1-_xlfn.T.DIST(AL757,I757-2,1))*2)</f>
        <v/>
      </c>
      <c r="AN757" s="7" t="n">
        <f aca="false">IF(I757="","",I757)</f>
        <v>151</v>
      </c>
      <c r="AO757" s="7" t="n">
        <f aca="false">IF(N757="",IF(AC757="",IF(T757="",IF(AH757="",IF(AM757="",IF(AE757="","",AE757),AM757),AH757),T757),AC757),N757)</f>
        <v>0.0177880852606735</v>
      </c>
    </row>
    <row r="758" customFormat="false" ht="13.8" hidden="false" customHeight="false" outlineLevel="0" collapsed="false">
      <c r="A758" s="3" t="s">
        <v>58</v>
      </c>
      <c r="B758" s="3" t="n">
        <v>12</v>
      </c>
      <c r="C758" s="3" t="n">
        <v>2011</v>
      </c>
      <c r="D758" s="4" t="n">
        <f aca="false">IF(B758="","",D757+0.01)</f>
        <v>4.13</v>
      </c>
      <c r="E758" s="4" t="n">
        <f aca="false">ROUND(D758)</f>
        <v>4</v>
      </c>
      <c r="F758" s="5" t="s">
        <v>39</v>
      </c>
      <c r="G758" s="5" t="s">
        <v>40</v>
      </c>
      <c r="H758" s="6" t="n">
        <v>0.05</v>
      </c>
      <c r="I758" s="8" t="n">
        <v>151</v>
      </c>
      <c r="J758" s="3" t="n">
        <v>1.79</v>
      </c>
      <c r="K758" s="7" t="n">
        <f aca="false">IF(J758="","",J758^2)</f>
        <v>3.2041</v>
      </c>
      <c r="L758" s="7" t="n">
        <f aca="false">IF(J758="","",1)</f>
        <v>1</v>
      </c>
      <c r="M758" s="3" t="n">
        <v>131</v>
      </c>
      <c r="N758" s="7" t="n">
        <f aca="false">IF(K758="","",IF(1-_xlfn.F.DIST(K758,L758,M758,1)&lt;0.0000001,0.0000001,1-_xlfn.F.DIST(K758,L758,M758,1)))</f>
        <v>0.0757638981012586</v>
      </c>
      <c r="O758" s="7" t="n">
        <f aca="false">IF(L758=1,SQRT(K758),"")</f>
        <v>1.79</v>
      </c>
      <c r="P758" s="3"/>
      <c r="Q758" s="7" t="str">
        <f aca="false">IF(P758="","",SQRT(1-P758*P758)/SQRT(I758-2))</f>
        <v/>
      </c>
      <c r="R758" s="7" t="str">
        <f aca="false">IF(P758="","",P758/Q758)</f>
        <v/>
      </c>
      <c r="S758" s="7" t="str">
        <f aca="false">IF(R758="","",I758-2)</f>
        <v/>
      </c>
      <c r="T758" s="7" t="str">
        <f aca="false">IF(P758="","",IF((1-_xlfn.T.DIST(R758,S758,1))*2&lt;0.0000001,0.0000001,(1-_xlfn.T.DIST(R758,S758,1))*2))</f>
        <v/>
      </c>
      <c r="X758" s="8"/>
      <c r="Y758" s="7" t="str">
        <f aca="false">IF(X758="","",ABS(U758-W758)/SQRT((V758^2+X758^2)/2))</f>
        <v/>
      </c>
      <c r="Z758" s="7" t="str">
        <f aca="false">IF(Y758="","",2/SQRT(I758))</f>
        <v/>
      </c>
      <c r="AA758" s="7" t="str">
        <f aca="false">IF(Y758="","",Y758/Z758)</f>
        <v/>
      </c>
      <c r="AB758" s="7" t="str">
        <f aca="false">IF(AA758="","",I758-2)</f>
        <v/>
      </c>
      <c r="AC758" s="7" t="str">
        <f aca="false">IF(AA758="","",IF((1-_xlfn.T.DIST(AA758,AB758,1))*2&lt;0.0000001,0.0000001,((1-_xlfn.T.DIST(AA758,AB758,1))*2)))</f>
        <v/>
      </c>
      <c r="AE758" s="7" t="str">
        <f aca="false">IF(AD758="","",IF((1-_xlfn.NORM.DIST(AD758,0,1,1))*2&lt;0.000000001,0.000000001,(1-_xlfn.NORM.DIST(AD758,0,1,1))*2))</f>
        <v/>
      </c>
      <c r="AH758" s="7" t="str">
        <f aca="false">IF(AG758="","",IF(1-_xlfn.CHISQ.DIST(AF758,AG758,1)&lt;0.0000001,0.0000001,1-_xlfn.CHISQ.DIST(AF758,AG758,1)))</f>
        <v/>
      </c>
      <c r="AK758" s="7" t="str">
        <f aca="false">IF(AJ758="","",AVERAGE(AI758,AJ758))</f>
        <v/>
      </c>
      <c r="AL758" s="7" t="str">
        <f aca="false">IF(AK758="","",AK758/((AK758-AI758)/2))</f>
        <v/>
      </c>
      <c r="AM758" s="7" t="str">
        <f aca="false">IF(AL758="","",(1-_xlfn.T.DIST(AL758,I758-2,1))*2)</f>
        <v/>
      </c>
      <c r="AN758" s="7" t="n">
        <f aca="false">IF(I758="","",I758)</f>
        <v>151</v>
      </c>
      <c r="AO758" s="7" t="n">
        <f aca="false">IF(N758="",IF(AC758="",IF(T758="",IF(AH758="",IF(AM758="",IF(AE758="","",AE758),AM758),AH758),T758),AC758),N758)</f>
        <v>0.0757638981012586</v>
      </c>
    </row>
    <row r="759" customFormat="false" ht="13.8" hidden="false" customHeight="false" outlineLevel="0" collapsed="false">
      <c r="A759" s="3" t="s">
        <v>58</v>
      </c>
      <c r="B759" s="3" t="n">
        <v>12</v>
      </c>
      <c r="C759" s="3" t="n">
        <v>2011</v>
      </c>
      <c r="D759" s="4" t="n">
        <f aca="false">IF(B759="","",D758+0.01)</f>
        <v>4.14</v>
      </c>
      <c r="E759" s="4" t="n">
        <f aca="false">ROUND(D759)</f>
        <v>4</v>
      </c>
      <c r="F759" s="5" t="s">
        <v>39</v>
      </c>
      <c r="G759" s="5" t="s">
        <v>41</v>
      </c>
      <c r="H759" s="6" t="n">
        <v>0.05</v>
      </c>
      <c r="I759" s="8" t="n">
        <v>151</v>
      </c>
      <c r="J759" s="3" t="n">
        <v>6.54</v>
      </c>
      <c r="K759" s="7" t="n">
        <f aca="false">IF(J759="","",J759^2)</f>
        <v>42.7716</v>
      </c>
      <c r="L759" s="7" t="n">
        <f aca="false">IF(J759="","",1)</f>
        <v>1</v>
      </c>
      <c r="M759" s="3" t="n">
        <v>131</v>
      </c>
      <c r="N759" s="7" t="n">
        <f aca="false">IF(K759="","",IF(1-_xlfn.F.DIST(K759,L759,M759,1)&lt;0.0000001,0.0000001,1-_xlfn.F.DIST(K759,L759,M759,1)))</f>
        <v>1E-007</v>
      </c>
      <c r="O759" s="7" t="n">
        <f aca="false">IF(L759=1,SQRT(K759),"")</f>
        <v>6.54</v>
      </c>
      <c r="P759" s="3"/>
      <c r="Q759" s="7" t="str">
        <f aca="false">IF(P759="","",SQRT(1-P759*P759)/SQRT(I759-2))</f>
        <v/>
      </c>
      <c r="R759" s="7" t="str">
        <f aca="false">IF(P759="","",P759/Q759)</f>
        <v/>
      </c>
      <c r="S759" s="7" t="str">
        <f aca="false">IF(R759="","",I759-2)</f>
        <v/>
      </c>
      <c r="T759" s="7" t="str">
        <f aca="false">IF(P759="","",IF((1-_xlfn.T.DIST(R759,S759,1))*2&lt;0.0000001,0.0000001,(1-_xlfn.T.DIST(R759,S759,1))*2))</f>
        <v/>
      </c>
      <c r="X759" s="8"/>
      <c r="Y759" s="7" t="str">
        <f aca="false">IF(X759="","",ABS(U759-W759)/SQRT((V759^2+X759^2)/2))</f>
        <v/>
      </c>
      <c r="Z759" s="7" t="str">
        <f aca="false">IF(Y759="","",2/SQRT(I759))</f>
        <v/>
      </c>
      <c r="AA759" s="7" t="str">
        <f aca="false">IF(Y759="","",Y759/Z759)</f>
        <v/>
      </c>
      <c r="AB759" s="7" t="str">
        <f aca="false">IF(AA759="","",I759-2)</f>
        <v/>
      </c>
      <c r="AC759" s="7" t="str">
        <f aca="false">IF(AA759="","",IF((1-_xlfn.T.DIST(AA759,AB759,1))*2&lt;0.0000001,0.0000001,((1-_xlfn.T.DIST(AA759,AB759,1))*2)))</f>
        <v/>
      </c>
      <c r="AE759" s="7" t="str">
        <f aca="false">IF(AD759="","",IF((1-_xlfn.NORM.DIST(AD759,0,1,1))*2&lt;0.000000001,0.000000001,(1-_xlfn.NORM.DIST(AD759,0,1,1))*2))</f>
        <v/>
      </c>
      <c r="AH759" s="7" t="str">
        <f aca="false">IF(AG759="","",IF(1-_xlfn.CHISQ.DIST(AF759,AG759,1)&lt;0.0000001,0.0000001,1-_xlfn.CHISQ.DIST(AF759,AG759,1)))</f>
        <v/>
      </c>
      <c r="AK759" s="7" t="str">
        <f aca="false">IF(AJ759="","",AVERAGE(AI759,AJ759))</f>
        <v/>
      </c>
      <c r="AL759" s="7" t="str">
        <f aca="false">IF(AK759="","",AK759/((AK759-AI759)/2))</f>
        <v/>
      </c>
      <c r="AM759" s="7" t="str">
        <f aca="false">IF(AL759="","",(1-_xlfn.T.DIST(AL759,I759-2,1))*2)</f>
        <v/>
      </c>
      <c r="AN759" s="7" t="n">
        <f aca="false">IF(I759="","",I759)</f>
        <v>151</v>
      </c>
      <c r="AO759" s="7" t="n">
        <f aca="false">IF(N759="",IF(AC759="",IF(T759="",IF(AH759="",IF(AM759="",IF(AE759="","",AE759),AM759),AH759),T759),AC759),N759)</f>
        <v>1E-007</v>
      </c>
    </row>
    <row r="760" customFormat="false" ht="13.8" hidden="false" customHeight="false" outlineLevel="0" collapsed="false">
      <c r="A760" s="3" t="s">
        <v>58</v>
      </c>
      <c r="B760" s="3" t="n">
        <v>12</v>
      </c>
      <c r="C760" s="3" t="n">
        <v>2011</v>
      </c>
      <c r="D760" s="4" t="n">
        <f aca="false">IF(B760="","",D759+0.01)</f>
        <v>4.15</v>
      </c>
      <c r="E760" s="4" t="n">
        <f aca="false">ROUND(D760)</f>
        <v>4</v>
      </c>
      <c r="F760" s="5" t="s">
        <v>39</v>
      </c>
      <c r="G760" s="5" t="s">
        <v>41</v>
      </c>
      <c r="H760" s="6" t="n">
        <v>0.05</v>
      </c>
      <c r="I760" s="8" t="n">
        <v>151</v>
      </c>
      <c r="K760" s="7" t="str">
        <f aca="false">IF(J760="","",J760^2)</f>
        <v/>
      </c>
      <c r="L760" s="7" t="str">
        <f aca="false">IF(J760="","",1)</f>
        <v/>
      </c>
      <c r="M760" s="3"/>
      <c r="N760" s="7" t="str">
        <f aca="false">IF(K760="","",IF(1-_xlfn.F.DIST(K760,L760,M760,1)&lt;0.0000001,0.0000001,1-_xlfn.F.DIST(K760,L760,M760,1)))</f>
        <v/>
      </c>
      <c r="O760" s="7" t="str">
        <f aca="false">IF(L760=1,SQRT(K760),"")</f>
        <v/>
      </c>
      <c r="P760" s="3"/>
      <c r="Q760" s="7" t="str">
        <f aca="false">IF(P760="","",SQRT(1-P760*P760)/SQRT(I760-2))</f>
        <v/>
      </c>
      <c r="R760" s="7" t="str">
        <f aca="false">IF(P760="","",P760/Q760)</f>
        <v/>
      </c>
      <c r="S760" s="7" t="str">
        <f aca="false">IF(R760="","",I760-2)</f>
        <v/>
      </c>
      <c r="T760" s="7" t="str">
        <f aca="false">IF(P760="","",IF((1-_xlfn.T.DIST(R760,S760,1))*2&lt;0.0000001,0.0000001,(1-_xlfn.T.DIST(R760,S760,1))*2))</f>
        <v/>
      </c>
      <c r="X760" s="8"/>
      <c r="Y760" s="7" t="str">
        <f aca="false">IF(X760="","",ABS(U760-W760)/SQRT((V760^2+X760^2)/2))</f>
        <v/>
      </c>
      <c r="Z760" s="7" t="str">
        <f aca="false">IF(Y760="","",2/SQRT(I760))</f>
        <v/>
      </c>
      <c r="AA760" s="7" t="str">
        <f aca="false">IF(Y760="","",Y760/Z760)</f>
        <v/>
      </c>
      <c r="AB760" s="7" t="str">
        <f aca="false">IF(AA760="","",I760-2)</f>
        <v/>
      </c>
      <c r="AC760" s="7" t="str">
        <f aca="false">IF(AA760="","",IF((1-_xlfn.T.DIST(AA760,AB760,1))*2&lt;0.0000001,0.0000001,((1-_xlfn.T.DIST(AA760,AB760,1))*2)))</f>
        <v/>
      </c>
      <c r="AD760" s="3" t="n">
        <v>3.54</v>
      </c>
      <c r="AE760" s="7" t="n">
        <f aca="false">IF(AD760="","",IF((1-_xlfn.NORM.DIST(AD760,0,1,1))*2&lt;0.000000001,0.000000001,(1-_xlfn.NORM.DIST(AD760,0,1,1))*2))</f>
        <v>0.000400127032014641</v>
      </c>
      <c r="AH760" s="7" t="str">
        <f aca="false">IF(AG760="","",IF(1-_xlfn.CHISQ.DIST(AF760,AG760,1)&lt;0.0000001,0.0000001,1-_xlfn.CHISQ.DIST(AF760,AG760,1)))</f>
        <v/>
      </c>
      <c r="AK760" s="7" t="str">
        <f aca="false">IF(AJ760="","",AVERAGE(AI760,AJ760))</f>
        <v/>
      </c>
      <c r="AL760" s="7" t="str">
        <f aca="false">IF(AK760="","",AK760/((AK760-AI760)/2))</f>
        <v/>
      </c>
      <c r="AM760" s="7" t="str">
        <f aca="false">IF(AL760="","",(1-_xlfn.T.DIST(AL760,I760-2,1))*2)</f>
        <v/>
      </c>
      <c r="AN760" s="7" t="n">
        <f aca="false">IF(I760="","",I760)</f>
        <v>151</v>
      </c>
      <c r="AO760" s="7" t="n">
        <f aca="false">IF(N760="",IF(AC760="",IF(T760="",IF(AH760="",IF(AM760="",IF(AE760="","",AE760),AM760),AH760),T760),AC760),N760)</f>
        <v>0.000400127032014641</v>
      </c>
    </row>
    <row r="761" customFormat="false" ht="13.8" hidden="false" customHeight="false" outlineLevel="0" collapsed="false">
      <c r="A761" s="3" t="s">
        <v>58</v>
      </c>
      <c r="B761" s="3" t="n">
        <v>12</v>
      </c>
      <c r="C761" s="3" t="n">
        <v>2011</v>
      </c>
      <c r="D761" s="4" t="n">
        <f aca="false">IF(B761="","",D760+0.01)</f>
        <v>4.16</v>
      </c>
      <c r="E761" s="4" t="n">
        <f aca="false">ROUND(D761)</f>
        <v>4</v>
      </c>
      <c r="F761" s="5" t="s">
        <v>39</v>
      </c>
      <c r="G761" s="5" t="s">
        <v>41</v>
      </c>
      <c r="H761" s="6" t="n">
        <v>0.05</v>
      </c>
      <c r="I761" s="8" t="n">
        <v>151</v>
      </c>
      <c r="J761" s="3" t="n">
        <v>5.97</v>
      </c>
      <c r="K761" s="7" t="n">
        <f aca="false">IF(J761="","",J761^2)</f>
        <v>35.6409</v>
      </c>
      <c r="L761" s="7" t="n">
        <f aca="false">IF(J761="","",1)</f>
        <v>1</v>
      </c>
      <c r="M761" s="3" t="n">
        <v>130</v>
      </c>
      <c r="N761" s="7" t="n">
        <f aca="false">IF(K761="","",IF(1-_xlfn.F.DIST(K761,L761,M761,1)&lt;0.0000001,0.0000001,1-_xlfn.F.DIST(K761,L761,M761,1)))</f>
        <v>1E-007</v>
      </c>
      <c r="O761" s="7" t="n">
        <f aca="false">IF(L761=1,SQRT(K761),"")</f>
        <v>5.97</v>
      </c>
      <c r="P761" s="3"/>
      <c r="Q761" s="7" t="str">
        <f aca="false">IF(P761="","",SQRT(1-P761*P761)/SQRT(I761-2))</f>
        <v/>
      </c>
      <c r="R761" s="7" t="str">
        <f aca="false">IF(P761="","",P761/Q761)</f>
        <v/>
      </c>
      <c r="S761" s="7" t="str">
        <f aca="false">IF(R761="","",I761-2)</f>
        <v/>
      </c>
      <c r="T761" s="7" t="str">
        <f aca="false">IF(P761="","",IF((1-_xlfn.T.DIST(R761,S761,1))*2&lt;0.0000001,0.0000001,(1-_xlfn.T.DIST(R761,S761,1))*2))</f>
        <v/>
      </c>
      <c r="X761" s="8"/>
      <c r="Y761" s="7" t="str">
        <f aca="false">IF(X761="","",ABS(U761-W761)/SQRT((V761^2+X761^2)/2))</f>
        <v/>
      </c>
      <c r="Z761" s="7" t="str">
        <f aca="false">IF(Y761="","",2/SQRT(I761))</f>
        <v/>
      </c>
      <c r="AA761" s="7" t="str">
        <f aca="false">IF(Y761="","",Y761/Z761)</f>
        <v/>
      </c>
      <c r="AB761" s="7" t="str">
        <f aca="false">IF(AA761="","",I761-2)</f>
        <v/>
      </c>
      <c r="AC761" s="7" t="str">
        <f aca="false">IF(AA761="","",IF((1-_xlfn.T.DIST(AA761,AB761,1))*2&lt;0.0000001,0.0000001,((1-_xlfn.T.DIST(AA761,AB761,1))*2)))</f>
        <v/>
      </c>
      <c r="AE761" s="7" t="str">
        <f aca="false">IF(AD761="","",IF((1-_xlfn.NORM.DIST(AD761,0,1,1))*2&lt;0.000000001,0.000000001,(1-_xlfn.NORM.DIST(AD761,0,1,1))*2))</f>
        <v/>
      </c>
      <c r="AH761" s="7" t="str">
        <f aca="false">IF(AG761="","",IF(1-_xlfn.CHISQ.DIST(AF761,AG761,1)&lt;0.0000001,0.0000001,1-_xlfn.CHISQ.DIST(AF761,AG761,1)))</f>
        <v/>
      </c>
      <c r="AK761" s="7" t="str">
        <f aca="false">IF(AJ761="","",AVERAGE(AI761,AJ761))</f>
        <v/>
      </c>
      <c r="AL761" s="7" t="str">
        <f aca="false">IF(AK761="","",AK761/((AK761-AI761)/2))</f>
        <v/>
      </c>
      <c r="AM761" s="7" t="str">
        <f aca="false">IF(AL761="","",(1-_xlfn.T.DIST(AL761,I761-2,1))*2)</f>
        <v/>
      </c>
      <c r="AN761" s="7" t="n">
        <f aca="false">IF(I761="","",I761)</f>
        <v>151</v>
      </c>
      <c r="AO761" s="7" t="n">
        <f aca="false">IF(N761="",IF(AC761="",IF(T761="",IF(AH761="",IF(AM761="",IF(AE761="","",AE761),AM761),AH761),T761),AC761),N761)</f>
        <v>1E-007</v>
      </c>
    </row>
    <row r="762" customFormat="false" ht="13.8" hidden="false" customHeight="false" outlineLevel="0" collapsed="false">
      <c r="A762" s="1"/>
      <c r="B762" s="1"/>
      <c r="C762" s="1"/>
      <c r="D762" s="10"/>
      <c r="E762" s="4" t="n">
        <f aca="false">ROUND(D762)</f>
        <v>0</v>
      </c>
      <c r="F762" s="11"/>
      <c r="G762" s="11"/>
      <c r="H762" s="12"/>
      <c r="I762" s="1"/>
      <c r="J762" s="1"/>
      <c r="K762" s="13"/>
      <c r="L762" s="13"/>
      <c r="M762" s="1"/>
      <c r="N762" s="13"/>
      <c r="O762" s="13"/>
      <c r="P762" s="14"/>
      <c r="Q762" s="13"/>
      <c r="R762" s="13"/>
      <c r="S762" s="13"/>
      <c r="T762" s="13"/>
      <c r="U762" s="1"/>
      <c r="V762" s="1"/>
      <c r="W762" s="1"/>
      <c r="X762" s="14"/>
      <c r="Y762" s="13"/>
      <c r="Z762" s="13"/>
      <c r="AA762" s="13"/>
      <c r="AB762" s="13"/>
      <c r="AC762" s="13"/>
      <c r="AD762" s="1"/>
      <c r="AE762" s="13"/>
      <c r="AF762" s="1"/>
      <c r="AG762" s="1"/>
      <c r="AH762" s="13"/>
      <c r="AI762" s="1"/>
      <c r="AJ762" s="1"/>
      <c r="AK762" s="13"/>
      <c r="AL762" s="13"/>
      <c r="AM762" s="13"/>
      <c r="AN762" s="13"/>
      <c r="AO762" s="13"/>
    </row>
    <row r="763" customFormat="false" ht="13.8" hidden="false" customHeight="false" outlineLevel="0" collapsed="false">
      <c r="A763" s="3" t="s">
        <v>59</v>
      </c>
      <c r="B763" s="3" t="n">
        <v>13</v>
      </c>
      <c r="C763" s="3" t="n">
        <v>2011</v>
      </c>
      <c r="D763" s="4" t="n">
        <v>1</v>
      </c>
      <c r="E763" s="4" t="n">
        <f aca="false">ROUND(D763)</f>
        <v>1</v>
      </c>
      <c r="F763" s="5" t="s">
        <v>39</v>
      </c>
      <c r="G763" s="5" t="s">
        <v>42</v>
      </c>
      <c r="H763" s="6" t="n">
        <v>0.05</v>
      </c>
      <c r="I763" s="8" t="n">
        <v>38</v>
      </c>
      <c r="K763" s="7" t="n">
        <v>0.5</v>
      </c>
      <c r="L763" s="7" t="n">
        <v>1</v>
      </c>
      <c r="M763" s="3" t="n">
        <v>36</v>
      </c>
      <c r="N763" s="7" t="n">
        <f aca="false">IF(K763="","",IF(1-_xlfn.F.DIST(K763,L763,M763,1)&lt;0.0000001,0.0000001,1-_xlfn.F.DIST(K763,L763,M763,1)))</f>
        <v>0.484052497483202</v>
      </c>
      <c r="O763" s="7" t="n">
        <f aca="false">IF(L763=1,SQRT(K763),"")</f>
        <v>0.707106781186548</v>
      </c>
      <c r="P763" s="3"/>
      <c r="Q763" s="7" t="str">
        <f aca="false">IF(P763="","",SQRT(1-P763*P763)/SQRT(I763-2))</f>
        <v/>
      </c>
      <c r="R763" s="7" t="str">
        <f aca="false">IF(P763="","",P763/Q763)</f>
        <v/>
      </c>
      <c r="S763" s="7" t="str">
        <f aca="false">IF(R763="","",I763-2)</f>
        <v/>
      </c>
      <c r="T763" s="7" t="str">
        <f aca="false">IF(P763="","",IF((1-_xlfn.T.DIST(R763,S763,1))*2&lt;0.0000001,0.0000001,(1-_xlfn.T.DIST(R763,S763,1))*2))</f>
        <v/>
      </c>
      <c r="X763" s="8"/>
      <c r="Y763" s="7" t="str">
        <f aca="false">IF(X763="","",ABS(U763-W763)/SQRT((V763^2+X763^2)/2))</f>
        <v/>
      </c>
      <c r="Z763" s="7" t="str">
        <f aca="false">IF(Y763="","",2/SQRT(I763))</f>
        <v/>
      </c>
      <c r="AA763" s="7" t="str">
        <f aca="false">IF(Y763="","",Y763/Z763)</f>
        <v/>
      </c>
      <c r="AB763" s="7" t="str">
        <f aca="false">IF(AA763="","",I763-2)</f>
        <v/>
      </c>
      <c r="AC763" s="7" t="str">
        <f aca="false">IF(AA763="","",IF((1-_xlfn.T.DIST(AA763,AB763,1))*2&lt;0.0000001,0.0000001,((1-_xlfn.T.DIST(AA763,AB763,1))*2)))</f>
        <v/>
      </c>
      <c r="AE763" s="7" t="str">
        <f aca="false">IF(AD763="","",IF((1-_xlfn.NORM.DIST(AD763,0,1,1))*2&lt;0.000000001,0.000000001,(1-_xlfn.NORM.DIST(AD763,0,1,1))*2))</f>
        <v/>
      </c>
      <c r="AH763" s="7" t="str">
        <f aca="false">IF(AG763="","",IF(1-_xlfn.CHISQ.DIST(AF763,AG763,1)&lt;0.0000001,0.0000001,1-_xlfn.CHISQ.DIST(AF763,AG763,1)))</f>
        <v/>
      </c>
      <c r="AK763" s="7" t="str">
        <f aca="false">IF(AJ763="","",AVERAGE(AI763,AJ763))</f>
        <v/>
      </c>
      <c r="AL763" s="7" t="str">
        <f aca="false">IF(AK763="","",AK763/((AK763-AI763)/2))</f>
        <v/>
      </c>
      <c r="AM763" s="7" t="str">
        <f aca="false">IF(AL763="","",(1-_xlfn.T.DIST(AL763,I763-2,1))*2)</f>
        <v/>
      </c>
      <c r="AN763" s="7" t="n">
        <f aca="false">IF(I763="","",I763)</f>
        <v>38</v>
      </c>
      <c r="AO763" s="7" t="n">
        <f aca="false">IF(N763="",IF(AC763="",IF(T763="",IF(AH763="",IF(AM763="",IF(AE763="","",AE763),AM763),AH763),T763),AC763),N763)</f>
        <v>0.484052497483202</v>
      </c>
    </row>
    <row r="764" customFormat="false" ht="13.8" hidden="false" customHeight="false" outlineLevel="0" collapsed="false">
      <c r="A764" s="3" t="s">
        <v>59</v>
      </c>
      <c r="B764" s="3" t="n">
        <v>13</v>
      </c>
      <c r="C764" s="3" t="n">
        <v>2011</v>
      </c>
      <c r="D764" s="4" t="n">
        <f aca="false">IF(B764="","",D763+0.01)</f>
        <v>1.01</v>
      </c>
      <c r="E764" s="4" t="n">
        <f aca="false">ROUND(D764)</f>
        <v>1</v>
      </c>
      <c r="F764" s="5" t="s">
        <v>39</v>
      </c>
      <c r="G764" s="5" t="s">
        <v>41</v>
      </c>
      <c r="H764" s="6" t="n">
        <v>0.05</v>
      </c>
      <c r="I764" s="8" t="n">
        <v>38</v>
      </c>
      <c r="K764" s="7" t="n">
        <v>7.24</v>
      </c>
      <c r="L764" s="7" t="n">
        <v>1</v>
      </c>
      <c r="M764" s="3" t="n">
        <v>36</v>
      </c>
      <c r="N764" s="7" t="n">
        <f aca="false">IF(K764="","",IF(1-_xlfn.F.DIST(K764,L764,M764,1)&lt;0.0000001,0.0000001,1-_xlfn.F.DIST(K764,L764,M764,1)))</f>
        <v>0.0107431710980157</v>
      </c>
      <c r="O764" s="7" t="n">
        <f aca="false">IF(L764=1,SQRT(K764),"")</f>
        <v>2.69072480941474</v>
      </c>
      <c r="P764" s="3"/>
      <c r="Q764" s="7" t="str">
        <f aca="false">IF(P764="","",SQRT(1-P764*P764)/SQRT(I764-2))</f>
        <v/>
      </c>
      <c r="R764" s="7" t="str">
        <f aca="false">IF(P764="","",P764/Q764)</f>
        <v/>
      </c>
      <c r="S764" s="7" t="str">
        <f aca="false">IF(R764="","",I764-2)</f>
        <v/>
      </c>
      <c r="T764" s="7" t="str">
        <f aca="false">IF(P764="","",IF((1-_xlfn.T.DIST(R764,S764,1))*2&lt;0.0000001,0.0000001,(1-_xlfn.T.DIST(R764,S764,1))*2))</f>
        <v/>
      </c>
      <c r="X764" s="8"/>
      <c r="Y764" s="7" t="str">
        <f aca="false">IF(X764="","",ABS(U764-W764)/SQRT((V764^2+X764^2)/2))</f>
        <v/>
      </c>
      <c r="Z764" s="7" t="str">
        <f aca="false">IF(Y764="","",2/SQRT(I764))</f>
        <v/>
      </c>
      <c r="AA764" s="7" t="str">
        <f aca="false">IF(Y764="","",Y764/Z764)</f>
        <v/>
      </c>
      <c r="AB764" s="7" t="str">
        <f aca="false">IF(AA764="","",I764-2)</f>
        <v/>
      </c>
      <c r="AC764" s="7" t="str">
        <f aca="false">IF(AA764="","",IF((1-_xlfn.T.DIST(AA764,AB764,1))*2&lt;0.0000001,0.0000001,((1-_xlfn.T.DIST(AA764,AB764,1))*2)))</f>
        <v/>
      </c>
      <c r="AE764" s="7" t="str">
        <f aca="false">IF(AD764="","",IF((1-_xlfn.NORM.DIST(AD764,0,1,1))*2&lt;0.000000001,0.000000001,(1-_xlfn.NORM.DIST(AD764,0,1,1))*2))</f>
        <v/>
      </c>
      <c r="AH764" s="7" t="str">
        <f aca="false">IF(AG764="","",IF(1-_xlfn.CHISQ.DIST(AF764,AG764,1)&lt;0.0000001,0.0000001,1-_xlfn.CHISQ.DIST(AF764,AG764,1)))</f>
        <v/>
      </c>
      <c r="AK764" s="7" t="str">
        <f aca="false">IF(AJ764="","",AVERAGE(AI764,AJ764))</f>
        <v/>
      </c>
      <c r="AL764" s="7" t="str">
        <f aca="false">IF(AK764="","",AK764/((AK764-AI764)/2))</f>
        <v/>
      </c>
      <c r="AM764" s="7" t="str">
        <f aca="false">IF(AL764="","",(1-_xlfn.T.DIST(AL764,I764-2,1))*2)</f>
        <v/>
      </c>
      <c r="AN764" s="7" t="n">
        <f aca="false">IF(I764="","",I764)</f>
        <v>38</v>
      </c>
      <c r="AO764" s="7" t="n">
        <f aca="false">IF(N764="",IF(AC764="",IF(T764="",IF(AH764="",IF(AM764="",IF(AE764="","",AE764),AM764),AH764),T764),AC764),N764)</f>
        <v>0.0107431710980157</v>
      </c>
    </row>
    <row r="765" customFormat="false" ht="13.8" hidden="false" customHeight="false" outlineLevel="0" collapsed="false">
      <c r="A765" s="3" t="s">
        <v>59</v>
      </c>
      <c r="B765" s="3" t="n">
        <v>13</v>
      </c>
      <c r="C765" s="3" t="n">
        <v>2011</v>
      </c>
      <c r="D765" s="4" t="n">
        <f aca="false">IF(B765="","",D764+0.01)</f>
        <v>1.02</v>
      </c>
      <c r="E765" s="4" t="n">
        <f aca="false">ROUND(D765)</f>
        <v>1</v>
      </c>
      <c r="F765" s="5" t="s">
        <v>39</v>
      </c>
      <c r="G765" s="5" t="s">
        <v>41</v>
      </c>
      <c r="H765" s="6" t="n">
        <v>0.05</v>
      </c>
      <c r="I765" s="8" t="n">
        <v>38</v>
      </c>
      <c r="K765" s="7" t="n">
        <v>4.38</v>
      </c>
      <c r="L765" s="7" t="n">
        <v>1</v>
      </c>
      <c r="M765" s="3" t="n">
        <v>36</v>
      </c>
      <c r="N765" s="7" t="n">
        <f aca="false">IF(K765="","",IF(1-_xlfn.F.DIST(K765,L765,M765,1)&lt;0.0000001,0.0000001,1-_xlfn.F.DIST(K765,L765,M765,1)))</f>
        <v>0.0434731045922256</v>
      </c>
      <c r="O765" s="7" t="n">
        <f aca="false">IF(L765=1,SQRT(K765),"")</f>
        <v>2.09284495364563</v>
      </c>
      <c r="P765" s="3"/>
      <c r="Q765" s="7" t="str">
        <f aca="false">IF(P765="","",SQRT(1-P765*P765)/SQRT(I765-2))</f>
        <v/>
      </c>
      <c r="R765" s="7" t="str">
        <f aca="false">IF(P765="","",P765/Q765)</f>
        <v/>
      </c>
      <c r="S765" s="7" t="str">
        <f aca="false">IF(R765="","",I765-2)</f>
        <v/>
      </c>
      <c r="T765" s="7" t="str">
        <f aca="false">IF(P765="","",IF((1-_xlfn.T.DIST(R765,S765,1))*2&lt;0.0000001,0.0000001,(1-_xlfn.T.DIST(R765,S765,1))*2))</f>
        <v/>
      </c>
      <c r="X765" s="8"/>
      <c r="Y765" s="7" t="str">
        <f aca="false">IF(X765="","",ABS(U765-W765)/SQRT((V765^2+X765^2)/2))</f>
        <v/>
      </c>
      <c r="Z765" s="7" t="str">
        <f aca="false">IF(Y765="","",2/SQRT(I765))</f>
        <v/>
      </c>
      <c r="AA765" s="7" t="str">
        <f aca="false">IF(Y765="","",Y765/Z765)</f>
        <v/>
      </c>
      <c r="AB765" s="7" t="str">
        <f aca="false">IF(AA765="","",I765-2)</f>
        <v/>
      </c>
      <c r="AC765" s="7" t="str">
        <f aca="false">IF(AA765="","",IF((1-_xlfn.T.DIST(AA765,AB765,1))*2&lt;0.0000001,0.0000001,((1-_xlfn.T.DIST(AA765,AB765,1))*2)))</f>
        <v/>
      </c>
      <c r="AE765" s="7" t="str">
        <f aca="false">IF(AD765="","",IF((1-_xlfn.NORM.DIST(AD765,0,1,1))*2&lt;0.000000001,0.000000001,(1-_xlfn.NORM.DIST(AD765,0,1,1))*2))</f>
        <v/>
      </c>
      <c r="AH765" s="7" t="str">
        <f aca="false">IF(AG765="","",IF(1-_xlfn.CHISQ.DIST(AF765,AG765,1)&lt;0.0000001,0.0000001,1-_xlfn.CHISQ.DIST(AF765,AG765,1)))</f>
        <v/>
      </c>
      <c r="AK765" s="7" t="str">
        <f aca="false">IF(AJ765="","",AVERAGE(AI765,AJ765))</f>
        <v/>
      </c>
      <c r="AL765" s="7" t="str">
        <f aca="false">IF(AK765="","",AK765/((AK765-AI765)/2))</f>
        <v/>
      </c>
      <c r="AM765" s="7" t="str">
        <f aca="false">IF(AL765="","",(1-_xlfn.T.DIST(AL765,I765-2,1))*2)</f>
        <v/>
      </c>
      <c r="AN765" s="7" t="n">
        <f aca="false">IF(I765="","",I765)</f>
        <v>38</v>
      </c>
      <c r="AO765" s="7" t="n">
        <f aca="false">IF(N765="",IF(AC765="",IF(T765="",IF(AH765="",IF(AM765="",IF(AE765="","",AE765),AM765),AH765),T765),AC765),N765)</f>
        <v>0.0434731045922256</v>
      </c>
    </row>
    <row r="766" customFormat="false" ht="13.8" hidden="false" customHeight="false" outlineLevel="0" collapsed="false">
      <c r="A766" s="3" t="s">
        <v>59</v>
      </c>
      <c r="B766" s="3" t="n">
        <v>13</v>
      </c>
      <c r="C766" s="3" t="n">
        <v>2011</v>
      </c>
      <c r="D766" s="4" t="n">
        <f aca="false">IF(B766="","",D765+0.01)</f>
        <v>1.03</v>
      </c>
      <c r="E766" s="4" t="n">
        <f aca="false">ROUND(D766)</f>
        <v>1</v>
      </c>
      <c r="F766" s="5" t="s">
        <v>39</v>
      </c>
      <c r="G766" s="5" t="s">
        <v>41</v>
      </c>
      <c r="H766" s="6" t="n">
        <v>0.05</v>
      </c>
      <c r="I766" s="8" t="n">
        <v>38</v>
      </c>
      <c r="J766" s="3" t="n">
        <v>3.77</v>
      </c>
      <c r="K766" s="7" t="n">
        <f aca="false">IF(J766="","",J766^2)</f>
        <v>14.2129</v>
      </c>
      <c r="L766" s="7" t="n">
        <f aca="false">IF(J766="","",1)</f>
        <v>1</v>
      </c>
      <c r="M766" s="3" t="n">
        <v>18</v>
      </c>
      <c r="N766" s="7" t="n">
        <f aca="false">IF(K766="","",IF(1-_xlfn.F.DIST(K766,L766,M766,1)&lt;0.0000001,0.0000001,1-_xlfn.F.DIST(K766,L766,M766,1)))</f>
        <v>0.00140205288274486</v>
      </c>
      <c r="O766" s="7" t="n">
        <f aca="false">IF(L766=1,SQRT(K766),"")</f>
        <v>3.77</v>
      </c>
      <c r="P766" s="3"/>
      <c r="Q766" s="7" t="str">
        <f aca="false">IF(P766="","",SQRT(1-P766*P766)/SQRT(I766-2))</f>
        <v/>
      </c>
      <c r="R766" s="7" t="str">
        <f aca="false">IF(P766="","",P766/Q766)</f>
        <v/>
      </c>
      <c r="S766" s="7" t="str">
        <f aca="false">IF(R766="","",I766-2)</f>
        <v/>
      </c>
      <c r="T766" s="7" t="str">
        <f aca="false">IF(P766="","",IF((1-_xlfn.T.DIST(R766,S766,1))*2&lt;0.0000001,0.0000001,(1-_xlfn.T.DIST(R766,S766,1))*2))</f>
        <v/>
      </c>
      <c r="X766" s="8"/>
      <c r="Y766" s="7" t="str">
        <f aca="false">IF(X766="","",ABS(U766-W766)/SQRT((V766^2+X766^2)/2))</f>
        <v/>
      </c>
      <c r="Z766" s="7" t="str">
        <f aca="false">IF(Y766="","",2/SQRT(I766))</f>
        <v/>
      </c>
      <c r="AA766" s="7" t="str">
        <f aca="false">IF(Y766="","",Y766/Z766)</f>
        <v/>
      </c>
      <c r="AB766" s="7" t="str">
        <f aca="false">IF(AA766="","",I766-2)</f>
        <v/>
      </c>
      <c r="AC766" s="7" t="str">
        <f aca="false">IF(AA766="","",IF((1-_xlfn.T.DIST(AA766,AB766,1))*2&lt;0.0000001,0.0000001,((1-_xlfn.T.DIST(AA766,AB766,1))*2)))</f>
        <v/>
      </c>
      <c r="AE766" s="7" t="str">
        <f aca="false">IF(AD766="","",IF((1-_xlfn.NORM.DIST(AD766,0,1,1))*2&lt;0.000000001,0.000000001,(1-_xlfn.NORM.DIST(AD766,0,1,1))*2))</f>
        <v/>
      </c>
      <c r="AH766" s="7" t="str">
        <f aca="false">IF(AG766="","",IF(1-_xlfn.CHISQ.DIST(AF766,AG766,1)&lt;0.0000001,0.0000001,1-_xlfn.CHISQ.DIST(AF766,AG766,1)))</f>
        <v/>
      </c>
      <c r="AK766" s="7" t="str">
        <f aca="false">IF(AJ766="","",AVERAGE(AI766,AJ766))</f>
        <v/>
      </c>
      <c r="AL766" s="7" t="str">
        <f aca="false">IF(AK766="","",AK766/((AK766-AI766)/2))</f>
        <v/>
      </c>
      <c r="AM766" s="7" t="str">
        <f aca="false">IF(AL766="","",(1-_xlfn.T.DIST(AL766,I766-2,1))*2)</f>
        <v/>
      </c>
      <c r="AN766" s="7" t="n">
        <f aca="false">IF(I766="","",I766)</f>
        <v>38</v>
      </c>
      <c r="AO766" s="7" t="n">
        <f aca="false">IF(N766="",IF(AC766="",IF(T766="",IF(AH766="",IF(AM766="",IF(AE766="","",AE766),AM766),AH766),T766),AC766),N766)</f>
        <v>0.00140205288274486</v>
      </c>
    </row>
    <row r="767" customFormat="false" ht="13.8" hidden="false" customHeight="false" outlineLevel="0" collapsed="false">
      <c r="A767" s="3" t="s">
        <v>59</v>
      </c>
      <c r="B767" s="3" t="n">
        <v>13</v>
      </c>
      <c r="C767" s="3" t="n">
        <v>2011</v>
      </c>
      <c r="D767" s="4" t="n">
        <f aca="false">IF(B767="","",D766+0.01)</f>
        <v>1.04</v>
      </c>
      <c r="E767" s="4" t="n">
        <f aca="false">ROUND(D767)</f>
        <v>1</v>
      </c>
      <c r="F767" s="5" t="s">
        <v>39</v>
      </c>
      <c r="G767" s="5" t="s">
        <v>43</v>
      </c>
      <c r="H767" s="6" t="n">
        <v>0.05</v>
      </c>
      <c r="I767" s="8" t="n">
        <v>38</v>
      </c>
      <c r="K767" s="7" t="str">
        <f aca="false">IF(J767="","",J767^2)</f>
        <v/>
      </c>
      <c r="L767" s="7" t="str">
        <f aca="false">IF(J767="","",1)</f>
        <v/>
      </c>
      <c r="M767" s="3"/>
      <c r="N767" s="7" t="str">
        <f aca="false">IF(K767="","",IF(1-_xlfn.F.DIST(K767,L767,M767,1)&lt;0.0000001,0.0000001,1-_xlfn.F.DIST(K767,L767,M767,1)))</f>
        <v/>
      </c>
      <c r="O767" s="7" t="str">
        <f aca="false">IF(L767=1,SQRT(K767),"")</f>
        <v/>
      </c>
      <c r="P767" s="3"/>
      <c r="Q767" s="7" t="str">
        <f aca="false">IF(P767="","",SQRT(1-P767*P767)/SQRT(I767-2))</f>
        <v/>
      </c>
      <c r="R767" s="7" t="str">
        <f aca="false">IF(P767="","",P767/Q767)</f>
        <v/>
      </c>
      <c r="S767" s="7" t="str">
        <f aca="false">IF(R767="","",I767-2)</f>
        <v/>
      </c>
      <c r="T767" s="7" t="str">
        <f aca="false">IF(P767="","",IF((1-_xlfn.T.DIST(R767,S767,1))*2&lt;0.0000001,0.0000001,(1-_xlfn.T.DIST(R767,S767,1))*2))</f>
        <v/>
      </c>
      <c r="U767" s="3" t="n">
        <v>4.36</v>
      </c>
      <c r="V767" s="3" t="n">
        <v>2.31</v>
      </c>
      <c r="W767" s="3" t="n">
        <v>3.94</v>
      </c>
      <c r="X767" s="8" t="n">
        <v>2.73</v>
      </c>
      <c r="Y767" s="7" t="n">
        <f aca="false">IF(X767="","",ABS(U767-W767)/SQRT((V767^2+X767^2)/2))</f>
        <v>0.16609095970748</v>
      </c>
      <c r="Z767" s="7" t="n">
        <f aca="false">IF(Y767="","",2/SQRT(I767))</f>
        <v>0.324442842261525</v>
      </c>
      <c r="AA767" s="7" t="n">
        <f aca="false">IF(Y767="","",Y767/Z767)</f>
        <v>0.511926718893673</v>
      </c>
      <c r="AB767" s="7" t="n">
        <f aca="false">IF(AA767="","",I767-2)</f>
        <v>36</v>
      </c>
      <c r="AC767" s="7" t="n">
        <f aca="false">IF(AA767="","",IF((1-_xlfn.T.DIST(AA767,AB767,1))*2&lt;0.0000001,0.0000001,((1-_xlfn.T.DIST(AA767,AB767,1))*2)))</f>
        <v>0.611828581155065</v>
      </c>
      <c r="AE767" s="7" t="str">
        <f aca="false">IF(AD767="","",IF((1-_xlfn.NORM.DIST(AD767,0,1,1))*2&lt;0.000000001,0.000000001,(1-_xlfn.NORM.DIST(AD767,0,1,1))*2))</f>
        <v/>
      </c>
      <c r="AH767" s="7" t="str">
        <f aca="false">IF(AG767="","",IF(1-_xlfn.CHISQ.DIST(AF767,AG767,1)&lt;0.0000001,0.0000001,1-_xlfn.CHISQ.DIST(AF767,AG767,1)))</f>
        <v/>
      </c>
      <c r="AK767" s="7" t="str">
        <f aca="false">IF(AJ767="","",AVERAGE(AI767,AJ767))</f>
        <v/>
      </c>
      <c r="AL767" s="7" t="str">
        <f aca="false">IF(AK767="","",AK767/((AK767-AI767)/2))</f>
        <v/>
      </c>
      <c r="AM767" s="7" t="str">
        <f aca="false">IF(AL767="","",(1-_xlfn.T.DIST(AL767,I767-2,1))*2)</f>
        <v/>
      </c>
      <c r="AN767" s="7" t="n">
        <f aca="false">IF(I767="","",I767)</f>
        <v>38</v>
      </c>
      <c r="AO767" s="7" t="n">
        <f aca="false">IF(N767="",IF(AC767="",IF(T767="",IF(AH767="",IF(AM767="",IF(AE767="","",AE767),AM767),AH767),T767),AC767),N767)</f>
        <v>0.611828581155065</v>
      </c>
    </row>
    <row r="768" customFormat="false" ht="13.8" hidden="false" customHeight="false" outlineLevel="0" collapsed="false">
      <c r="A768" s="1"/>
      <c r="B768" s="1"/>
      <c r="C768" s="1"/>
      <c r="D768" s="10"/>
      <c r="E768" s="4" t="n">
        <f aca="false">ROUND(D768)</f>
        <v>0</v>
      </c>
      <c r="F768" s="11"/>
      <c r="G768" s="11"/>
      <c r="H768" s="12"/>
      <c r="I768" s="1"/>
      <c r="J768" s="1"/>
      <c r="K768" s="13"/>
      <c r="L768" s="13"/>
      <c r="M768" s="1"/>
      <c r="N768" s="13"/>
      <c r="O768" s="13"/>
      <c r="P768" s="14"/>
      <c r="Q768" s="13"/>
      <c r="R768" s="13"/>
      <c r="S768" s="13"/>
      <c r="T768" s="13"/>
      <c r="U768" s="1"/>
      <c r="V768" s="1"/>
      <c r="W768" s="1"/>
      <c r="X768" s="14"/>
      <c r="Y768" s="13"/>
      <c r="Z768" s="13"/>
      <c r="AA768" s="13"/>
      <c r="AB768" s="13"/>
      <c r="AC768" s="13"/>
      <c r="AD768" s="1"/>
      <c r="AE768" s="13"/>
      <c r="AF768" s="1"/>
      <c r="AG768" s="1"/>
      <c r="AH768" s="13"/>
      <c r="AI768" s="1"/>
      <c r="AJ768" s="1"/>
      <c r="AK768" s="13"/>
      <c r="AL768" s="13"/>
      <c r="AM768" s="13"/>
      <c r="AN768" s="13"/>
      <c r="AO768" s="13"/>
    </row>
    <row r="769" customFormat="false" ht="13.8" hidden="false" customHeight="false" outlineLevel="0" collapsed="false">
      <c r="A769" s="3" t="s">
        <v>59</v>
      </c>
      <c r="B769" s="3" t="n">
        <v>13</v>
      </c>
      <c r="C769" s="3" t="n">
        <v>2011</v>
      </c>
      <c r="D769" s="4" t="n">
        <v>2</v>
      </c>
      <c r="E769" s="4" t="n">
        <f aca="false">ROUND(D769)</f>
        <v>2</v>
      </c>
      <c r="F769" s="5" t="s">
        <v>39</v>
      </c>
      <c r="G769" s="5" t="s">
        <v>41</v>
      </c>
      <c r="H769" s="6" t="n">
        <v>0.05</v>
      </c>
      <c r="I769" s="8" t="n">
        <v>104</v>
      </c>
      <c r="K769" s="7" t="n">
        <v>20.33</v>
      </c>
      <c r="L769" s="7" t="n">
        <v>3</v>
      </c>
      <c r="M769" s="3" t="n">
        <v>100</v>
      </c>
      <c r="N769" s="7" t="n">
        <f aca="false">IF(K769="","",IF(1-_xlfn.F.DIST(K769,L769,M769,1)&lt;0.0000001,0.0000001,1-_xlfn.F.DIST(K769,L769,M769,1)))</f>
        <v>1E-007</v>
      </c>
      <c r="O769" s="7" t="str">
        <f aca="false">IF(L769=1,SQRT(K769),"")</f>
        <v/>
      </c>
      <c r="P769" s="3"/>
      <c r="Q769" s="7" t="str">
        <f aca="false">IF(P769="","",SQRT(1-P769*P769)/SQRT(I769-2))</f>
        <v/>
      </c>
      <c r="R769" s="7" t="str">
        <f aca="false">IF(P769="","",P769/Q769)</f>
        <v/>
      </c>
      <c r="S769" s="7" t="str">
        <f aca="false">IF(R769="","",I769-2)</f>
        <v/>
      </c>
      <c r="T769" s="7" t="str">
        <f aca="false">IF(P769="","",IF((1-_xlfn.T.DIST(R769,S769,1))*2&lt;0.0000001,0.0000001,(1-_xlfn.T.DIST(R769,S769,1))*2))</f>
        <v/>
      </c>
      <c r="X769" s="8"/>
      <c r="Y769" s="7" t="str">
        <f aca="false">IF(X769="","",ABS(U769-W769)/SQRT((V769^2+X769^2)/2))</f>
        <v/>
      </c>
      <c r="Z769" s="7" t="str">
        <f aca="false">IF(Y769="","",2/SQRT(I769))</f>
        <v/>
      </c>
      <c r="AA769" s="7" t="str">
        <f aca="false">IF(Y769="","",Y769/Z769)</f>
        <v/>
      </c>
      <c r="AB769" s="7" t="str">
        <f aca="false">IF(AA769="","",I769-2)</f>
        <v/>
      </c>
      <c r="AC769" s="7" t="str">
        <f aca="false">IF(AA769="","",IF((1-_xlfn.T.DIST(AA769,AB769,1))*2&lt;0.0000001,0.0000001,((1-_xlfn.T.DIST(AA769,AB769,1))*2)))</f>
        <v/>
      </c>
      <c r="AE769" s="7" t="str">
        <f aca="false">IF(AD769="","",IF((1-_xlfn.NORM.DIST(AD769,0,1,1))*2&lt;0.000000001,0.000000001,(1-_xlfn.NORM.DIST(AD769,0,1,1))*2))</f>
        <v/>
      </c>
      <c r="AH769" s="7" t="str">
        <f aca="false">IF(AG769="","",IF(1-_xlfn.CHISQ.DIST(AF769,AG769,1)&lt;0.0000001,0.0000001,1-_xlfn.CHISQ.DIST(AF769,AG769,1)))</f>
        <v/>
      </c>
      <c r="AK769" s="7" t="str">
        <f aca="false">IF(AJ769="","",AVERAGE(AI769,AJ769))</f>
        <v/>
      </c>
      <c r="AL769" s="7" t="str">
        <f aca="false">IF(AK769="","",AK769/((AK769-AI769)/2))</f>
        <v/>
      </c>
      <c r="AM769" s="7" t="str">
        <f aca="false">IF(AL769="","",(1-_xlfn.T.DIST(AL769,I769-2,1))*2)</f>
        <v/>
      </c>
      <c r="AN769" s="7" t="n">
        <f aca="false">IF(I769="","",I769)</f>
        <v>104</v>
      </c>
      <c r="AO769" s="7" t="n">
        <f aca="false">IF(N769="",IF(AC769="",IF(T769="",IF(AH769="",IF(AM769="",IF(AE769="","",AE769),AM769),AH769),T769),AC769),N769)</f>
        <v>1E-007</v>
      </c>
    </row>
    <row r="770" customFormat="false" ht="13.8" hidden="false" customHeight="false" outlineLevel="0" collapsed="false">
      <c r="A770" s="3" t="s">
        <v>59</v>
      </c>
      <c r="B770" s="3" t="n">
        <v>13</v>
      </c>
      <c r="C770" s="3" t="n">
        <v>2011</v>
      </c>
      <c r="D770" s="4" t="n">
        <f aca="false">IF(B770="","",D769+0.01)</f>
        <v>2.01</v>
      </c>
      <c r="E770" s="4" t="n">
        <f aca="false">ROUND(D770)</f>
        <v>2</v>
      </c>
      <c r="F770" s="5" t="s">
        <v>39</v>
      </c>
      <c r="G770" s="5" t="s">
        <v>41</v>
      </c>
      <c r="H770" s="6" t="n">
        <v>0.05</v>
      </c>
      <c r="I770" s="8" t="n">
        <v>104</v>
      </c>
      <c r="J770" s="3" t="n">
        <v>6.95</v>
      </c>
      <c r="K770" s="7" t="n">
        <f aca="false">IF(J770="","",J770^2)</f>
        <v>48.3025</v>
      </c>
      <c r="L770" s="7" t="n">
        <f aca="false">IF(J770="","",1)</f>
        <v>1</v>
      </c>
      <c r="M770" s="3" t="n">
        <v>100</v>
      </c>
      <c r="N770" s="7" t="n">
        <f aca="false">IF(K770="","",IF(1-_xlfn.F.DIST(K770,L770,M770,1)&lt;0.0000001,0.0000001,1-_xlfn.F.DIST(K770,L770,M770,1)))</f>
        <v>1E-007</v>
      </c>
      <c r="O770" s="7" t="n">
        <f aca="false">IF(L770=1,SQRT(K770),"")</f>
        <v>6.95</v>
      </c>
      <c r="P770" s="3"/>
      <c r="Q770" s="7" t="str">
        <f aca="false">IF(P770="","",SQRT(1-P770*P770)/SQRT(I770-2))</f>
        <v/>
      </c>
      <c r="R770" s="7" t="str">
        <f aca="false">IF(P770="","",P770/Q770)</f>
        <v/>
      </c>
      <c r="S770" s="7" t="str">
        <f aca="false">IF(R770="","",I770-2)</f>
        <v/>
      </c>
      <c r="T770" s="7" t="str">
        <f aca="false">IF(P770="","",IF((1-_xlfn.T.DIST(R770,S770,1))*2&lt;0.0000001,0.0000001,(1-_xlfn.T.DIST(R770,S770,1))*2))</f>
        <v/>
      </c>
      <c r="X770" s="8"/>
      <c r="Y770" s="7" t="str">
        <f aca="false">IF(X770="","",ABS(U770-W770)/SQRT((V770^2+X770^2)/2))</f>
        <v/>
      </c>
      <c r="Z770" s="7" t="str">
        <f aca="false">IF(Y770="","",2/SQRT(I770))</f>
        <v/>
      </c>
      <c r="AA770" s="7" t="str">
        <f aca="false">IF(Y770="","",Y770/Z770)</f>
        <v/>
      </c>
      <c r="AB770" s="7" t="str">
        <f aca="false">IF(AA770="","",I770-2)</f>
        <v/>
      </c>
      <c r="AC770" s="7" t="str">
        <f aca="false">IF(AA770="","",IF((1-_xlfn.T.DIST(AA770,AB770,1))*2&lt;0.0000001,0.0000001,((1-_xlfn.T.DIST(AA770,AB770,1))*2)))</f>
        <v/>
      </c>
      <c r="AE770" s="7" t="str">
        <f aca="false">IF(AD770="","",IF((1-_xlfn.NORM.DIST(AD770,0,1,1))*2&lt;0.000000001,0.000000001,(1-_xlfn.NORM.DIST(AD770,0,1,1))*2))</f>
        <v/>
      </c>
      <c r="AH770" s="7" t="str">
        <f aca="false">IF(AG770="","",IF(1-_xlfn.CHISQ.DIST(AF770,AG770,1)&lt;0.0000001,0.0000001,1-_xlfn.CHISQ.DIST(AF770,AG770,1)))</f>
        <v/>
      </c>
      <c r="AK770" s="7" t="str">
        <f aca="false">IF(AJ770="","",AVERAGE(AI770,AJ770))</f>
        <v/>
      </c>
      <c r="AL770" s="7" t="str">
        <f aca="false">IF(AK770="","",AK770/((AK770-AI770)/2))</f>
        <v/>
      </c>
      <c r="AM770" s="7" t="str">
        <f aca="false">IF(AL770="","",(1-_xlfn.T.DIST(AL770,I770-2,1))*2)</f>
        <v/>
      </c>
      <c r="AN770" s="7" t="n">
        <f aca="false">IF(I770="","",I770)</f>
        <v>104</v>
      </c>
      <c r="AO770" s="7" t="n">
        <f aca="false">IF(N770="",IF(AC770="",IF(T770="",IF(AH770="",IF(AM770="",IF(AE770="","",AE770),AM770),AH770),T770),AC770),N770)</f>
        <v>1E-007</v>
      </c>
    </row>
    <row r="771" customFormat="false" ht="13.8" hidden="false" customHeight="false" outlineLevel="0" collapsed="false">
      <c r="A771" s="3" t="s">
        <v>59</v>
      </c>
      <c r="B771" s="3" t="n">
        <v>13</v>
      </c>
      <c r="C771" s="3" t="n">
        <v>2011</v>
      </c>
      <c r="D771" s="4" t="n">
        <f aca="false">IF(B771="","",D770+0.01)</f>
        <v>2.02</v>
      </c>
      <c r="E771" s="4" t="n">
        <f aca="false">ROUND(D771)</f>
        <v>2</v>
      </c>
      <c r="F771" s="5" t="s">
        <v>39</v>
      </c>
      <c r="G771" s="5" t="s">
        <v>43</v>
      </c>
      <c r="H771" s="6" t="n">
        <v>0.05</v>
      </c>
      <c r="I771" s="8" t="n">
        <v>104</v>
      </c>
      <c r="J771" s="3" t="n">
        <v>0.5</v>
      </c>
      <c r="K771" s="7" t="n">
        <f aca="false">IF(J771="","",J771^2)</f>
        <v>0.25</v>
      </c>
      <c r="L771" s="7" t="n">
        <f aca="false">IF(J771="","",1)</f>
        <v>1</v>
      </c>
      <c r="M771" s="3" t="n">
        <v>100</v>
      </c>
      <c r="N771" s="7" t="n">
        <f aca="false">IF(K771="","",IF(1-_xlfn.F.DIST(K771,L771,M771,1)&lt;0.0000001,0.0000001,1-_xlfn.F.DIST(K771,L771,M771,1)))</f>
        <v>0.61817356583089</v>
      </c>
      <c r="O771" s="7" t="n">
        <f aca="false">IF(L771=1,SQRT(K771),"")</f>
        <v>0.5</v>
      </c>
      <c r="P771" s="3"/>
      <c r="Q771" s="7" t="str">
        <f aca="false">IF(P771="","",SQRT(1-P771*P771)/SQRT(I771-2))</f>
        <v/>
      </c>
      <c r="R771" s="7" t="str">
        <f aca="false">IF(P771="","",P771/Q771)</f>
        <v/>
      </c>
      <c r="S771" s="7" t="str">
        <f aca="false">IF(R771="","",I771-2)</f>
        <v/>
      </c>
      <c r="T771" s="7" t="str">
        <f aca="false">IF(P771="","",IF((1-_xlfn.T.DIST(R771,S771,1))*2&lt;0.0000001,0.0000001,(1-_xlfn.T.DIST(R771,S771,1))*2))</f>
        <v/>
      </c>
      <c r="X771" s="8"/>
      <c r="Y771" s="7" t="str">
        <f aca="false">IF(X771="","",ABS(U771-W771)/SQRT((V771^2+X771^2)/2))</f>
        <v/>
      </c>
      <c r="Z771" s="7" t="str">
        <f aca="false">IF(Y771="","",2/SQRT(I771))</f>
        <v/>
      </c>
      <c r="AA771" s="7" t="str">
        <f aca="false">IF(Y771="","",Y771/Z771)</f>
        <v/>
      </c>
      <c r="AB771" s="7" t="str">
        <f aca="false">IF(AA771="","",I771-2)</f>
        <v/>
      </c>
      <c r="AC771" s="7" t="str">
        <f aca="false">IF(AA771="","",IF((1-_xlfn.T.DIST(AA771,AB771,1))*2&lt;0.0000001,0.0000001,((1-_xlfn.T.DIST(AA771,AB771,1))*2)))</f>
        <v/>
      </c>
      <c r="AE771" s="7" t="str">
        <f aca="false">IF(AD771="","",IF((1-_xlfn.NORM.DIST(AD771,0,1,1))*2&lt;0.000000001,0.000000001,(1-_xlfn.NORM.DIST(AD771,0,1,1))*2))</f>
        <v/>
      </c>
      <c r="AH771" s="7" t="str">
        <f aca="false">IF(AG771="","",IF(1-_xlfn.CHISQ.DIST(AF771,AG771,1)&lt;0.0000001,0.0000001,1-_xlfn.CHISQ.DIST(AF771,AG771,1)))</f>
        <v/>
      </c>
      <c r="AK771" s="7" t="str">
        <f aca="false">IF(AJ771="","",AVERAGE(AI771,AJ771))</f>
        <v/>
      </c>
      <c r="AL771" s="7" t="str">
        <f aca="false">IF(AK771="","",AK771/((AK771-AI771)/2))</f>
        <v/>
      </c>
      <c r="AM771" s="7" t="str">
        <f aca="false">IF(AL771="","",(1-_xlfn.T.DIST(AL771,I771-2,1))*2)</f>
        <v/>
      </c>
      <c r="AN771" s="7" t="n">
        <f aca="false">IF(I771="","",I771)</f>
        <v>104</v>
      </c>
      <c r="AO771" s="7" t="n">
        <f aca="false">IF(N771="",IF(AC771="",IF(T771="",IF(AH771="",IF(AM771="",IF(AE771="","",AE771),AM771),AH771),T771),AC771),N771)</f>
        <v>0.61817356583089</v>
      </c>
    </row>
    <row r="772" customFormat="false" ht="13.8" hidden="false" customHeight="false" outlineLevel="0" collapsed="false">
      <c r="A772" s="3" t="s">
        <v>59</v>
      </c>
      <c r="B772" s="3" t="n">
        <v>13</v>
      </c>
      <c r="C772" s="3" t="n">
        <v>2011</v>
      </c>
      <c r="D772" s="4" t="n">
        <f aca="false">IF(B772="","",D771+0.01)</f>
        <v>2.03</v>
      </c>
      <c r="E772" s="4" t="n">
        <f aca="false">ROUND(D772)</f>
        <v>2</v>
      </c>
      <c r="F772" s="5" t="s">
        <v>39</v>
      </c>
      <c r="G772" s="5" t="s">
        <v>43</v>
      </c>
      <c r="H772" s="6" t="n">
        <v>0.05</v>
      </c>
      <c r="I772" s="8" t="n">
        <v>104</v>
      </c>
      <c r="J772" s="3" t="n">
        <v>1.77</v>
      </c>
      <c r="K772" s="7" t="n">
        <f aca="false">IF(J772="","",J772^2)</f>
        <v>3.1329</v>
      </c>
      <c r="L772" s="7" t="n">
        <f aca="false">IF(J772="","",1)</f>
        <v>1</v>
      </c>
      <c r="M772" s="3" t="n">
        <v>100</v>
      </c>
      <c r="N772" s="7" t="n">
        <f aca="false">IF(K772="","",IF(1-_xlfn.F.DIST(K772,L772,M772,1)&lt;0.0000001,0.0000001,1-_xlfn.F.DIST(K772,L772,M772,1)))</f>
        <v>0.0797749636840068</v>
      </c>
      <c r="O772" s="7" t="n">
        <f aca="false">IF(L772=1,SQRT(K772),"")</f>
        <v>1.77</v>
      </c>
      <c r="P772" s="3"/>
      <c r="Q772" s="7" t="str">
        <f aca="false">IF(P772="","",SQRT(1-P772*P772)/SQRT(I772-2))</f>
        <v/>
      </c>
      <c r="R772" s="7" t="str">
        <f aca="false">IF(P772="","",P772/Q772)</f>
        <v/>
      </c>
      <c r="S772" s="7" t="str">
        <f aca="false">IF(R772="","",I772-2)</f>
        <v/>
      </c>
      <c r="T772" s="7" t="str">
        <f aca="false">IF(P772="","",IF((1-_xlfn.T.DIST(R772,S772,1))*2&lt;0.0000001,0.0000001,(1-_xlfn.T.DIST(R772,S772,1))*2))</f>
        <v/>
      </c>
      <c r="X772" s="8"/>
      <c r="Y772" s="7" t="str">
        <f aca="false">IF(X772="","",ABS(U772-W772)/SQRT((V772^2+X772^2)/2))</f>
        <v/>
      </c>
      <c r="Z772" s="7" t="str">
        <f aca="false">IF(Y772="","",2/SQRT(I772))</f>
        <v/>
      </c>
      <c r="AA772" s="7" t="str">
        <f aca="false">IF(Y772="","",Y772/Z772)</f>
        <v/>
      </c>
      <c r="AB772" s="7" t="str">
        <f aca="false">IF(AA772="","",I772-2)</f>
        <v/>
      </c>
      <c r="AC772" s="7" t="str">
        <f aca="false">IF(AA772="","",IF((1-_xlfn.T.DIST(AA772,AB772,1))*2&lt;0.0000001,0.0000001,((1-_xlfn.T.DIST(AA772,AB772,1))*2)))</f>
        <v/>
      </c>
      <c r="AE772" s="7" t="str">
        <f aca="false">IF(AD772="","",IF((1-_xlfn.NORM.DIST(AD772,0,1,1))*2&lt;0.000000001,0.000000001,(1-_xlfn.NORM.DIST(AD772,0,1,1))*2))</f>
        <v/>
      </c>
      <c r="AH772" s="7" t="str">
        <f aca="false">IF(AG772="","",IF(1-_xlfn.CHISQ.DIST(AF772,AG772,1)&lt;0.0000001,0.0000001,1-_xlfn.CHISQ.DIST(AF772,AG772,1)))</f>
        <v/>
      </c>
      <c r="AK772" s="7" t="str">
        <f aca="false">IF(AJ772="","",AVERAGE(AI772,AJ772))</f>
        <v/>
      </c>
      <c r="AL772" s="7" t="str">
        <f aca="false">IF(AK772="","",AK772/((AK772-AI772)/2))</f>
        <v/>
      </c>
      <c r="AM772" s="7" t="str">
        <f aca="false">IF(AL772="","",(1-_xlfn.T.DIST(AL772,I772-2,1))*2)</f>
        <v/>
      </c>
      <c r="AN772" s="7" t="n">
        <f aca="false">IF(I772="","",I772)</f>
        <v>104</v>
      </c>
      <c r="AO772" s="7" t="n">
        <f aca="false">IF(N772="",IF(AC772="",IF(T772="",IF(AH772="",IF(AM772="",IF(AE772="","",AE772),AM772),AH772),T772),AC772),N772)</f>
        <v>0.0797749636840068</v>
      </c>
    </row>
    <row r="773" customFormat="false" ht="13.8" hidden="false" customHeight="false" outlineLevel="0" collapsed="false">
      <c r="A773" s="3" t="s">
        <v>59</v>
      </c>
      <c r="B773" s="3" t="n">
        <v>13</v>
      </c>
      <c r="C773" s="3" t="n">
        <v>2011</v>
      </c>
      <c r="D773" s="4" t="n">
        <f aca="false">IF(B773="","",D772+0.01)</f>
        <v>2.04</v>
      </c>
      <c r="E773" s="4" t="n">
        <f aca="false">ROUND(D773)</f>
        <v>2</v>
      </c>
      <c r="F773" s="5" t="s">
        <v>39</v>
      </c>
      <c r="G773" s="5" t="s">
        <v>43</v>
      </c>
      <c r="H773" s="6" t="n">
        <v>0.05</v>
      </c>
      <c r="I773" s="8" t="n">
        <v>104</v>
      </c>
      <c r="J773" s="3" t="n">
        <v>1.35</v>
      </c>
      <c r="K773" s="7" t="n">
        <f aca="false">IF(J773="","",J773^2)</f>
        <v>1.8225</v>
      </c>
      <c r="L773" s="7" t="n">
        <f aca="false">IF(J773="","",1)</f>
        <v>1</v>
      </c>
      <c r="M773" s="3" t="n">
        <v>100</v>
      </c>
      <c r="N773" s="7" t="n">
        <f aca="false">IF(K773="","",IF(1-_xlfn.F.DIST(K773,L773,M773,1)&lt;0.0000001,0.0000001,1-_xlfn.F.DIST(K773,L773,M773,1)))</f>
        <v>0.18006380721547</v>
      </c>
      <c r="O773" s="7" t="n">
        <f aca="false">IF(L773=1,SQRT(K773),"")</f>
        <v>1.35</v>
      </c>
      <c r="P773" s="3"/>
      <c r="Q773" s="7" t="str">
        <f aca="false">IF(P773="","",SQRT(1-P773*P773)/SQRT(I773-2))</f>
        <v/>
      </c>
      <c r="R773" s="7" t="str">
        <f aca="false">IF(P773="","",P773/Q773)</f>
        <v/>
      </c>
      <c r="S773" s="7" t="str">
        <f aca="false">IF(R773="","",I773-2)</f>
        <v/>
      </c>
      <c r="T773" s="7" t="str">
        <f aca="false">IF(P773="","",IF((1-_xlfn.T.DIST(R773,S773,1))*2&lt;0.0000001,0.0000001,(1-_xlfn.T.DIST(R773,S773,1))*2))</f>
        <v/>
      </c>
      <c r="X773" s="8"/>
      <c r="Y773" s="7" t="str">
        <f aca="false">IF(X773="","",ABS(U773-W773)/SQRT((V773^2+X773^2)/2))</f>
        <v/>
      </c>
      <c r="Z773" s="7" t="str">
        <f aca="false">IF(Y773="","",2/SQRT(I773))</f>
        <v/>
      </c>
      <c r="AA773" s="7" t="str">
        <f aca="false">IF(Y773="","",Y773/Z773)</f>
        <v/>
      </c>
      <c r="AB773" s="7" t="str">
        <f aca="false">IF(AA773="","",I773-2)</f>
        <v/>
      </c>
      <c r="AC773" s="7" t="str">
        <f aca="false">IF(AA773="","",IF((1-_xlfn.T.DIST(AA773,AB773,1))*2&lt;0.0000001,0.0000001,((1-_xlfn.T.DIST(AA773,AB773,1))*2)))</f>
        <v/>
      </c>
      <c r="AE773" s="7" t="str">
        <f aca="false">IF(AD773="","",IF((1-_xlfn.NORM.DIST(AD773,0,1,1))*2&lt;0.000000001,0.000000001,(1-_xlfn.NORM.DIST(AD773,0,1,1))*2))</f>
        <v/>
      </c>
      <c r="AH773" s="7" t="str">
        <f aca="false">IF(AG773="","",IF(1-_xlfn.CHISQ.DIST(AF773,AG773,1)&lt;0.0000001,0.0000001,1-_xlfn.CHISQ.DIST(AF773,AG773,1)))</f>
        <v/>
      </c>
      <c r="AK773" s="7" t="str">
        <f aca="false">IF(AJ773="","",AVERAGE(AI773,AJ773))</f>
        <v/>
      </c>
      <c r="AL773" s="7" t="str">
        <f aca="false">IF(AK773="","",AK773/((AK773-AI773)/2))</f>
        <v/>
      </c>
      <c r="AM773" s="7" t="str">
        <f aca="false">IF(AL773="","",(1-_xlfn.T.DIST(AL773,I773-2,1))*2)</f>
        <v/>
      </c>
      <c r="AN773" s="7" t="n">
        <f aca="false">IF(I773="","",I773)</f>
        <v>104</v>
      </c>
      <c r="AO773" s="7" t="n">
        <f aca="false">IF(N773="",IF(AC773="",IF(T773="",IF(AH773="",IF(AM773="",IF(AE773="","",AE773),AM773),AH773),T773),AC773),N773)</f>
        <v>0.18006380721547</v>
      </c>
    </row>
    <row r="774" customFormat="false" ht="13.8" hidden="false" customHeight="false" outlineLevel="0" collapsed="false">
      <c r="A774" s="3" t="s">
        <v>59</v>
      </c>
      <c r="B774" s="3" t="n">
        <v>13</v>
      </c>
      <c r="C774" s="3" t="n">
        <v>2011</v>
      </c>
      <c r="D774" s="4" t="n">
        <f aca="false">IF(B774="","",D773+0.01)</f>
        <v>2.05</v>
      </c>
      <c r="E774" s="4" t="n">
        <f aca="false">ROUND(D774)</f>
        <v>2</v>
      </c>
      <c r="F774" s="5" t="s">
        <v>39</v>
      </c>
      <c r="G774" s="5" t="s">
        <v>41</v>
      </c>
      <c r="H774" s="6" t="n">
        <v>0.05</v>
      </c>
      <c r="I774" s="8" t="n">
        <v>104</v>
      </c>
      <c r="K774" s="7" t="n">
        <v>42.54</v>
      </c>
      <c r="L774" s="7" t="n">
        <v>2</v>
      </c>
      <c r="M774" s="3" t="n">
        <v>75</v>
      </c>
      <c r="N774" s="7" t="n">
        <f aca="false">IF(K774="","",IF(1-_xlfn.F.DIST(K774,L774,M774,1)&lt;0.0000001,0.0000001,1-_xlfn.F.DIST(K774,L774,M774,1)))</f>
        <v>1E-007</v>
      </c>
      <c r="O774" s="7" t="str">
        <f aca="false">IF(L774=1,SQRT(K774),"")</f>
        <v/>
      </c>
      <c r="P774" s="3"/>
      <c r="Q774" s="7" t="str">
        <f aca="false">IF(P774="","",SQRT(1-P774*P774)/SQRT(I774-2))</f>
        <v/>
      </c>
      <c r="R774" s="7" t="str">
        <f aca="false">IF(P774="","",P774/Q774)</f>
        <v/>
      </c>
      <c r="S774" s="7" t="str">
        <f aca="false">IF(R774="","",I774-2)</f>
        <v/>
      </c>
      <c r="T774" s="7" t="str">
        <f aca="false">IF(P774="","",IF((1-_xlfn.T.DIST(R774,S774,1))*2&lt;0.0000001,0.0000001,(1-_xlfn.T.DIST(R774,S774,1))*2))</f>
        <v/>
      </c>
      <c r="X774" s="8"/>
      <c r="Y774" s="7" t="str">
        <f aca="false">IF(X774="","",ABS(U774-W774)/SQRT((V774^2+X774^2)/2))</f>
        <v/>
      </c>
      <c r="Z774" s="7" t="str">
        <f aca="false">IF(Y774="","",2/SQRT(I774))</f>
        <v/>
      </c>
      <c r="AA774" s="7" t="str">
        <f aca="false">IF(Y774="","",Y774/Z774)</f>
        <v/>
      </c>
      <c r="AB774" s="7" t="str">
        <f aca="false">IF(AA774="","",I774-2)</f>
        <v/>
      </c>
      <c r="AC774" s="7" t="str">
        <f aca="false">IF(AA774="","",IF((1-_xlfn.T.DIST(AA774,AB774,1))*2&lt;0.0000001,0.0000001,((1-_xlfn.T.DIST(AA774,AB774,1))*2)))</f>
        <v/>
      </c>
      <c r="AE774" s="7" t="str">
        <f aca="false">IF(AD774="","",IF((1-_xlfn.NORM.DIST(AD774,0,1,1))*2&lt;0.000000001,0.000000001,(1-_xlfn.NORM.DIST(AD774,0,1,1))*2))</f>
        <v/>
      </c>
      <c r="AH774" s="7" t="str">
        <f aca="false">IF(AG774="","",IF(1-_xlfn.CHISQ.DIST(AF774,AG774,1)&lt;0.0000001,0.0000001,1-_xlfn.CHISQ.DIST(AF774,AG774,1)))</f>
        <v/>
      </c>
      <c r="AK774" s="7" t="str">
        <f aca="false">IF(AJ774="","",AVERAGE(AI774,AJ774))</f>
        <v/>
      </c>
      <c r="AL774" s="7" t="str">
        <f aca="false">IF(AK774="","",AK774/((AK774-AI774)/2))</f>
        <v/>
      </c>
      <c r="AM774" s="7" t="str">
        <f aca="false">IF(AL774="","",(1-_xlfn.T.DIST(AL774,I774-2,1))*2)</f>
        <v/>
      </c>
      <c r="AN774" s="7" t="n">
        <f aca="false">IF(I774="","",I774)</f>
        <v>104</v>
      </c>
      <c r="AO774" s="7" t="n">
        <f aca="false">IF(N774="",IF(AC774="",IF(T774="",IF(AH774="",IF(AM774="",IF(AE774="","",AE774),AM774),AH774),T774),AC774),N774)</f>
        <v>1E-007</v>
      </c>
    </row>
    <row r="775" customFormat="false" ht="13.8" hidden="false" customHeight="false" outlineLevel="0" collapsed="false">
      <c r="A775" s="3" t="s">
        <v>59</v>
      </c>
      <c r="B775" s="3" t="n">
        <v>13</v>
      </c>
      <c r="C775" s="3" t="n">
        <v>2011</v>
      </c>
      <c r="D775" s="4" t="n">
        <f aca="false">IF(B775="","",D774+0.01)</f>
        <v>2.06</v>
      </c>
      <c r="E775" s="4" t="n">
        <f aca="false">ROUND(D775)</f>
        <v>2</v>
      </c>
      <c r="F775" s="5" t="s">
        <v>39</v>
      </c>
      <c r="G775" s="5" t="s">
        <v>43</v>
      </c>
      <c r="H775" s="6" t="n">
        <v>0.05</v>
      </c>
      <c r="I775" s="8" t="n">
        <v>104</v>
      </c>
      <c r="K775" s="7" t="n">
        <v>1.67</v>
      </c>
      <c r="L775" s="7" t="n">
        <v>1</v>
      </c>
      <c r="M775" s="3" t="n">
        <v>75</v>
      </c>
      <c r="N775" s="7" t="n">
        <f aca="false">IF(K775="","",IF(1-_xlfn.F.DIST(K775,L775,M775,1)&lt;0.0000001,0.0000001,1-_xlfn.F.DIST(K775,L775,M775,1)))</f>
        <v>0.200226056791561</v>
      </c>
      <c r="O775" s="7" t="n">
        <f aca="false">IF(L775=1,SQRT(K775),"")</f>
        <v>1.29228479833201</v>
      </c>
      <c r="P775" s="3"/>
      <c r="Q775" s="7" t="str">
        <f aca="false">IF(P775="","",SQRT(1-P775*P775)/SQRT(I775-2))</f>
        <v/>
      </c>
      <c r="R775" s="7" t="str">
        <f aca="false">IF(P775="","",P775/Q775)</f>
        <v/>
      </c>
      <c r="S775" s="7" t="str">
        <f aca="false">IF(R775="","",I775-2)</f>
        <v/>
      </c>
      <c r="T775" s="7" t="str">
        <f aca="false">IF(P775="","",IF((1-_xlfn.T.DIST(R775,S775,1))*2&lt;0.0000001,0.0000001,(1-_xlfn.T.DIST(R775,S775,1))*2))</f>
        <v/>
      </c>
      <c r="X775" s="8"/>
      <c r="Y775" s="7" t="str">
        <f aca="false">IF(X775="","",ABS(U775-W775)/SQRT((V775^2+X775^2)/2))</f>
        <v/>
      </c>
      <c r="Z775" s="7" t="str">
        <f aca="false">IF(Y775="","",2/SQRT(I775))</f>
        <v/>
      </c>
      <c r="AA775" s="7" t="str">
        <f aca="false">IF(Y775="","",Y775/Z775)</f>
        <v/>
      </c>
      <c r="AB775" s="7" t="str">
        <f aca="false">IF(AA775="","",I775-2)</f>
        <v/>
      </c>
      <c r="AC775" s="7" t="str">
        <f aca="false">IF(AA775="","",IF((1-_xlfn.T.DIST(AA775,AB775,1))*2&lt;0.0000001,0.0000001,((1-_xlfn.T.DIST(AA775,AB775,1))*2)))</f>
        <v/>
      </c>
      <c r="AE775" s="7" t="str">
        <f aca="false">IF(AD775="","",IF((1-_xlfn.NORM.DIST(AD775,0,1,1))*2&lt;0.000000001,0.000000001,(1-_xlfn.NORM.DIST(AD775,0,1,1))*2))</f>
        <v/>
      </c>
      <c r="AH775" s="7" t="str">
        <f aca="false">IF(AG775="","",IF(1-_xlfn.CHISQ.DIST(AF775,AG775,1)&lt;0.0000001,0.0000001,1-_xlfn.CHISQ.DIST(AF775,AG775,1)))</f>
        <v/>
      </c>
      <c r="AK775" s="7" t="str">
        <f aca="false">IF(AJ775="","",AVERAGE(AI775,AJ775))</f>
        <v/>
      </c>
      <c r="AL775" s="7" t="str">
        <f aca="false">IF(AK775="","",AK775/((AK775-AI775)/2))</f>
        <v/>
      </c>
      <c r="AM775" s="7" t="str">
        <f aca="false">IF(AL775="","",(1-_xlfn.T.DIST(AL775,I775-2,1))*2)</f>
        <v/>
      </c>
      <c r="AN775" s="7" t="n">
        <f aca="false">IF(I775="","",I775)</f>
        <v>104</v>
      </c>
      <c r="AO775" s="7" t="n">
        <f aca="false">IF(N775="",IF(AC775="",IF(T775="",IF(AH775="",IF(AM775="",IF(AE775="","",AE775),AM775),AH775),T775),AC775),N775)</f>
        <v>0.200226056791561</v>
      </c>
    </row>
    <row r="776" customFormat="false" ht="13.8" hidden="false" customHeight="false" outlineLevel="0" collapsed="false">
      <c r="A776" s="3" t="s">
        <v>59</v>
      </c>
      <c r="B776" s="3" t="n">
        <v>13</v>
      </c>
      <c r="C776" s="3" t="n">
        <v>2011</v>
      </c>
      <c r="D776" s="4" t="n">
        <f aca="false">IF(B776="","",D775+0.01)</f>
        <v>2.07</v>
      </c>
      <c r="E776" s="4" t="n">
        <f aca="false">ROUND(D776)</f>
        <v>2</v>
      </c>
      <c r="F776" s="5" t="s">
        <v>39</v>
      </c>
      <c r="G776" s="5" t="s">
        <v>41</v>
      </c>
      <c r="H776" s="6" t="n">
        <v>0.05</v>
      </c>
      <c r="I776" s="8" t="n">
        <v>104</v>
      </c>
      <c r="K776" s="7" t="n">
        <v>6.81</v>
      </c>
      <c r="L776" s="7" t="n">
        <v>1</v>
      </c>
      <c r="M776" s="3" t="n">
        <v>75</v>
      </c>
      <c r="N776" s="7" t="n">
        <f aca="false">IF(K776="","",IF(1-_xlfn.F.DIST(K776,L776,M776,1)&lt;0.0000001,0.0000001,1-_xlfn.F.DIST(K776,L776,M776,1)))</f>
        <v>0.010938029862381</v>
      </c>
      <c r="O776" s="7" t="n">
        <f aca="false">IF(L776=1,SQRT(K776),"")</f>
        <v>2.60959767013998</v>
      </c>
      <c r="P776" s="3"/>
      <c r="Q776" s="7" t="str">
        <f aca="false">IF(P776="","",SQRT(1-P776*P776)/SQRT(I776-2))</f>
        <v/>
      </c>
      <c r="R776" s="7" t="str">
        <f aca="false">IF(P776="","",P776/Q776)</f>
        <v/>
      </c>
      <c r="S776" s="7" t="str">
        <f aca="false">IF(R776="","",I776-2)</f>
        <v/>
      </c>
      <c r="T776" s="7" t="str">
        <f aca="false">IF(P776="","",IF((1-_xlfn.T.DIST(R776,S776,1))*2&lt;0.0000001,0.0000001,(1-_xlfn.T.DIST(R776,S776,1))*2))</f>
        <v/>
      </c>
      <c r="X776" s="8"/>
      <c r="Y776" s="7" t="str">
        <f aca="false">IF(X776="","",ABS(U776-W776)/SQRT((V776^2+X776^2)/2))</f>
        <v/>
      </c>
      <c r="Z776" s="7" t="str">
        <f aca="false">IF(Y776="","",2/SQRT(I776))</f>
        <v/>
      </c>
      <c r="AA776" s="7" t="str">
        <f aca="false">IF(Y776="","",Y776/Z776)</f>
        <v/>
      </c>
      <c r="AB776" s="7" t="str">
        <f aca="false">IF(AA776="","",I776-2)</f>
        <v/>
      </c>
      <c r="AC776" s="7" t="str">
        <f aca="false">IF(AA776="","",IF((1-_xlfn.T.DIST(AA776,AB776,1))*2&lt;0.0000001,0.0000001,((1-_xlfn.T.DIST(AA776,AB776,1))*2)))</f>
        <v/>
      </c>
      <c r="AE776" s="7" t="str">
        <f aca="false">IF(AD776="","",IF((1-_xlfn.NORM.DIST(AD776,0,1,1))*2&lt;0.000000001,0.000000001,(1-_xlfn.NORM.DIST(AD776,0,1,1))*2))</f>
        <v/>
      </c>
      <c r="AH776" s="7" t="str">
        <f aca="false">IF(AG776="","",IF(1-_xlfn.CHISQ.DIST(AF776,AG776,1)&lt;0.0000001,0.0000001,1-_xlfn.CHISQ.DIST(AF776,AG776,1)))</f>
        <v/>
      </c>
      <c r="AK776" s="7" t="str">
        <f aca="false">IF(AJ776="","",AVERAGE(AI776,AJ776))</f>
        <v/>
      </c>
      <c r="AL776" s="7" t="str">
        <f aca="false">IF(AK776="","",AK776/((AK776-AI776)/2))</f>
        <v/>
      </c>
      <c r="AM776" s="7" t="str">
        <f aca="false">IF(AL776="","",(1-_xlfn.T.DIST(AL776,I776-2,1))*2)</f>
        <v/>
      </c>
      <c r="AN776" s="7" t="n">
        <f aca="false">IF(I776="","",I776)</f>
        <v>104</v>
      </c>
      <c r="AO776" s="7" t="n">
        <f aca="false">IF(N776="",IF(AC776="",IF(T776="",IF(AH776="",IF(AM776="",IF(AE776="","",AE776),AM776),AH776),T776),AC776),N776)</f>
        <v>0.010938029862381</v>
      </c>
    </row>
    <row r="777" customFormat="false" ht="13.8" hidden="false" customHeight="false" outlineLevel="0" collapsed="false">
      <c r="A777" s="3" t="s">
        <v>59</v>
      </c>
      <c r="B777" s="3" t="n">
        <v>13</v>
      </c>
      <c r="C777" s="3" t="n">
        <v>2011</v>
      </c>
      <c r="D777" s="4" t="n">
        <f aca="false">IF(B777="","",D776+0.01)</f>
        <v>2.08</v>
      </c>
      <c r="E777" s="4" t="n">
        <f aca="false">ROUND(D777)</f>
        <v>2</v>
      </c>
      <c r="F777" s="5" t="s">
        <v>39</v>
      </c>
      <c r="G777" s="5" t="s">
        <v>41</v>
      </c>
      <c r="H777" s="6" t="n">
        <v>0.05</v>
      </c>
      <c r="I777" s="8" t="n">
        <v>104</v>
      </c>
      <c r="J777" s="3" t="n">
        <v>8.78</v>
      </c>
      <c r="K777" s="7" t="n">
        <f aca="false">IF(J777="","",J777^2)</f>
        <v>77.0884</v>
      </c>
      <c r="L777" s="7" t="n">
        <f aca="false">IF(J777="","",1)</f>
        <v>1</v>
      </c>
      <c r="M777" s="3" t="n">
        <v>75</v>
      </c>
      <c r="N777" s="7" t="n">
        <f aca="false">IF(K777="","",IF(1-_xlfn.F.DIST(K777,L777,M777,1)&lt;0.0000001,0.0000001,1-_xlfn.F.DIST(K777,L777,M777,1)))</f>
        <v>1E-007</v>
      </c>
      <c r="O777" s="7" t="n">
        <f aca="false">IF(L777=1,SQRT(K777),"")</f>
        <v>8.78</v>
      </c>
      <c r="P777" s="3"/>
      <c r="Q777" s="7" t="str">
        <f aca="false">IF(P777="","",SQRT(1-P777*P777)/SQRT(I777-2))</f>
        <v/>
      </c>
      <c r="R777" s="7" t="str">
        <f aca="false">IF(P777="","",P777/Q777)</f>
        <v/>
      </c>
      <c r="S777" s="7" t="str">
        <f aca="false">IF(R777="","",I777-2)</f>
        <v/>
      </c>
      <c r="T777" s="7" t="str">
        <f aca="false">IF(P777="","",IF((1-_xlfn.T.DIST(R777,S777,1))*2&lt;0.0000001,0.0000001,(1-_xlfn.T.DIST(R777,S777,1))*2))</f>
        <v/>
      </c>
      <c r="X777" s="8"/>
      <c r="Y777" s="7" t="str">
        <f aca="false">IF(X777="","",ABS(U777-W777)/SQRT((V777^2+X777^2)/2))</f>
        <v/>
      </c>
      <c r="Z777" s="7" t="str">
        <f aca="false">IF(Y777="","",2/SQRT(I777))</f>
        <v/>
      </c>
      <c r="AA777" s="7" t="str">
        <f aca="false">IF(Y777="","",Y777/Z777)</f>
        <v/>
      </c>
      <c r="AB777" s="7" t="str">
        <f aca="false">IF(AA777="","",I777-2)</f>
        <v/>
      </c>
      <c r="AC777" s="7" t="str">
        <f aca="false">IF(AA777="","",IF((1-_xlfn.T.DIST(AA777,AB777,1))*2&lt;0.0000001,0.0000001,((1-_xlfn.T.DIST(AA777,AB777,1))*2)))</f>
        <v/>
      </c>
      <c r="AE777" s="7" t="str">
        <f aca="false">IF(AD777="","",IF((1-_xlfn.NORM.DIST(AD777,0,1,1))*2&lt;0.000000001,0.000000001,(1-_xlfn.NORM.DIST(AD777,0,1,1))*2))</f>
        <v/>
      </c>
      <c r="AH777" s="7" t="str">
        <f aca="false">IF(AG777="","",IF(1-_xlfn.CHISQ.DIST(AF777,AG777,1)&lt;0.0000001,0.0000001,1-_xlfn.CHISQ.DIST(AF777,AG777,1)))</f>
        <v/>
      </c>
      <c r="AK777" s="7" t="str">
        <f aca="false">IF(AJ777="","",AVERAGE(AI777,AJ777))</f>
        <v/>
      </c>
      <c r="AL777" s="7" t="str">
        <f aca="false">IF(AK777="","",AK777/((AK777-AI777)/2))</f>
        <v/>
      </c>
      <c r="AM777" s="7" t="str">
        <f aca="false">IF(AL777="","",(1-_xlfn.T.DIST(AL777,I777-2,1))*2)</f>
        <v/>
      </c>
      <c r="AN777" s="7" t="n">
        <f aca="false">IF(I777="","",I777)</f>
        <v>104</v>
      </c>
      <c r="AO777" s="7" t="n">
        <f aca="false">IF(N777="",IF(AC777="",IF(T777="",IF(AH777="",IF(AM777="",IF(AE777="","",AE777),AM777),AH777),T777),AC777),N777)</f>
        <v>1E-007</v>
      </c>
    </row>
    <row r="778" customFormat="false" ht="13.8" hidden="false" customHeight="false" outlineLevel="0" collapsed="false">
      <c r="A778" s="3" t="s">
        <v>59</v>
      </c>
      <c r="B778" s="3" t="n">
        <v>13</v>
      </c>
      <c r="C778" s="3" t="n">
        <v>2011</v>
      </c>
      <c r="D778" s="4" t="n">
        <f aca="false">IF(B778="","",D777+0.01)</f>
        <v>2.09</v>
      </c>
      <c r="E778" s="4" t="n">
        <f aca="false">ROUND(D778)</f>
        <v>2</v>
      </c>
      <c r="F778" s="5" t="s">
        <v>39</v>
      </c>
      <c r="G778" s="5" t="s">
        <v>41</v>
      </c>
      <c r="H778" s="6" t="n">
        <v>0.05</v>
      </c>
      <c r="I778" s="8" t="n">
        <v>104</v>
      </c>
      <c r="K778" s="7" t="n">
        <v>8.03</v>
      </c>
      <c r="L778" s="7" t="n">
        <v>2</v>
      </c>
      <c r="M778" s="3" t="n">
        <v>74</v>
      </c>
      <c r="N778" s="7" t="n">
        <f aca="false">IF(K778="","",IF(1-_xlfn.F.DIST(K778,L778,M778,1)&lt;0.0000001,0.0000001,1-_xlfn.F.DIST(K778,L778,M778,1)))</f>
        <v>0.000698058392543111</v>
      </c>
      <c r="O778" s="7" t="str">
        <f aca="false">IF(L778=1,SQRT(K778),"")</f>
        <v/>
      </c>
      <c r="P778" s="3"/>
      <c r="Q778" s="7" t="str">
        <f aca="false">IF(P778="","",SQRT(1-P778*P778)/SQRT(I778-2))</f>
        <v/>
      </c>
      <c r="R778" s="7" t="str">
        <f aca="false">IF(P778="","",P778/Q778)</f>
        <v/>
      </c>
      <c r="S778" s="7" t="str">
        <f aca="false">IF(R778="","",I778-2)</f>
        <v/>
      </c>
      <c r="T778" s="7" t="str">
        <f aca="false">IF(P778="","",IF((1-_xlfn.T.DIST(R778,S778,1))*2&lt;0.0000001,0.0000001,(1-_xlfn.T.DIST(R778,S778,1))*2))</f>
        <v/>
      </c>
      <c r="X778" s="8"/>
      <c r="Y778" s="7" t="str">
        <f aca="false">IF(X778="","",ABS(U778-W778)/SQRT((V778^2+X778^2)/2))</f>
        <v/>
      </c>
      <c r="Z778" s="7" t="str">
        <f aca="false">IF(Y778="","",2/SQRT(I778))</f>
        <v/>
      </c>
      <c r="AA778" s="7" t="str">
        <f aca="false">IF(Y778="","",Y778/Z778)</f>
        <v/>
      </c>
      <c r="AB778" s="7" t="str">
        <f aca="false">IF(AA778="","",I778-2)</f>
        <v/>
      </c>
      <c r="AC778" s="7" t="str">
        <f aca="false">IF(AA778="","",IF((1-_xlfn.T.DIST(AA778,AB778,1))*2&lt;0.0000001,0.0000001,((1-_xlfn.T.DIST(AA778,AB778,1))*2)))</f>
        <v/>
      </c>
      <c r="AE778" s="7" t="str">
        <f aca="false">IF(AD778="","",IF((1-_xlfn.NORM.DIST(AD778,0,1,1))*2&lt;0.000000001,0.000000001,(1-_xlfn.NORM.DIST(AD778,0,1,1))*2))</f>
        <v/>
      </c>
      <c r="AH778" s="7" t="str">
        <f aca="false">IF(AG778="","",IF(1-_xlfn.CHISQ.DIST(AF778,AG778,1)&lt;0.0000001,0.0000001,1-_xlfn.CHISQ.DIST(AF778,AG778,1)))</f>
        <v/>
      </c>
      <c r="AK778" s="7" t="str">
        <f aca="false">IF(AJ778="","",AVERAGE(AI778,AJ778))</f>
        <v/>
      </c>
      <c r="AL778" s="7" t="str">
        <f aca="false">IF(AK778="","",AK778/((AK778-AI778)/2))</f>
        <v/>
      </c>
      <c r="AM778" s="7" t="str">
        <f aca="false">IF(AL778="","",(1-_xlfn.T.DIST(AL778,I778-2,1))*2)</f>
        <v/>
      </c>
      <c r="AN778" s="7" t="n">
        <f aca="false">IF(I778="","",I778)</f>
        <v>104</v>
      </c>
      <c r="AO778" s="7" t="n">
        <f aca="false">IF(N778="",IF(AC778="",IF(T778="",IF(AH778="",IF(AM778="",IF(AE778="","",AE778),AM778),AH778),T778),AC778),N778)</f>
        <v>0.000698058392543111</v>
      </c>
    </row>
    <row r="779" customFormat="false" ht="13.8" hidden="false" customHeight="false" outlineLevel="0" collapsed="false">
      <c r="A779" s="3" t="s">
        <v>59</v>
      </c>
      <c r="B779" s="3" t="n">
        <v>13</v>
      </c>
      <c r="C779" s="3" t="n">
        <v>2011</v>
      </c>
      <c r="D779" s="4" t="n">
        <f aca="false">IF(B779="","",D778+0.01)</f>
        <v>2.1</v>
      </c>
      <c r="E779" s="4" t="n">
        <f aca="false">ROUND(D779)</f>
        <v>2</v>
      </c>
      <c r="F779" s="5" t="s">
        <v>39</v>
      </c>
      <c r="G779" s="5" t="s">
        <v>41</v>
      </c>
      <c r="H779" s="6" t="n">
        <v>0.05</v>
      </c>
      <c r="I779" s="8" t="n">
        <v>104</v>
      </c>
      <c r="J779" s="3" t="n">
        <v>5.74</v>
      </c>
      <c r="K779" s="7" t="n">
        <f aca="false">IF(J779="","",J779^2)</f>
        <v>32.9476</v>
      </c>
      <c r="L779" s="7" t="n">
        <f aca="false">IF(J779="","",1)</f>
        <v>1</v>
      </c>
      <c r="M779" s="3" t="n">
        <v>24</v>
      </c>
      <c r="N779" s="7" t="n">
        <f aca="false">IF(K779="","",IF(1-_xlfn.F.DIST(K779,L779,M779,1)&lt;0.0000001,0.0000001,1-_xlfn.F.DIST(K779,L779,M779,1)))</f>
        <v>6.47887722160512E-006</v>
      </c>
      <c r="O779" s="7" t="n">
        <f aca="false">IF(L779=1,SQRT(K779),"")</f>
        <v>5.74</v>
      </c>
      <c r="P779" s="3"/>
      <c r="Q779" s="7" t="str">
        <f aca="false">IF(P779="","",SQRT(1-P779*P779)/SQRT(I779-2))</f>
        <v/>
      </c>
      <c r="R779" s="7" t="str">
        <f aca="false">IF(P779="","",P779/Q779)</f>
        <v/>
      </c>
      <c r="S779" s="7" t="str">
        <f aca="false">IF(R779="","",I779-2)</f>
        <v/>
      </c>
      <c r="T779" s="7" t="str">
        <f aca="false">IF(P779="","",IF((1-_xlfn.T.DIST(R779,S779,1))*2&lt;0.0000001,0.0000001,(1-_xlfn.T.DIST(R779,S779,1))*2))</f>
        <v/>
      </c>
      <c r="X779" s="8"/>
      <c r="Y779" s="7" t="str">
        <f aca="false">IF(X779="","",ABS(U779-W779)/SQRT((V779^2+X779^2)/2))</f>
        <v/>
      </c>
      <c r="Z779" s="7" t="str">
        <f aca="false">IF(Y779="","",2/SQRT(I779))</f>
        <v/>
      </c>
      <c r="AA779" s="7" t="str">
        <f aca="false">IF(Y779="","",Y779/Z779)</f>
        <v/>
      </c>
      <c r="AB779" s="7" t="str">
        <f aca="false">IF(AA779="","",I779-2)</f>
        <v/>
      </c>
      <c r="AC779" s="7" t="str">
        <f aca="false">IF(AA779="","",IF((1-_xlfn.T.DIST(AA779,AB779,1))*2&lt;0.0000001,0.0000001,((1-_xlfn.T.DIST(AA779,AB779,1))*2)))</f>
        <v/>
      </c>
      <c r="AE779" s="7" t="str">
        <f aca="false">IF(AD779="","",IF((1-_xlfn.NORM.DIST(AD779,0,1,1))*2&lt;0.000000001,0.000000001,(1-_xlfn.NORM.DIST(AD779,0,1,1))*2))</f>
        <v/>
      </c>
      <c r="AH779" s="7" t="str">
        <f aca="false">IF(AG779="","",IF(1-_xlfn.CHISQ.DIST(AF779,AG779,1)&lt;0.0000001,0.0000001,1-_xlfn.CHISQ.DIST(AF779,AG779,1)))</f>
        <v/>
      </c>
      <c r="AK779" s="7" t="str">
        <f aca="false">IF(AJ779="","",AVERAGE(AI779,AJ779))</f>
        <v/>
      </c>
      <c r="AL779" s="7" t="str">
        <f aca="false">IF(AK779="","",AK779/((AK779-AI779)/2))</f>
        <v/>
      </c>
      <c r="AM779" s="7" t="str">
        <f aca="false">IF(AL779="","",(1-_xlfn.T.DIST(AL779,I779-2,1))*2)</f>
        <v/>
      </c>
      <c r="AN779" s="7" t="n">
        <f aca="false">IF(I779="","",I779)</f>
        <v>104</v>
      </c>
      <c r="AO779" s="7" t="n">
        <f aca="false">IF(N779="",IF(AC779="",IF(T779="",IF(AH779="",IF(AM779="",IF(AE779="","",AE779),AM779),AH779),T779),AC779),N779)</f>
        <v>6.47887722160512E-006</v>
      </c>
    </row>
    <row r="780" customFormat="false" ht="13.8" hidden="false" customHeight="false" outlineLevel="0" collapsed="false">
      <c r="A780" s="3" t="s">
        <v>59</v>
      </c>
      <c r="B780" s="3" t="n">
        <v>13</v>
      </c>
      <c r="C780" s="3" t="n">
        <v>2011</v>
      </c>
      <c r="D780" s="4" t="n">
        <f aca="false">IF(B780="","",D779+0.01)</f>
        <v>2.11</v>
      </c>
      <c r="E780" s="4" t="n">
        <f aca="false">ROUND(D780)</f>
        <v>2</v>
      </c>
      <c r="F780" s="5" t="s">
        <v>39</v>
      </c>
      <c r="G780" s="5" t="s">
        <v>41</v>
      </c>
      <c r="H780" s="9" t="n">
        <v>0.1</v>
      </c>
      <c r="I780" s="8" t="n">
        <v>104</v>
      </c>
      <c r="K780" s="7" t="n">
        <v>3.77</v>
      </c>
      <c r="L780" s="7" t="n">
        <v>1</v>
      </c>
      <c r="M780" s="3" t="n">
        <v>26</v>
      </c>
      <c r="N780" s="7" t="n">
        <f aca="false">IF(K780="","",IF(1-_xlfn.F.DIST(K780,L780,M780,1)&lt;0.0000001,0.0000001,1-_xlfn.F.DIST(K780,L780,M780,1)))</f>
        <v>0.0630895612229536</v>
      </c>
      <c r="O780" s="7" t="n">
        <f aca="false">IF(L780=1,SQRT(K780),"")</f>
        <v>1.94164878389476</v>
      </c>
      <c r="P780" s="3"/>
      <c r="Q780" s="7" t="str">
        <f aca="false">IF(P780="","",SQRT(1-P780*P780)/SQRT(I780-2))</f>
        <v/>
      </c>
      <c r="R780" s="7" t="str">
        <f aca="false">IF(P780="","",P780/Q780)</f>
        <v/>
      </c>
      <c r="S780" s="7" t="str">
        <f aca="false">IF(R780="","",I780-2)</f>
        <v/>
      </c>
      <c r="T780" s="7" t="str">
        <f aca="false">IF(P780="","",IF((1-_xlfn.T.DIST(R780,S780,1))*2&lt;0.0000001,0.0000001,(1-_xlfn.T.DIST(R780,S780,1))*2))</f>
        <v/>
      </c>
      <c r="X780" s="8"/>
      <c r="Y780" s="7" t="str">
        <f aca="false">IF(X780="","",ABS(U780-W780)/SQRT((V780^2+X780^2)/2))</f>
        <v/>
      </c>
      <c r="Z780" s="7" t="str">
        <f aca="false">IF(Y780="","",2/SQRT(I780))</f>
        <v/>
      </c>
      <c r="AA780" s="7" t="str">
        <f aca="false">IF(Y780="","",Y780/Z780)</f>
        <v/>
      </c>
      <c r="AB780" s="7" t="str">
        <f aca="false">IF(AA780="","",I780-2)</f>
        <v/>
      </c>
      <c r="AC780" s="7" t="str">
        <f aca="false">IF(AA780="","",IF((1-_xlfn.T.DIST(AA780,AB780,1))*2&lt;0.0000001,0.0000001,((1-_xlfn.T.DIST(AA780,AB780,1))*2)))</f>
        <v/>
      </c>
      <c r="AE780" s="7" t="str">
        <f aca="false">IF(AD780="","",IF((1-_xlfn.NORM.DIST(AD780,0,1,1))*2&lt;0.000000001,0.000000001,(1-_xlfn.NORM.DIST(AD780,0,1,1))*2))</f>
        <v/>
      </c>
      <c r="AH780" s="7" t="str">
        <f aca="false">IF(AG780="","",IF(1-_xlfn.CHISQ.DIST(AF780,AG780,1)&lt;0.0000001,0.0000001,1-_xlfn.CHISQ.DIST(AF780,AG780,1)))</f>
        <v/>
      </c>
      <c r="AK780" s="7" t="str">
        <f aca="false">IF(AJ780="","",AVERAGE(AI780,AJ780))</f>
        <v/>
      </c>
      <c r="AL780" s="7" t="str">
        <f aca="false">IF(AK780="","",AK780/((AK780-AI780)/2))</f>
        <v/>
      </c>
      <c r="AM780" s="7" t="str">
        <f aca="false">IF(AL780="","",(1-_xlfn.T.DIST(AL780,I780-2,1))*2)</f>
        <v/>
      </c>
      <c r="AN780" s="7" t="n">
        <f aca="false">IF(I780="","",I780)</f>
        <v>104</v>
      </c>
      <c r="AO780" s="7" t="n">
        <f aca="false">IF(N780="",IF(AC780="",IF(T780="",IF(AH780="",IF(AM780="",IF(AE780="","",AE780),AM780),AH780),T780),AC780),N780)</f>
        <v>0.0630895612229536</v>
      </c>
    </row>
    <row r="781" customFormat="false" ht="13.8" hidden="false" customHeight="false" outlineLevel="0" collapsed="false">
      <c r="A781" s="1"/>
      <c r="B781" s="1"/>
      <c r="C781" s="1"/>
      <c r="D781" s="10"/>
      <c r="E781" s="4" t="n">
        <f aca="false">ROUND(D781)</f>
        <v>0</v>
      </c>
      <c r="F781" s="11"/>
      <c r="G781" s="11"/>
      <c r="H781" s="12"/>
      <c r="I781" s="1"/>
      <c r="J781" s="1"/>
      <c r="K781" s="13"/>
      <c r="L781" s="13"/>
      <c r="M781" s="1"/>
      <c r="N781" s="13"/>
      <c r="O781" s="13"/>
      <c r="P781" s="14"/>
      <c r="Q781" s="13"/>
      <c r="R781" s="13"/>
      <c r="S781" s="13"/>
      <c r="T781" s="13"/>
      <c r="U781" s="1"/>
      <c r="V781" s="1"/>
      <c r="W781" s="1"/>
      <c r="X781" s="14"/>
      <c r="Y781" s="13"/>
      <c r="Z781" s="13"/>
      <c r="AA781" s="13"/>
      <c r="AB781" s="13"/>
      <c r="AC781" s="13"/>
      <c r="AD781" s="1"/>
      <c r="AE781" s="13"/>
      <c r="AF781" s="1"/>
      <c r="AG781" s="1"/>
      <c r="AH781" s="13"/>
      <c r="AI781" s="1"/>
      <c r="AJ781" s="1"/>
      <c r="AK781" s="13"/>
      <c r="AL781" s="13"/>
      <c r="AM781" s="13"/>
      <c r="AN781" s="13"/>
      <c r="AO781" s="13"/>
    </row>
    <row r="782" customFormat="false" ht="13.8" hidden="false" customHeight="false" outlineLevel="0" collapsed="false">
      <c r="A782" s="3" t="s">
        <v>59</v>
      </c>
      <c r="B782" s="3" t="n">
        <v>13</v>
      </c>
      <c r="C782" s="3" t="n">
        <v>2011</v>
      </c>
      <c r="D782" s="4" t="n">
        <v>3</v>
      </c>
      <c r="E782" s="4" t="n">
        <f aca="false">ROUND(D782)</f>
        <v>3</v>
      </c>
      <c r="F782" s="5" t="s">
        <v>39</v>
      </c>
      <c r="G782" s="5" t="s">
        <v>42</v>
      </c>
      <c r="H782" s="6" t="n">
        <v>0.05</v>
      </c>
      <c r="I782" s="8" t="n">
        <v>30</v>
      </c>
      <c r="K782" s="7" t="str">
        <f aca="false">IF(J782="","",J782^2)</f>
        <v/>
      </c>
      <c r="L782" s="7" t="str">
        <f aca="false">IF(J782="","",1)</f>
        <v/>
      </c>
      <c r="M782" s="3"/>
      <c r="N782" s="7" t="str">
        <f aca="false">IF(K782="","",IF(1-_xlfn.F.DIST(K782,L782,M782,1)&lt;0.0000001,0.0000001,1-_xlfn.F.DIST(K782,L782,M782,1)))</f>
        <v/>
      </c>
      <c r="O782" s="7" t="str">
        <f aca="false">IF(L782=1,SQRT(K782),"")</f>
        <v/>
      </c>
      <c r="P782" s="3"/>
      <c r="Q782" s="7" t="str">
        <f aca="false">IF(P782="","",SQRT(1-P782*P782)/SQRT(I782-2))</f>
        <v/>
      </c>
      <c r="R782" s="7" t="str">
        <f aca="false">IF(P782="","",P782/Q782)</f>
        <v/>
      </c>
      <c r="S782" s="7" t="str">
        <f aca="false">IF(R782="","",I782-2)</f>
        <v/>
      </c>
      <c r="T782" s="7" t="str">
        <f aca="false">IF(P782="","",IF((1-_xlfn.T.DIST(R782,S782,1))*2&lt;0.0000001,0.0000001,(1-_xlfn.T.DIST(R782,S782,1))*2))</f>
        <v/>
      </c>
      <c r="U782" s="3" t="n">
        <v>4.42</v>
      </c>
      <c r="V782" s="3" t="n">
        <v>2.06</v>
      </c>
      <c r="W782" s="3" t="n">
        <v>5.07</v>
      </c>
      <c r="X782" s="8" t="n">
        <v>1.52</v>
      </c>
      <c r="Y782" s="7" t="n">
        <f aca="false">IF(X782="","",ABS(U782-W782)/SQRT((V782^2+X782^2)/2))</f>
        <v>0.359066704642281</v>
      </c>
      <c r="Z782" s="7" t="n">
        <f aca="false">IF(Y782="","",2/SQRT(I782))</f>
        <v>0.365148371670111</v>
      </c>
      <c r="AA782" s="7" t="n">
        <f aca="false">IF(Y782="","",Y782/Z782)</f>
        <v>0.983344668908112</v>
      </c>
      <c r="AB782" s="7" t="n">
        <f aca="false">IF(AA782="","",I782-2)</f>
        <v>28</v>
      </c>
      <c r="AC782" s="7" t="n">
        <f aca="false">IF(AA782="","",IF((1-_xlfn.T.DIST(AA782,AB782,1))*2&lt;0.0000001,0.0000001,((1-_xlfn.T.DIST(AA782,AB782,1))*2)))</f>
        <v>0.333859063030362</v>
      </c>
      <c r="AE782" s="7" t="str">
        <f aca="false">IF(AD782="","",IF((1-_xlfn.NORM.DIST(AD782,0,1,1))*2&lt;0.000000001,0.000000001,(1-_xlfn.NORM.DIST(AD782,0,1,1))*2))</f>
        <v/>
      </c>
      <c r="AH782" s="7" t="str">
        <f aca="false">IF(AG782="","",IF(1-_xlfn.CHISQ.DIST(AF782,AG782,1)&lt;0.0000001,0.0000001,1-_xlfn.CHISQ.DIST(AF782,AG782,1)))</f>
        <v/>
      </c>
      <c r="AK782" s="7" t="str">
        <f aca="false">IF(AJ782="","",AVERAGE(AI782,AJ782))</f>
        <v/>
      </c>
      <c r="AL782" s="7" t="str">
        <f aca="false">IF(AK782="","",AK782/((AK782-AI782)/2))</f>
        <v/>
      </c>
      <c r="AM782" s="7" t="str">
        <f aca="false">IF(AL782="","",(1-_xlfn.T.DIST(AL782,I782-2,1))*2)</f>
        <v/>
      </c>
      <c r="AN782" s="7" t="n">
        <f aca="false">IF(I782="","",I782)</f>
        <v>30</v>
      </c>
      <c r="AO782" s="7" t="n">
        <f aca="false">IF(N782="",IF(AC782="",IF(T782="",IF(AH782="",IF(AM782="",IF(AE782="","",AE782),AM782),AH782),T782),AC782),N782)</f>
        <v>0.333859063030362</v>
      </c>
    </row>
    <row r="783" customFormat="false" ht="13.8" hidden="false" customHeight="false" outlineLevel="0" collapsed="false">
      <c r="A783" s="3" t="s">
        <v>59</v>
      </c>
      <c r="B783" s="3" t="n">
        <v>13</v>
      </c>
      <c r="C783" s="3" t="n">
        <v>2011</v>
      </c>
      <c r="D783" s="4" t="n">
        <f aca="false">IF(B783="","",D782+0.01)</f>
        <v>3.01</v>
      </c>
      <c r="E783" s="4" t="n">
        <f aca="false">ROUND(D783)</f>
        <v>3</v>
      </c>
      <c r="F783" s="5" t="s">
        <v>39</v>
      </c>
      <c r="G783" s="5" t="s">
        <v>42</v>
      </c>
      <c r="H783" s="6" t="n">
        <v>0.05</v>
      </c>
      <c r="I783" s="8" t="n">
        <v>30</v>
      </c>
      <c r="K783" s="7" t="str">
        <f aca="false">IF(J783="","",J783^2)</f>
        <v/>
      </c>
      <c r="L783" s="7" t="str">
        <f aca="false">IF(J783="","",1)</f>
        <v/>
      </c>
      <c r="M783" s="3"/>
      <c r="N783" s="7" t="str">
        <f aca="false">IF(K783="","",IF(1-_xlfn.F.DIST(K783,L783,M783,1)&lt;0.0000001,0.0000001,1-_xlfn.F.DIST(K783,L783,M783,1)))</f>
        <v/>
      </c>
      <c r="O783" s="7" t="str">
        <f aca="false">IF(L783=1,SQRT(K783),"")</f>
        <v/>
      </c>
      <c r="P783" s="3"/>
      <c r="Q783" s="7" t="str">
        <f aca="false">IF(P783="","",SQRT(1-P783*P783)/SQRT(I783-2))</f>
        <v/>
      </c>
      <c r="R783" s="7" t="str">
        <f aca="false">IF(P783="","",P783/Q783)</f>
        <v/>
      </c>
      <c r="S783" s="7" t="str">
        <f aca="false">IF(R783="","",I783-2)</f>
        <v/>
      </c>
      <c r="T783" s="7" t="str">
        <f aca="false">IF(P783="","",IF((1-_xlfn.T.DIST(R783,S783,1))*2&lt;0.0000001,0.0000001,(1-_xlfn.T.DIST(R783,S783,1))*2))</f>
        <v/>
      </c>
      <c r="U783" s="3" t="n">
        <v>5.28</v>
      </c>
      <c r="V783" s="3" t="n">
        <v>1.68</v>
      </c>
      <c r="W783" s="3" t="n">
        <v>5.57</v>
      </c>
      <c r="X783" s="8" t="n">
        <v>1.69</v>
      </c>
      <c r="Y783" s="7" t="n">
        <f aca="false">IF(X783="","",ABS(U783-W783)/SQRT((V783^2+X783^2)/2))</f>
        <v>0.172106067211614</v>
      </c>
      <c r="Z783" s="7" t="n">
        <f aca="false">IF(Y783="","",2/SQRT(I783))</f>
        <v>0.365148371670111</v>
      </c>
      <c r="AA783" s="7" t="n">
        <f aca="false">IF(Y783="","",Y783/Z783)</f>
        <v>0.471331876476507</v>
      </c>
      <c r="AB783" s="7" t="n">
        <f aca="false">IF(AA783="","",I783-2)</f>
        <v>28</v>
      </c>
      <c r="AC783" s="7" t="n">
        <f aca="false">IF(AA783="","",IF((1-_xlfn.T.DIST(AA783,AB783,1))*2&lt;0.0000001,0.0000001,((1-_xlfn.T.DIST(AA783,AB783,1))*2)))</f>
        <v>0.641055646503683</v>
      </c>
      <c r="AE783" s="7" t="str">
        <f aca="false">IF(AD783="","",IF((1-_xlfn.NORM.DIST(AD783,0,1,1))*2&lt;0.000000001,0.000000001,(1-_xlfn.NORM.DIST(AD783,0,1,1))*2))</f>
        <v/>
      </c>
      <c r="AH783" s="7" t="str">
        <f aca="false">IF(AG783="","",IF(1-_xlfn.CHISQ.DIST(AF783,AG783,1)&lt;0.0000001,0.0000001,1-_xlfn.CHISQ.DIST(AF783,AG783,1)))</f>
        <v/>
      </c>
      <c r="AK783" s="7" t="str">
        <f aca="false">IF(AJ783="","",AVERAGE(AI783,AJ783))</f>
        <v/>
      </c>
      <c r="AL783" s="7" t="str">
        <f aca="false">IF(AK783="","",AK783/((AK783-AI783)/2))</f>
        <v/>
      </c>
      <c r="AM783" s="7" t="str">
        <f aca="false">IF(AL783="","",(1-_xlfn.T.DIST(AL783,I783-2,1))*2)</f>
        <v/>
      </c>
      <c r="AN783" s="7" t="n">
        <f aca="false">IF(I783="","",I783)</f>
        <v>30</v>
      </c>
      <c r="AO783" s="7" t="n">
        <f aca="false">IF(N783="",IF(AC783="",IF(T783="",IF(AH783="",IF(AM783="",IF(AE783="","",AE783),AM783),AH783),T783),AC783),N783)</f>
        <v>0.641055646503683</v>
      </c>
    </row>
    <row r="784" customFormat="false" ht="13.8" hidden="false" customHeight="false" outlineLevel="0" collapsed="false">
      <c r="A784" s="3" t="s">
        <v>59</v>
      </c>
      <c r="B784" s="3" t="n">
        <v>13</v>
      </c>
      <c r="C784" s="3" t="n">
        <v>2011</v>
      </c>
      <c r="D784" s="4" t="n">
        <f aca="false">IF(B784="","",D783+0.01)</f>
        <v>3.02</v>
      </c>
      <c r="E784" s="4" t="n">
        <f aca="false">ROUND(D784)</f>
        <v>3</v>
      </c>
      <c r="F784" s="5" t="s">
        <v>39</v>
      </c>
      <c r="G784" s="5" t="s">
        <v>41</v>
      </c>
      <c r="H784" s="6" t="n">
        <v>0.05</v>
      </c>
      <c r="I784" s="8" t="n">
        <v>30</v>
      </c>
      <c r="K784" s="7" t="n">
        <v>6.21</v>
      </c>
      <c r="L784" s="7" t="n">
        <v>1</v>
      </c>
      <c r="M784" s="3" t="n">
        <v>26</v>
      </c>
      <c r="N784" s="7" t="n">
        <f aca="false">IF(K784="","",IF(1-_xlfn.F.DIST(K784,L784,M784,1)&lt;0.0000001,0.0000001,1-_xlfn.F.DIST(K784,L784,M784,1)))</f>
        <v>0.0194059586351406</v>
      </c>
      <c r="O784" s="7" t="n">
        <f aca="false">IF(L784=1,SQRT(K784),"")</f>
        <v>2.49198715887542</v>
      </c>
      <c r="P784" s="3"/>
      <c r="Q784" s="7" t="str">
        <f aca="false">IF(P784="","",SQRT(1-P784*P784)/SQRT(I784-2))</f>
        <v/>
      </c>
      <c r="R784" s="7" t="str">
        <f aca="false">IF(P784="","",P784/Q784)</f>
        <v/>
      </c>
      <c r="S784" s="7" t="str">
        <f aca="false">IF(R784="","",I784-2)</f>
        <v/>
      </c>
      <c r="T784" s="7" t="str">
        <f aca="false">IF(P784="","",IF((1-_xlfn.T.DIST(R784,S784,1))*2&lt;0.0000001,0.0000001,(1-_xlfn.T.DIST(R784,S784,1))*2))</f>
        <v/>
      </c>
      <c r="X784" s="8"/>
      <c r="Y784" s="7" t="str">
        <f aca="false">IF(X784="","",ABS(U784-W784)/SQRT((V784^2+X784^2)/2))</f>
        <v/>
      </c>
      <c r="Z784" s="7" t="str">
        <f aca="false">IF(Y784="","",2/SQRT(I784))</f>
        <v/>
      </c>
      <c r="AA784" s="7" t="str">
        <f aca="false">IF(Y784="","",Y784/Z784)</f>
        <v/>
      </c>
      <c r="AB784" s="7" t="str">
        <f aca="false">IF(AA784="","",I784-2)</f>
        <v/>
      </c>
      <c r="AC784" s="7" t="str">
        <f aca="false">IF(AA784="","",IF((1-_xlfn.T.DIST(AA784,AB784,1))*2&lt;0.0000001,0.0000001,((1-_xlfn.T.DIST(AA784,AB784,1))*2)))</f>
        <v/>
      </c>
      <c r="AE784" s="7" t="str">
        <f aca="false">IF(AD784="","",IF((1-_xlfn.NORM.DIST(AD784,0,1,1))*2&lt;0.000000001,0.000000001,(1-_xlfn.NORM.DIST(AD784,0,1,1))*2))</f>
        <v/>
      </c>
      <c r="AH784" s="7" t="str">
        <f aca="false">IF(AG784="","",IF(1-_xlfn.CHISQ.DIST(AF784,AG784,1)&lt;0.0000001,0.0000001,1-_xlfn.CHISQ.DIST(AF784,AG784,1)))</f>
        <v/>
      </c>
      <c r="AK784" s="7" t="str">
        <f aca="false">IF(AJ784="","",AVERAGE(AI784,AJ784))</f>
        <v/>
      </c>
      <c r="AL784" s="7" t="str">
        <f aca="false">IF(AK784="","",AK784/((AK784-AI784)/2))</f>
        <v/>
      </c>
      <c r="AM784" s="7" t="str">
        <f aca="false">IF(AL784="","",(1-_xlfn.T.DIST(AL784,I784-2,1))*2)</f>
        <v/>
      </c>
      <c r="AN784" s="7" t="n">
        <f aca="false">IF(I784="","",I784)</f>
        <v>30</v>
      </c>
      <c r="AO784" s="7" t="n">
        <f aca="false">IF(N784="",IF(AC784="",IF(T784="",IF(AH784="",IF(AM784="",IF(AE784="","",AE784),AM784),AH784),T784),AC784),N784)</f>
        <v>0.0194059586351406</v>
      </c>
    </row>
    <row r="785" customFormat="false" ht="13.8" hidden="false" customHeight="false" outlineLevel="0" collapsed="false">
      <c r="A785" s="3" t="s">
        <v>59</v>
      </c>
      <c r="B785" s="3" t="n">
        <v>13</v>
      </c>
      <c r="C785" s="3" t="n">
        <v>2011</v>
      </c>
      <c r="D785" s="4" t="n">
        <f aca="false">IF(B785="","",D784+0.01)</f>
        <v>3.03</v>
      </c>
      <c r="E785" s="4" t="n">
        <f aca="false">ROUND(D785)</f>
        <v>3</v>
      </c>
      <c r="F785" s="5" t="s">
        <v>39</v>
      </c>
      <c r="G785" s="5" t="s">
        <v>41</v>
      </c>
      <c r="H785" s="6" t="n">
        <v>0.05</v>
      </c>
      <c r="I785" s="8" t="n">
        <v>30</v>
      </c>
      <c r="K785" s="7" t="n">
        <v>10.88</v>
      </c>
      <c r="L785" s="7" t="n">
        <v>1</v>
      </c>
      <c r="M785" s="3" t="n">
        <v>26</v>
      </c>
      <c r="N785" s="7" t="n">
        <f aca="false">IF(K785="","",IF(1-_xlfn.F.DIST(K785,L785,M785,1)&lt;0.0000001,0.0000001,1-_xlfn.F.DIST(K785,L785,M785,1)))</f>
        <v>0.00281925674970285</v>
      </c>
      <c r="O785" s="7" t="n">
        <f aca="false">IF(L785=1,SQRT(K785),"")</f>
        <v>3.29848450049413</v>
      </c>
      <c r="P785" s="3"/>
      <c r="Q785" s="7" t="str">
        <f aca="false">IF(P785="","",SQRT(1-P785*P785)/SQRT(I785-2))</f>
        <v/>
      </c>
      <c r="R785" s="7" t="str">
        <f aca="false">IF(P785="","",P785/Q785)</f>
        <v/>
      </c>
      <c r="S785" s="7" t="str">
        <f aca="false">IF(R785="","",I785-2)</f>
        <v/>
      </c>
      <c r="T785" s="7" t="str">
        <f aca="false">IF(P785="","",IF((1-_xlfn.T.DIST(R785,S785,1))*2&lt;0.0000001,0.0000001,(1-_xlfn.T.DIST(R785,S785,1))*2))</f>
        <v/>
      </c>
      <c r="X785" s="8"/>
      <c r="Y785" s="7" t="str">
        <f aca="false">IF(X785="","",ABS(U785-W785)/SQRT((V785^2+X785^2)/2))</f>
        <v/>
      </c>
      <c r="Z785" s="7" t="str">
        <f aca="false">IF(Y785="","",2/SQRT(I785))</f>
        <v/>
      </c>
      <c r="AA785" s="7" t="str">
        <f aca="false">IF(Y785="","",Y785/Z785)</f>
        <v/>
      </c>
      <c r="AB785" s="7" t="str">
        <f aca="false">IF(AA785="","",I785-2)</f>
        <v/>
      </c>
      <c r="AC785" s="7" t="str">
        <f aca="false">IF(AA785="","",IF((1-_xlfn.T.DIST(AA785,AB785,1))*2&lt;0.0000001,0.0000001,((1-_xlfn.T.DIST(AA785,AB785,1))*2)))</f>
        <v/>
      </c>
      <c r="AE785" s="7" t="str">
        <f aca="false">IF(AD785="","",IF((1-_xlfn.NORM.DIST(AD785,0,1,1))*2&lt;0.000000001,0.000000001,(1-_xlfn.NORM.DIST(AD785,0,1,1))*2))</f>
        <v/>
      </c>
      <c r="AH785" s="7" t="str">
        <f aca="false">IF(AG785="","",IF(1-_xlfn.CHISQ.DIST(AF785,AG785,1)&lt;0.0000001,0.0000001,1-_xlfn.CHISQ.DIST(AF785,AG785,1)))</f>
        <v/>
      </c>
      <c r="AK785" s="7" t="str">
        <f aca="false">IF(AJ785="","",AVERAGE(AI785,AJ785))</f>
        <v/>
      </c>
      <c r="AL785" s="7" t="str">
        <f aca="false">IF(AK785="","",AK785/((AK785-AI785)/2))</f>
        <v/>
      </c>
      <c r="AM785" s="7" t="str">
        <f aca="false">IF(AL785="","",(1-_xlfn.T.DIST(AL785,I785-2,1))*2)</f>
        <v/>
      </c>
      <c r="AN785" s="7" t="n">
        <f aca="false">IF(I785="","",I785)</f>
        <v>30</v>
      </c>
      <c r="AO785" s="7" t="n">
        <f aca="false">IF(N785="",IF(AC785="",IF(T785="",IF(AH785="",IF(AM785="",IF(AE785="","",AE785),AM785),AH785),T785),AC785),N785)</f>
        <v>0.00281925674970285</v>
      </c>
    </row>
    <row r="786" customFormat="false" ht="13.8" hidden="false" customHeight="false" outlineLevel="0" collapsed="false">
      <c r="A786" s="3" t="s">
        <v>59</v>
      </c>
      <c r="B786" s="3" t="n">
        <v>13</v>
      </c>
      <c r="C786" s="3" t="n">
        <v>2011</v>
      </c>
      <c r="D786" s="4" t="n">
        <f aca="false">IF(B786="","",D785+0.01)</f>
        <v>3.04</v>
      </c>
      <c r="E786" s="4" t="n">
        <f aca="false">ROUND(D786)</f>
        <v>3</v>
      </c>
      <c r="F786" s="5" t="s">
        <v>39</v>
      </c>
      <c r="G786" s="5" t="s">
        <v>41</v>
      </c>
      <c r="H786" s="6" t="n">
        <v>0.05</v>
      </c>
      <c r="I786" s="8" t="n">
        <v>30</v>
      </c>
      <c r="J786" s="3" t="n">
        <v>7.96</v>
      </c>
      <c r="K786" s="7" t="n">
        <f aca="false">IF(J786="","",J786^2)</f>
        <v>63.3616</v>
      </c>
      <c r="L786" s="7" t="n">
        <f aca="false">IF(J786="","",1)</f>
        <v>1</v>
      </c>
      <c r="M786" s="3" t="n">
        <v>13</v>
      </c>
      <c r="N786" s="7" t="n">
        <f aca="false">IF(K786="","",IF(1-_xlfn.F.DIST(K786,L786,M786,1)&lt;0.0000001,0.0000001,1-_xlfn.F.DIST(K786,L786,M786,1)))</f>
        <v>2.36221276106452E-006</v>
      </c>
      <c r="O786" s="7" t="n">
        <f aca="false">IF(L786=1,SQRT(K786),"")</f>
        <v>7.96</v>
      </c>
      <c r="P786" s="3"/>
      <c r="Q786" s="7" t="str">
        <f aca="false">IF(P786="","",SQRT(1-P786*P786)/SQRT(I786-2))</f>
        <v/>
      </c>
      <c r="R786" s="7" t="str">
        <f aca="false">IF(P786="","",P786/Q786)</f>
        <v/>
      </c>
      <c r="S786" s="7" t="str">
        <f aca="false">IF(R786="","",I786-2)</f>
        <v/>
      </c>
      <c r="T786" s="7" t="str">
        <f aca="false">IF(P786="","",IF((1-_xlfn.T.DIST(R786,S786,1))*2&lt;0.0000001,0.0000001,(1-_xlfn.T.DIST(R786,S786,1))*2))</f>
        <v/>
      </c>
      <c r="X786" s="8"/>
      <c r="Y786" s="7" t="str">
        <f aca="false">IF(X786="","",ABS(U786-W786)/SQRT((V786^2+X786^2)/2))</f>
        <v/>
      </c>
      <c r="Z786" s="7" t="str">
        <f aca="false">IF(Y786="","",2/SQRT(I786))</f>
        <v/>
      </c>
      <c r="AA786" s="7" t="str">
        <f aca="false">IF(Y786="","",Y786/Z786)</f>
        <v/>
      </c>
      <c r="AB786" s="7" t="str">
        <f aca="false">IF(AA786="","",I786-2)</f>
        <v/>
      </c>
      <c r="AC786" s="7" t="str">
        <f aca="false">IF(AA786="","",IF((1-_xlfn.T.DIST(AA786,AB786,1))*2&lt;0.0000001,0.0000001,((1-_xlfn.T.DIST(AA786,AB786,1))*2)))</f>
        <v/>
      </c>
      <c r="AE786" s="7" t="str">
        <f aca="false">IF(AD786="","",IF((1-_xlfn.NORM.DIST(AD786,0,1,1))*2&lt;0.000000001,0.000000001,(1-_xlfn.NORM.DIST(AD786,0,1,1))*2))</f>
        <v/>
      </c>
      <c r="AH786" s="7" t="str">
        <f aca="false">IF(AG786="","",IF(1-_xlfn.CHISQ.DIST(AF786,AG786,1)&lt;0.0000001,0.0000001,1-_xlfn.CHISQ.DIST(AF786,AG786,1)))</f>
        <v/>
      </c>
      <c r="AK786" s="7" t="str">
        <f aca="false">IF(AJ786="","",AVERAGE(AI786,AJ786))</f>
        <v/>
      </c>
      <c r="AL786" s="7" t="str">
        <f aca="false">IF(AK786="","",AK786/((AK786-AI786)/2))</f>
        <v/>
      </c>
      <c r="AM786" s="7" t="str">
        <f aca="false">IF(AL786="","",(1-_xlfn.T.DIST(AL786,I786-2,1))*2)</f>
        <v/>
      </c>
      <c r="AN786" s="7" t="n">
        <f aca="false">IF(I786="","",I786)</f>
        <v>30</v>
      </c>
      <c r="AO786" s="7" t="n">
        <f aca="false">IF(N786="",IF(AC786="",IF(T786="",IF(AH786="",IF(AM786="",IF(AE786="","",AE786),AM786),AH786),T786),AC786),N786)</f>
        <v>2.36221276106452E-006</v>
      </c>
    </row>
    <row r="787" customFormat="false" ht="13.8" hidden="false" customHeight="false" outlineLevel="0" collapsed="false">
      <c r="A787" s="3" t="s">
        <v>59</v>
      </c>
      <c r="B787" s="3" t="n">
        <v>13</v>
      </c>
      <c r="C787" s="3" t="n">
        <v>2011</v>
      </c>
      <c r="D787" s="4" t="n">
        <f aca="false">IF(B787="","",D786+0.01)</f>
        <v>3.05</v>
      </c>
      <c r="E787" s="4" t="n">
        <f aca="false">ROUND(D787)</f>
        <v>3</v>
      </c>
      <c r="F787" s="5" t="s">
        <v>39</v>
      </c>
      <c r="G787" s="5" t="s">
        <v>43</v>
      </c>
      <c r="H787" s="6" t="n">
        <v>0.05</v>
      </c>
      <c r="I787" s="8" t="n">
        <v>30</v>
      </c>
      <c r="J787" s="3" t="n">
        <v>1.76</v>
      </c>
      <c r="K787" s="7" t="n">
        <f aca="false">IF(J787="","",J787^2)</f>
        <v>3.0976</v>
      </c>
      <c r="L787" s="7" t="n">
        <f aca="false">IF(J787="","",1)</f>
        <v>1</v>
      </c>
      <c r="M787" s="3" t="n">
        <v>13</v>
      </c>
      <c r="N787" s="7" t="n">
        <f aca="false">IF(K787="","",IF(1-_xlfn.F.DIST(K787,L787,M787,1)&lt;0.0000001,0.0000001,1-_xlfn.F.DIST(K787,L787,M787,1)))</f>
        <v>0.101901049741243</v>
      </c>
      <c r="O787" s="7" t="n">
        <f aca="false">IF(L787=1,SQRT(K787),"")</f>
        <v>1.76</v>
      </c>
      <c r="P787" s="3"/>
      <c r="Q787" s="7" t="str">
        <f aca="false">IF(P787="","",SQRT(1-P787*P787)/SQRT(I787-2))</f>
        <v/>
      </c>
      <c r="R787" s="7" t="str">
        <f aca="false">IF(P787="","",P787/Q787)</f>
        <v/>
      </c>
      <c r="S787" s="7" t="str">
        <f aca="false">IF(R787="","",I787-2)</f>
        <v/>
      </c>
      <c r="T787" s="7" t="str">
        <f aca="false">IF(P787="","",IF((1-_xlfn.T.DIST(R787,S787,1))*2&lt;0.0000001,0.0000001,(1-_xlfn.T.DIST(R787,S787,1))*2))</f>
        <v/>
      </c>
      <c r="X787" s="8"/>
      <c r="Y787" s="7" t="str">
        <f aca="false">IF(X787="","",ABS(U787-W787)/SQRT((V787^2+X787^2)/2))</f>
        <v/>
      </c>
      <c r="Z787" s="7" t="str">
        <f aca="false">IF(Y787="","",2/SQRT(I787))</f>
        <v/>
      </c>
      <c r="AA787" s="7" t="str">
        <f aca="false">IF(Y787="","",Y787/Z787)</f>
        <v/>
      </c>
      <c r="AB787" s="7" t="str">
        <f aca="false">IF(AA787="","",I787-2)</f>
        <v/>
      </c>
      <c r="AC787" s="7" t="str">
        <f aca="false">IF(AA787="","",IF((1-_xlfn.T.DIST(AA787,AB787,1))*2&lt;0.0000001,0.0000001,((1-_xlfn.T.DIST(AA787,AB787,1))*2)))</f>
        <v/>
      </c>
      <c r="AE787" s="7" t="str">
        <f aca="false">IF(AD787="","",IF((1-_xlfn.NORM.DIST(AD787,0,1,1))*2&lt;0.000000001,0.000000001,(1-_xlfn.NORM.DIST(AD787,0,1,1))*2))</f>
        <v/>
      </c>
      <c r="AH787" s="7" t="str">
        <f aca="false">IF(AG787="","",IF(1-_xlfn.CHISQ.DIST(AF787,AG787,1)&lt;0.0000001,0.0000001,1-_xlfn.CHISQ.DIST(AF787,AG787,1)))</f>
        <v/>
      </c>
      <c r="AK787" s="7" t="str">
        <f aca="false">IF(AJ787="","",AVERAGE(AI787,AJ787))</f>
        <v/>
      </c>
      <c r="AL787" s="7" t="str">
        <f aca="false">IF(AK787="","",AK787/((AK787-AI787)/2))</f>
        <v/>
      </c>
      <c r="AM787" s="7" t="str">
        <f aca="false">IF(AL787="","",(1-_xlfn.T.DIST(AL787,I787-2,1))*2)</f>
        <v/>
      </c>
      <c r="AN787" s="7" t="n">
        <f aca="false">IF(I787="","",I787)</f>
        <v>30</v>
      </c>
      <c r="AO787" s="7" t="n">
        <f aca="false">IF(N787="",IF(AC787="",IF(T787="",IF(AH787="",IF(AM787="",IF(AE787="","",AE787),AM787),AH787),T787),AC787),N787)</f>
        <v>0.101901049741243</v>
      </c>
    </row>
    <row r="788" customFormat="false" ht="13.8" hidden="false" customHeight="false" outlineLevel="0" collapsed="false">
      <c r="A788" s="1"/>
      <c r="B788" s="1"/>
      <c r="C788" s="1"/>
      <c r="D788" s="10"/>
      <c r="E788" s="4" t="n">
        <f aca="false">ROUND(D788)</f>
        <v>0</v>
      </c>
      <c r="F788" s="11"/>
      <c r="G788" s="11"/>
      <c r="H788" s="12"/>
      <c r="I788" s="1"/>
      <c r="J788" s="1"/>
      <c r="K788" s="13"/>
      <c r="L788" s="13"/>
      <c r="M788" s="1"/>
      <c r="N788" s="13"/>
      <c r="O788" s="13"/>
      <c r="P788" s="14"/>
      <c r="Q788" s="13"/>
      <c r="R788" s="13"/>
      <c r="S788" s="13"/>
      <c r="T788" s="13"/>
      <c r="U788" s="1"/>
      <c r="V788" s="1"/>
      <c r="W788" s="1"/>
      <c r="X788" s="14"/>
      <c r="Y788" s="13"/>
      <c r="Z788" s="13"/>
      <c r="AA788" s="13"/>
      <c r="AB788" s="13"/>
      <c r="AC788" s="13"/>
      <c r="AD788" s="1"/>
      <c r="AE788" s="13"/>
      <c r="AF788" s="1"/>
      <c r="AG788" s="1"/>
      <c r="AH788" s="13"/>
      <c r="AI788" s="1"/>
      <c r="AJ788" s="1"/>
      <c r="AK788" s="13"/>
      <c r="AL788" s="13"/>
      <c r="AM788" s="13"/>
      <c r="AN788" s="13"/>
      <c r="AO788" s="13"/>
    </row>
    <row r="789" customFormat="false" ht="13.8" hidden="false" customHeight="false" outlineLevel="0" collapsed="false">
      <c r="A789" s="3" t="s">
        <v>59</v>
      </c>
      <c r="B789" s="3" t="n">
        <v>13</v>
      </c>
      <c r="C789" s="3" t="n">
        <v>2011</v>
      </c>
      <c r="D789" s="4" t="n">
        <v>4</v>
      </c>
      <c r="E789" s="4" t="n">
        <f aca="false">ROUND(D789)</f>
        <v>4</v>
      </c>
      <c r="F789" s="5" t="s">
        <v>39</v>
      </c>
      <c r="G789" s="5" t="s">
        <v>42</v>
      </c>
      <c r="H789" s="6" t="n">
        <v>0.05</v>
      </c>
      <c r="I789" s="8" t="n">
        <v>49</v>
      </c>
      <c r="K789" s="7" t="str">
        <f aca="false">IF(J789="","",J789^2)</f>
        <v/>
      </c>
      <c r="L789" s="7" t="str">
        <f aca="false">IF(J789="","",1)</f>
        <v/>
      </c>
      <c r="M789" s="3"/>
      <c r="N789" s="7" t="str">
        <f aca="false">IF(K789="","",IF(1-_xlfn.F.DIST(K789,L789,M789,1)&lt;0.0000001,0.0000001,1-_xlfn.F.DIST(K789,L789,M789,1)))</f>
        <v/>
      </c>
      <c r="O789" s="7" t="str">
        <f aca="false">IF(L789=1,SQRT(K789),"")</f>
        <v/>
      </c>
      <c r="P789" s="3"/>
      <c r="Q789" s="7" t="str">
        <f aca="false">IF(P789="","",SQRT(1-P789*P789)/SQRT(I789-2))</f>
        <v/>
      </c>
      <c r="R789" s="7" t="str">
        <f aca="false">IF(P789="","",P789/Q789)</f>
        <v/>
      </c>
      <c r="S789" s="7" t="str">
        <f aca="false">IF(R789="","",I789-2)</f>
        <v/>
      </c>
      <c r="T789" s="7" t="str">
        <f aca="false">IF(P789="","",IF((1-_xlfn.T.DIST(R789,S789,1))*2&lt;0.0000001,0.0000001,(1-_xlfn.T.DIST(R789,S789,1))*2))</f>
        <v/>
      </c>
      <c r="U789" s="3" t="n">
        <v>5.94</v>
      </c>
      <c r="V789" s="3" t="n">
        <v>2.06</v>
      </c>
      <c r="W789" s="3" t="n">
        <v>6.36</v>
      </c>
      <c r="X789" s="8" t="n">
        <v>1.06</v>
      </c>
      <c r="Y789" s="7" t="n">
        <f aca="false">IF(X789="","",ABS(U789-W789)/SQRT((V789^2+X789^2)/2))</f>
        <v>0.256383692934404</v>
      </c>
      <c r="Z789" s="7" t="n">
        <f aca="false">IF(Y789="","",2/SQRT(I789))</f>
        <v>0.285714285714286</v>
      </c>
      <c r="AA789" s="7" t="n">
        <f aca="false">IF(Y789="","",Y789/Z789)</f>
        <v>0.897342925270415</v>
      </c>
      <c r="AB789" s="7" t="n">
        <f aca="false">IF(AA789="","",I789-2)</f>
        <v>47</v>
      </c>
      <c r="AC789" s="7" t="n">
        <f aca="false">IF(AA789="","",IF((1-_xlfn.T.DIST(AA789,AB789,1))*2&lt;0.0000001,0.0000001,((1-_xlfn.T.DIST(AA789,AB789,1))*2)))</f>
        <v>0.374109682398908</v>
      </c>
      <c r="AE789" s="7" t="str">
        <f aca="false">IF(AD789="","",IF((1-_xlfn.NORM.DIST(AD789,0,1,1))*2&lt;0.000000001,0.000000001,(1-_xlfn.NORM.DIST(AD789,0,1,1))*2))</f>
        <v/>
      </c>
      <c r="AH789" s="7" t="str">
        <f aca="false">IF(AG789="","",IF(1-_xlfn.CHISQ.DIST(AF789,AG789,1)&lt;0.0000001,0.0000001,1-_xlfn.CHISQ.DIST(AF789,AG789,1)))</f>
        <v/>
      </c>
      <c r="AK789" s="7" t="str">
        <f aca="false">IF(AJ789="","",AVERAGE(AI789,AJ789))</f>
        <v/>
      </c>
      <c r="AL789" s="7" t="str">
        <f aca="false">IF(AK789="","",AK789/((AK789-AI789)/2))</f>
        <v/>
      </c>
      <c r="AM789" s="7" t="str">
        <f aca="false">IF(AL789="","",(1-_xlfn.T.DIST(AL789,I789-2,1))*2)</f>
        <v/>
      </c>
      <c r="AN789" s="7" t="n">
        <f aca="false">IF(I789="","",I789)</f>
        <v>49</v>
      </c>
      <c r="AO789" s="7" t="n">
        <f aca="false">IF(N789="",IF(AC789="",IF(T789="",IF(AH789="",IF(AM789="",IF(AE789="","",AE789),AM789),AH789),T789),AC789),N789)</f>
        <v>0.374109682398908</v>
      </c>
    </row>
    <row r="790" customFormat="false" ht="13.8" hidden="false" customHeight="false" outlineLevel="0" collapsed="false">
      <c r="A790" s="3" t="s">
        <v>59</v>
      </c>
      <c r="B790" s="3" t="n">
        <v>13</v>
      </c>
      <c r="C790" s="3" t="n">
        <v>2011</v>
      </c>
      <c r="D790" s="4" t="n">
        <f aca="false">IF(B790="","",D789+0.01)</f>
        <v>4.01</v>
      </c>
      <c r="E790" s="4" t="n">
        <f aca="false">ROUND(D790)</f>
        <v>4</v>
      </c>
      <c r="F790" s="5" t="s">
        <v>39</v>
      </c>
      <c r="G790" s="5" t="s">
        <v>42</v>
      </c>
      <c r="H790" s="6" t="n">
        <v>0.05</v>
      </c>
      <c r="I790" s="8" t="n">
        <v>49</v>
      </c>
      <c r="K790" s="7" t="str">
        <f aca="false">IF(J790="","",J790^2)</f>
        <v/>
      </c>
      <c r="L790" s="7" t="str">
        <f aca="false">IF(J790="","",1)</f>
        <v/>
      </c>
      <c r="M790" s="3"/>
      <c r="N790" s="7" t="str">
        <f aca="false">IF(K790="","",IF(1-_xlfn.F.DIST(K790,L790,M790,1)&lt;0.0000001,0.0000001,1-_xlfn.F.DIST(K790,L790,M790,1)))</f>
        <v/>
      </c>
      <c r="O790" s="7" t="str">
        <f aca="false">IF(L790=1,SQRT(K790),"")</f>
        <v/>
      </c>
      <c r="P790" s="3"/>
      <c r="Q790" s="7" t="str">
        <f aca="false">IF(P790="","",SQRT(1-P790*P790)/SQRT(I790-2))</f>
        <v/>
      </c>
      <c r="R790" s="7" t="str">
        <f aca="false">IF(P790="","",P790/Q790)</f>
        <v/>
      </c>
      <c r="S790" s="7" t="str">
        <f aca="false">IF(R790="","",I790-2)</f>
        <v/>
      </c>
      <c r="T790" s="7" t="str">
        <f aca="false">IF(P790="","",IF((1-_xlfn.T.DIST(R790,S790,1))*2&lt;0.0000001,0.0000001,(1-_xlfn.T.DIST(R790,S790,1))*2))</f>
        <v/>
      </c>
      <c r="U790" s="3" t="n">
        <v>4.1</v>
      </c>
      <c r="V790" s="3" t="n">
        <v>2.02</v>
      </c>
      <c r="W790" s="3" t="n">
        <v>4.15</v>
      </c>
      <c r="X790" s="8" t="n">
        <v>1.5</v>
      </c>
      <c r="Y790" s="7" t="n">
        <f aca="false">IF(X790="","",ABS(U790-W790)/SQRT((V790^2+X790^2)/2))</f>
        <v>0.0281040834152741</v>
      </c>
      <c r="Z790" s="7" t="n">
        <f aca="false">IF(Y790="","",2/SQRT(I790))</f>
        <v>0.285714285714286</v>
      </c>
      <c r="AA790" s="7" t="n">
        <f aca="false">IF(Y790="","",Y790/Z790)</f>
        <v>0.0983642919534594</v>
      </c>
      <c r="AB790" s="7" t="n">
        <f aca="false">IF(AA790="","",I790-2)</f>
        <v>47</v>
      </c>
      <c r="AC790" s="7" t="n">
        <f aca="false">IF(AA790="","",IF((1-_xlfn.T.DIST(AA790,AB790,1))*2&lt;0.0000001,0.0000001,((1-_xlfn.T.DIST(AA790,AB790,1))*2)))</f>
        <v>0.922061345400427</v>
      </c>
      <c r="AE790" s="7" t="str">
        <f aca="false">IF(AD790="","",IF((1-_xlfn.NORM.DIST(AD790,0,1,1))*2&lt;0.000000001,0.000000001,(1-_xlfn.NORM.DIST(AD790,0,1,1))*2))</f>
        <v/>
      </c>
      <c r="AH790" s="7" t="str">
        <f aca="false">IF(AG790="","",IF(1-_xlfn.CHISQ.DIST(AF790,AG790,1)&lt;0.0000001,0.0000001,1-_xlfn.CHISQ.DIST(AF790,AG790,1)))</f>
        <v/>
      </c>
      <c r="AK790" s="7" t="str">
        <f aca="false">IF(AJ790="","",AVERAGE(AI790,AJ790))</f>
        <v/>
      </c>
      <c r="AL790" s="7" t="str">
        <f aca="false">IF(AK790="","",AK790/((AK790-AI790)/2))</f>
        <v/>
      </c>
      <c r="AM790" s="7" t="str">
        <f aca="false">IF(AL790="","",(1-_xlfn.T.DIST(AL790,I790-2,1))*2)</f>
        <v/>
      </c>
      <c r="AN790" s="7" t="n">
        <f aca="false">IF(I790="","",I790)</f>
        <v>49</v>
      </c>
      <c r="AO790" s="7" t="n">
        <f aca="false">IF(N790="",IF(AC790="",IF(T790="",IF(AH790="",IF(AM790="",IF(AE790="","",AE790),AM790),AH790),T790),AC790),N790)</f>
        <v>0.922061345400427</v>
      </c>
    </row>
    <row r="791" customFormat="false" ht="13.8" hidden="false" customHeight="false" outlineLevel="0" collapsed="false">
      <c r="A791" s="3" t="s">
        <v>59</v>
      </c>
      <c r="B791" s="3" t="n">
        <v>13</v>
      </c>
      <c r="C791" s="3" t="n">
        <v>2011</v>
      </c>
      <c r="D791" s="4" t="n">
        <f aca="false">IF(B791="","",D790+0.01)</f>
        <v>4.02</v>
      </c>
      <c r="E791" s="4" t="n">
        <f aca="false">ROUND(D791)</f>
        <v>4</v>
      </c>
      <c r="F791" s="5" t="s">
        <v>39</v>
      </c>
      <c r="G791" s="5" t="s">
        <v>41</v>
      </c>
      <c r="H791" s="6" t="n">
        <v>0.05</v>
      </c>
      <c r="I791" s="8" t="n">
        <v>49</v>
      </c>
      <c r="K791" s="7" t="n">
        <v>5.44</v>
      </c>
      <c r="L791" s="7" t="n">
        <v>1</v>
      </c>
      <c r="M791" s="3" t="n">
        <v>36</v>
      </c>
      <c r="N791" s="7" t="n">
        <f aca="false">IF(K791="","",IF(1-_xlfn.F.DIST(K791,L791,M791,1)&lt;0.0000001,0.0000001,1-_xlfn.F.DIST(K791,L791,M791,1)))</f>
        <v>0.025389066513935</v>
      </c>
      <c r="O791" s="7" t="n">
        <f aca="false">IF(L791=1,SQRT(K791),"")</f>
        <v>2.33238075793812</v>
      </c>
      <c r="P791" s="3"/>
      <c r="Q791" s="7" t="str">
        <f aca="false">IF(P791="","",SQRT(1-P791*P791)/SQRT(I791-2))</f>
        <v/>
      </c>
      <c r="R791" s="7" t="str">
        <f aca="false">IF(P791="","",P791/Q791)</f>
        <v/>
      </c>
      <c r="S791" s="7" t="str">
        <f aca="false">IF(R791="","",I791-2)</f>
        <v/>
      </c>
      <c r="T791" s="7" t="str">
        <f aca="false">IF(P791="","",IF((1-_xlfn.T.DIST(R791,S791,1))*2&lt;0.0000001,0.0000001,(1-_xlfn.T.DIST(R791,S791,1))*2))</f>
        <v/>
      </c>
      <c r="X791" s="8"/>
      <c r="Y791" s="7" t="str">
        <f aca="false">IF(X791="","",ABS(U791-W791)/SQRT((V791^2+X791^2)/2))</f>
        <v/>
      </c>
      <c r="Z791" s="7" t="str">
        <f aca="false">IF(Y791="","",2/SQRT(I791))</f>
        <v/>
      </c>
      <c r="AA791" s="7" t="str">
        <f aca="false">IF(Y791="","",Y791/Z791)</f>
        <v/>
      </c>
      <c r="AB791" s="7" t="str">
        <f aca="false">IF(AA791="","",I791-2)</f>
        <v/>
      </c>
      <c r="AC791" s="7" t="str">
        <f aca="false">IF(AA791="","",IF((1-_xlfn.T.DIST(AA791,AB791,1))*2&lt;0.0000001,0.0000001,((1-_xlfn.T.DIST(AA791,AB791,1))*2)))</f>
        <v/>
      </c>
      <c r="AE791" s="7" t="str">
        <f aca="false">IF(AD791="","",IF((1-_xlfn.NORM.DIST(AD791,0,1,1))*2&lt;0.000000001,0.000000001,(1-_xlfn.NORM.DIST(AD791,0,1,1))*2))</f>
        <v/>
      </c>
      <c r="AH791" s="7" t="str">
        <f aca="false">IF(AG791="","",IF(1-_xlfn.CHISQ.DIST(AF791,AG791,1)&lt;0.0000001,0.0000001,1-_xlfn.CHISQ.DIST(AF791,AG791,1)))</f>
        <v/>
      </c>
      <c r="AK791" s="7" t="str">
        <f aca="false">IF(AJ791="","",AVERAGE(AI791,AJ791))</f>
        <v/>
      </c>
      <c r="AL791" s="7" t="str">
        <f aca="false">IF(AK791="","",AK791/((AK791-AI791)/2))</f>
        <v/>
      </c>
      <c r="AM791" s="7" t="str">
        <f aca="false">IF(AL791="","",(1-_xlfn.T.DIST(AL791,I791-2,1))*2)</f>
        <v/>
      </c>
      <c r="AN791" s="7" t="n">
        <f aca="false">IF(I791="","",I791)</f>
        <v>49</v>
      </c>
      <c r="AO791" s="7" t="n">
        <f aca="false">IF(N791="",IF(AC791="",IF(T791="",IF(AH791="",IF(AM791="",IF(AE791="","",AE791),AM791),AH791),T791),AC791),N791)</f>
        <v>0.025389066513935</v>
      </c>
    </row>
    <row r="792" customFormat="false" ht="13.8" hidden="false" customHeight="false" outlineLevel="0" collapsed="false">
      <c r="A792" s="3" t="s">
        <v>59</v>
      </c>
      <c r="B792" s="3" t="n">
        <v>13</v>
      </c>
      <c r="C792" s="3" t="n">
        <v>2011</v>
      </c>
      <c r="D792" s="4" t="n">
        <f aca="false">IF(B792="","",D791+0.01)</f>
        <v>4.03</v>
      </c>
      <c r="E792" s="4" t="n">
        <f aca="false">ROUND(D792)</f>
        <v>4</v>
      </c>
      <c r="F792" s="5" t="s">
        <v>39</v>
      </c>
      <c r="G792" s="5" t="s">
        <v>41</v>
      </c>
      <c r="H792" s="6" t="n">
        <v>0.05</v>
      </c>
      <c r="I792" s="8" t="n">
        <v>49</v>
      </c>
      <c r="K792" s="5" t="n">
        <v>10.76</v>
      </c>
      <c r="L792" s="7" t="n">
        <v>1</v>
      </c>
      <c r="M792" s="3" t="n">
        <v>36</v>
      </c>
      <c r="N792" s="7" t="n">
        <f aca="false">IF(K792="","",IF(1-_xlfn.F.DIST(K792,L792,M792,1)&lt;0.0000001,0.0000001,1-_xlfn.F.DIST(K792,L792,M792,1)))</f>
        <v>0.00230742653255833</v>
      </c>
      <c r="O792" s="7" t="n">
        <f aca="false">IF(L792=1,SQRT(K792),"")</f>
        <v>3.28024389337134</v>
      </c>
      <c r="P792" s="3"/>
      <c r="Q792" s="7" t="str">
        <f aca="false">IF(P792="","",SQRT(1-P792*P792)/SQRT(I792-2))</f>
        <v/>
      </c>
      <c r="R792" s="7" t="str">
        <f aca="false">IF(P792="","",P792/Q792)</f>
        <v/>
      </c>
      <c r="S792" s="7" t="str">
        <f aca="false">IF(R792="","",I792-2)</f>
        <v/>
      </c>
      <c r="T792" s="7" t="str">
        <f aca="false">IF(P792="","",IF((1-_xlfn.T.DIST(R792,S792,1))*2&lt;0.0000001,0.0000001,(1-_xlfn.T.DIST(R792,S792,1))*2))</f>
        <v/>
      </c>
      <c r="X792" s="8"/>
      <c r="Y792" s="7" t="str">
        <f aca="false">IF(X792="","",ABS(U792-W792)/SQRT((V792^2+X792^2)/2))</f>
        <v/>
      </c>
      <c r="Z792" s="7" t="str">
        <f aca="false">IF(Y792="","",2/SQRT(I792))</f>
        <v/>
      </c>
      <c r="AA792" s="7" t="str">
        <f aca="false">IF(Y792="","",Y792/Z792)</f>
        <v/>
      </c>
      <c r="AB792" s="7" t="str">
        <f aca="false">IF(AA792="","",I792-2)</f>
        <v/>
      </c>
      <c r="AC792" s="7" t="str">
        <f aca="false">IF(AA792="","",IF((1-_xlfn.T.DIST(AA792,AB792,1))*2&lt;0.0000001,0.0000001,((1-_xlfn.T.DIST(AA792,AB792,1))*2)))</f>
        <v/>
      </c>
      <c r="AE792" s="7" t="str">
        <f aca="false">IF(AD792="","",IF((1-_xlfn.NORM.DIST(AD792,0,1,1))*2&lt;0.000000001,0.000000001,(1-_xlfn.NORM.DIST(AD792,0,1,1))*2))</f>
        <v/>
      </c>
      <c r="AH792" s="7" t="str">
        <f aca="false">IF(AG792="","",IF(1-_xlfn.CHISQ.DIST(AF792,AG792,1)&lt;0.0000001,0.0000001,1-_xlfn.CHISQ.DIST(AF792,AG792,1)))</f>
        <v/>
      </c>
      <c r="AK792" s="7" t="str">
        <f aca="false">IF(AJ792="","",AVERAGE(AI792,AJ792))</f>
        <v/>
      </c>
      <c r="AL792" s="7" t="str">
        <f aca="false">IF(AK792="","",AK792/((AK792-AI792)/2))</f>
        <v/>
      </c>
      <c r="AM792" s="7" t="str">
        <f aca="false">IF(AL792="","",(1-_xlfn.T.DIST(AL792,I792-2,1))*2)</f>
        <v/>
      </c>
      <c r="AN792" s="7" t="n">
        <f aca="false">IF(I792="","",I792)</f>
        <v>49</v>
      </c>
      <c r="AO792" s="7" t="n">
        <f aca="false">IF(N792="",IF(AC792="",IF(T792="",IF(AH792="",IF(AM792="",IF(AE792="","",AE792),AM792),AH792),T792),AC792),N792)</f>
        <v>0.00230742653255833</v>
      </c>
    </row>
    <row r="793" customFormat="false" ht="13.8" hidden="false" customHeight="false" outlineLevel="0" collapsed="false">
      <c r="A793" s="3" t="s">
        <v>59</v>
      </c>
      <c r="B793" s="3" t="n">
        <v>13</v>
      </c>
      <c r="C793" s="3" t="n">
        <v>2011</v>
      </c>
      <c r="D793" s="4" t="n">
        <f aca="false">IF(B793="","",D792+0.01)</f>
        <v>4.04</v>
      </c>
      <c r="E793" s="4" t="n">
        <f aca="false">ROUND(D793)</f>
        <v>4</v>
      </c>
      <c r="F793" s="5" t="s">
        <v>39</v>
      </c>
      <c r="G793" s="5" t="s">
        <v>41</v>
      </c>
      <c r="H793" s="6" t="n">
        <v>0.05</v>
      </c>
      <c r="I793" s="8" t="n">
        <v>49</v>
      </c>
      <c r="J793" s="3" t="n">
        <v>2.25</v>
      </c>
      <c r="K793" s="7" t="n">
        <f aca="false">IF(J793="","",J793^2)</f>
        <v>5.0625</v>
      </c>
      <c r="L793" s="7" t="n">
        <f aca="false">IF(J793="","",1)</f>
        <v>1</v>
      </c>
      <c r="M793" s="3" t="n">
        <v>19</v>
      </c>
      <c r="N793" s="7" t="n">
        <f aca="false">IF(K793="","",IF(1-_xlfn.F.DIST(K793,L793,M793,1)&lt;0.0000001,0.0000001,1-_xlfn.F.DIST(K793,L793,M793,1)))</f>
        <v>0.0364933386289682</v>
      </c>
      <c r="O793" s="7" t="n">
        <f aca="false">IF(L793=1,SQRT(K793),"")</f>
        <v>2.25</v>
      </c>
      <c r="P793" s="3"/>
      <c r="Q793" s="7" t="str">
        <f aca="false">IF(P793="","",SQRT(1-P793*P793)/SQRT(I793-2))</f>
        <v/>
      </c>
      <c r="R793" s="7" t="str">
        <f aca="false">IF(P793="","",P793/Q793)</f>
        <v/>
      </c>
      <c r="S793" s="7" t="str">
        <f aca="false">IF(R793="","",I793-2)</f>
        <v/>
      </c>
      <c r="T793" s="7" t="str">
        <f aca="false">IF(P793="","",IF((1-_xlfn.T.DIST(R793,S793,1))*2&lt;0.0000001,0.0000001,(1-_xlfn.T.DIST(R793,S793,1))*2))</f>
        <v/>
      </c>
      <c r="X793" s="8"/>
      <c r="Y793" s="7" t="str">
        <f aca="false">IF(X793="","",ABS(U793-W793)/SQRT((V793^2+X793^2)/2))</f>
        <v/>
      </c>
      <c r="Z793" s="7" t="str">
        <f aca="false">IF(Y793="","",2/SQRT(I793))</f>
        <v/>
      </c>
      <c r="AA793" s="7" t="str">
        <f aca="false">IF(Y793="","",Y793/Z793)</f>
        <v/>
      </c>
      <c r="AB793" s="7" t="str">
        <f aca="false">IF(AA793="","",I793-2)</f>
        <v/>
      </c>
      <c r="AC793" s="7" t="str">
        <f aca="false">IF(AA793="","",IF((1-_xlfn.T.DIST(AA793,AB793,1))*2&lt;0.0000001,0.0000001,((1-_xlfn.T.DIST(AA793,AB793,1))*2)))</f>
        <v/>
      </c>
      <c r="AE793" s="7" t="str">
        <f aca="false">IF(AD793="","",IF((1-_xlfn.NORM.DIST(AD793,0,1,1))*2&lt;0.000000001,0.000000001,(1-_xlfn.NORM.DIST(AD793,0,1,1))*2))</f>
        <v/>
      </c>
      <c r="AH793" s="7" t="str">
        <f aca="false">IF(AG793="","",IF(1-_xlfn.CHISQ.DIST(AF793,AG793,1)&lt;0.0000001,0.0000001,1-_xlfn.CHISQ.DIST(AF793,AG793,1)))</f>
        <v/>
      </c>
      <c r="AK793" s="7" t="str">
        <f aca="false">IF(AJ793="","",AVERAGE(AI793,AJ793))</f>
        <v/>
      </c>
      <c r="AL793" s="7" t="str">
        <f aca="false">IF(AK793="","",AK793/((AK793-AI793)/2))</f>
        <v/>
      </c>
      <c r="AM793" s="7" t="str">
        <f aca="false">IF(AL793="","",(1-_xlfn.T.DIST(AL793,I793-2,1))*2)</f>
        <v/>
      </c>
      <c r="AN793" s="7" t="n">
        <f aca="false">IF(I793="","",I793)</f>
        <v>49</v>
      </c>
      <c r="AO793" s="7" t="n">
        <f aca="false">IF(N793="",IF(AC793="",IF(T793="",IF(AH793="",IF(AM793="",IF(AE793="","",AE793),AM793),AH793),T793),AC793),N793)</f>
        <v>0.0364933386289682</v>
      </c>
    </row>
    <row r="794" customFormat="false" ht="13.8" hidden="false" customHeight="false" outlineLevel="0" collapsed="false">
      <c r="A794" s="3" t="s">
        <v>59</v>
      </c>
      <c r="B794" s="3" t="n">
        <v>13</v>
      </c>
      <c r="C794" s="3" t="n">
        <v>2011</v>
      </c>
      <c r="D794" s="4" t="n">
        <f aca="false">IF(B794="","",D793+0.01)</f>
        <v>4.05</v>
      </c>
      <c r="E794" s="4" t="n">
        <f aca="false">ROUND(D794)</f>
        <v>4</v>
      </c>
      <c r="F794" s="5" t="s">
        <v>39</v>
      </c>
      <c r="G794" s="5" t="s">
        <v>41</v>
      </c>
      <c r="H794" s="6" t="n">
        <v>0.05</v>
      </c>
      <c r="I794" s="8" t="n">
        <v>49</v>
      </c>
      <c r="J794" s="3" t="n">
        <v>2.38</v>
      </c>
      <c r="K794" s="7" t="n">
        <f aca="false">IF(J794="","",J794^2)</f>
        <v>5.6644</v>
      </c>
      <c r="L794" s="7" t="n">
        <f aca="false">IF(J794="","",1)</f>
        <v>1</v>
      </c>
      <c r="M794" s="3" t="n">
        <v>19</v>
      </c>
      <c r="N794" s="7" t="n">
        <f aca="false">IF(K794="","",IF(1-_xlfn.F.DIST(K794,L794,M794,1)&lt;0.0000001,0.0000001,1-_xlfn.F.DIST(K794,L794,M794,1)))</f>
        <v>0.0279419585545219</v>
      </c>
      <c r="O794" s="7" t="n">
        <f aca="false">IF(L794=1,SQRT(K794),"")</f>
        <v>2.38</v>
      </c>
      <c r="P794" s="3"/>
      <c r="Q794" s="7" t="str">
        <f aca="false">IF(P794="","",SQRT(1-P794*P794)/SQRT(I794-2))</f>
        <v/>
      </c>
      <c r="R794" s="7" t="str">
        <f aca="false">IF(P794="","",P794/Q794)</f>
        <v/>
      </c>
      <c r="S794" s="7" t="str">
        <f aca="false">IF(R794="","",I794-2)</f>
        <v/>
      </c>
      <c r="T794" s="7" t="str">
        <f aca="false">IF(P794="","",IF((1-_xlfn.T.DIST(R794,S794,1))*2&lt;0.0000001,0.0000001,(1-_xlfn.T.DIST(R794,S794,1))*2))</f>
        <v/>
      </c>
      <c r="X794" s="8"/>
      <c r="Y794" s="7" t="str">
        <f aca="false">IF(X794="","",ABS(U794-W794)/SQRT((V794^2+X794^2)/2))</f>
        <v/>
      </c>
      <c r="Z794" s="7" t="str">
        <f aca="false">IF(Y794="","",2/SQRT(I794))</f>
        <v/>
      </c>
      <c r="AA794" s="7" t="str">
        <f aca="false">IF(Y794="","",Y794/Z794)</f>
        <v/>
      </c>
      <c r="AB794" s="7" t="str">
        <f aca="false">IF(AA794="","",I794-2)</f>
        <v/>
      </c>
      <c r="AC794" s="7" t="str">
        <f aca="false">IF(AA794="","",IF((1-_xlfn.T.DIST(AA794,AB794,1))*2&lt;0.0000001,0.0000001,((1-_xlfn.T.DIST(AA794,AB794,1))*2)))</f>
        <v/>
      </c>
      <c r="AE794" s="7" t="str">
        <f aca="false">IF(AD794="","",IF((1-_xlfn.NORM.DIST(AD794,0,1,1))*2&lt;0.000000001,0.000000001,(1-_xlfn.NORM.DIST(AD794,0,1,1))*2))</f>
        <v/>
      </c>
      <c r="AH794" s="7" t="str">
        <f aca="false">IF(AG794="","",IF(1-_xlfn.CHISQ.DIST(AF794,AG794,1)&lt;0.0000001,0.0000001,1-_xlfn.CHISQ.DIST(AF794,AG794,1)))</f>
        <v/>
      </c>
      <c r="AK794" s="7" t="str">
        <f aca="false">IF(AJ794="","",AVERAGE(AI794,AJ794))</f>
        <v/>
      </c>
      <c r="AL794" s="7" t="str">
        <f aca="false">IF(AK794="","",AK794/((AK794-AI794)/2))</f>
        <v/>
      </c>
      <c r="AM794" s="7" t="str">
        <f aca="false">IF(AL794="","",(1-_xlfn.T.DIST(AL794,I794-2,1))*2)</f>
        <v/>
      </c>
      <c r="AN794" s="7" t="n">
        <f aca="false">IF(I794="","",I794)</f>
        <v>49</v>
      </c>
      <c r="AO794" s="7" t="n">
        <f aca="false">IF(N794="",IF(AC794="",IF(T794="",IF(AH794="",IF(AM794="",IF(AE794="","",AE794),AM794),AH794),T794),AC794),N794)</f>
        <v>0.0279419585545219</v>
      </c>
    </row>
    <row r="795" customFormat="false" ht="13.8" hidden="false" customHeight="false" outlineLevel="0" collapsed="false">
      <c r="A795" s="1"/>
      <c r="B795" s="1"/>
      <c r="C795" s="1"/>
      <c r="D795" s="10"/>
      <c r="E795" s="4" t="n">
        <f aca="false">ROUND(D795)</f>
        <v>0</v>
      </c>
      <c r="F795" s="11"/>
      <c r="G795" s="11"/>
      <c r="H795" s="12"/>
      <c r="I795" s="1"/>
      <c r="J795" s="1"/>
      <c r="K795" s="13"/>
      <c r="L795" s="13"/>
      <c r="M795" s="1"/>
      <c r="N795" s="13"/>
      <c r="O795" s="13"/>
      <c r="P795" s="14"/>
      <c r="Q795" s="13"/>
      <c r="R795" s="13"/>
      <c r="S795" s="13"/>
      <c r="T795" s="13"/>
      <c r="U795" s="1"/>
      <c r="V795" s="1"/>
      <c r="W795" s="1"/>
      <c r="X795" s="14"/>
      <c r="Y795" s="13"/>
      <c r="Z795" s="13"/>
      <c r="AA795" s="13"/>
      <c r="AB795" s="13"/>
      <c r="AC795" s="13"/>
      <c r="AD795" s="1"/>
      <c r="AE795" s="13"/>
      <c r="AF795" s="1"/>
      <c r="AG795" s="1"/>
      <c r="AH795" s="13"/>
      <c r="AI795" s="1"/>
      <c r="AJ795" s="1"/>
      <c r="AK795" s="13"/>
      <c r="AL795" s="13"/>
      <c r="AM795" s="13"/>
      <c r="AN795" s="13"/>
      <c r="AO795" s="13"/>
    </row>
    <row r="796" customFormat="false" ht="13.8" hidden="false" customHeight="false" outlineLevel="0" collapsed="false">
      <c r="A796" s="3" t="s">
        <v>59</v>
      </c>
      <c r="B796" s="3" t="n">
        <v>13</v>
      </c>
      <c r="C796" s="3" t="n">
        <v>2011</v>
      </c>
      <c r="D796" s="4" t="n">
        <v>5</v>
      </c>
      <c r="E796" s="4" t="n">
        <f aca="false">ROUND(D796)</f>
        <v>5</v>
      </c>
      <c r="F796" s="5" t="s">
        <v>39</v>
      </c>
      <c r="G796" s="5" t="s">
        <v>42</v>
      </c>
      <c r="H796" s="6" t="n">
        <v>0.05</v>
      </c>
      <c r="I796" s="8" t="n">
        <v>61</v>
      </c>
      <c r="K796" s="7" t="str">
        <f aca="false">IF(J796="","",J796^2)</f>
        <v/>
      </c>
      <c r="L796" s="7" t="str">
        <f aca="false">IF(J796="","",1)</f>
        <v/>
      </c>
      <c r="M796" s="3"/>
      <c r="N796" s="7" t="str">
        <f aca="false">IF(K796="","",IF(1-_xlfn.F.DIST(K796,L796,M796,1)&lt;0.0000001,0.0000001,1-_xlfn.F.DIST(K796,L796,M796,1)))</f>
        <v/>
      </c>
      <c r="O796" s="7" t="str">
        <f aca="false">IF(L796=1,SQRT(K796),"")</f>
        <v/>
      </c>
      <c r="P796" s="3"/>
      <c r="Q796" s="7" t="str">
        <f aca="false">IF(P796="","",SQRT(1-P796*P796)/SQRT(I796-2))</f>
        <v/>
      </c>
      <c r="R796" s="7" t="str">
        <f aca="false">IF(P796="","",P796/Q796)</f>
        <v/>
      </c>
      <c r="S796" s="7" t="str">
        <f aca="false">IF(R796="","",I796-2)</f>
        <v/>
      </c>
      <c r="T796" s="7" t="str">
        <f aca="false">IF(P796="","",IF((1-_xlfn.T.DIST(R796,S796,1))*2&lt;0.0000001,0.0000001,(1-_xlfn.T.DIST(R796,S796,1))*2))</f>
        <v/>
      </c>
      <c r="U796" s="3" t="n">
        <v>5.1</v>
      </c>
      <c r="V796" s="3" t="n">
        <v>1.88</v>
      </c>
      <c r="W796" s="3" t="n">
        <v>5.58</v>
      </c>
      <c r="X796" s="8" t="n">
        <v>2.14</v>
      </c>
      <c r="Y796" s="7" t="n">
        <f aca="false">IF(X796="","",ABS(U796-W796)/SQRT((V796^2+X796^2)/2))</f>
        <v>0.238308061273702</v>
      </c>
      <c r="Z796" s="7" t="n">
        <f aca="false">IF(Y796="","",2/SQRT(I796))</f>
        <v>0.256073759865792</v>
      </c>
      <c r="AA796" s="7" t="n">
        <f aca="false">IF(Y796="","",Y796/Z796)</f>
        <v>0.930622729164438</v>
      </c>
      <c r="AB796" s="7" t="n">
        <f aca="false">IF(AA796="","",I796-2)</f>
        <v>59</v>
      </c>
      <c r="AC796" s="7" t="n">
        <f aca="false">IF(AA796="","",IF((1-_xlfn.T.DIST(AA796,AB796,1))*2&lt;0.0000001,0.0000001,((1-_xlfn.T.DIST(AA796,AB796,1))*2)))</f>
        <v>0.3558410908171</v>
      </c>
      <c r="AE796" s="7" t="str">
        <f aca="false">IF(AD796="","",IF((1-_xlfn.NORM.DIST(AD796,0,1,1))*2&lt;0.000000001,0.000000001,(1-_xlfn.NORM.DIST(AD796,0,1,1))*2))</f>
        <v/>
      </c>
      <c r="AH796" s="7" t="str">
        <f aca="false">IF(AG796="","",IF(1-_xlfn.CHISQ.DIST(AF796,AG796,1)&lt;0.0000001,0.0000001,1-_xlfn.CHISQ.DIST(AF796,AG796,1)))</f>
        <v/>
      </c>
      <c r="AK796" s="7" t="str">
        <f aca="false">IF(AJ796="","",AVERAGE(AI796,AJ796))</f>
        <v/>
      </c>
      <c r="AL796" s="7" t="str">
        <f aca="false">IF(AK796="","",AK796/((AK796-AI796)/2))</f>
        <v/>
      </c>
      <c r="AM796" s="7" t="str">
        <f aca="false">IF(AL796="","",(1-_xlfn.T.DIST(AL796,I796-2,1))*2)</f>
        <v/>
      </c>
      <c r="AN796" s="7" t="n">
        <f aca="false">IF(I796="","",I796)</f>
        <v>61</v>
      </c>
      <c r="AO796" s="7" t="n">
        <f aca="false">IF(N796="",IF(AC796="",IF(T796="",IF(AH796="",IF(AM796="",IF(AE796="","",AE796),AM796),AH796),T796),AC796),N796)</f>
        <v>0.3558410908171</v>
      </c>
    </row>
    <row r="797" customFormat="false" ht="13.8" hidden="false" customHeight="false" outlineLevel="0" collapsed="false">
      <c r="A797" s="3" t="s">
        <v>59</v>
      </c>
      <c r="B797" s="3" t="n">
        <v>13</v>
      </c>
      <c r="C797" s="3" t="n">
        <v>2011</v>
      </c>
      <c r="D797" s="4" t="n">
        <f aca="false">IF(B797="","",D796+0.01)</f>
        <v>5.01</v>
      </c>
      <c r="E797" s="4" t="n">
        <f aca="false">ROUND(D797)</f>
        <v>5</v>
      </c>
      <c r="F797" s="5" t="s">
        <v>39</v>
      </c>
      <c r="G797" s="5" t="s">
        <v>42</v>
      </c>
      <c r="H797" s="6" t="n">
        <v>0.05</v>
      </c>
      <c r="I797" s="8" t="n">
        <v>61</v>
      </c>
      <c r="K797" s="7" t="str">
        <f aca="false">IF(J797="","",J797^2)</f>
        <v/>
      </c>
      <c r="L797" s="7" t="str">
        <f aca="false">IF(J797="","",1)</f>
        <v/>
      </c>
      <c r="M797" s="3"/>
      <c r="N797" s="7" t="str">
        <f aca="false">IF(K797="","",IF(1-_xlfn.F.DIST(K797,L797,M797,1)&lt;0.0000001,0.0000001,1-_xlfn.F.DIST(K797,L797,M797,1)))</f>
        <v/>
      </c>
      <c r="O797" s="7" t="str">
        <f aca="false">IF(L797=1,SQRT(K797),"")</f>
        <v/>
      </c>
      <c r="P797" s="3"/>
      <c r="Q797" s="7" t="str">
        <f aca="false">IF(P797="","",SQRT(1-P797*P797)/SQRT(I797-2))</f>
        <v/>
      </c>
      <c r="R797" s="7" t="str">
        <f aca="false">IF(P797="","",P797/Q797)</f>
        <v/>
      </c>
      <c r="S797" s="7" t="str">
        <f aca="false">IF(R797="","",I797-2)</f>
        <v/>
      </c>
      <c r="T797" s="7" t="str">
        <f aca="false">IF(P797="","",IF((1-_xlfn.T.DIST(R797,S797,1))*2&lt;0.0000001,0.0000001,(1-_xlfn.T.DIST(R797,S797,1))*2))</f>
        <v/>
      </c>
      <c r="U797" s="3" t="n">
        <v>7.89</v>
      </c>
      <c r="V797" s="3" t="n">
        <v>1.82</v>
      </c>
      <c r="W797" s="3" t="n">
        <v>7.87</v>
      </c>
      <c r="X797" s="8" t="n">
        <v>1.39</v>
      </c>
      <c r="Y797" s="7" t="n">
        <f aca="false">IF(X797="","",ABS(U797-W797)/SQRT((V797^2+X797^2)/2))</f>
        <v>0.0123507391270118</v>
      </c>
      <c r="Z797" s="7" t="n">
        <f aca="false">IF(Y797="","",2/SQRT(I797))</f>
        <v>0.256073759865792</v>
      </c>
      <c r="AA797" s="7" t="n">
        <f aca="false">IF(Y797="","",Y797/Z797)</f>
        <v>0.0482311781319757</v>
      </c>
      <c r="AB797" s="7" t="n">
        <f aca="false">IF(AA797="","",I797-2)</f>
        <v>59</v>
      </c>
      <c r="AC797" s="7" t="n">
        <f aca="false">IF(AA797="","",IF((1-_xlfn.T.DIST(AA797,AB797,1))*2&lt;0.0000001,0.0000001,((1-_xlfn.T.DIST(AA797,AB797,1))*2)))</f>
        <v>0.96169490136549</v>
      </c>
      <c r="AE797" s="7" t="str">
        <f aca="false">IF(AD797="","",IF((1-_xlfn.NORM.DIST(AD797,0,1,1))*2&lt;0.000000001,0.000000001,(1-_xlfn.NORM.DIST(AD797,0,1,1))*2))</f>
        <v/>
      </c>
      <c r="AH797" s="7" t="str">
        <f aca="false">IF(AG797="","",IF(1-_xlfn.CHISQ.DIST(AF797,AG797,1)&lt;0.0000001,0.0000001,1-_xlfn.CHISQ.DIST(AF797,AG797,1)))</f>
        <v/>
      </c>
      <c r="AK797" s="7" t="str">
        <f aca="false">IF(AJ797="","",AVERAGE(AI797,AJ797))</f>
        <v/>
      </c>
      <c r="AL797" s="7" t="str">
        <f aca="false">IF(AK797="","",AK797/((AK797-AI797)/2))</f>
        <v/>
      </c>
      <c r="AM797" s="7" t="str">
        <f aca="false">IF(AL797="","",(1-_xlfn.T.DIST(AL797,I797-2,1))*2)</f>
        <v/>
      </c>
      <c r="AN797" s="7" t="n">
        <f aca="false">IF(I797="","",I797)</f>
        <v>61</v>
      </c>
      <c r="AO797" s="7" t="n">
        <f aca="false">IF(N797="",IF(AC797="",IF(T797="",IF(AH797="",IF(AM797="",IF(AE797="","",AE797),AM797),AH797),T797),AC797),N797)</f>
        <v>0.96169490136549</v>
      </c>
    </row>
    <row r="798" customFormat="false" ht="13.8" hidden="false" customHeight="false" outlineLevel="0" collapsed="false">
      <c r="A798" s="3" t="s">
        <v>59</v>
      </c>
      <c r="B798" s="3" t="n">
        <v>13</v>
      </c>
      <c r="C798" s="3" t="n">
        <v>2011</v>
      </c>
      <c r="D798" s="4" t="n">
        <f aca="false">IF(B798="","",D797+0.01)</f>
        <v>5.02</v>
      </c>
      <c r="E798" s="4" t="n">
        <f aca="false">ROUND(D798)</f>
        <v>5</v>
      </c>
      <c r="F798" s="5" t="s">
        <v>39</v>
      </c>
      <c r="G798" s="5" t="s">
        <v>48</v>
      </c>
      <c r="H798" s="6" t="n">
        <v>0.05</v>
      </c>
      <c r="I798" s="8" t="n">
        <v>61</v>
      </c>
      <c r="K798" s="7" t="n">
        <v>6.39</v>
      </c>
      <c r="L798" s="7" t="n">
        <v>1</v>
      </c>
      <c r="M798" s="3" t="n">
        <v>40</v>
      </c>
      <c r="N798" s="7" t="n">
        <f aca="false">IF(K798="","",IF(1-_xlfn.F.DIST(K798,L798,M798,1)&lt;0.0000001,0.0000001,1-_xlfn.F.DIST(K798,L798,M798,1)))</f>
        <v>0.0155288009288195</v>
      </c>
      <c r="O798" s="7" t="n">
        <f aca="false">IF(L798=1,SQRT(K798),"")</f>
        <v>2.52784493195291</v>
      </c>
      <c r="P798" s="3"/>
      <c r="Q798" s="7" t="str">
        <f aca="false">IF(P798="","",SQRT(1-P798*P798)/SQRT(I798-2))</f>
        <v/>
      </c>
      <c r="R798" s="7" t="str">
        <f aca="false">IF(P798="","",P798/Q798)</f>
        <v/>
      </c>
      <c r="S798" s="7" t="str">
        <f aca="false">IF(R798="","",I798-2)</f>
        <v/>
      </c>
      <c r="T798" s="7" t="str">
        <f aca="false">IF(P798="","",IF((1-_xlfn.T.DIST(R798,S798,1))*2&lt;0.0000001,0.0000001,(1-_xlfn.T.DIST(R798,S798,1))*2))</f>
        <v/>
      </c>
      <c r="X798" s="8"/>
      <c r="Y798" s="7" t="str">
        <f aca="false">IF(X798="","",ABS(U798-W798)/SQRT((V798^2+X798^2)/2))</f>
        <v/>
      </c>
      <c r="Z798" s="7" t="str">
        <f aca="false">IF(Y798="","",2/SQRT(I798))</f>
        <v/>
      </c>
      <c r="AA798" s="7" t="str">
        <f aca="false">IF(Y798="","",Y798/Z798)</f>
        <v/>
      </c>
      <c r="AB798" s="7" t="str">
        <f aca="false">IF(AA798="","",I798-2)</f>
        <v/>
      </c>
      <c r="AC798" s="7" t="str">
        <f aca="false">IF(AA798="","",IF((1-_xlfn.T.DIST(AA798,AB798,1))*2&lt;0.0000001,0.0000001,((1-_xlfn.T.DIST(AA798,AB798,1))*2)))</f>
        <v/>
      </c>
      <c r="AE798" s="7" t="str">
        <f aca="false">IF(AD798="","",IF((1-_xlfn.NORM.DIST(AD798,0,1,1))*2&lt;0.000000001,0.000000001,(1-_xlfn.NORM.DIST(AD798,0,1,1))*2))</f>
        <v/>
      </c>
      <c r="AH798" s="7" t="str">
        <f aca="false">IF(AG798="","",IF(1-_xlfn.CHISQ.DIST(AF798,AG798,1)&lt;0.0000001,0.0000001,1-_xlfn.CHISQ.DIST(AF798,AG798,1)))</f>
        <v/>
      </c>
      <c r="AK798" s="7" t="str">
        <f aca="false">IF(AJ798="","",AVERAGE(AI798,AJ798))</f>
        <v/>
      </c>
      <c r="AL798" s="7" t="str">
        <f aca="false">IF(AK798="","",AK798/((AK798-AI798)/2))</f>
        <v/>
      </c>
      <c r="AM798" s="7" t="str">
        <f aca="false">IF(AL798="","",(1-_xlfn.T.DIST(AL798,I798-2,1))*2)</f>
        <v/>
      </c>
      <c r="AN798" s="7" t="n">
        <f aca="false">IF(I798="","",I798)</f>
        <v>61</v>
      </c>
      <c r="AO798" s="7" t="n">
        <f aca="false">IF(N798="",IF(AC798="",IF(T798="",IF(AH798="",IF(AM798="",IF(AE798="","",AE798),AM798),AH798),T798),AC798),N798)</f>
        <v>0.0155288009288195</v>
      </c>
    </row>
    <row r="799" customFormat="false" ht="13.8" hidden="false" customHeight="false" outlineLevel="0" collapsed="false">
      <c r="A799" s="3" t="s">
        <v>59</v>
      </c>
      <c r="B799" s="3" t="n">
        <v>13</v>
      </c>
      <c r="C799" s="3" t="n">
        <v>2011</v>
      </c>
      <c r="D799" s="4" t="n">
        <f aca="false">IF(B799="","",D798+0.01)</f>
        <v>5.03</v>
      </c>
      <c r="E799" s="4" t="n">
        <f aca="false">ROUND(D799)</f>
        <v>5</v>
      </c>
      <c r="F799" s="5" t="s">
        <v>39</v>
      </c>
      <c r="G799" s="5" t="s">
        <v>41</v>
      </c>
      <c r="H799" s="6" t="n">
        <v>0.05</v>
      </c>
      <c r="I799" s="8" t="n">
        <v>61</v>
      </c>
      <c r="K799" s="7" t="n">
        <v>5.47</v>
      </c>
      <c r="L799" s="7" t="n">
        <v>1</v>
      </c>
      <c r="M799" s="3" t="n">
        <v>41</v>
      </c>
      <c r="N799" s="7" t="n">
        <f aca="false">IF(K799="","",IF(1-_xlfn.F.DIST(K799,L799,M799,1)&lt;0.0000001,0.0000001,1-_xlfn.F.DIST(K799,L799,M799,1)))</f>
        <v>0.0243005625539998</v>
      </c>
      <c r="O799" s="7" t="n">
        <f aca="false">IF(L799=1,SQRT(K799),"")</f>
        <v>2.3388031127053</v>
      </c>
      <c r="P799" s="3"/>
      <c r="Q799" s="7" t="str">
        <f aca="false">IF(P799="","",SQRT(1-P799*P799)/SQRT(I799-2))</f>
        <v/>
      </c>
      <c r="R799" s="7" t="str">
        <f aca="false">IF(P799="","",P799/Q799)</f>
        <v/>
      </c>
      <c r="S799" s="7" t="str">
        <f aca="false">IF(R799="","",I799-2)</f>
        <v/>
      </c>
      <c r="T799" s="7" t="str">
        <f aca="false">IF(P799="","",IF((1-_xlfn.T.DIST(R799,S799,1))*2&lt;0.0000001,0.0000001,(1-_xlfn.T.DIST(R799,S799,1))*2))</f>
        <v/>
      </c>
      <c r="X799" s="8"/>
      <c r="Y799" s="7" t="str">
        <f aca="false">IF(X799="","",ABS(U799-W799)/SQRT((V799^2+X799^2)/2))</f>
        <v/>
      </c>
      <c r="Z799" s="7" t="str">
        <f aca="false">IF(Y799="","",2/SQRT(I799))</f>
        <v/>
      </c>
      <c r="AA799" s="7" t="str">
        <f aca="false">IF(Y799="","",Y799/Z799)</f>
        <v/>
      </c>
      <c r="AB799" s="7" t="str">
        <f aca="false">IF(AA799="","",I799-2)</f>
        <v/>
      </c>
      <c r="AC799" s="7" t="str">
        <f aca="false">IF(AA799="","",IF((1-_xlfn.T.DIST(AA799,AB799,1))*2&lt;0.0000001,0.0000001,((1-_xlfn.T.DIST(AA799,AB799,1))*2)))</f>
        <v/>
      </c>
      <c r="AE799" s="7" t="str">
        <f aca="false">IF(AD799="","",IF((1-_xlfn.NORM.DIST(AD799,0,1,1))*2&lt;0.000000001,0.000000001,(1-_xlfn.NORM.DIST(AD799,0,1,1))*2))</f>
        <v/>
      </c>
      <c r="AH799" s="7" t="str">
        <f aca="false">IF(AG799="","",IF(1-_xlfn.CHISQ.DIST(AF799,AG799,1)&lt;0.0000001,0.0000001,1-_xlfn.CHISQ.DIST(AF799,AG799,1)))</f>
        <v/>
      </c>
      <c r="AK799" s="7" t="str">
        <f aca="false">IF(AJ799="","",AVERAGE(AI799,AJ799))</f>
        <v/>
      </c>
      <c r="AL799" s="7" t="str">
        <f aca="false">IF(AK799="","",AK799/((AK799-AI799)/2))</f>
        <v/>
      </c>
      <c r="AM799" s="7" t="str">
        <f aca="false">IF(AL799="","",(1-_xlfn.T.DIST(AL799,I799-2,1))*2)</f>
        <v/>
      </c>
      <c r="AN799" s="7" t="n">
        <f aca="false">IF(I799="","",I799)</f>
        <v>61</v>
      </c>
      <c r="AO799" s="7" t="n">
        <f aca="false">IF(N799="",IF(AC799="",IF(T799="",IF(AH799="",IF(AM799="",IF(AE799="","",AE799),AM799),AH799),T799),AC799),N799)</f>
        <v>0.0243005625539998</v>
      </c>
    </row>
    <row r="800" customFormat="false" ht="13.8" hidden="false" customHeight="false" outlineLevel="0" collapsed="false">
      <c r="A800" s="3" t="s">
        <v>59</v>
      </c>
      <c r="B800" s="3" t="n">
        <v>13</v>
      </c>
      <c r="C800" s="3" t="n">
        <v>2011</v>
      </c>
      <c r="D800" s="4" t="n">
        <f aca="false">IF(B800="","",D799+0.01)</f>
        <v>5.04</v>
      </c>
      <c r="E800" s="4" t="n">
        <f aca="false">ROUND(D800)</f>
        <v>5</v>
      </c>
      <c r="F800" s="5" t="s">
        <v>39</v>
      </c>
      <c r="G800" s="5" t="s">
        <v>41</v>
      </c>
      <c r="H800" s="6" t="n">
        <v>0.05</v>
      </c>
      <c r="I800" s="8" t="n">
        <v>61</v>
      </c>
      <c r="K800" s="7" t="n">
        <v>4.26</v>
      </c>
      <c r="L800" s="7" t="n">
        <v>1</v>
      </c>
      <c r="M800" s="3" t="n">
        <v>41</v>
      </c>
      <c r="N800" s="7" t="n">
        <f aca="false">IF(K800="","",IF(1-_xlfn.F.DIST(K800,L800,M800,1)&lt;0.0000001,0.0000001,1-_xlfn.F.DIST(K800,L800,M800,1)))</f>
        <v>0.0453870134520407</v>
      </c>
      <c r="O800" s="7" t="n">
        <f aca="false">IF(L800=1,SQRT(K800),"")</f>
        <v>2.06397674405503</v>
      </c>
      <c r="P800" s="3"/>
      <c r="Q800" s="7" t="str">
        <f aca="false">IF(P800="","",SQRT(1-P800*P800)/SQRT(I800-2))</f>
        <v/>
      </c>
      <c r="R800" s="7" t="str">
        <f aca="false">IF(P800="","",P800/Q800)</f>
        <v/>
      </c>
      <c r="S800" s="7" t="str">
        <f aca="false">IF(R800="","",I800-2)</f>
        <v/>
      </c>
      <c r="T800" s="7" t="str">
        <f aca="false">IF(P800="","",IF((1-_xlfn.T.DIST(R800,S800,1))*2&lt;0.0000001,0.0000001,(1-_xlfn.T.DIST(R800,S800,1))*2))</f>
        <v/>
      </c>
      <c r="X800" s="8"/>
      <c r="Y800" s="7" t="str">
        <f aca="false">IF(X800="","",ABS(U800-W800)/SQRT((V800^2+X800^2)/2))</f>
        <v/>
      </c>
      <c r="Z800" s="7" t="str">
        <f aca="false">IF(Y800="","",2/SQRT(I800))</f>
        <v/>
      </c>
      <c r="AA800" s="7" t="str">
        <f aca="false">IF(Y800="","",Y800/Z800)</f>
        <v/>
      </c>
      <c r="AB800" s="7" t="str">
        <f aca="false">IF(AA800="","",I800-2)</f>
        <v/>
      </c>
      <c r="AC800" s="7" t="str">
        <f aca="false">IF(AA800="","",IF((1-_xlfn.T.DIST(AA800,AB800,1))*2&lt;0.0000001,0.0000001,((1-_xlfn.T.DIST(AA800,AB800,1))*2)))</f>
        <v/>
      </c>
      <c r="AE800" s="7" t="str">
        <f aca="false">IF(AD800="","",IF((1-_xlfn.NORM.DIST(AD800,0,1,1))*2&lt;0.000000001,0.000000001,(1-_xlfn.NORM.DIST(AD800,0,1,1))*2))</f>
        <v/>
      </c>
      <c r="AH800" s="7" t="str">
        <f aca="false">IF(AG800="","",IF(1-_xlfn.CHISQ.DIST(AF800,AG800,1)&lt;0.0000001,0.0000001,1-_xlfn.CHISQ.DIST(AF800,AG800,1)))</f>
        <v/>
      </c>
      <c r="AK800" s="7" t="str">
        <f aca="false">IF(AJ800="","",AVERAGE(AI800,AJ800))</f>
        <v/>
      </c>
      <c r="AL800" s="7" t="str">
        <f aca="false">IF(AK800="","",AK800/((AK800-AI800)/2))</f>
        <v/>
      </c>
      <c r="AM800" s="7" t="str">
        <f aca="false">IF(AL800="","",(1-_xlfn.T.DIST(AL800,I800-2,1))*2)</f>
        <v/>
      </c>
      <c r="AN800" s="7" t="n">
        <f aca="false">IF(I800="","",I800)</f>
        <v>61</v>
      </c>
      <c r="AO800" s="7" t="n">
        <f aca="false">IF(N800="",IF(AC800="",IF(T800="",IF(AH800="",IF(AM800="",IF(AE800="","",AE800),AM800),AH800),T800),AC800),N800)</f>
        <v>0.0453870134520407</v>
      </c>
    </row>
    <row r="801" customFormat="false" ht="13.8" hidden="false" customHeight="false" outlineLevel="0" collapsed="false">
      <c r="A801" s="3" t="s">
        <v>59</v>
      </c>
      <c r="B801" s="3" t="n">
        <v>13</v>
      </c>
      <c r="C801" s="3" t="n">
        <v>2011</v>
      </c>
      <c r="D801" s="4" t="n">
        <f aca="false">IF(B801="","",D800+0.01)</f>
        <v>5.05</v>
      </c>
      <c r="E801" s="4" t="n">
        <f aca="false">ROUND(D801)</f>
        <v>5</v>
      </c>
      <c r="F801" s="5" t="s">
        <v>39</v>
      </c>
      <c r="G801" s="5" t="s">
        <v>41</v>
      </c>
      <c r="H801" s="6" t="n">
        <v>0.05</v>
      </c>
      <c r="I801" s="8" t="n">
        <v>61</v>
      </c>
      <c r="J801" s="3" t="n">
        <v>4.27</v>
      </c>
      <c r="K801" s="7" t="n">
        <f aca="false">IF(J801="","",J801^2)</f>
        <v>18.2329</v>
      </c>
      <c r="L801" s="7" t="n">
        <v>1</v>
      </c>
      <c r="M801" s="3" t="n">
        <v>23</v>
      </c>
      <c r="N801" s="7" t="n">
        <f aca="false">IF(K801="","",IF(1-_xlfn.F.DIST(K801,L801,M801,1)&lt;0.0000001,0.0000001,1-_xlfn.F.DIST(K801,L801,M801,1)))</f>
        <v>0.000287279168502463</v>
      </c>
      <c r="O801" s="7" t="n">
        <f aca="false">IF(L801=1,SQRT(K801),"")</f>
        <v>4.27</v>
      </c>
      <c r="P801" s="3"/>
      <c r="Q801" s="7" t="str">
        <f aca="false">IF(P801="","",SQRT(1-P801*P801)/SQRT(I801-2))</f>
        <v/>
      </c>
      <c r="R801" s="7" t="str">
        <f aca="false">IF(P801="","",P801/Q801)</f>
        <v/>
      </c>
      <c r="S801" s="7" t="str">
        <f aca="false">IF(R801="","",I801-2)</f>
        <v/>
      </c>
      <c r="T801" s="7" t="str">
        <f aca="false">IF(P801="","",IF((1-_xlfn.T.DIST(R801,S801,1))*2&lt;0.0000001,0.0000001,(1-_xlfn.T.DIST(R801,S801,1))*2))</f>
        <v/>
      </c>
      <c r="X801" s="8"/>
      <c r="Y801" s="7" t="str">
        <f aca="false">IF(X801="","",ABS(U801-W801)/SQRT((V801^2+X801^2)/2))</f>
        <v/>
      </c>
      <c r="Z801" s="7" t="str">
        <f aca="false">IF(Y801="","",2/SQRT(I801))</f>
        <v/>
      </c>
      <c r="AA801" s="7" t="str">
        <f aca="false">IF(Y801="","",Y801/Z801)</f>
        <v/>
      </c>
      <c r="AB801" s="7" t="str">
        <f aca="false">IF(AA801="","",I801-2)</f>
        <v/>
      </c>
      <c r="AC801" s="7" t="str">
        <f aca="false">IF(AA801="","",IF((1-_xlfn.T.DIST(AA801,AB801,1))*2&lt;0.0000001,0.0000001,((1-_xlfn.T.DIST(AA801,AB801,1))*2)))</f>
        <v/>
      </c>
      <c r="AE801" s="7" t="str">
        <f aca="false">IF(AD801="","",IF((1-_xlfn.NORM.DIST(AD801,0,1,1))*2&lt;0.000000001,0.000000001,(1-_xlfn.NORM.DIST(AD801,0,1,1))*2))</f>
        <v/>
      </c>
      <c r="AH801" s="7" t="str">
        <f aca="false">IF(AG801="","",IF(1-_xlfn.CHISQ.DIST(AF801,AG801,1)&lt;0.0000001,0.0000001,1-_xlfn.CHISQ.DIST(AF801,AG801,1)))</f>
        <v/>
      </c>
      <c r="AK801" s="7" t="str">
        <f aca="false">IF(AJ801="","",AVERAGE(AI801,AJ801))</f>
        <v/>
      </c>
      <c r="AL801" s="7" t="str">
        <f aca="false">IF(AK801="","",AK801/((AK801-AI801)/2))</f>
        <v/>
      </c>
      <c r="AM801" s="7" t="str">
        <f aca="false">IF(AL801="","",(1-_xlfn.T.DIST(AL801,I801-2,1))*2)</f>
        <v/>
      </c>
      <c r="AN801" s="7" t="n">
        <f aca="false">IF(I801="","",I801)</f>
        <v>61</v>
      </c>
      <c r="AO801" s="7" t="n">
        <f aca="false">IF(N801="",IF(AC801="",IF(T801="",IF(AH801="",IF(AM801="",IF(AE801="","",AE801),AM801),AH801),T801),AC801),N801)</f>
        <v>0.000287279168502463</v>
      </c>
    </row>
    <row r="802" customFormat="false" ht="13.8" hidden="false" customHeight="false" outlineLevel="0" collapsed="false">
      <c r="A802" s="3" t="s">
        <v>59</v>
      </c>
      <c r="B802" s="3" t="n">
        <v>13</v>
      </c>
      <c r="C802" s="3" t="n">
        <v>2011</v>
      </c>
      <c r="D802" s="4" t="n">
        <f aca="false">IF(B802="","",D801+0.01)</f>
        <v>5.06</v>
      </c>
      <c r="E802" s="4" t="n">
        <f aca="false">ROUND(D802)</f>
        <v>5</v>
      </c>
      <c r="F802" s="5" t="s">
        <v>39</v>
      </c>
      <c r="G802" s="5" t="s">
        <v>43</v>
      </c>
      <c r="H802" s="6" t="n">
        <v>0.05</v>
      </c>
      <c r="I802" s="8" t="n">
        <v>61</v>
      </c>
      <c r="K802" s="7" t="str">
        <f aca="false">IF(J802="","",J802^2)</f>
        <v/>
      </c>
      <c r="L802" s="7" t="str">
        <f aca="false">IF(J802="","",1)</f>
        <v/>
      </c>
      <c r="M802" s="3"/>
      <c r="N802" s="7" t="str">
        <f aca="false">IF(K802="","",IF(1-_xlfn.F.DIST(K802,L802,M802,1)&lt;0.0000001,0.0000001,1-_xlfn.F.DIST(K802,L802,M802,1)))</f>
        <v/>
      </c>
      <c r="O802" s="7" t="str">
        <f aca="false">IF(L802=1,SQRT(K802),"")</f>
        <v/>
      </c>
      <c r="P802" s="3"/>
      <c r="Q802" s="7" t="str">
        <f aca="false">IF(P802="","",SQRT(1-P802*P802)/SQRT(I802-2))</f>
        <v/>
      </c>
      <c r="R802" s="7" t="str">
        <f aca="false">IF(P802="","",P802/Q802)</f>
        <v/>
      </c>
      <c r="S802" s="7" t="str">
        <f aca="false">IF(R802="","",I802-2)</f>
        <v/>
      </c>
      <c r="T802" s="7" t="str">
        <f aca="false">IF(P802="","",IF((1-_xlfn.T.DIST(R802,S802,1))*2&lt;0.0000001,0.0000001,(1-_xlfn.T.DIST(R802,S802,1))*2))</f>
        <v/>
      </c>
      <c r="U802" s="3" t="n">
        <v>3.73</v>
      </c>
      <c r="V802" s="3" t="n">
        <v>2.46</v>
      </c>
      <c r="W802" s="3" t="n">
        <v>3.68</v>
      </c>
      <c r="X802" s="8" t="n">
        <v>2.08</v>
      </c>
      <c r="Y802" s="7" t="n">
        <f aca="false">IF(X802="","",ABS(U802-W802)/SQRT((V802^2+X802^2)/2))</f>
        <v>0.0219496787797762</v>
      </c>
      <c r="Z802" s="7" t="n">
        <f aca="false">IF(Y802="","",2/SQRT(I802))</f>
        <v>0.256073759865792</v>
      </c>
      <c r="AA802" s="7" t="n">
        <f aca="false">IF(Y802="","",Y802/Z802)</f>
        <v>0.0857162357880013</v>
      </c>
      <c r="AB802" s="7" t="n">
        <f aca="false">IF(AA802="","",I802-2)</f>
        <v>59</v>
      </c>
      <c r="AC802" s="7" t="n">
        <f aca="false">IF(AA802="","",IF((1-_xlfn.T.DIST(AA802,AB802,1))*2&lt;0.0000001,0.0000001,((1-_xlfn.T.DIST(AA802,AB802,1))*2)))</f>
        <v>0.931982217055047</v>
      </c>
      <c r="AE802" s="7" t="str">
        <f aca="false">IF(AD802="","",IF((1-_xlfn.NORM.DIST(AD802,0,1,1))*2&lt;0.000000001,0.000000001,(1-_xlfn.NORM.DIST(AD802,0,1,1))*2))</f>
        <v/>
      </c>
      <c r="AH802" s="7" t="str">
        <f aca="false">IF(AG802="","",IF(1-_xlfn.CHISQ.DIST(AF802,AG802,1)&lt;0.0000001,0.0000001,1-_xlfn.CHISQ.DIST(AF802,AG802,1)))</f>
        <v/>
      </c>
      <c r="AK802" s="7" t="str">
        <f aca="false">IF(AJ802="","",AVERAGE(AI802,AJ802))</f>
        <v/>
      </c>
      <c r="AL802" s="7" t="str">
        <f aca="false">IF(AK802="","",AK802/((AK802-AI802)/2))</f>
        <v/>
      </c>
      <c r="AM802" s="7" t="str">
        <f aca="false">IF(AL802="","",(1-_xlfn.T.DIST(AL802,I802-2,1))*2)</f>
        <v/>
      </c>
      <c r="AN802" s="7" t="n">
        <f aca="false">IF(I802="","",I802)</f>
        <v>61</v>
      </c>
      <c r="AO802" s="7" t="n">
        <f aca="false">IF(N802="",IF(AC802="",IF(T802="",IF(AH802="",IF(AM802="",IF(AE802="","",AE802),AM802),AH802),T802),AC802),N802)</f>
        <v>0.931982217055047</v>
      </c>
    </row>
    <row r="803" customFormat="false" ht="13.8" hidden="false" customHeight="false" outlineLevel="0" collapsed="false">
      <c r="A803" s="3" t="s">
        <v>59</v>
      </c>
      <c r="B803" s="3" t="n">
        <v>13</v>
      </c>
      <c r="C803" s="3" t="n">
        <v>2011</v>
      </c>
      <c r="D803" s="4" t="n">
        <f aca="false">IF(B803="","",D802+0.01)</f>
        <v>5.07</v>
      </c>
      <c r="E803" s="4" t="n">
        <f aca="false">ROUND(D803)</f>
        <v>5</v>
      </c>
      <c r="F803" s="5" t="s">
        <v>45</v>
      </c>
      <c r="G803" s="5" t="s">
        <v>41</v>
      </c>
      <c r="H803" s="6" t="n">
        <v>0.05</v>
      </c>
      <c r="I803" s="8" t="n">
        <v>61</v>
      </c>
      <c r="K803" s="7" t="str">
        <f aca="false">IF(J803="","",J803^2)</f>
        <v/>
      </c>
      <c r="L803" s="7" t="str">
        <f aca="false">IF(J803="","",1)</f>
        <v/>
      </c>
      <c r="M803" s="3"/>
      <c r="N803" s="7" t="str">
        <f aca="false">IF(K803="","",IF(1-_xlfn.F.DIST(K803,L803,M803,1)&lt;0.0000001,0.0000001,1-_xlfn.F.DIST(K803,L803,M803,1)))</f>
        <v/>
      </c>
      <c r="O803" s="7" t="str">
        <f aca="false">IF(L803=1,SQRT(K803),"")</f>
        <v/>
      </c>
      <c r="P803" s="3"/>
      <c r="Q803" s="7" t="str">
        <f aca="false">IF(P803="","",SQRT(1-P803*P803)/SQRT(I803-2))</f>
        <v/>
      </c>
      <c r="R803" s="7" t="str">
        <f aca="false">IF(P803="","",P803/Q803)</f>
        <v/>
      </c>
      <c r="S803" s="7" t="str">
        <f aca="false">IF(R803="","",I803-2)</f>
        <v/>
      </c>
      <c r="T803" s="7" t="str">
        <f aca="false">IF(P803="","",IF((1-_xlfn.T.DIST(R803,S803,1))*2&lt;0.0000001,0.0000001,(1-_xlfn.T.DIST(R803,S803,1))*2))</f>
        <v/>
      </c>
      <c r="X803" s="8"/>
      <c r="Y803" s="7" t="str">
        <f aca="false">IF(X803="","",ABS(U803-W803)/SQRT((V803^2+X803^2)/2))</f>
        <v/>
      </c>
      <c r="Z803" s="7" t="str">
        <f aca="false">IF(Y803="","",2/SQRT(I803))</f>
        <v/>
      </c>
      <c r="AA803" s="7" t="str">
        <f aca="false">IF(Y803="","",Y803/Z803)</f>
        <v/>
      </c>
      <c r="AB803" s="7" t="str">
        <f aca="false">IF(AA803="","",I803-2)</f>
        <v/>
      </c>
      <c r="AC803" s="7" t="str">
        <f aca="false">IF(AA803="","",IF((1-_xlfn.T.DIST(AA803,AB803,1))*2&lt;0.0000001,0.0000001,((1-_xlfn.T.DIST(AA803,AB803,1))*2)))</f>
        <v/>
      </c>
      <c r="AE803" s="7" t="str">
        <f aca="false">IF(AD803="","",IF((1-_xlfn.NORM.DIST(AD803,0,1,1))*2&lt;0.000000001,0.000000001,(1-_xlfn.NORM.DIST(AD803,0,1,1))*2))</f>
        <v/>
      </c>
      <c r="AH803" s="7" t="str">
        <f aca="false">IF(AG803="","",IF(1-_xlfn.CHISQ.DIST(AF803,AG803,1)&lt;0.0000001,0.0000001,1-_xlfn.CHISQ.DIST(AF803,AG803,1)))</f>
        <v/>
      </c>
      <c r="AK803" s="7" t="str">
        <f aca="false">IF(AJ803="","",AVERAGE(AI803,AJ803))</f>
        <v/>
      </c>
      <c r="AL803" s="7" t="str">
        <f aca="false">IF(AK803="","",AK803/((AK803-AI803)/2))</f>
        <v/>
      </c>
      <c r="AM803" s="7" t="str">
        <f aca="false">IF(AL803="","",(1-_xlfn.T.DIST(AL803,I803-2,1))*2)</f>
        <v/>
      </c>
      <c r="AN803" s="7" t="n">
        <f aca="false">IF(I803="","",I803)</f>
        <v>61</v>
      </c>
      <c r="AO803" s="7" t="str">
        <f aca="false">IF(N803="",IF(AC803="",IF(T803="",IF(AH803="",IF(AM803="",IF(AE803="","",AE803),AM803),AH803),T803),AC803),N803)</f>
        <v/>
      </c>
    </row>
    <row r="804" customFormat="false" ht="13.8" hidden="false" customHeight="false" outlineLevel="0" collapsed="false">
      <c r="A804" s="3" t="s">
        <v>59</v>
      </c>
      <c r="B804" s="3" t="n">
        <v>13</v>
      </c>
      <c r="C804" s="3" t="n">
        <v>2011</v>
      </c>
      <c r="D804" s="4" t="n">
        <f aca="false">IF(B804="","",D803+0.01)</f>
        <v>5.08</v>
      </c>
      <c r="E804" s="4" t="n">
        <f aca="false">ROUND(D804)</f>
        <v>5</v>
      </c>
      <c r="F804" s="5" t="s">
        <v>39</v>
      </c>
      <c r="G804" s="5" t="s">
        <v>41</v>
      </c>
      <c r="H804" s="6" t="n">
        <v>0.05</v>
      </c>
      <c r="I804" s="8" t="n">
        <v>61</v>
      </c>
      <c r="K804" s="7" t="n">
        <v>9.76</v>
      </c>
      <c r="L804" s="7" t="n">
        <v>1</v>
      </c>
      <c r="M804" s="3" t="n">
        <v>22</v>
      </c>
      <c r="N804" s="7" t="n">
        <f aca="false">IF(K804="","",IF(1-_xlfn.F.DIST(K804,L804,M804,1)&lt;0.0000001,0.0000001,1-_xlfn.F.DIST(K804,L804,M804,1)))</f>
        <v>0.00493860787631462</v>
      </c>
      <c r="O804" s="7" t="n">
        <f aca="false">IF(L804=1,SQRT(K804),"")</f>
        <v>3.12409987036266</v>
      </c>
      <c r="P804" s="3"/>
      <c r="Q804" s="7" t="str">
        <f aca="false">IF(P804="","",SQRT(1-P804*P804)/SQRT(I804-2))</f>
        <v/>
      </c>
      <c r="R804" s="7" t="str">
        <f aca="false">IF(P804="","",P804/Q804)</f>
        <v/>
      </c>
      <c r="S804" s="7" t="str">
        <f aca="false">IF(R804="","",I804-2)</f>
        <v/>
      </c>
      <c r="T804" s="7" t="str">
        <f aca="false">IF(P804="","",IF((1-_xlfn.T.DIST(R804,S804,1))*2&lt;0.0000001,0.0000001,(1-_xlfn.T.DIST(R804,S804,1))*2))</f>
        <v/>
      </c>
      <c r="X804" s="8"/>
      <c r="Y804" s="7" t="str">
        <f aca="false">IF(X804="","",ABS(U804-W804)/SQRT((V804^2+X804^2)/2))</f>
        <v/>
      </c>
      <c r="Z804" s="7" t="str">
        <f aca="false">IF(Y804="","",2/SQRT(I804))</f>
        <v/>
      </c>
      <c r="AA804" s="7" t="str">
        <f aca="false">IF(Y804="","",Y804/Z804)</f>
        <v/>
      </c>
      <c r="AB804" s="7" t="str">
        <f aca="false">IF(AA804="","",I804-2)</f>
        <v/>
      </c>
      <c r="AC804" s="7" t="str">
        <f aca="false">IF(AA804="","",IF((1-_xlfn.T.DIST(AA804,AB804,1))*2&lt;0.0000001,0.0000001,((1-_xlfn.T.DIST(AA804,AB804,1))*2)))</f>
        <v/>
      </c>
      <c r="AE804" s="7" t="str">
        <f aca="false">IF(AD804="","",IF((1-_xlfn.NORM.DIST(AD804,0,1,1))*2&lt;0.000000001,0.000000001,(1-_xlfn.NORM.DIST(AD804,0,1,1))*2))</f>
        <v/>
      </c>
      <c r="AH804" s="7" t="str">
        <f aca="false">IF(AG804="","",IF(1-_xlfn.CHISQ.DIST(AF804,AG804,1)&lt;0.0000001,0.0000001,1-_xlfn.CHISQ.DIST(AF804,AG804,1)))</f>
        <v/>
      </c>
      <c r="AK804" s="7" t="str">
        <f aca="false">IF(AJ804="","",AVERAGE(AI804,AJ804))</f>
        <v/>
      </c>
      <c r="AL804" s="7" t="str">
        <f aca="false">IF(AK804="","",AK804/((AK804-AI804)/2))</f>
        <v/>
      </c>
      <c r="AM804" s="7" t="str">
        <f aca="false">IF(AL804="","",(1-_xlfn.T.DIST(AL804,I804-2,1))*2)</f>
        <v/>
      </c>
      <c r="AN804" s="7" t="n">
        <f aca="false">IF(I804="","",I804)</f>
        <v>61</v>
      </c>
      <c r="AO804" s="7" t="n">
        <f aca="false">IF(N804="",IF(AC804="",IF(T804="",IF(AH804="",IF(AM804="",IF(AE804="","",AE804),AM804),AH804),T804),AC804),N804)</f>
        <v>0.00493860787631462</v>
      </c>
    </row>
    <row r="805" customFormat="false" ht="13.8" hidden="false" customHeight="false" outlineLevel="0" collapsed="false">
      <c r="A805" s="3" t="s">
        <v>59</v>
      </c>
      <c r="B805" s="3" t="n">
        <v>13</v>
      </c>
      <c r="C805" s="3" t="n">
        <v>2011</v>
      </c>
      <c r="D805" s="4" t="n">
        <f aca="false">IF(B805="","",D804+0.01)</f>
        <v>5.09</v>
      </c>
      <c r="E805" s="4" t="n">
        <f aca="false">ROUND(D805)</f>
        <v>5</v>
      </c>
      <c r="F805" s="5" t="s">
        <v>39</v>
      </c>
      <c r="G805" s="5" t="s">
        <v>41</v>
      </c>
      <c r="H805" s="6" t="n">
        <v>0.05</v>
      </c>
      <c r="I805" s="8" t="n">
        <v>61</v>
      </c>
      <c r="J805" s="3" t="n">
        <v>3.26</v>
      </c>
      <c r="K805" s="7" t="n">
        <f aca="false">IF(J805="","",J805^2)</f>
        <v>10.6276</v>
      </c>
      <c r="L805" s="7" t="n">
        <f aca="false">IF(J805="","",1)</f>
        <v>1</v>
      </c>
      <c r="M805" s="3" t="n">
        <v>22</v>
      </c>
      <c r="N805" s="7" t="n">
        <f aca="false">IF(K805="","",IF(1-_xlfn.F.DIST(K805,L805,M805,1)&lt;0.0000001,0.0000001,1-_xlfn.F.DIST(K805,L805,M805,1)))</f>
        <v>0.00358631130779863</v>
      </c>
      <c r="O805" s="7" t="n">
        <f aca="false">IF(L805=1,SQRT(K805),"")</f>
        <v>3.26</v>
      </c>
      <c r="P805" s="3"/>
      <c r="Q805" s="7" t="str">
        <f aca="false">IF(P805="","",SQRT(1-P805*P805)/SQRT(I805-2))</f>
        <v/>
      </c>
      <c r="R805" s="7" t="str">
        <f aca="false">IF(P805="","",P805/Q805)</f>
        <v/>
      </c>
      <c r="S805" s="7" t="str">
        <f aca="false">IF(R805="","",I805-2)</f>
        <v/>
      </c>
      <c r="T805" s="7" t="str">
        <f aca="false">IF(P805="","",IF((1-_xlfn.T.DIST(R805,S805,1))*2&lt;0.0000001,0.0000001,(1-_xlfn.T.DIST(R805,S805,1))*2))</f>
        <v/>
      </c>
      <c r="X805" s="8"/>
      <c r="Y805" s="7" t="str">
        <f aca="false">IF(X805="","",ABS(U805-W805)/SQRT((V805^2+X805^2)/2))</f>
        <v/>
      </c>
      <c r="Z805" s="7" t="str">
        <f aca="false">IF(Y805="","",2/SQRT(I805))</f>
        <v/>
      </c>
      <c r="AA805" s="7" t="str">
        <f aca="false">IF(Y805="","",Y805/Z805)</f>
        <v/>
      </c>
      <c r="AB805" s="7" t="str">
        <f aca="false">IF(AA805="","",I805-2)</f>
        <v/>
      </c>
      <c r="AC805" s="7" t="str">
        <f aca="false">IF(AA805="","",IF((1-_xlfn.T.DIST(AA805,AB805,1))*2&lt;0.0000001,0.0000001,((1-_xlfn.T.DIST(AA805,AB805,1))*2)))</f>
        <v/>
      </c>
      <c r="AE805" s="7" t="str">
        <f aca="false">IF(AD805="","",IF((1-_xlfn.NORM.DIST(AD805,0,1,1))*2&lt;0.000000001,0.000000001,(1-_xlfn.NORM.DIST(AD805,0,1,1))*2))</f>
        <v/>
      </c>
      <c r="AH805" s="7" t="str">
        <f aca="false">IF(AG805="","",IF(1-_xlfn.CHISQ.DIST(AF805,AG805,1)&lt;0.0000001,0.0000001,1-_xlfn.CHISQ.DIST(AF805,AG805,1)))</f>
        <v/>
      </c>
      <c r="AK805" s="7" t="str">
        <f aca="false">IF(AJ805="","",AVERAGE(AI805,AJ805))</f>
        <v/>
      </c>
      <c r="AL805" s="7" t="str">
        <f aca="false">IF(AK805="","",AK805/((AK805-AI805)/2))</f>
        <v/>
      </c>
      <c r="AM805" s="7" t="str">
        <f aca="false">IF(AL805="","",(1-_xlfn.T.DIST(AL805,I805-2,1))*2)</f>
        <v/>
      </c>
      <c r="AN805" s="7" t="n">
        <f aca="false">IF(I805="","",I805)</f>
        <v>61</v>
      </c>
      <c r="AO805" s="7" t="n">
        <f aca="false">IF(N805="",IF(AC805="",IF(T805="",IF(AH805="",IF(AM805="",IF(AE805="","",AE805),AM805),AH805),T805),AC805),N805)</f>
        <v>0.00358631130779863</v>
      </c>
    </row>
    <row r="806" customFormat="false" ht="13.8" hidden="false" customHeight="false" outlineLevel="0" collapsed="false">
      <c r="A806" s="3" t="s">
        <v>59</v>
      </c>
      <c r="B806" s="3" t="n">
        <v>13</v>
      </c>
      <c r="C806" s="3" t="n">
        <v>2011</v>
      </c>
      <c r="D806" s="4" t="n">
        <f aca="false">IF(B806="","",D805+0.01)</f>
        <v>5.1</v>
      </c>
      <c r="E806" s="4" t="n">
        <f aca="false">ROUND(D806)</f>
        <v>5</v>
      </c>
      <c r="F806" s="5" t="s">
        <v>39</v>
      </c>
      <c r="G806" s="5" t="s">
        <v>41</v>
      </c>
      <c r="H806" s="9" t="n">
        <v>0.1</v>
      </c>
      <c r="I806" s="8" t="n">
        <v>61</v>
      </c>
      <c r="K806" s="7" t="str">
        <f aca="false">IF(J806="","",J806^2)</f>
        <v/>
      </c>
      <c r="L806" s="7" t="str">
        <f aca="false">IF(J806="","",1)</f>
        <v/>
      </c>
      <c r="M806" s="3"/>
      <c r="N806" s="7" t="str">
        <f aca="false">IF(K806="","",IF(1-_xlfn.F.DIST(K806,L806,M806,1)&lt;0.0000001,0.0000001,1-_xlfn.F.DIST(K806,L806,M806,1)))</f>
        <v/>
      </c>
      <c r="O806" s="7" t="str">
        <f aca="false">IF(L806=1,SQRT(K806),"")</f>
        <v/>
      </c>
      <c r="P806" s="3"/>
      <c r="Q806" s="7" t="str">
        <f aca="false">IF(P806="","",SQRT(1-P806*P806)/SQRT(I806-2))</f>
        <v/>
      </c>
      <c r="R806" s="7" t="str">
        <f aca="false">IF(P806="","",P806/Q806)</f>
        <v/>
      </c>
      <c r="S806" s="7" t="str">
        <f aca="false">IF(R806="","",I806-2)</f>
        <v/>
      </c>
      <c r="T806" s="7" t="str">
        <f aca="false">IF(P806="","",IF((1-_xlfn.T.DIST(R806,S806,1))*2&lt;0.0000001,0.0000001,(1-_xlfn.T.DIST(R806,S806,1))*2))</f>
        <v/>
      </c>
      <c r="X806" s="8"/>
      <c r="Y806" s="7" t="str">
        <f aca="false">IF(X806="","",ABS(U806-W806)/SQRT((V806^2+X806^2)/2))</f>
        <v/>
      </c>
      <c r="Z806" s="7" t="str">
        <f aca="false">IF(Y806="","",2/SQRT(I806))</f>
        <v/>
      </c>
      <c r="AA806" s="7" t="str">
        <f aca="false">IF(Y806="","",Y806/Z806)</f>
        <v/>
      </c>
      <c r="AB806" s="7" t="str">
        <f aca="false">IF(AA806="","",I806-2)</f>
        <v/>
      </c>
      <c r="AC806" s="7" t="str">
        <f aca="false">IF(AA806="","",IF((1-_xlfn.T.DIST(AA806,AB806,1))*2&lt;0.0000001,0.0000001,((1-_xlfn.T.DIST(AA806,AB806,1))*2)))</f>
        <v/>
      </c>
      <c r="AD806" s="3" t="n">
        <v>1.91</v>
      </c>
      <c r="AE806" s="7" t="n">
        <f aca="false">IF(AD806="","",IF((1-_xlfn.NORM.DIST(AD806,0,1,1))*2&lt;0.000000001,0.000000001,(1-_xlfn.NORM.DIST(AD806,0,1,1))*2))</f>
        <v>0.0561332133195449</v>
      </c>
      <c r="AH806" s="7" t="str">
        <f aca="false">IF(AG806="","",IF(1-_xlfn.CHISQ.DIST(AF806,AG806,1)&lt;0.0000001,0.0000001,1-_xlfn.CHISQ.DIST(AF806,AG806,1)))</f>
        <v/>
      </c>
      <c r="AK806" s="7" t="str">
        <f aca="false">IF(AJ806="","",AVERAGE(AI806,AJ806))</f>
        <v/>
      </c>
      <c r="AL806" s="7" t="str">
        <f aca="false">IF(AK806="","",AK806/((AK806-AI806)/2))</f>
        <v/>
      </c>
      <c r="AM806" s="7" t="str">
        <f aca="false">IF(AL806="","",(1-_xlfn.T.DIST(AL806,I806-2,1))*2)</f>
        <v/>
      </c>
      <c r="AN806" s="7" t="n">
        <f aca="false">IF(I806="","",I806)</f>
        <v>61</v>
      </c>
      <c r="AO806" s="7" t="n">
        <f aca="false">IF(N806="",IF(AC806="",IF(T806="",IF(AH806="",IF(AM806="",IF(AE806="","",AE806),AM806),AH806),T806),AC806),N806)</f>
        <v>0.0561332133195449</v>
      </c>
    </row>
    <row r="807" customFormat="false" ht="13.8" hidden="false" customHeight="false" outlineLevel="0" collapsed="false">
      <c r="A807" s="1"/>
      <c r="B807" s="1"/>
      <c r="C807" s="1"/>
      <c r="D807" s="10"/>
      <c r="E807" s="4" t="n">
        <f aca="false">ROUND(D807)</f>
        <v>0</v>
      </c>
      <c r="F807" s="11"/>
      <c r="G807" s="11"/>
      <c r="H807" s="12"/>
      <c r="I807" s="1"/>
      <c r="J807" s="1"/>
      <c r="K807" s="13"/>
      <c r="L807" s="13"/>
      <c r="M807" s="1"/>
      <c r="N807" s="13"/>
      <c r="O807" s="13"/>
      <c r="P807" s="14"/>
      <c r="Q807" s="13"/>
      <c r="R807" s="13"/>
      <c r="S807" s="13"/>
      <c r="T807" s="13"/>
      <c r="U807" s="1"/>
      <c r="V807" s="1"/>
      <c r="W807" s="1"/>
      <c r="X807" s="14"/>
      <c r="Y807" s="13"/>
      <c r="Z807" s="13"/>
      <c r="AA807" s="13"/>
      <c r="AB807" s="13"/>
      <c r="AC807" s="13"/>
      <c r="AD807" s="1"/>
      <c r="AE807" s="13"/>
      <c r="AF807" s="1"/>
      <c r="AG807" s="1"/>
      <c r="AH807" s="13"/>
      <c r="AI807" s="1"/>
      <c r="AJ807" s="1"/>
      <c r="AK807" s="13"/>
      <c r="AL807" s="13"/>
      <c r="AM807" s="13"/>
      <c r="AN807" s="13"/>
      <c r="AO807" s="13"/>
    </row>
    <row r="808" customFormat="false" ht="13.8" hidden="false" customHeight="false" outlineLevel="0" collapsed="false">
      <c r="A808" s="3" t="s">
        <v>60</v>
      </c>
      <c r="B808" s="3" t="n">
        <v>14</v>
      </c>
      <c r="C808" s="3" t="n">
        <v>2011</v>
      </c>
      <c r="D808" s="4" t="n">
        <v>1</v>
      </c>
      <c r="E808" s="4" t="n">
        <f aca="false">ROUND(D808)</f>
        <v>1</v>
      </c>
      <c r="F808" s="5" t="s">
        <v>44</v>
      </c>
      <c r="G808" s="5" t="s">
        <v>41</v>
      </c>
      <c r="H808" s="6" t="n">
        <v>0.05</v>
      </c>
      <c r="I808" s="8" t="n">
        <v>45</v>
      </c>
      <c r="J808" s="3" t="n">
        <v>3.19</v>
      </c>
      <c r="K808" s="7" t="n">
        <f aca="false">IF(J808="","",J808^2)</f>
        <v>10.1761</v>
      </c>
      <c r="L808" s="7" t="n">
        <f aca="false">IF(J808="","",1)</f>
        <v>1</v>
      </c>
      <c r="M808" s="3" t="n">
        <v>44</v>
      </c>
      <c r="N808" s="7" t="n">
        <f aca="false">IF(K808="","",IF(1-_xlfn.F.DIST(K808,L808,M808,1)&lt;0.0000001,0.0000001,1-_xlfn.F.DIST(K808,L808,M808,1)))</f>
        <v>0.00262323794217367</v>
      </c>
      <c r="O808" s="7" t="n">
        <f aca="false">IF(L808=1,SQRT(K808),"")</f>
        <v>3.19</v>
      </c>
      <c r="P808" s="3"/>
      <c r="Q808" s="7" t="str">
        <f aca="false">IF(P808="","",SQRT(1-P808*P808)/SQRT(I808-2))</f>
        <v/>
      </c>
      <c r="R808" s="7" t="str">
        <f aca="false">IF(P808="","",P808/Q808)</f>
        <v/>
      </c>
      <c r="S808" s="7" t="str">
        <f aca="false">IF(R808="","",I808-2)</f>
        <v/>
      </c>
      <c r="T808" s="7" t="str">
        <f aca="false">IF(P808="","",IF((1-_xlfn.T.DIST(R808,S808,1))*2&lt;0.0000001,0.0000001,(1-_xlfn.T.DIST(R808,S808,1))*2))</f>
        <v/>
      </c>
      <c r="X808" s="8"/>
      <c r="Y808" s="7" t="str">
        <f aca="false">IF(X808="","",ABS(U808-W808)/SQRT((V808^2+X808^2)/2))</f>
        <v/>
      </c>
      <c r="Z808" s="7" t="str">
        <f aca="false">IF(Y808="","",2/SQRT(I808))</f>
        <v/>
      </c>
      <c r="AA808" s="7" t="str">
        <f aca="false">IF(Y808="","",Y808/Z808)</f>
        <v/>
      </c>
      <c r="AB808" s="7" t="str">
        <f aca="false">IF(AA808="","",I808-2)</f>
        <v/>
      </c>
      <c r="AC808" s="7" t="str">
        <f aca="false">IF(AA808="","",IF((1-_xlfn.T.DIST(AA808,AB808,1))*2&lt;0.0000001,0.0000001,((1-_xlfn.T.DIST(AA808,AB808,1))*2)))</f>
        <v/>
      </c>
      <c r="AE808" s="7" t="str">
        <f aca="false">IF(AD808="","",IF((1-_xlfn.NORM.DIST(AD808,0,1,1))*2&lt;0.000000001,0.000000001,(1-_xlfn.NORM.DIST(AD808,0,1,1))*2))</f>
        <v/>
      </c>
      <c r="AH808" s="7" t="str">
        <f aca="false">IF(AG808="","",IF(1-_xlfn.CHISQ.DIST(AF808,AG808,1)&lt;0.0000001,0.0000001,1-_xlfn.CHISQ.DIST(AF808,AG808,1)))</f>
        <v/>
      </c>
      <c r="AK808" s="7" t="str">
        <f aca="false">IF(AJ808="","",AVERAGE(AI808,AJ808))</f>
        <v/>
      </c>
      <c r="AL808" s="7" t="str">
        <f aca="false">IF(AK808="","",AK808/((AK808-AI808)/2))</f>
        <v/>
      </c>
      <c r="AM808" s="7" t="str">
        <f aca="false">IF(AL808="","",(1-_xlfn.T.DIST(AL808,I808-2,1))*2)</f>
        <v/>
      </c>
      <c r="AN808" s="7" t="n">
        <f aca="false">IF(I808="","",I808)</f>
        <v>45</v>
      </c>
      <c r="AO808" s="7" t="n">
        <f aca="false">IF(N808="",IF(AC808="",IF(T808="",IF(AH808="",IF(AM808="",IF(AE808="","",AE808),AM808),AH808),T808),AC808),N808)</f>
        <v>0.00262323794217367</v>
      </c>
    </row>
    <row r="809" customFormat="false" ht="13.8" hidden="false" customHeight="false" outlineLevel="0" collapsed="false">
      <c r="A809" s="3" t="s">
        <v>60</v>
      </c>
      <c r="B809" s="3" t="n">
        <v>14</v>
      </c>
      <c r="C809" s="3" t="n">
        <v>2011</v>
      </c>
      <c r="D809" s="4" t="n">
        <f aca="false">IF(B809="","",D808+0.01)</f>
        <v>1.01</v>
      </c>
      <c r="E809" s="4" t="n">
        <f aca="false">ROUND(D809)</f>
        <v>1</v>
      </c>
      <c r="F809" s="5" t="s">
        <v>44</v>
      </c>
      <c r="G809" s="5" t="s">
        <v>41</v>
      </c>
      <c r="H809" s="6" t="n">
        <v>0.05</v>
      </c>
      <c r="I809" s="8" t="n">
        <v>45</v>
      </c>
      <c r="J809" s="3" t="n">
        <v>8.51</v>
      </c>
      <c r="K809" s="7" t="n">
        <f aca="false">IF(J809="","",J809^2)</f>
        <v>72.4201</v>
      </c>
      <c r="L809" s="7" t="n">
        <f aca="false">IF(J809="","",1)</f>
        <v>1</v>
      </c>
      <c r="M809" s="3" t="n">
        <v>44</v>
      </c>
      <c r="N809" s="7" t="n">
        <f aca="false">IF(K809="","",IF(1-_xlfn.F.DIST(K809,L809,M809,1)&lt;0.0000001,0.0000001,1-_xlfn.F.DIST(K809,L809,M809,1)))</f>
        <v>1E-007</v>
      </c>
      <c r="O809" s="7" t="n">
        <f aca="false">IF(L809=1,SQRT(K809),"")</f>
        <v>8.51</v>
      </c>
      <c r="P809" s="3"/>
      <c r="Q809" s="7" t="str">
        <f aca="false">IF(P809="","",SQRT(1-P809*P809)/SQRT(I809-2))</f>
        <v/>
      </c>
      <c r="R809" s="7" t="str">
        <f aca="false">IF(P809="","",P809/Q809)</f>
        <v/>
      </c>
      <c r="S809" s="7" t="str">
        <f aca="false">IF(R809="","",I809-2)</f>
        <v/>
      </c>
      <c r="T809" s="7" t="str">
        <f aca="false">IF(P809="","",IF((1-_xlfn.T.DIST(R809,S809,1))*2&lt;0.0000001,0.0000001,(1-_xlfn.T.DIST(R809,S809,1))*2))</f>
        <v/>
      </c>
      <c r="X809" s="8"/>
      <c r="Y809" s="7" t="str">
        <f aca="false">IF(X809="","",ABS(U809-W809)/SQRT((V809^2+X809^2)/2))</f>
        <v/>
      </c>
      <c r="Z809" s="7" t="str">
        <f aca="false">IF(Y809="","",2/SQRT(I809))</f>
        <v/>
      </c>
      <c r="AA809" s="7" t="str">
        <f aca="false">IF(Y809="","",Y809/Z809)</f>
        <v/>
      </c>
      <c r="AB809" s="7" t="str">
        <f aca="false">IF(AA809="","",I809-2)</f>
        <v/>
      </c>
      <c r="AC809" s="7" t="str">
        <f aca="false">IF(AA809="","",IF((1-_xlfn.T.DIST(AA809,AB809,1))*2&lt;0.0000001,0.0000001,((1-_xlfn.T.DIST(AA809,AB809,1))*2)))</f>
        <v/>
      </c>
      <c r="AE809" s="7" t="str">
        <f aca="false">IF(AD809="","",IF((1-_xlfn.NORM.DIST(AD809,0,1,1))*2&lt;0.000000001,0.000000001,(1-_xlfn.NORM.DIST(AD809,0,1,1))*2))</f>
        <v/>
      </c>
      <c r="AH809" s="7" t="str">
        <f aca="false">IF(AG809="","",IF(1-_xlfn.CHISQ.DIST(AF809,AG809,1)&lt;0.0000001,0.0000001,1-_xlfn.CHISQ.DIST(AF809,AG809,1)))</f>
        <v/>
      </c>
      <c r="AK809" s="7" t="str">
        <f aca="false">IF(AJ809="","",AVERAGE(AI809,AJ809))</f>
        <v/>
      </c>
      <c r="AL809" s="7" t="str">
        <f aca="false">IF(AK809="","",AK809/((AK809-AI809)/2))</f>
        <v/>
      </c>
      <c r="AM809" s="7" t="str">
        <f aca="false">IF(AL809="","",(1-_xlfn.T.DIST(AL809,I809-2,1))*2)</f>
        <v/>
      </c>
      <c r="AN809" s="7" t="n">
        <f aca="false">IF(I809="","",I809)</f>
        <v>45</v>
      </c>
      <c r="AO809" s="7" t="n">
        <f aca="false">IF(N809="",IF(AC809="",IF(T809="",IF(AH809="",IF(AM809="",IF(AE809="","",AE809),AM809),AH809),T809),AC809),N809)</f>
        <v>1E-007</v>
      </c>
    </row>
    <row r="810" customFormat="false" ht="13.8" hidden="false" customHeight="false" outlineLevel="0" collapsed="false">
      <c r="A810" s="3" t="s">
        <v>60</v>
      </c>
      <c r="B810" s="3" t="n">
        <v>14</v>
      </c>
      <c r="C810" s="3" t="n">
        <v>2011</v>
      </c>
      <c r="D810" s="4" t="n">
        <f aca="false">IF(B810="","",D809+0.01)</f>
        <v>1.02</v>
      </c>
      <c r="E810" s="4" t="n">
        <f aca="false">ROUND(D810)</f>
        <v>1</v>
      </c>
      <c r="F810" s="5" t="s">
        <v>44</v>
      </c>
      <c r="G810" s="5" t="s">
        <v>41</v>
      </c>
      <c r="H810" s="6" t="n">
        <v>0.05</v>
      </c>
      <c r="I810" s="8" t="n">
        <v>45</v>
      </c>
      <c r="J810" s="3" t="n">
        <v>5.43</v>
      </c>
      <c r="K810" s="7" t="n">
        <f aca="false">IF(J810="","",J810^2)</f>
        <v>29.4849</v>
      </c>
      <c r="L810" s="7" t="n">
        <f aca="false">IF(J810="","",1)</f>
        <v>1</v>
      </c>
      <c r="M810" s="3" t="n">
        <v>44</v>
      </c>
      <c r="N810" s="7" t="n">
        <f aca="false">IF(K810="","",IF(1-_xlfn.F.DIST(K810,L810,M810,1)&lt;0.0000001,0.0000001,1-_xlfn.F.DIST(K810,L810,M810,1)))</f>
        <v>2.30414690938208E-006</v>
      </c>
      <c r="O810" s="7" t="n">
        <f aca="false">IF(L810=1,SQRT(K810),"")</f>
        <v>5.43</v>
      </c>
      <c r="P810" s="3"/>
      <c r="Q810" s="7" t="str">
        <f aca="false">IF(P810="","",SQRT(1-P810*P810)/SQRT(I810-2))</f>
        <v/>
      </c>
      <c r="R810" s="7" t="str">
        <f aca="false">IF(P810="","",P810/Q810)</f>
        <v/>
      </c>
      <c r="S810" s="7" t="str">
        <f aca="false">IF(R810="","",I810-2)</f>
        <v/>
      </c>
      <c r="T810" s="7" t="str">
        <f aca="false">IF(P810="","",IF((1-_xlfn.T.DIST(R810,S810,1))*2&lt;0.0000001,0.0000001,(1-_xlfn.T.DIST(R810,S810,1))*2))</f>
        <v/>
      </c>
      <c r="X810" s="8"/>
      <c r="Y810" s="7" t="str">
        <f aca="false">IF(X810="","",ABS(U810-W810)/SQRT((V810^2+X810^2)/2))</f>
        <v/>
      </c>
      <c r="Z810" s="7" t="str">
        <f aca="false">IF(Y810="","",2/SQRT(I810))</f>
        <v/>
      </c>
      <c r="AA810" s="7" t="str">
        <f aca="false">IF(Y810="","",Y810/Z810)</f>
        <v/>
      </c>
      <c r="AB810" s="7" t="str">
        <f aca="false">IF(AA810="","",I810-2)</f>
        <v/>
      </c>
      <c r="AC810" s="7" t="str">
        <f aca="false">IF(AA810="","",IF((1-_xlfn.T.DIST(AA810,AB810,1))*2&lt;0.0000001,0.0000001,((1-_xlfn.T.DIST(AA810,AB810,1))*2)))</f>
        <v/>
      </c>
      <c r="AE810" s="7" t="str">
        <f aca="false">IF(AD810="","",IF((1-_xlfn.NORM.DIST(AD810,0,1,1))*2&lt;0.000000001,0.000000001,(1-_xlfn.NORM.DIST(AD810,0,1,1))*2))</f>
        <v/>
      </c>
      <c r="AH810" s="7" t="str">
        <f aca="false">IF(AG810="","",IF(1-_xlfn.CHISQ.DIST(AF810,AG810,1)&lt;0.0000001,0.0000001,1-_xlfn.CHISQ.DIST(AF810,AG810,1)))</f>
        <v/>
      </c>
      <c r="AK810" s="7" t="str">
        <f aca="false">IF(AJ810="","",AVERAGE(AI810,AJ810))</f>
        <v/>
      </c>
      <c r="AL810" s="7" t="str">
        <f aca="false">IF(AK810="","",AK810/((AK810-AI810)/2))</f>
        <v/>
      </c>
      <c r="AM810" s="7" t="str">
        <f aca="false">IF(AL810="","",(1-_xlfn.T.DIST(AL810,I810-2,1))*2)</f>
        <v/>
      </c>
      <c r="AN810" s="7" t="n">
        <f aca="false">IF(I810="","",I810)</f>
        <v>45</v>
      </c>
      <c r="AO810" s="7" t="n">
        <f aca="false">IF(N810="",IF(AC810="",IF(T810="",IF(AH810="",IF(AM810="",IF(AE810="","",AE810),AM810),AH810),T810),AC810),N810)</f>
        <v>2.30414690938208E-006</v>
      </c>
    </row>
    <row r="811" customFormat="false" ht="13.8" hidden="false" customHeight="false" outlineLevel="0" collapsed="false">
      <c r="A811" s="1"/>
      <c r="B811" s="1"/>
      <c r="C811" s="1"/>
      <c r="D811" s="10"/>
      <c r="E811" s="4" t="n">
        <f aca="false">ROUND(D811)</f>
        <v>0</v>
      </c>
      <c r="F811" s="11"/>
      <c r="G811" s="11"/>
      <c r="H811" s="12"/>
      <c r="I811" s="1"/>
      <c r="J811" s="1"/>
      <c r="K811" s="13"/>
      <c r="L811" s="13"/>
      <c r="M811" s="1"/>
      <c r="N811" s="13"/>
      <c r="O811" s="13"/>
      <c r="P811" s="14"/>
      <c r="Q811" s="13"/>
      <c r="R811" s="13"/>
      <c r="S811" s="13"/>
      <c r="T811" s="13"/>
      <c r="U811" s="1"/>
      <c r="V811" s="1"/>
      <c r="W811" s="1"/>
      <c r="X811" s="14"/>
      <c r="Y811" s="13"/>
      <c r="Z811" s="13"/>
      <c r="AA811" s="13"/>
      <c r="AB811" s="13"/>
      <c r="AC811" s="13"/>
      <c r="AD811" s="1"/>
      <c r="AE811" s="13"/>
      <c r="AF811" s="1"/>
      <c r="AG811" s="1"/>
      <c r="AH811" s="13"/>
      <c r="AI811" s="1"/>
      <c r="AJ811" s="1"/>
      <c r="AK811" s="13"/>
      <c r="AL811" s="13"/>
      <c r="AM811" s="13"/>
      <c r="AN811" s="13"/>
      <c r="AO811" s="13"/>
    </row>
    <row r="812" customFormat="false" ht="13.8" hidden="false" customHeight="false" outlineLevel="0" collapsed="false">
      <c r="A812" s="3" t="s">
        <v>60</v>
      </c>
      <c r="B812" s="3" t="n">
        <v>14</v>
      </c>
      <c r="C812" s="3" t="n">
        <v>2011</v>
      </c>
      <c r="D812" s="4" t="n">
        <v>2</v>
      </c>
      <c r="E812" s="4" t="n">
        <f aca="false">ROUND(D812)</f>
        <v>2</v>
      </c>
      <c r="F812" s="5" t="s">
        <v>44</v>
      </c>
      <c r="G812" s="5" t="s">
        <v>42</v>
      </c>
      <c r="H812" s="6" t="n">
        <v>0.05</v>
      </c>
      <c r="I812" s="8" t="n">
        <v>117</v>
      </c>
      <c r="J812" s="3" t="n">
        <v>0.72</v>
      </c>
      <c r="K812" s="7" t="n">
        <f aca="false">IF(J812="","",J812^2)</f>
        <v>0.5184</v>
      </c>
      <c r="L812" s="7" t="n">
        <v>1</v>
      </c>
      <c r="M812" s="3" t="n">
        <v>116</v>
      </c>
      <c r="N812" s="7" t="n">
        <f aca="false">IF(K812="","",IF(1-_xlfn.F.DIST(K812,L812,M812,1)&lt;0.0000001,0.0000001,1-_xlfn.F.DIST(K812,L812,M812,1)))</f>
        <v>0.47297324430413</v>
      </c>
      <c r="O812" s="7" t="n">
        <f aca="false">IF(L812=1,SQRT(K812),"")</f>
        <v>0.72</v>
      </c>
      <c r="P812" s="3"/>
      <c r="Q812" s="7" t="str">
        <f aca="false">IF(P812="","",SQRT(1-P812*P812)/SQRT(I812-2))</f>
        <v/>
      </c>
      <c r="R812" s="7" t="str">
        <f aca="false">IF(P812="","",P812/Q812)</f>
        <v/>
      </c>
      <c r="S812" s="7" t="str">
        <f aca="false">IF(R812="","",I812-2)</f>
        <v/>
      </c>
      <c r="T812" s="7" t="str">
        <f aca="false">IF(P812="","",IF((1-_xlfn.T.DIST(R812,S812,1))*2&lt;0.0000001,0.0000001,(1-_xlfn.T.DIST(R812,S812,1))*2))</f>
        <v/>
      </c>
      <c r="X812" s="8"/>
      <c r="Y812" s="7" t="str">
        <f aca="false">IF(X812="","",ABS(U812-W812)/SQRT((V812^2+X812^2)/2))</f>
        <v/>
      </c>
      <c r="Z812" s="7" t="str">
        <f aca="false">IF(Y812="","",2/SQRT(I812))</f>
        <v/>
      </c>
      <c r="AA812" s="7" t="str">
        <f aca="false">IF(Y812="","",Y812/Z812)</f>
        <v/>
      </c>
      <c r="AB812" s="7" t="str">
        <f aca="false">IF(AA812="","",I812-2)</f>
        <v/>
      </c>
      <c r="AC812" s="7" t="str">
        <f aca="false">IF(AA812="","",IF((1-_xlfn.T.DIST(AA812,AB812,1))*2&lt;0.0000001,0.0000001,((1-_xlfn.T.DIST(AA812,AB812,1))*2)))</f>
        <v/>
      </c>
      <c r="AE812" s="7" t="str">
        <f aca="false">IF(AD812="","",IF((1-_xlfn.NORM.DIST(AD812,0,1,1))*2&lt;0.000000001,0.000000001,(1-_xlfn.NORM.DIST(AD812,0,1,1))*2))</f>
        <v/>
      </c>
      <c r="AH812" s="7" t="str">
        <f aca="false">IF(AG812="","",IF(1-_xlfn.CHISQ.DIST(AF812,AG812,1)&lt;0.0000001,0.0000001,1-_xlfn.CHISQ.DIST(AF812,AG812,1)))</f>
        <v/>
      </c>
      <c r="AK812" s="7" t="str">
        <f aca="false">IF(AJ812="","",AVERAGE(AI812,AJ812))</f>
        <v/>
      </c>
      <c r="AL812" s="7" t="str">
        <f aca="false">IF(AK812="","",AK812/((AK812-AI812)/2))</f>
        <v/>
      </c>
      <c r="AM812" s="7" t="str">
        <f aca="false">IF(AL812="","",(1-_xlfn.T.DIST(AL812,I812-2,1))*2)</f>
        <v/>
      </c>
      <c r="AN812" s="7" t="n">
        <f aca="false">IF(I812="","",I812)</f>
        <v>117</v>
      </c>
      <c r="AO812" s="7" t="n">
        <f aca="false">IF(N812="",IF(AC812="",IF(T812="",IF(AH812="",IF(AM812="",IF(AE812="","",AE812),AM812),AH812),T812),AC812),N812)</f>
        <v>0.47297324430413</v>
      </c>
    </row>
    <row r="813" customFormat="false" ht="13.8" hidden="false" customHeight="false" outlineLevel="0" collapsed="false">
      <c r="A813" s="3" t="s">
        <v>60</v>
      </c>
      <c r="B813" s="3" t="n">
        <v>14</v>
      </c>
      <c r="C813" s="3" t="n">
        <v>2011</v>
      </c>
      <c r="D813" s="4" t="n">
        <f aca="false">IF(B813="","",D812+0.01)</f>
        <v>2.01</v>
      </c>
      <c r="E813" s="4" t="n">
        <f aca="false">ROUND(D813)</f>
        <v>2</v>
      </c>
      <c r="F813" s="5" t="s">
        <v>44</v>
      </c>
      <c r="G813" s="5" t="s">
        <v>40</v>
      </c>
      <c r="H813" s="6" t="n">
        <v>0.05</v>
      </c>
      <c r="I813" s="8" t="n">
        <v>117</v>
      </c>
      <c r="J813" s="3" t="n">
        <v>0.5</v>
      </c>
      <c r="K813" s="7" t="n">
        <f aca="false">IF(J813="","",J813^2)</f>
        <v>0.25</v>
      </c>
      <c r="L813" s="7" t="n">
        <f aca="false">IF(J813="","",1)</f>
        <v>1</v>
      </c>
      <c r="M813" s="3" t="n">
        <v>116</v>
      </c>
      <c r="N813" s="7" t="n">
        <f aca="false">IF(K813="","",IF(1-_xlfn.F.DIST(K813,L813,M813,1)&lt;0.0000001,0.0000001,1-_xlfn.F.DIST(K813,L813,M813,1)))</f>
        <v>0.61802225562708</v>
      </c>
      <c r="O813" s="7" t="n">
        <f aca="false">IF(L813=1,SQRT(K813),"")</f>
        <v>0.5</v>
      </c>
      <c r="P813" s="3"/>
      <c r="Q813" s="7" t="str">
        <f aca="false">IF(P813="","",SQRT(1-P813*P813)/SQRT(I813-2))</f>
        <v/>
      </c>
      <c r="R813" s="7" t="str">
        <f aca="false">IF(P813="","",P813/Q813)</f>
        <v/>
      </c>
      <c r="S813" s="7" t="str">
        <f aca="false">IF(R813="","",I813-2)</f>
        <v/>
      </c>
      <c r="T813" s="7" t="str">
        <f aca="false">IF(P813="","",IF((1-_xlfn.T.DIST(R813,S813,1))*2&lt;0.0000001,0.0000001,(1-_xlfn.T.DIST(R813,S813,1))*2))</f>
        <v/>
      </c>
      <c r="X813" s="8"/>
      <c r="Y813" s="7" t="str">
        <f aca="false">IF(X813="","",ABS(U813-W813)/SQRT((V813^2+X813^2)/2))</f>
        <v/>
      </c>
      <c r="Z813" s="7" t="str">
        <f aca="false">IF(Y813="","",2/SQRT(I813))</f>
        <v/>
      </c>
      <c r="AA813" s="7" t="str">
        <f aca="false">IF(Y813="","",Y813/Z813)</f>
        <v/>
      </c>
      <c r="AB813" s="7" t="str">
        <f aca="false">IF(AA813="","",I813-2)</f>
        <v/>
      </c>
      <c r="AC813" s="7" t="str">
        <f aca="false">IF(AA813="","",IF((1-_xlfn.T.DIST(AA813,AB813,1))*2&lt;0.0000001,0.0000001,((1-_xlfn.T.DIST(AA813,AB813,1))*2)))</f>
        <v/>
      </c>
      <c r="AE813" s="7" t="str">
        <f aca="false">IF(AD813="","",IF((1-_xlfn.NORM.DIST(AD813,0,1,1))*2&lt;0.000000001,0.000000001,(1-_xlfn.NORM.DIST(AD813,0,1,1))*2))</f>
        <v/>
      </c>
      <c r="AH813" s="7" t="str">
        <f aca="false">IF(AG813="","",IF(1-_xlfn.CHISQ.DIST(AF813,AG813,1)&lt;0.0000001,0.0000001,1-_xlfn.CHISQ.DIST(AF813,AG813,1)))</f>
        <v/>
      </c>
      <c r="AK813" s="7" t="str">
        <f aca="false">IF(AJ813="","",AVERAGE(AI813,AJ813))</f>
        <v/>
      </c>
      <c r="AL813" s="7" t="str">
        <f aca="false">IF(AK813="","",AK813/((AK813-AI813)/2))</f>
        <v/>
      </c>
      <c r="AM813" s="7" t="str">
        <f aca="false">IF(AL813="","",(1-_xlfn.T.DIST(AL813,I813-2,1))*2)</f>
        <v/>
      </c>
      <c r="AN813" s="7" t="n">
        <f aca="false">IF(I813="","",I813)</f>
        <v>117</v>
      </c>
      <c r="AO813" s="7" t="n">
        <f aca="false">IF(N813="",IF(AC813="",IF(T813="",IF(AH813="",IF(AM813="",IF(AE813="","",AE813),AM813),AH813),T813),AC813),N813)</f>
        <v>0.61802225562708</v>
      </c>
    </row>
    <row r="814" customFormat="false" ht="13.8" hidden="false" customHeight="false" outlineLevel="0" collapsed="false">
      <c r="A814" s="3" t="s">
        <v>60</v>
      </c>
      <c r="B814" s="3" t="n">
        <v>14</v>
      </c>
      <c r="C814" s="3" t="n">
        <v>2011</v>
      </c>
      <c r="D814" s="4" t="n">
        <f aca="false">IF(B814="","",D813+0.01)</f>
        <v>2.02</v>
      </c>
      <c r="E814" s="4" t="n">
        <f aca="false">ROUND(D814)</f>
        <v>2</v>
      </c>
      <c r="F814" s="5" t="s">
        <v>44</v>
      </c>
      <c r="G814" s="5" t="s">
        <v>41</v>
      </c>
      <c r="H814" s="6" t="n">
        <v>0.05</v>
      </c>
      <c r="I814" s="8" t="n">
        <v>117</v>
      </c>
      <c r="J814" s="3" t="n">
        <v>7.04</v>
      </c>
      <c r="K814" s="7" t="n">
        <f aca="false">IF(J814="","",J814^2)</f>
        <v>49.5616</v>
      </c>
      <c r="L814" s="7" t="n">
        <f aca="false">IF(J814="","",1)</f>
        <v>1</v>
      </c>
      <c r="M814" s="3" t="n">
        <v>116</v>
      </c>
      <c r="N814" s="7" t="n">
        <f aca="false">IF(K814="","",IF(1-_xlfn.F.DIST(K814,L814,M814,1)&lt;0.0000001,0.0000001,1-_xlfn.F.DIST(K814,L814,M814,1)))</f>
        <v>1E-007</v>
      </c>
      <c r="O814" s="7" t="n">
        <f aca="false">IF(L814=1,SQRT(K814),"")</f>
        <v>7.04</v>
      </c>
      <c r="P814" s="3"/>
      <c r="Q814" s="7" t="str">
        <f aca="false">IF(P814="","",SQRT(1-P814*P814)/SQRT(I814-2))</f>
        <v/>
      </c>
      <c r="R814" s="7" t="str">
        <f aca="false">IF(P814="","",P814/Q814)</f>
        <v/>
      </c>
      <c r="S814" s="7" t="str">
        <f aca="false">IF(R814="","",I814-2)</f>
        <v/>
      </c>
      <c r="T814" s="7" t="str">
        <f aca="false">IF(P814="","",IF((1-_xlfn.T.DIST(R814,S814,1))*2&lt;0.0000001,0.0000001,(1-_xlfn.T.DIST(R814,S814,1))*2))</f>
        <v/>
      </c>
      <c r="X814" s="8"/>
      <c r="Y814" s="7" t="str">
        <f aca="false">IF(X814="","",ABS(U814-W814)/SQRT((V814^2+X814^2)/2))</f>
        <v/>
      </c>
      <c r="Z814" s="7" t="str">
        <f aca="false">IF(Y814="","",2/SQRT(I814))</f>
        <v/>
      </c>
      <c r="AA814" s="7" t="str">
        <f aca="false">IF(Y814="","",Y814/Z814)</f>
        <v/>
      </c>
      <c r="AB814" s="7" t="str">
        <f aca="false">IF(AA814="","",I814-2)</f>
        <v/>
      </c>
      <c r="AC814" s="7" t="str">
        <f aca="false">IF(AA814="","",IF((1-_xlfn.T.DIST(AA814,AB814,1))*2&lt;0.0000001,0.0000001,((1-_xlfn.T.DIST(AA814,AB814,1))*2)))</f>
        <v/>
      </c>
      <c r="AE814" s="7" t="str">
        <f aca="false">IF(AD814="","",IF((1-_xlfn.NORM.DIST(AD814,0,1,1))*2&lt;0.000000001,0.000000001,(1-_xlfn.NORM.DIST(AD814,0,1,1))*2))</f>
        <v/>
      </c>
      <c r="AH814" s="7" t="str">
        <f aca="false">IF(AG814="","",IF(1-_xlfn.CHISQ.DIST(AF814,AG814,1)&lt;0.0000001,0.0000001,1-_xlfn.CHISQ.DIST(AF814,AG814,1)))</f>
        <v/>
      </c>
      <c r="AK814" s="7" t="str">
        <f aca="false">IF(AJ814="","",AVERAGE(AI814,AJ814))</f>
        <v/>
      </c>
      <c r="AL814" s="7" t="str">
        <f aca="false">IF(AK814="","",AK814/((AK814-AI814)/2))</f>
        <v/>
      </c>
      <c r="AM814" s="7" t="str">
        <f aca="false">IF(AL814="","",(1-_xlfn.T.DIST(AL814,I814-2,1))*2)</f>
        <v/>
      </c>
      <c r="AN814" s="7" t="n">
        <f aca="false">IF(I814="","",I814)</f>
        <v>117</v>
      </c>
      <c r="AO814" s="7" t="n">
        <f aca="false">IF(N814="",IF(AC814="",IF(T814="",IF(AH814="",IF(AM814="",IF(AE814="","",AE814),AM814),AH814),T814),AC814),N814)</f>
        <v>1E-007</v>
      </c>
    </row>
    <row r="815" customFormat="false" ht="13.8" hidden="false" customHeight="false" outlineLevel="0" collapsed="false">
      <c r="A815" s="3" t="s">
        <v>60</v>
      </c>
      <c r="B815" s="3" t="n">
        <v>14</v>
      </c>
      <c r="C815" s="3" t="n">
        <v>2011</v>
      </c>
      <c r="D815" s="4" t="n">
        <f aca="false">IF(B815="","",D814+0.01)</f>
        <v>2.03</v>
      </c>
      <c r="E815" s="4" t="n">
        <f aca="false">ROUND(D815)</f>
        <v>2</v>
      </c>
      <c r="F815" s="5" t="s">
        <v>44</v>
      </c>
      <c r="G815" s="5" t="s">
        <v>41</v>
      </c>
      <c r="H815" s="6" t="n">
        <v>0.05</v>
      </c>
      <c r="I815" s="8" t="n">
        <v>117</v>
      </c>
      <c r="J815" s="7" t="n">
        <v>18.09</v>
      </c>
      <c r="K815" s="7" t="n">
        <f aca="false">IF(J815="","",J815^2)</f>
        <v>327.2481</v>
      </c>
      <c r="L815" s="7" t="n">
        <v>1</v>
      </c>
      <c r="M815" s="3" t="n">
        <v>116</v>
      </c>
      <c r="N815" s="7" t="n">
        <f aca="false">IF(K815="","",IF(1-_xlfn.F.DIST(K815,L815,M815,1)&lt;0.0000001,0.0000001,1-_xlfn.F.DIST(K815,L815,M815,1)))</f>
        <v>1E-007</v>
      </c>
      <c r="O815" s="7" t="n">
        <f aca="false">IF(L815=1,SQRT(K815),"")</f>
        <v>18.09</v>
      </c>
      <c r="P815" s="3"/>
      <c r="Q815" s="7" t="str">
        <f aca="false">IF(P815="","",SQRT(1-P815*P815)/SQRT(I815-2))</f>
        <v/>
      </c>
      <c r="R815" s="7" t="str">
        <f aca="false">IF(P815="","",P815/Q815)</f>
        <v/>
      </c>
      <c r="S815" s="7" t="str">
        <f aca="false">IF(R815="","",I815-2)</f>
        <v/>
      </c>
      <c r="T815" s="7" t="str">
        <f aca="false">IF(P815="","",IF((1-_xlfn.T.DIST(R815,S815,1))*2&lt;0.0000001,0.0000001,(1-_xlfn.T.DIST(R815,S815,1))*2))</f>
        <v/>
      </c>
      <c r="X815" s="8"/>
      <c r="Y815" s="7" t="str">
        <f aca="false">IF(X815="","",ABS(U815-W815)/SQRT((V815^2+X815^2)/2))</f>
        <v/>
      </c>
      <c r="Z815" s="7" t="str">
        <f aca="false">IF(Y815="","",2/SQRT(I815))</f>
        <v/>
      </c>
      <c r="AA815" s="7" t="str">
        <f aca="false">IF(Y815="","",Y815/Z815)</f>
        <v/>
      </c>
      <c r="AB815" s="7" t="str">
        <f aca="false">IF(AA815="","",I815-2)</f>
        <v/>
      </c>
      <c r="AC815" s="7" t="str">
        <f aca="false">IF(AA815="","",IF((1-_xlfn.T.DIST(AA815,AB815,1))*2&lt;0.0000001,0.0000001,((1-_xlfn.T.DIST(AA815,AB815,1))*2)))</f>
        <v/>
      </c>
      <c r="AE815" s="7" t="str">
        <f aca="false">IF(AD815="","",IF((1-_xlfn.NORM.DIST(AD815,0,1,1))*2&lt;0.000000001,0.000000001,(1-_xlfn.NORM.DIST(AD815,0,1,1))*2))</f>
        <v/>
      </c>
      <c r="AH815" s="7" t="str">
        <f aca="false">IF(AG815="","",IF(1-_xlfn.CHISQ.DIST(AF815,AG815,1)&lt;0.0000001,0.0000001,1-_xlfn.CHISQ.DIST(AF815,AG815,1)))</f>
        <v/>
      </c>
      <c r="AK815" s="7" t="str">
        <f aca="false">IF(AJ815="","",AVERAGE(AI815,AJ815))</f>
        <v/>
      </c>
      <c r="AL815" s="7" t="str">
        <f aca="false">IF(AK815="","",AK815/((AK815-AI815)/2))</f>
        <v/>
      </c>
      <c r="AM815" s="7" t="str">
        <f aca="false">IF(AL815="","",(1-_xlfn.T.DIST(AL815,I815-2,1))*2)</f>
        <v/>
      </c>
      <c r="AN815" s="7" t="n">
        <f aca="false">IF(I815="","",I815)</f>
        <v>117</v>
      </c>
      <c r="AO815" s="7" t="n">
        <f aca="false">IF(N815="",IF(AC815="",IF(T815="",IF(AH815="",IF(AM815="",IF(AE815="","",AE815),AM815),AH815),T815),AC815),N815)</f>
        <v>1E-007</v>
      </c>
    </row>
    <row r="816" customFormat="false" ht="13.8" hidden="false" customHeight="false" outlineLevel="0" collapsed="false">
      <c r="A816" s="3" t="s">
        <v>60</v>
      </c>
      <c r="B816" s="3" t="n">
        <v>14</v>
      </c>
      <c r="C816" s="3" t="n">
        <v>2011</v>
      </c>
      <c r="D816" s="4" t="n">
        <f aca="false">IF(B816="","",D815+0.01)</f>
        <v>2.04</v>
      </c>
      <c r="E816" s="4" t="n">
        <f aca="false">ROUND(D816)</f>
        <v>2</v>
      </c>
      <c r="F816" s="5" t="s">
        <v>44</v>
      </c>
      <c r="G816" s="5" t="s">
        <v>41</v>
      </c>
      <c r="H816" s="6" t="n">
        <v>0.05</v>
      </c>
      <c r="I816" s="8" t="n">
        <v>117</v>
      </c>
      <c r="J816" s="8" t="n">
        <v>13.38</v>
      </c>
      <c r="K816" s="7" t="n">
        <f aca="false">IF(J816="","",J816^2)</f>
        <v>179.0244</v>
      </c>
      <c r="L816" s="7" t="n">
        <f aca="false">IF(J816="","",1)</f>
        <v>1</v>
      </c>
      <c r="M816" s="3" t="n">
        <v>116</v>
      </c>
      <c r="N816" s="7" t="n">
        <f aca="false">IF(K816="","",IF(1-_xlfn.F.DIST(K816,L816,M816,1)&lt;0.0000001,0.0000001,1-_xlfn.F.DIST(K816,L816,M816,1)))</f>
        <v>1E-007</v>
      </c>
      <c r="O816" s="7" t="n">
        <f aca="false">IF(L816=1,SQRT(K816),"")</f>
        <v>13.38</v>
      </c>
      <c r="P816" s="3"/>
      <c r="Q816" s="7" t="str">
        <f aca="false">IF(P816="","",SQRT(1-P816*P816)/SQRT(I816-2))</f>
        <v/>
      </c>
      <c r="R816" s="7" t="str">
        <f aca="false">IF(P816="","",P816/Q816)</f>
        <v/>
      </c>
      <c r="S816" s="7" t="str">
        <f aca="false">IF(R816="","",I816-2)</f>
        <v/>
      </c>
      <c r="T816" s="7" t="str">
        <f aca="false">IF(P816="","",IF((1-_xlfn.T.DIST(R816,S816,1))*2&lt;0.0000001,0.0000001,(1-_xlfn.T.DIST(R816,S816,1))*2))</f>
        <v/>
      </c>
      <c r="X816" s="8"/>
      <c r="Y816" s="7" t="str">
        <f aca="false">IF(X816="","",ABS(U816-W816)/SQRT((V816^2+X816^2)/2))</f>
        <v/>
      </c>
      <c r="Z816" s="7" t="str">
        <f aca="false">IF(Y816="","",2/SQRT(I816))</f>
        <v/>
      </c>
      <c r="AA816" s="7" t="str">
        <f aca="false">IF(Y816="","",Y816/Z816)</f>
        <v/>
      </c>
      <c r="AB816" s="7" t="str">
        <f aca="false">IF(AA816="","",I816-2)</f>
        <v/>
      </c>
      <c r="AC816" s="7" t="str">
        <f aca="false">IF(AA816="","",IF((1-_xlfn.T.DIST(AA816,AB816,1))*2&lt;0.0000001,0.0000001,((1-_xlfn.T.DIST(AA816,AB816,1))*2)))</f>
        <v/>
      </c>
      <c r="AE816" s="7" t="str">
        <f aca="false">IF(AD816="","",IF((1-_xlfn.NORM.DIST(AD816,0,1,1))*2&lt;0.000000001,0.000000001,(1-_xlfn.NORM.DIST(AD816,0,1,1))*2))</f>
        <v/>
      </c>
      <c r="AH816" s="7" t="str">
        <f aca="false">IF(AG816="","",IF(1-_xlfn.CHISQ.DIST(AF816,AG816,1)&lt;0.0000001,0.0000001,1-_xlfn.CHISQ.DIST(AF816,AG816,1)))</f>
        <v/>
      </c>
      <c r="AK816" s="7" t="str">
        <f aca="false">IF(AJ816="","",AVERAGE(AI816,AJ816))</f>
        <v/>
      </c>
      <c r="AL816" s="7" t="str">
        <f aca="false">IF(AK816="","",AK816/((AK816-AI816)/2))</f>
        <v/>
      </c>
      <c r="AM816" s="7" t="str">
        <f aca="false">IF(AL816="","",(1-_xlfn.T.DIST(AL816,I816-2,1))*2)</f>
        <v/>
      </c>
      <c r="AN816" s="7" t="n">
        <f aca="false">IF(I816="","",I816)</f>
        <v>117</v>
      </c>
      <c r="AO816" s="7" t="n">
        <f aca="false">IF(N816="",IF(AC816="",IF(T816="",IF(AH816="",IF(AM816="",IF(AE816="","",AE816),AM816),AH816),T816),AC816),N816)</f>
        <v>1E-007</v>
      </c>
    </row>
    <row r="817" customFormat="false" ht="13.8" hidden="false" customHeight="false" outlineLevel="0" collapsed="false">
      <c r="A817" s="3" t="s">
        <v>60</v>
      </c>
      <c r="B817" s="3" t="n">
        <v>14</v>
      </c>
      <c r="C817" s="3" t="n">
        <v>2011</v>
      </c>
      <c r="D817" s="4" t="n">
        <f aca="false">IF(B817="","",D816+0.01)</f>
        <v>2.05</v>
      </c>
      <c r="E817" s="4" t="n">
        <f aca="false">ROUND(D817)</f>
        <v>2</v>
      </c>
      <c r="F817" s="5" t="s">
        <v>39</v>
      </c>
      <c r="G817" s="5" t="s">
        <v>40</v>
      </c>
      <c r="H817" s="6" t="n">
        <v>0.05</v>
      </c>
      <c r="I817" s="8" t="n">
        <v>117</v>
      </c>
      <c r="J817" s="8" t="n">
        <v>2.62</v>
      </c>
      <c r="K817" s="7" t="n">
        <f aca="false">IF(J817="","",J817^2)</f>
        <v>6.8644</v>
      </c>
      <c r="L817" s="7" t="n">
        <f aca="false">IF(J817="","",1)</f>
        <v>1</v>
      </c>
      <c r="M817" s="3" t="n">
        <v>115</v>
      </c>
      <c r="N817" s="7" t="n">
        <f aca="false">IF(K817="","",IF(1-_xlfn.F.DIST(K817,L817,M817,1)&lt;0.0000001,0.0000001,1-_xlfn.F.DIST(K817,L817,M817,1)))</f>
        <v>0.00997951527272611</v>
      </c>
      <c r="O817" s="7" t="n">
        <f aca="false">IF(L817=1,SQRT(K817),"")</f>
        <v>2.62</v>
      </c>
      <c r="P817" s="3"/>
      <c r="Q817" s="7" t="str">
        <f aca="false">IF(P817="","",SQRT(1-P817*P817)/SQRT(I817-2))</f>
        <v/>
      </c>
      <c r="R817" s="7" t="str">
        <f aca="false">IF(P817="","",P817/Q817)</f>
        <v/>
      </c>
      <c r="S817" s="7" t="str">
        <f aca="false">IF(R817="","",I817-2)</f>
        <v/>
      </c>
      <c r="T817" s="7" t="str">
        <f aca="false">IF(P817="","",IF((1-_xlfn.T.DIST(R817,S817,1))*2&lt;0.0000001,0.0000001,(1-_xlfn.T.DIST(R817,S817,1))*2))</f>
        <v/>
      </c>
      <c r="X817" s="8"/>
      <c r="Y817" s="7" t="str">
        <f aca="false">IF(X817="","",ABS(U817-W817)/SQRT((V817^2+X817^2)/2))</f>
        <v/>
      </c>
      <c r="Z817" s="7" t="str">
        <f aca="false">IF(Y817="","",2/SQRT(I817))</f>
        <v/>
      </c>
      <c r="AA817" s="7" t="str">
        <f aca="false">IF(Y817="","",Y817/Z817)</f>
        <v/>
      </c>
      <c r="AB817" s="7" t="str">
        <f aca="false">IF(AA817="","",I817-2)</f>
        <v/>
      </c>
      <c r="AC817" s="7" t="str">
        <f aca="false">IF(AA817="","",IF((1-_xlfn.T.DIST(AA817,AB817,1))*2&lt;0.0000001,0.0000001,((1-_xlfn.T.DIST(AA817,AB817,1))*2)))</f>
        <v/>
      </c>
      <c r="AE817" s="7" t="str">
        <f aca="false">IF(AD817="","",IF((1-_xlfn.NORM.DIST(AD817,0,1,1))*2&lt;0.000000001,0.000000001,(1-_xlfn.NORM.DIST(AD817,0,1,1))*2))</f>
        <v/>
      </c>
      <c r="AH817" s="7" t="str">
        <f aca="false">IF(AG817="","",IF(1-_xlfn.CHISQ.DIST(AF817,AG817,1)&lt;0.0000001,0.0000001,1-_xlfn.CHISQ.DIST(AF817,AG817,1)))</f>
        <v/>
      </c>
      <c r="AK817" s="7" t="str">
        <f aca="false">IF(AJ817="","",AVERAGE(AI817,AJ817))</f>
        <v/>
      </c>
      <c r="AL817" s="7" t="str">
        <f aca="false">IF(AK817="","",AK817/((AK817-AI817)/2))</f>
        <v/>
      </c>
      <c r="AM817" s="7" t="str">
        <f aca="false">IF(AL817="","",(1-_xlfn.T.DIST(AL817,I817-2,1))*2)</f>
        <v/>
      </c>
      <c r="AN817" s="7" t="n">
        <f aca="false">IF(I817="","",I817)</f>
        <v>117</v>
      </c>
      <c r="AO817" s="7" t="n">
        <f aca="false">IF(N817="",IF(AC817="",IF(T817="",IF(AH817="",IF(AM817="",IF(AE817="","",AE817),AM817),AH817),T817),AC817),N817)</f>
        <v>0.00997951527272611</v>
      </c>
    </row>
    <row r="818" customFormat="false" ht="13.8" hidden="false" customHeight="false" outlineLevel="0" collapsed="false">
      <c r="A818" s="1"/>
      <c r="B818" s="1"/>
      <c r="C818" s="1"/>
      <c r="D818" s="10"/>
      <c r="E818" s="4" t="n">
        <f aca="false">ROUND(D818)</f>
        <v>0</v>
      </c>
      <c r="F818" s="11"/>
      <c r="G818" s="11"/>
      <c r="H818" s="12"/>
      <c r="I818" s="1"/>
      <c r="J818" s="1"/>
      <c r="K818" s="13"/>
      <c r="L818" s="13"/>
      <c r="M818" s="1"/>
      <c r="N818" s="13"/>
      <c r="O818" s="13"/>
      <c r="P818" s="14"/>
      <c r="Q818" s="13"/>
      <c r="R818" s="13"/>
      <c r="S818" s="13"/>
      <c r="T818" s="13"/>
      <c r="U818" s="1"/>
      <c r="V818" s="1"/>
      <c r="W818" s="1"/>
      <c r="X818" s="14"/>
      <c r="Y818" s="13"/>
      <c r="Z818" s="13"/>
      <c r="AA818" s="13"/>
      <c r="AB818" s="13"/>
      <c r="AC818" s="13"/>
      <c r="AD818" s="1"/>
      <c r="AE818" s="13"/>
      <c r="AF818" s="1"/>
      <c r="AG818" s="1"/>
      <c r="AH818" s="13"/>
      <c r="AI818" s="1"/>
      <c r="AJ818" s="1"/>
      <c r="AK818" s="13"/>
      <c r="AL818" s="13"/>
      <c r="AM818" s="13"/>
      <c r="AN818" s="13"/>
      <c r="AO818" s="13"/>
    </row>
    <row r="819" customFormat="false" ht="13.8" hidden="false" customHeight="false" outlineLevel="0" collapsed="false">
      <c r="A819" s="3" t="s">
        <v>60</v>
      </c>
      <c r="B819" s="3" t="n">
        <v>14</v>
      </c>
      <c r="C819" s="3" t="n">
        <v>2011</v>
      </c>
      <c r="D819" s="4" t="n">
        <v>3</v>
      </c>
      <c r="E819" s="4" t="n">
        <f aca="false">ROUND(D819)</f>
        <v>3</v>
      </c>
      <c r="F819" s="5" t="s">
        <v>44</v>
      </c>
      <c r="G819" s="5" t="s">
        <v>42</v>
      </c>
      <c r="H819" s="6" t="n">
        <v>0.05</v>
      </c>
      <c r="I819" s="8" t="n">
        <v>117</v>
      </c>
      <c r="K819" s="7" t="str">
        <f aca="false">IF(J819="","",J819^2)</f>
        <v/>
      </c>
      <c r="L819" s="7" t="str">
        <f aca="false">IF(J819="","",1)</f>
        <v/>
      </c>
      <c r="M819" s="3"/>
      <c r="N819" s="7" t="str">
        <f aca="false">IF(K819="","",IF(1-_xlfn.F.DIST(K819,L819,M819,1)&lt;0.0000001,0.0000001,1-_xlfn.F.DIST(K819,L819,M819,1)))</f>
        <v/>
      </c>
      <c r="O819" s="7" t="str">
        <f aca="false">IF(L819=1,SQRT(K819),"")</f>
        <v/>
      </c>
      <c r="P819" s="3"/>
      <c r="Q819" s="7" t="str">
        <f aca="false">IF(P819="","",SQRT(1-P819*P819)/SQRT(I819-2))</f>
        <v/>
      </c>
      <c r="R819" s="7" t="str">
        <f aca="false">IF(P819="","",P819/Q819)</f>
        <v/>
      </c>
      <c r="S819" s="7" t="str">
        <f aca="false">IF(R819="","",I819-2)</f>
        <v/>
      </c>
      <c r="T819" s="7" t="str">
        <f aca="false">IF(P819="","",IF((1-_xlfn.T.DIST(R819,S819,1))*2&lt;0.0000001,0.0000001,(1-_xlfn.T.DIST(R819,S819,1))*2))</f>
        <v/>
      </c>
      <c r="U819" s="3" t="n">
        <v>0.51</v>
      </c>
      <c r="V819" s="3" t="n">
        <v>0.26</v>
      </c>
      <c r="W819" s="3" t="n">
        <v>0.5</v>
      </c>
      <c r="X819" s="8" t="n">
        <v>0.26</v>
      </c>
      <c r="Y819" s="7" t="n">
        <f aca="false">IF(X819="","",ABS(U819-W819)/SQRT((V819^2+X819^2)/2))</f>
        <v>0.0384615384615385</v>
      </c>
      <c r="Z819" s="7" t="n">
        <f aca="false">IF(Y819="","",2/SQRT(I819))</f>
        <v>0.18490006540841</v>
      </c>
      <c r="AA819" s="7" t="n">
        <f aca="false">IF(Y819="","",Y819/Z819)</f>
        <v>0.208012573584461</v>
      </c>
      <c r="AB819" s="7" t="n">
        <f aca="false">IF(AA819="","",I819-2)</f>
        <v>115</v>
      </c>
      <c r="AC819" s="7" t="n">
        <f aca="false">IF(AA819="","",IF((1-_xlfn.T.DIST(AA819,AB819,1))*2&lt;0.0000001,0.0000001,((1-_xlfn.T.DIST(AA819,AB819,1))*2)))</f>
        <v>0.835587092447627</v>
      </c>
      <c r="AE819" s="7" t="str">
        <f aca="false">IF(AD819="","",IF((1-_xlfn.NORM.DIST(AD819,0,1,1))*2&lt;0.000000001,0.000000001,(1-_xlfn.NORM.DIST(AD819,0,1,1))*2))</f>
        <v/>
      </c>
      <c r="AH819" s="7" t="str">
        <f aca="false">IF(AG819="","",IF(1-_xlfn.CHISQ.DIST(AF819,AG819,1)&lt;0.0000001,0.0000001,1-_xlfn.CHISQ.DIST(AF819,AG819,1)))</f>
        <v/>
      </c>
      <c r="AK819" s="7" t="str">
        <f aca="false">IF(AJ819="","",AVERAGE(AI819,AJ819))</f>
        <v/>
      </c>
      <c r="AL819" s="7" t="str">
        <f aca="false">IF(AK819="","",AK819/((AK819-AI819)/2))</f>
        <v/>
      </c>
      <c r="AM819" s="7" t="str">
        <f aca="false">IF(AL819="","",(1-_xlfn.T.DIST(AL819,I819-2,1))*2)</f>
        <v/>
      </c>
      <c r="AN819" s="7" t="n">
        <f aca="false">IF(I819="","",I819)</f>
        <v>117</v>
      </c>
      <c r="AO819" s="7" t="n">
        <f aca="false">IF(N819="",IF(AC819="",IF(T819="",IF(AH819="",IF(AM819="",IF(AE819="","",AE819),AM819),AH819),T819),AC819),N819)</f>
        <v>0.835587092447627</v>
      </c>
    </row>
    <row r="820" customFormat="false" ht="13.8" hidden="false" customHeight="false" outlineLevel="0" collapsed="false">
      <c r="A820" s="3" t="s">
        <v>60</v>
      </c>
      <c r="B820" s="3" t="n">
        <v>14</v>
      </c>
      <c r="C820" s="3" t="n">
        <v>2011</v>
      </c>
      <c r="D820" s="4" t="n">
        <f aca="false">IF(B820="","",D819+0.01)</f>
        <v>3.01</v>
      </c>
      <c r="E820" s="4" t="n">
        <f aca="false">ROUND(D820)</f>
        <v>3</v>
      </c>
      <c r="F820" s="5" t="s">
        <v>44</v>
      </c>
      <c r="G820" s="5" t="s">
        <v>43</v>
      </c>
      <c r="H820" s="6" t="n">
        <v>0.05</v>
      </c>
      <c r="I820" s="8" t="n">
        <v>117</v>
      </c>
      <c r="K820" s="7" t="str">
        <f aca="false">IF(J820="","",J820^2)</f>
        <v/>
      </c>
      <c r="L820" s="7" t="str">
        <f aca="false">IF(J820="","",1)</f>
        <v/>
      </c>
      <c r="M820" s="3"/>
      <c r="N820" s="7" t="str">
        <f aca="false">IF(K820="","",IF(1-_xlfn.F.DIST(K820,L820,M820,1)&lt;0.0000001,0.0000001,1-_xlfn.F.DIST(K820,L820,M820,1)))</f>
        <v/>
      </c>
      <c r="O820" s="7" t="str">
        <f aca="false">IF(L820=1,SQRT(K820),"")</f>
        <v/>
      </c>
      <c r="P820" s="3"/>
      <c r="Q820" s="7" t="str">
        <f aca="false">IF(P820="","",SQRT(1-P820*P820)/SQRT(I820-2))</f>
        <v/>
      </c>
      <c r="R820" s="7" t="str">
        <f aca="false">IF(P820="","",P820/Q820)</f>
        <v/>
      </c>
      <c r="S820" s="7" t="str">
        <f aca="false">IF(R820="","",I820-2)</f>
        <v/>
      </c>
      <c r="T820" s="7" t="str">
        <f aca="false">IF(P820="","",IF((1-_xlfn.T.DIST(R820,S820,1))*2&lt;0.0000001,0.0000001,(1-_xlfn.T.DIST(R820,S820,1))*2))</f>
        <v/>
      </c>
      <c r="U820" s="3" t="n">
        <v>0.47</v>
      </c>
      <c r="V820" s="3" t="n">
        <v>0.28</v>
      </c>
      <c r="W820" s="3" t="n">
        <v>0.55</v>
      </c>
      <c r="X820" s="8" t="n">
        <v>0.23</v>
      </c>
      <c r="Y820" s="7"/>
      <c r="Z820" s="7" t="str">
        <f aca="false">IF(Y820="","",2/SQRT(I820))</f>
        <v/>
      </c>
      <c r="AA820" s="7" t="n">
        <v>1.42</v>
      </c>
      <c r="AB820" s="7" t="n">
        <v>75</v>
      </c>
      <c r="AC820" s="7" t="n">
        <f aca="false">IF(AA820="","",IF((1-_xlfn.T.DIST(AA820,AB820,1))*2&lt;0.0000001,0.0000001,((1-_xlfn.T.DIST(AA820,AB820,1))*2)))</f>
        <v>0.159751250932879</v>
      </c>
      <c r="AE820" s="7" t="str">
        <f aca="false">IF(AD820="","",IF((1-_xlfn.NORM.DIST(AD820,0,1,1))*2&lt;0.000000001,0.000000001,(1-_xlfn.NORM.DIST(AD820,0,1,1))*2))</f>
        <v/>
      </c>
      <c r="AH820" s="7" t="str">
        <f aca="false">IF(AG820="","",IF(1-_xlfn.CHISQ.DIST(AF820,AG820,1)&lt;0.0000001,0.0000001,1-_xlfn.CHISQ.DIST(AF820,AG820,1)))</f>
        <v/>
      </c>
      <c r="AK820" s="7" t="str">
        <f aca="false">IF(AJ820="","",AVERAGE(AI820,AJ820))</f>
        <v/>
      </c>
      <c r="AL820" s="7" t="str">
        <f aca="false">IF(AK820="","",AK820/((AK820-AI820)/2))</f>
        <v/>
      </c>
      <c r="AM820" s="7" t="str">
        <f aca="false">IF(AL820="","",(1-_xlfn.T.DIST(AL820,I820-2,1))*2)</f>
        <v/>
      </c>
      <c r="AN820" s="7" t="n">
        <f aca="false">IF(I820="","",I820)</f>
        <v>117</v>
      </c>
      <c r="AO820" s="7" t="n">
        <f aca="false">IF(N820="",IF(AC820="",IF(T820="",IF(AH820="",IF(AM820="",IF(AE820="","",AE820),AM820),AH820),T820),AC820),N820)</f>
        <v>0.159751250932879</v>
      </c>
    </row>
    <row r="821" customFormat="false" ht="13.8" hidden="false" customHeight="false" outlineLevel="0" collapsed="false">
      <c r="A821" s="3" t="s">
        <v>60</v>
      </c>
      <c r="B821" s="3" t="n">
        <v>14</v>
      </c>
      <c r="C821" s="3" t="n">
        <v>2011</v>
      </c>
      <c r="D821" s="4" t="n">
        <f aca="false">IF(B821="","",D820+0.01)</f>
        <v>3.02</v>
      </c>
      <c r="E821" s="4" t="n">
        <f aca="false">ROUND(D821)</f>
        <v>3</v>
      </c>
      <c r="F821" s="5" t="s">
        <v>44</v>
      </c>
      <c r="G821" s="5" t="s">
        <v>41</v>
      </c>
      <c r="H821" s="6" t="n">
        <v>0.05</v>
      </c>
      <c r="I821" s="8" t="n">
        <v>117</v>
      </c>
      <c r="J821" s="3" t="n">
        <v>2.9</v>
      </c>
      <c r="K821" s="7" t="n">
        <f aca="false">IF(J821="","",J821^2)</f>
        <v>8.41</v>
      </c>
      <c r="L821" s="7" t="n">
        <f aca="false">IF(J821="","",1)</f>
        <v>1</v>
      </c>
      <c r="M821" s="3" t="n">
        <v>76</v>
      </c>
      <c r="N821" s="7" t="n">
        <f aca="false">IF(K821="","",IF(1-_xlfn.F.DIST(K821,L821,M821,1)&lt;0.0000001,0.0000001,1-_xlfn.F.DIST(K821,L821,M821,1)))</f>
        <v>0.0048768494828082</v>
      </c>
      <c r="O821" s="7" t="n">
        <f aca="false">IF(L821=1,SQRT(K821),"")</f>
        <v>2.9</v>
      </c>
      <c r="P821" s="3"/>
      <c r="Q821" s="7" t="str">
        <f aca="false">IF(P821="","",SQRT(1-P821*P821)/SQRT(I821-2))</f>
        <v/>
      </c>
      <c r="R821" s="7" t="str">
        <f aca="false">IF(P821="","",P821/Q821)</f>
        <v/>
      </c>
      <c r="S821" s="7" t="str">
        <f aca="false">IF(R821="","",I821-2)</f>
        <v/>
      </c>
      <c r="T821" s="7" t="str">
        <f aca="false">IF(P821="","",IF((1-_xlfn.T.DIST(R821,S821,1))*2&lt;0.0000001,0.0000001,(1-_xlfn.T.DIST(R821,S821,1))*2))</f>
        <v/>
      </c>
      <c r="X821" s="8"/>
      <c r="Y821" s="7" t="str">
        <f aca="false">IF(X821="","",ABS(U821-W821)/SQRT((V821^2+X821^2)/2))</f>
        <v/>
      </c>
      <c r="Z821" s="7" t="str">
        <f aca="false">IF(Y821="","",2/SQRT(I821))</f>
        <v/>
      </c>
      <c r="AA821" s="7" t="str">
        <f aca="false">IF(Y821="","",Y821/Z821)</f>
        <v/>
      </c>
      <c r="AB821" s="7" t="str">
        <f aca="false">IF(AA821="","",I821-2)</f>
        <v/>
      </c>
      <c r="AC821" s="7" t="str">
        <f aca="false">IF(AA821="","",IF((1-_xlfn.T.DIST(AA821,AB821,1))*2&lt;0.0000001,0.0000001,((1-_xlfn.T.DIST(AA821,AB821,1))*2)))</f>
        <v/>
      </c>
      <c r="AE821" s="7" t="str">
        <f aca="false">IF(AD821="","",IF((1-_xlfn.NORM.DIST(AD821,0,1,1))*2&lt;0.000000001,0.000000001,(1-_xlfn.NORM.DIST(AD821,0,1,1))*2))</f>
        <v/>
      </c>
      <c r="AH821" s="7" t="str">
        <f aca="false">IF(AG821="","",IF(1-_xlfn.CHISQ.DIST(AF821,AG821,1)&lt;0.0000001,0.0000001,1-_xlfn.CHISQ.DIST(AF821,AG821,1)))</f>
        <v/>
      </c>
      <c r="AK821" s="7" t="str">
        <f aca="false">IF(AJ821="","",AVERAGE(AI821,AJ821))</f>
        <v/>
      </c>
      <c r="AL821" s="7" t="str">
        <f aca="false">IF(AK821="","",AK821/((AK821-AI821)/2))</f>
        <v/>
      </c>
      <c r="AM821" s="7" t="str">
        <f aca="false">IF(AL821="","",(1-_xlfn.T.DIST(AL821,I821-2,1))*2)</f>
        <v/>
      </c>
      <c r="AN821" s="7" t="n">
        <f aca="false">IF(I821="","",I821)</f>
        <v>117</v>
      </c>
      <c r="AO821" s="7" t="n">
        <f aca="false">IF(N821="",IF(AC821="",IF(T821="",IF(AH821="",IF(AM821="",IF(AE821="","",AE821),AM821),AH821),T821),AC821),N821)</f>
        <v>0.0048768494828082</v>
      </c>
    </row>
    <row r="822" customFormat="false" ht="13.8" hidden="false" customHeight="false" outlineLevel="0" collapsed="false">
      <c r="A822" s="3" t="s">
        <v>60</v>
      </c>
      <c r="B822" s="3" t="n">
        <v>14</v>
      </c>
      <c r="C822" s="3" t="n">
        <v>2011</v>
      </c>
      <c r="D822" s="4" t="n">
        <f aca="false">IF(B822="","",D821+0.01)</f>
        <v>3.03</v>
      </c>
      <c r="E822" s="4" t="n">
        <f aca="false">ROUND(D822)</f>
        <v>3</v>
      </c>
      <c r="F822" s="5" t="s">
        <v>44</v>
      </c>
      <c r="G822" s="5" t="s">
        <v>41</v>
      </c>
      <c r="H822" s="6" t="n">
        <v>0.05</v>
      </c>
      <c r="I822" s="8" t="n">
        <v>117</v>
      </c>
      <c r="J822" s="3" t="n">
        <v>14.03</v>
      </c>
      <c r="K822" s="7" t="n">
        <f aca="false">IF(J822="","",J822^2)</f>
        <v>196.8409</v>
      </c>
      <c r="L822" s="7" t="n">
        <f aca="false">IF(J822="","",1)</f>
        <v>1</v>
      </c>
      <c r="M822" s="3" t="n">
        <v>77</v>
      </c>
      <c r="N822" s="7" t="n">
        <f aca="false">IF(K822="","",IF(1-_xlfn.F.DIST(K822,L822,M822,1)&lt;0.0000001,0.0000001,1-_xlfn.F.DIST(K822,L822,M822,1)))</f>
        <v>1E-007</v>
      </c>
      <c r="O822" s="7" t="n">
        <f aca="false">IF(L822=1,SQRT(K822),"")</f>
        <v>14.03</v>
      </c>
      <c r="P822" s="3"/>
      <c r="Q822" s="7" t="str">
        <f aca="false">IF(P822="","",SQRT(1-P822*P822)/SQRT(I822-2))</f>
        <v/>
      </c>
      <c r="R822" s="7" t="str">
        <f aca="false">IF(P822="","",P822/Q822)</f>
        <v/>
      </c>
      <c r="S822" s="7" t="str">
        <f aca="false">IF(R822="","",I822-2)</f>
        <v/>
      </c>
      <c r="T822" s="7" t="str">
        <f aca="false">IF(P822="","",IF((1-_xlfn.T.DIST(R822,S822,1))*2&lt;0.0000001,0.0000001,(1-_xlfn.T.DIST(R822,S822,1))*2))</f>
        <v/>
      </c>
      <c r="X822" s="8"/>
      <c r="Y822" s="7" t="str">
        <f aca="false">IF(X822="","",ABS(U822-W822)/SQRT((V822^2+X822^2)/2))</f>
        <v/>
      </c>
      <c r="Z822" s="7" t="str">
        <f aca="false">IF(Y822="","",2/SQRT(I822))</f>
        <v/>
      </c>
      <c r="AA822" s="7" t="str">
        <f aca="false">IF(Y822="","",Y822/Z822)</f>
        <v/>
      </c>
      <c r="AB822" s="7" t="str">
        <f aca="false">IF(AA822="","",I822-2)</f>
        <v/>
      </c>
      <c r="AC822" s="7" t="str">
        <f aca="false">IF(AA822="","",IF((1-_xlfn.T.DIST(AA822,AB822,1))*2&lt;0.0000001,0.0000001,((1-_xlfn.T.DIST(AA822,AB822,1))*2)))</f>
        <v/>
      </c>
      <c r="AE822" s="7" t="str">
        <f aca="false">IF(AD822="","",IF((1-_xlfn.NORM.DIST(AD822,0,1,1))*2&lt;0.000000001,0.000000001,(1-_xlfn.NORM.DIST(AD822,0,1,1))*2))</f>
        <v/>
      </c>
      <c r="AH822" s="7" t="str">
        <f aca="false">IF(AG822="","",IF(1-_xlfn.CHISQ.DIST(AF822,AG822,1)&lt;0.0000001,0.0000001,1-_xlfn.CHISQ.DIST(AF822,AG822,1)))</f>
        <v/>
      </c>
      <c r="AK822" s="7" t="str">
        <f aca="false">IF(AJ822="","",AVERAGE(AI822,AJ822))</f>
        <v/>
      </c>
      <c r="AL822" s="7" t="str">
        <f aca="false">IF(AK822="","",AK822/((AK822-AI822)/2))</f>
        <v/>
      </c>
      <c r="AM822" s="7" t="str">
        <f aca="false">IF(AL822="","",(1-_xlfn.T.DIST(AL822,I822-2,1))*2)</f>
        <v/>
      </c>
      <c r="AN822" s="7" t="n">
        <f aca="false">IF(I822="","",I822)</f>
        <v>117</v>
      </c>
      <c r="AO822" s="7" t="n">
        <f aca="false">IF(N822="",IF(AC822="",IF(T822="",IF(AH822="",IF(AM822="",IF(AE822="","",AE822),AM822),AH822),T822),AC822),N822)</f>
        <v>1E-007</v>
      </c>
    </row>
    <row r="823" customFormat="false" ht="13.8" hidden="false" customHeight="false" outlineLevel="0" collapsed="false">
      <c r="A823" s="3" t="s">
        <v>60</v>
      </c>
      <c r="B823" s="3" t="n">
        <v>14</v>
      </c>
      <c r="C823" s="3" t="n">
        <v>2011</v>
      </c>
      <c r="D823" s="4" t="n">
        <f aca="false">IF(B823="","",D822+0.01)</f>
        <v>3.04</v>
      </c>
      <c r="E823" s="4" t="n">
        <f aca="false">ROUND(D823)</f>
        <v>3</v>
      </c>
      <c r="F823" s="5" t="s">
        <v>44</v>
      </c>
      <c r="G823" s="5" t="s">
        <v>40</v>
      </c>
      <c r="H823" s="6" t="n">
        <v>0.05</v>
      </c>
      <c r="I823" s="8" t="n">
        <v>117</v>
      </c>
      <c r="J823" s="3" t="n">
        <v>1</v>
      </c>
      <c r="K823" s="7" t="n">
        <f aca="false">IF(J823="","",J823^2)</f>
        <v>1</v>
      </c>
      <c r="L823" s="7" t="n">
        <f aca="false">IF(J823="","",1)</f>
        <v>1</v>
      </c>
      <c r="M823" s="3" t="n">
        <v>77</v>
      </c>
      <c r="N823" s="7" t="n">
        <f aca="false">IF(K823="","",IF(1-_xlfn.F.DIST(K823,L823,M823,1)&lt;0.0000001,0.0000001,1-_xlfn.F.DIST(K823,L823,M823,1)))</f>
        <v>0.320442759951087</v>
      </c>
      <c r="O823" s="7" t="n">
        <f aca="false">IF(L823=1,SQRT(K823),"")</f>
        <v>1</v>
      </c>
      <c r="P823" s="3"/>
      <c r="Q823" s="7" t="str">
        <f aca="false">IF(P823="","",SQRT(1-P823*P823)/SQRT(I823-2))</f>
        <v/>
      </c>
      <c r="R823" s="7" t="str">
        <f aca="false">IF(P823="","",P823/Q823)</f>
        <v/>
      </c>
      <c r="S823" s="7" t="str">
        <f aca="false">IF(R823="","",I823-2)</f>
        <v/>
      </c>
      <c r="T823" s="7" t="str">
        <f aca="false">IF(P823="","",IF((1-_xlfn.T.DIST(R823,S823,1))*2&lt;0.0000001,0.0000001,(1-_xlfn.T.DIST(R823,S823,1))*2))</f>
        <v/>
      </c>
      <c r="X823" s="8"/>
      <c r="Y823" s="7" t="str">
        <f aca="false">IF(X823="","",ABS(U823-W823)/SQRT((V823^2+X823^2)/2))</f>
        <v/>
      </c>
      <c r="Z823" s="7" t="str">
        <f aca="false">IF(Y823="","",2/SQRT(I823))</f>
        <v/>
      </c>
      <c r="AA823" s="7" t="str">
        <f aca="false">IF(Y823="","",Y823/Z823)</f>
        <v/>
      </c>
      <c r="AB823" s="7" t="str">
        <f aca="false">IF(AA823="","",I823-2)</f>
        <v/>
      </c>
      <c r="AC823" s="7" t="str">
        <f aca="false">IF(AA823="","",IF((1-_xlfn.T.DIST(AA823,AB823,1))*2&lt;0.0000001,0.0000001,((1-_xlfn.T.DIST(AA823,AB823,1))*2)))</f>
        <v/>
      </c>
      <c r="AE823" s="7" t="str">
        <f aca="false">IF(AD823="","",IF((1-_xlfn.NORM.DIST(AD823,0,1,1))*2&lt;0.000000001,0.000000001,(1-_xlfn.NORM.DIST(AD823,0,1,1))*2))</f>
        <v/>
      </c>
      <c r="AH823" s="7" t="str">
        <f aca="false">IF(AG823="","",IF(1-_xlfn.CHISQ.DIST(AF823,AG823,1)&lt;0.0000001,0.0000001,1-_xlfn.CHISQ.DIST(AF823,AG823,1)))</f>
        <v/>
      </c>
      <c r="AK823" s="7" t="str">
        <f aca="false">IF(AJ823="","",AVERAGE(AI823,AJ823))</f>
        <v/>
      </c>
      <c r="AL823" s="7" t="str">
        <f aca="false">IF(AK823="","",AK823/((AK823-AI823)/2))</f>
        <v/>
      </c>
      <c r="AM823" s="7" t="str">
        <f aca="false">IF(AL823="","",(1-_xlfn.T.DIST(AL823,I823-2,1))*2)</f>
        <v/>
      </c>
      <c r="AN823" s="7" t="n">
        <f aca="false">IF(I823="","",I823)</f>
        <v>117</v>
      </c>
      <c r="AO823" s="7" t="n">
        <f aca="false">IF(N823="",IF(AC823="",IF(T823="",IF(AH823="",IF(AM823="",IF(AE823="","",AE823),AM823),AH823),T823),AC823),N823)</f>
        <v>0.320442759951087</v>
      </c>
    </row>
    <row r="824" customFormat="false" ht="13.8" hidden="false" customHeight="false" outlineLevel="0" collapsed="false">
      <c r="A824" s="1"/>
      <c r="B824" s="1"/>
      <c r="C824" s="1"/>
      <c r="D824" s="10"/>
      <c r="E824" s="4" t="n">
        <f aca="false">ROUND(D824)</f>
        <v>0</v>
      </c>
      <c r="F824" s="11"/>
      <c r="G824" s="11"/>
      <c r="H824" s="12"/>
      <c r="I824" s="1"/>
      <c r="J824" s="1"/>
      <c r="K824" s="13"/>
      <c r="L824" s="13"/>
      <c r="M824" s="1"/>
      <c r="N824" s="13"/>
      <c r="O824" s="13"/>
      <c r="P824" s="14"/>
      <c r="Q824" s="13"/>
      <c r="R824" s="13"/>
      <c r="S824" s="13"/>
      <c r="T824" s="13"/>
      <c r="U824" s="1"/>
      <c r="V824" s="1"/>
      <c r="W824" s="1"/>
      <c r="X824" s="14"/>
      <c r="Y824" s="13"/>
      <c r="Z824" s="13"/>
      <c r="AA824" s="13"/>
      <c r="AB824" s="13"/>
      <c r="AC824" s="13"/>
      <c r="AD824" s="1"/>
      <c r="AE824" s="13"/>
      <c r="AF824" s="1"/>
      <c r="AG824" s="1"/>
      <c r="AH824" s="13"/>
      <c r="AI824" s="1"/>
      <c r="AJ824" s="1"/>
      <c r="AK824" s="13"/>
      <c r="AL824" s="13"/>
      <c r="AM824" s="13"/>
      <c r="AN824" s="13"/>
      <c r="AO824" s="13"/>
    </row>
    <row r="825" customFormat="false" ht="13.8" hidden="false" customHeight="false" outlineLevel="0" collapsed="false">
      <c r="A825" s="3" t="s">
        <v>61</v>
      </c>
      <c r="B825" s="3" t="n">
        <v>15</v>
      </c>
      <c r="C825" s="3" t="n">
        <v>2011</v>
      </c>
      <c r="D825" s="4" t="n">
        <v>1</v>
      </c>
      <c r="E825" s="4" t="n">
        <f aca="false">ROUND(D825)</f>
        <v>1</v>
      </c>
      <c r="F825" s="5" t="s">
        <v>39</v>
      </c>
      <c r="G825" s="5" t="s">
        <v>41</v>
      </c>
      <c r="H825" s="6" t="n">
        <v>0.05</v>
      </c>
      <c r="I825" s="8" t="n">
        <v>117</v>
      </c>
      <c r="K825" s="7" t="n">
        <v>8.54</v>
      </c>
      <c r="L825" s="7" t="n">
        <v>2</v>
      </c>
      <c r="M825" s="3" t="n">
        <v>39</v>
      </c>
      <c r="N825" s="7" t="n">
        <f aca="false">IF(K825="","",IF(1-_xlfn.F.DIST(K825,L825,M825,1)&lt;0.0000001,0.0000001,1-_xlfn.F.DIST(K825,L825,M825,1)))</f>
        <v>0.000839467216327661</v>
      </c>
      <c r="O825" s="7" t="str">
        <f aca="false">IF(L825=1,SQRT(K825),"")</f>
        <v/>
      </c>
      <c r="P825" s="3"/>
      <c r="Q825" s="7" t="str">
        <f aca="false">IF(P825="","",SQRT(1-P825*P825)/SQRT(I825-2))</f>
        <v/>
      </c>
      <c r="R825" s="7" t="str">
        <f aca="false">IF(P825="","",P825/Q825)</f>
        <v/>
      </c>
      <c r="S825" s="7" t="str">
        <f aca="false">IF(R825="","",I825-2)</f>
        <v/>
      </c>
      <c r="T825" s="7" t="str">
        <f aca="false">IF(P825="","",IF((1-_xlfn.T.DIST(R825,S825,1))*2&lt;0.0000001,0.0000001,(1-_xlfn.T.DIST(R825,S825,1))*2))</f>
        <v/>
      </c>
      <c r="X825" s="8"/>
      <c r="Y825" s="7" t="str">
        <f aca="false">IF(X825="","",ABS(U825-W825)/SQRT((V825^2+X825^2)/2))</f>
        <v/>
      </c>
      <c r="Z825" s="7" t="str">
        <f aca="false">IF(Y825="","",2/SQRT(I825))</f>
        <v/>
      </c>
      <c r="AA825" s="7" t="str">
        <f aca="false">IF(Y825="","",Y825/Z825)</f>
        <v/>
      </c>
      <c r="AB825" s="7" t="str">
        <f aca="false">IF(AA825="","",I825-2)</f>
        <v/>
      </c>
      <c r="AC825" s="7" t="str">
        <f aca="false">IF(AA825="","",IF((1-_xlfn.T.DIST(AA825,AB825,1))*2&lt;0.0000001,0.0000001,((1-_xlfn.T.DIST(AA825,AB825,1))*2)))</f>
        <v/>
      </c>
      <c r="AE825" s="7" t="str">
        <f aca="false">IF(AD825="","",IF((1-_xlfn.NORM.DIST(AD825,0,1,1))*2&lt;0.000000001,0.000000001,(1-_xlfn.NORM.DIST(AD825,0,1,1))*2))</f>
        <v/>
      </c>
      <c r="AH825" s="7" t="str">
        <f aca="false">IF(AG825="","",IF(1-_xlfn.CHISQ.DIST(AF825,AG825,1)&lt;0.0000001,0.0000001,1-_xlfn.CHISQ.DIST(AF825,AG825,1)))</f>
        <v/>
      </c>
      <c r="AK825" s="7" t="str">
        <f aca="false">IF(AJ825="","",AVERAGE(AI825,AJ825))</f>
        <v/>
      </c>
      <c r="AL825" s="7" t="str">
        <f aca="false">IF(AK825="","",AK825/((AK825-AI825)/2))</f>
        <v/>
      </c>
      <c r="AM825" s="7" t="str">
        <f aca="false">IF(AL825="","",(1-_xlfn.T.DIST(AL825,I825-2,1))*2)</f>
        <v/>
      </c>
      <c r="AN825" s="7" t="n">
        <f aca="false">IF(I825="","",I825)</f>
        <v>117</v>
      </c>
      <c r="AO825" s="7" t="n">
        <f aca="false">IF(N825="",IF(AC825="",IF(T825="",IF(AH825="",IF(AM825="",IF(AE825="","",AE825),AM825),AH825),T825),AC825),N825)</f>
        <v>0.000839467216327661</v>
      </c>
    </row>
    <row r="826" customFormat="false" ht="13.8" hidden="false" customHeight="false" outlineLevel="0" collapsed="false">
      <c r="A826" s="3" t="s">
        <v>61</v>
      </c>
      <c r="B826" s="3" t="n">
        <v>15</v>
      </c>
      <c r="C826" s="3" t="n">
        <v>2011</v>
      </c>
      <c r="D826" s="4" t="n">
        <f aca="false">IF(B826="","",D825+0.01)</f>
        <v>1.01</v>
      </c>
      <c r="E826" s="4" t="n">
        <f aca="false">ROUND(D826)</f>
        <v>1</v>
      </c>
      <c r="F826" s="5" t="s">
        <v>39</v>
      </c>
      <c r="G826" s="5" t="s">
        <v>41</v>
      </c>
      <c r="H826" s="6" t="n">
        <v>0.05</v>
      </c>
      <c r="I826" s="8" t="n">
        <v>117</v>
      </c>
      <c r="J826" s="3" t="n">
        <v>2.03</v>
      </c>
      <c r="K826" s="7" t="n">
        <f aca="false">IF(J826="","",J826^2)</f>
        <v>4.1209</v>
      </c>
      <c r="L826" s="7" t="n">
        <f aca="false">IF(J826="","",1)</f>
        <v>1</v>
      </c>
      <c r="M826" s="3" t="n">
        <v>39</v>
      </c>
      <c r="N826" s="7" t="n">
        <f aca="false">IF(K826="","",IF(1-_xlfn.F.DIST(K826,L826,M826,1)&lt;0.0000001,0.0000001,1-_xlfn.F.DIST(K826,L826,M826,1)))</f>
        <v>0.0492173921809518</v>
      </c>
      <c r="O826" s="7" t="n">
        <f aca="false">IF(L826=1,SQRT(K826),"")</f>
        <v>2.03</v>
      </c>
      <c r="P826" s="3"/>
      <c r="Q826" s="7" t="str">
        <f aca="false">IF(P826="","",SQRT(1-P826*P826)/SQRT(I826-2))</f>
        <v/>
      </c>
      <c r="R826" s="7" t="str">
        <f aca="false">IF(P826="","",P826/Q826)</f>
        <v/>
      </c>
      <c r="S826" s="7" t="str">
        <f aca="false">IF(R826="","",I826-2)</f>
        <v/>
      </c>
      <c r="T826" s="7" t="str">
        <f aca="false">IF(P826="","",IF((1-_xlfn.T.DIST(R826,S826,1))*2&lt;0.0000001,0.0000001,(1-_xlfn.T.DIST(R826,S826,1))*2))</f>
        <v/>
      </c>
      <c r="X826" s="8"/>
      <c r="Y826" s="7" t="str">
        <f aca="false">IF(X826="","",ABS(U826-W826)/SQRT((V826^2+X826^2)/2))</f>
        <v/>
      </c>
      <c r="Z826" s="7" t="str">
        <f aca="false">IF(Y826="","",2/SQRT(I826))</f>
        <v/>
      </c>
      <c r="AA826" s="7" t="str">
        <f aca="false">IF(Y826="","",Y826/Z826)</f>
        <v/>
      </c>
      <c r="AB826" s="7" t="str">
        <f aca="false">IF(AA826="","",I826-2)</f>
        <v/>
      </c>
      <c r="AC826" s="7" t="str">
        <f aca="false">IF(AA826="","",IF((1-_xlfn.T.DIST(AA826,AB826,1))*2&lt;0.0000001,0.0000001,((1-_xlfn.T.DIST(AA826,AB826,1))*2)))</f>
        <v/>
      </c>
      <c r="AE826" s="7" t="str">
        <f aca="false">IF(AD826="","",IF((1-_xlfn.NORM.DIST(AD826,0,1,1))*2&lt;0.000000001,0.000000001,(1-_xlfn.NORM.DIST(AD826,0,1,1))*2))</f>
        <v/>
      </c>
      <c r="AH826" s="7" t="str">
        <f aca="false">IF(AG826="","",IF(1-_xlfn.CHISQ.DIST(AF826,AG826,1)&lt;0.0000001,0.0000001,1-_xlfn.CHISQ.DIST(AF826,AG826,1)))</f>
        <v/>
      </c>
      <c r="AK826" s="7" t="str">
        <f aca="false">IF(AJ826="","",AVERAGE(AI826,AJ826))</f>
        <v/>
      </c>
      <c r="AL826" s="7" t="str">
        <f aca="false">IF(AK826="","",AK826/((AK826-AI826)/2))</f>
        <v/>
      </c>
      <c r="AM826" s="7" t="str">
        <f aca="false">IF(AL826="","",(1-_xlfn.T.DIST(AL826,I826-2,1))*2)</f>
        <v/>
      </c>
      <c r="AN826" s="7" t="n">
        <f aca="false">IF(I826="","",I826)</f>
        <v>117</v>
      </c>
      <c r="AO826" s="7" t="n">
        <f aca="false">IF(N826="",IF(AC826="",IF(T826="",IF(AH826="",IF(AM826="",IF(AE826="","",AE826),AM826),AH826),T826),AC826),N826)</f>
        <v>0.0492173921809518</v>
      </c>
    </row>
    <row r="827" customFormat="false" ht="13.8" hidden="false" customHeight="false" outlineLevel="0" collapsed="false">
      <c r="A827" s="3" t="s">
        <v>61</v>
      </c>
      <c r="B827" s="3" t="n">
        <v>15</v>
      </c>
      <c r="C827" s="3" t="n">
        <v>2011</v>
      </c>
      <c r="D827" s="4" t="n">
        <f aca="false">IF(B827="","",D826+0.01)</f>
        <v>1.02</v>
      </c>
      <c r="E827" s="4" t="n">
        <f aca="false">ROUND(D827)</f>
        <v>1</v>
      </c>
      <c r="F827" s="5" t="s">
        <v>39</v>
      </c>
      <c r="G827" s="5" t="s">
        <v>41</v>
      </c>
      <c r="H827" s="6" t="n">
        <v>0.05</v>
      </c>
      <c r="I827" s="8" t="n">
        <v>117</v>
      </c>
      <c r="J827" s="7" t="n">
        <v>4.62</v>
      </c>
      <c r="K827" s="7" t="n">
        <f aca="false">IF(J827="","",J827^2)</f>
        <v>21.3444</v>
      </c>
      <c r="L827" s="7" t="n">
        <v>1</v>
      </c>
      <c r="M827" s="3" t="n">
        <v>39</v>
      </c>
      <c r="N827" s="7" t="n">
        <f aca="false">IF(J827="","",IF(1-_xlfn.F.DIST(J827,L827,M827,1)&lt;0.0000001,0.0000001,1-_xlfn.F.DIST(J827,L827,M827,1)))</f>
        <v>0.0378640539791952</v>
      </c>
      <c r="O827" s="7" t="n">
        <f aca="false">IF(L827=1,SQRT(J827),"")</f>
        <v>2.14941852602047</v>
      </c>
      <c r="P827" s="3"/>
      <c r="Q827" s="7" t="str">
        <f aca="false">IF(P827="","",SQRT(1-P827*P827)/SQRT(I827-2))</f>
        <v/>
      </c>
      <c r="R827" s="7" t="str">
        <f aca="false">IF(P827="","",P827/Q827)</f>
        <v/>
      </c>
      <c r="S827" s="7" t="str">
        <f aca="false">IF(R827="","",I827-2)</f>
        <v/>
      </c>
      <c r="T827" s="7" t="str">
        <f aca="false">IF(P827="","",IF((1-_xlfn.T.DIST(R827,S827,1))*2&lt;0.0000001,0.0000001,(1-_xlfn.T.DIST(R827,S827,1))*2))</f>
        <v/>
      </c>
      <c r="X827" s="8"/>
      <c r="Y827" s="7" t="str">
        <f aca="false">IF(X827="","",ABS(U827-W827)/SQRT((V827^2+X827^2)/2))</f>
        <v/>
      </c>
      <c r="Z827" s="7" t="str">
        <f aca="false">IF(Y827="","",2/SQRT(I827))</f>
        <v/>
      </c>
      <c r="AA827" s="7" t="str">
        <f aca="false">IF(Y827="","",Y827/Z827)</f>
        <v/>
      </c>
      <c r="AB827" s="7" t="str">
        <f aca="false">IF(AA827="","",I827-2)</f>
        <v/>
      </c>
      <c r="AC827" s="7" t="str">
        <f aca="false">IF(AA827="","",IF((1-_xlfn.T.DIST(AA827,AB827,1))*2&lt;0.0000001,0.0000001,((1-_xlfn.T.DIST(AA827,AB827,1))*2)))</f>
        <v/>
      </c>
      <c r="AE827" s="7" t="str">
        <f aca="false">IF(AD827="","",IF((1-_xlfn.NORM.DIST(AD827,0,1,1))*2&lt;0.000000001,0.000000001,(1-_xlfn.NORM.DIST(AD827,0,1,1))*2))</f>
        <v/>
      </c>
      <c r="AH827" s="7" t="str">
        <f aca="false">IF(AG827="","",IF(1-_xlfn.CHISQ.DIST(AF827,AG827,1)&lt;0.0000001,0.0000001,1-_xlfn.CHISQ.DIST(AF827,AG827,1)))</f>
        <v/>
      </c>
      <c r="AK827" s="7" t="str">
        <f aca="false">IF(AJ827="","",AVERAGE(AI827,AJ827))</f>
        <v/>
      </c>
      <c r="AL827" s="7" t="str">
        <f aca="false">IF(AK827="","",AK827/((AK827-AI827)/2))</f>
        <v/>
      </c>
      <c r="AM827" s="7" t="str">
        <f aca="false">IF(AL827="","",(1-_xlfn.T.DIST(AL827,I827-2,1))*2)</f>
        <v/>
      </c>
      <c r="AN827" s="7" t="n">
        <f aca="false">IF(I827="","",I827)</f>
        <v>117</v>
      </c>
      <c r="AO827" s="7" t="n">
        <f aca="false">IF(N827="",IF(AC827="",IF(T827="",IF(AH827="",IF(AM827="",IF(AE827="","",AE827),AM827),AH827),T827),AC827),N827)</f>
        <v>0.0378640539791952</v>
      </c>
    </row>
    <row r="828" customFormat="false" ht="13.8" hidden="false" customHeight="false" outlineLevel="0" collapsed="false">
      <c r="A828" s="3" t="s">
        <v>61</v>
      </c>
      <c r="B828" s="3" t="n">
        <v>15</v>
      </c>
      <c r="C828" s="3" t="n">
        <v>2011</v>
      </c>
      <c r="D828" s="4" t="n">
        <f aca="false">IF(B828="","",D827+0.01)</f>
        <v>1.03</v>
      </c>
      <c r="E828" s="4" t="n">
        <f aca="false">ROUND(D828)</f>
        <v>1</v>
      </c>
      <c r="F828" s="5" t="s">
        <v>39</v>
      </c>
      <c r="G828" s="5" t="s">
        <v>41</v>
      </c>
      <c r="H828" s="6" t="n">
        <v>0.05</v>
      </c>
      <c r="I828" s="8" t="n">
        <v>117</v>
      </c>
      <c r="J828" s="3" t="n">
        <v>2.11</v>
      </c>
      <c r="K828" s="7" t="n">
        <f aca="false">IF(J828="","",J828^2)</f>
        <v>4.4521</v>
      </c>
      <c r="L828" s="7" t="n">
        <f aca="false">IF(J828="","",1)</f>
        <v>1</v>
      </c>
      <c r="M828" s="3" t="n">
        <v>39</v>
      </c>
      <c r="N828" s="7" t="n">
        <f aca="false">IF(K828="","",IF(1-_xlfn.F.DIST(K828,L828,M828,1)&lt;0.0000001,0.0000001,1-_xlfn.F.DIST(K828,L828,M828,1)))</f>
        <v>0.0413261027524613</v>
      </c>
      <c r="O828" s="7" t="n">
        <f aca="false">IF(L828=1,SQRT(K828),"")</f>
        <v>2.11</v>
      </c>
      <c r="P828" s="3"/>
      <c r="Q828" s="7" t="str">
        <f aca="false">IF(P828="","",SQRT(1-P828*P828)/SQRT(I828-2))</f>
        <v/>
      </c>
      <c r="R828" s="7" t="str">
        <f aca="false">IF(P828="","",P828/Q828)</f>
        <v/>
      </c>
      <c r="S828" s="7" t="str">
        <f aca="false">IF(R828="","",I828-2)</f>
        <v/>
      </c>
      <c r="T828" s="7" t="str">
        <f aca="false">IF(P828="","",IF((1-_xlfn.T.DIST(R828,S828,1))*2&lt;0.0000001,0.0000001,(1-_xlfn.T.DIST(R828,S828,1))*2))</f>
        <v/>
      </c>
      <c r="X828" s="8"/>
      <c r="Y828" s="7" t="str">
        <f aca="false">IF(X828="","",ABS(U828-W828)/SQRT((V828^2+X828^2)/2))</f>
        <v/>
      </c>
      <c r="Z828" s="7" t="str">
        <f aca="false">IF(Y828="","",2/SQRT(I828))</f>
        <v/>
      </c>
      <c r="AA828" s="7" t="str">
        <f aca="false">IF(Y828="","",Y828/Z828)</f>
        <v/>
      </c>
      <c r="AB828" s="7" t="str">
        <f aca="false">IF(AA828="","",I828-2)</f>
        <v/>
      </c>
      <c r="AC828" s="7" t="str">
        <f aca="false">IF(AA828="","",IF((1-_xlfn.T.DIST(AA828,AB828,1))*2&lt;0.0000001,0.0000001,((1-_xlfn.T.DIST(AA828,AB828,1))*2)))</f>
        <v/>
      </c>
      <c r="AE828" s="7" t="str">
        <f aca="false">IF(AD828="","",IF((1-_xlfn.NORM.DIST(AD828,0,1,1))*2&lt;0.000000001,0.000000001,(1-_xlfn.NORM.DIST(AD828,0,1,1))*2))</f>
        <v/>
      </c>
      <c r="AH828" s="7" t="str">
        <f aca="false">IF(AG828="","",IF(1-_xlfn.CHISQ.DIST(AF828,AG828,1)&lt;0.0000001,0.0000001,1-_xlfn.CHISQ.DIST(AF828,AG828,1)))</f>
        <v/>
      </c>
      <c r="AK828" s="7" t="str">
        <f aca="false">IF(AJ828="","",AVERAGE(AI828,AJ828))</f>
        <v/>
      </c>
      <c r="AL828" s="7" t="str">
        <f aca="false">IF(AK828="","",AK828/((AK828-AI828)/2))</f>
        <v/>
      </c>
      <c r="AM828" s="7" t="str">
        <f aca="false">IF(AL828="","",(1-_xlfn.T.DIST(AL828,I828-2,1))*2)</f>
        <v/>
      </c>
      <c r="AN828" s="7" t="n">
        <f aca="false">IF(I828="","",I828)</f>
        <v>117</v>
      </c>
      <c r="AO828" s="7" t="n">
        <f aca="false">IF(N828="",IF(AC828="",IF(T828="",IF(AH828="",IF(AM828="",IF(AE828="","",AE828),AM828),AH828),T828),AC828),N828)</f>
        <v>0.0413261027524613</v>
      </c>
    </row>
    <row r="829" customFormat="false" ht="13.8" hidden="false" customHeight="false" outlineLevel="0" collapsed="false">
      <c r="A829" s="1"/>
      <c r="B829" s="1"/>
      <c r="C829" s="1"/>
      <c r="D829" s="10"/>
      <c r="E829" s="4" t="n">
        <f aca="false">ROUND(D829)</f>
        <v>0</v>
      </c>
      <c r="F829" s="11"/>
      <c r="G829" s="11"/>
      <c r="H829" s="12"/>
      <c r="I829" s="1"/>
      <c r="J829" s="1"/>
      <c r="K829" s="13"/>
      <c r="L829" s="13"/>
      <c r="M829" s="1"/>
      <c r="N829" s="13"/>
      <c r="O829" s="13"/>
      <c r="P829" s="14"/>
      <c r="Q829" s="13"/>
      <c r="R829" s="13"/>
      <c r="S829" s="13"/>
      <c r="T829" s="13"/>
      <c r="U829" s="1"/>
      <c r="V829" s="1"/>
      <c r="W829" s="1"/>
      <c r="X829" s="14"/>
      <c r="Y829" s="13"/>
      <c r="Z829" s="13"/>
      <c r="AA829" s="13"/>
      <c r="AB829" s="13"/>
      <c r="AC829" s="13"/>
      <c r="AD829" s="1"/>
      <c r="AE829" s="13"/>
      <c r="AF829" s="1"/>
      <c r="AG829" s="1"/>
      <c r="AH829" s="13"/>
      <c r="AI829" s="1"/>
      <c r="AJ829" s="1"/>
      <c r="AK829" s="13"/>
      <c r="AL829" s="13"/>
      <c r="AM829" s="13"/>
      <c r="AN829" s="13"/>
      <c r="AO829" s="13"/>
    </row>
    <row r="830" customFormat="false" ht="13.8" hidden="false" customHeight="false" outlineLevel="0" collapsed="false">
      <c r="A830" s="3" t="s">
        <v>61</v>
      </c>
      <c r="B830" s="3" t="n">
        <v>15</v>
      </c>
      <c r="C830" s="3" t="n">
        <v>2011</v>
      </c>
      <c r="D830" s="4" t="n">
        <v>2</v>
      </c>
      <c r="E830" s="4" t="n">
        <f aca="false">ROUND(D830)</f>
        <v>2</v>
      </c>
      <c r="F830" s="5" t="s">
        <v>39</v>
      </c>
      <c r="G830" s="5" t="s">
        <v>41</v>
      </c>
      <c r="H830" s="6" t="n">
        <v>0.05</v>
      </c>
      <c r="I830" s="8" t="n">
        <v>26</v>
      </c>
      <c r="K830" s="7" t="n">
        <v>5.1</v>
      </c>
      <c r="L830" s="7" t="n">
        <v>1</v>
      </c>
      <c r="M830" s="3" t="n">
        <v>22</v>
      </c>
      <c r="N830" s="7" t="n">
        <f aca="false">IF(K830="","",IF(1-_xlfn.F.DIST(K830,L830,M830,1)&lt;0.0000001,0.0000001,1-_xlfn.F.DIST(K830,L830,M830,1)))</f>
        <v>0.0341819278090654</v>
      </c>
      <c r="O830" s="7" t="n">
        <f aca="false">IF(L830=1,SQRT(K830),"")</f>
        <v>2.25831795812724</v>
      </c>
      <c r="P830" s="3"/>
      <c r="Q830" s="7" t="str">
        <f aca="false">IF(P830="","",SQRT(1-P830*P830)/SQRT(I830-2))</f>
        <v/>
      </c>
      <c r="R830" s="7" t="str">
        <f aca="false">IF(P830="","",P830/Q830)</f>
        <v/>
      </c>
      <c r="S830" s="7" t="str">
        <f aca="false">IF(R830="","",I830-2)</f>
        <v/>
      </c>
      <c r="T830" s="7" t="str">
        <f aca="false">IF(P830="","",IF((1-_xlfn.T.DIST(R830,S830,1))*2&lt;0.0000001,0.0000001,(1-_xlfn.T.DIST(R830,S830,1))*2))</f>
        <v/>
      </c>
      <c r="X830" s="8"/>
      <c r="Y830" s="7" t="str">
        <f aca="false">IF(X830="","",ABS(U830-W830)/SQRT((V830^2+X830^2)/2))</f>
        <v/>
      </c>
      <c r="Z830" s="7" t="str">
        <f aca="false">IF(Y830="","",2/SQRT(I830))</f>
        <v/>
      </c>
      <c r="AA830" s="7" t="str">
        <f aca="false">IF(Y830="","",Y830/Z830)</f>
        <v/>
      </c>
      <c r="AB830" s="7" t="str">
        <f aca="false">IF(AA830="","",I830-2)</f>
        <v/>
      </c>
      <c r="AC830" s="7" t="str">
        <f aca="false">IF(AA830="","",IF((1-_xlfn.T.DIST(AA830,AB830,1))*2&lt;0.0000001,0.0000001,((1-_xlfn.T.DIST(AA830,AB830,1))*2)))</f>
        <v/>
      </c>
      <c r="AE830" s="7" t="str">
        <f aca="false">IF(AD830="","",IF((1-_xlfn.NORM.DIST(AD830,0,1,1))*2&lt;0.000000001,0.000000001,(1-_xlfn.NORM.DIST(AD830,0,1,1))*2))</f>
        <v/>
      </c>
      <c r="AH830" s="7" t="str">
        <f aca="false">IF(AG830="","",IF(1-_xlfn.CHISQ.DIST(AF830,AG830,1)&lt;0.0000001,0.0000001,1-_xlfn.CHISQ.DIST(AF830,AG830,1)))</f>
        <v/>
      </c>
      <c r="AK830" s="7" t="str">
        <f aca="false">IF(AJ830="","",AVERAGE(AI830,AJ830))</f>
        <v/>
      </c>
      <c r="AL830" s="7" t="str">
        <f aca="false">IF(AK830="","",AK830/((AK830-AI830)/2))</f>
        <v/>
      </c>
      <c r="AM830" s="7" t="str">
        <f aca="false">IF(AL830="","",(1-_xlfn.T.DIST(AL830,I830-2,1))*2)</f>
        <v/>
      </c>
      <c r="AN830" s="7" t="n">
        <f aca="false">IF(I830="","",I830)</f>
        <v>26</v>
      </c>
      <c r="AO830" s="7" t="n">
        <f aca="false">IF(N830="",IF(AC830="",IF(T830="",IF(AH830="",IF(AM830="",IF(AE830="","",AE830),AM830),AH830),T830),AC830),N830)</f>
        <v>0.0341819278090654</v>
      </c>
    </row>
    <row r="831" customFormat="false" ht="13.8" hidden="false" customHeight="false" outlineLevel="0" collapsed="false">
      <c r="A831" s="3" t="s">
        <v>61</v>
      </c>
      <c r="B831" s="3" t="n">
        <v>15</v>
      </c>
      <c r="C831" s="3" t="n">
        <v>2011</v>
      </c>
      <c r="D831" s="4" t="n">
        <f aca="false">IF(B831="","",D830+0.01)</f>
        <v>2.01</v>
      </c>
      <c r="E831" s="4" t="n">
        <f aca="false">ROUND(D831)</f>
        <v>2</v>
      </c>
      <c r="F831" s="5" t="s">
        <v>39</v>
      </c>
      <c r="G831" s="5" t="s">
        <v>43</v>
      </c>
      <c r="H831" s="6" t="n">
        <v>0.05</v>
      </c>
      <c r="I831" s="8" t="n">
        <v>26</v>
      </c>
      <c r="K831" s="7" t="n">
        <v>2.7</v>
      </c>
      <c r="L831" s="7" t="n">
        <v>1</v>
      </c>
      <c r="M831" s="3" t="n">
        <v>22</v>
      </c>
      <c r="N831" s="7" t="n">
        <f aca="false">IF(K831="","",IF(1-_xlfn.F.DIST(K831,L831,M831,1)&lt;0.0000001,0.0000001,1-_xlfn.F.DIST(K831,L831,M831,1)))</f>
        <v>0.114565406114035</v>
      </c>
      <c r="O831" s="7" t="n">
        <f aca="false">IF(L831=1,SQRT(K831),"")</f>
        <v>1.6431676725155</v>
      </c>
      <c r="P831" s="3"/>
      <c r="Q831" s="7" t="str">
        <f aca="false">IF(P831="","",SQRT(1-P831*P831)/SQRT(I831-2))</f>
        <v/>
      </c>
      <c r="R831" s="7" t="str">
        <f aca="false">IF(P831="","",P831/Q831)</f>
        <v/>
      </c>
      <c r="S831" s="7" t="str">
        <f aca="false">IF(R831="","",I831-2)</f>
        <v/>
      </c>
      <c r="T831" s="7" t="str">
        <f aca="false">IF(P831="","",IF((1-_xlfn.T.DIST(R831,S831,1))*2&lt;0.0000001,0.0000001,(1-_xlfn.T.DIST(R831,S831,1))*2))</f>
        <v/>
      </c>
      <c r="X831" s="8"/>
      <c r="Y831" s="7" t="str">
        <f aca="false">IF(X831="","",ABS(U831-W831)/SQRT((V831^2+X831^2)/2))</f>
        <v/>
      </c>
      <c r="Z831" s="7" t="str">
        <f aca="false">IF(Y831="","",2/SQRT(I831))</f>
        <v/>
      </c>
      <c r="AA831" s="7" t="str">
        <f aca="false">IF(Y831="","",Y831/Z831)</f>
        <v/>
      </c>
      <c r="AB831" s="7" t="str">
        <f aca="false">IF(AA831="","",I831-2)</f>
        <v/>
      </c>
      <c r="AC831" s="7" t="str">
        <f aca="false">IF(AA831="","",IF((1-_xlfn.T.DIST(AA831,AB831,1))*2&lt;0.0000001,0.0000001,((1-_xlfn.T.DIST(AA831,AB831,1))*2)))</f>
        <v/>
      </c>
      <c r="AE831" s="7" t="str">
        <f aca="false">IF(AD831="","",IF((1-_xlfn.NORM.DIST(AD831,0,1,1))*2&lt;0.000000001,0.000000001,(1-_xlfn.NORM.DIST(AD831,0,1,1))*2))</f>
        <v/>
      </c>
      <c r="AH831" s="7" t="str">
        <f aca="false">IF(AG831="","",IF(1-_xlfn.CHISQ.DIST(AF831,AG831,1)&lt;0.0000001,0.0000001,1-_xlfn.CHISQ.DIST(AF831,AG831,1)))</f>
        <v/>
      </c>
      <c r="AK831" s="7" t="str">
        <f aca="false">IF(AJ831="","",AVERAGE(AI831,AJ831))</f>
        <v/>
      </c>
      <c r="AL831" s="7" t="str">
        <f aca="false">IF(AK831="","",AK831/((AK831-AI831)/2))</f>
        <v/>
      </c>
      <c r="AM831" s="7" t="str">
        <f aca="false">IF(AL831="","",(1-_xlfn.T.DIST(AL831,I831-2,1))*2)</f>
        <v/>
      </c>
      <c r="AN831" s="7" t="n">
        <f aca="false">IF(I831="","",I831)</f>
        <v>26</v>
      </c>
      <c r="AO831" s="7" t="n">
        <f aca="false">IF(N831="",IF(AC831="",IF(T831="",IF(AH831="",IF(AM831="",IF(AE831="","",AE831),AM831),AH831),T831),AC831),N831)</f>
        <v>0.114565406114035</v>
      </c>
    </row>
    <row r="832" customFormat="false" ht="13.8" hidden="false" customHeight="false" outlineLevel="0" collapsed="false">
      <c r="A832" s="3" t="s">
        <v>61</v>
      </c>
      <c r="B832" s="3" t="n">
        <v>15</v>
      </c>
      <c r="C832" s="3" t="n">
        <v>2011</v>
      </c>
      <c r="D832" s="4" t="n">
        <f aca="false">IF(B832="","",D831+0.01)</f>
        <v>2.02</v>
      </c>
      <c r="E832" s="4" t="n">
        <f aca="false">ROUND(D832)</f>
        <v>2</v>
      </c>
      <c r="F832" s="5" t="s">
        <v>39</v>
      </c>
      <c r="G832" s="5" t="s">
        <v>43</v>
      </c>
      <c r="H832" s="6" t="n">
        <v>0.05</v>
      </c>
      <c r="I832" s="8" t="n">
        <v>26</v>
      </c>
      <c r="K832" s="7" t="n">
        <v>0.14</v>
      </c>
      <c r="L832" s="7" t="n">
        <v>1</v>
      </c>
      <c r="M832" s="3" t="n">
        <v>22</v>
      </c>
      <c r="N832" s="7" t="n">
        <f aca="false">IF(K832="","",IF(1-_xlfn.F.DIST(K832,L832,M832,1)&lt;0.0000001,0.0000001,1-_xlfn.F.DIST(K832,L832,M832,1)))</f>
        <v>0.711863049964779</v>
      </c>
      <c r="O832" s="7" t="n">
        <f aca="false">IF(L832=1,SQRT(K832),"")</f>
        <v>0.374165738677394</v>
      </c>
      <c r="P832" s="3"/>
      <c r="Q832" s="7" t="str">
        <f aca="false">IF(P832="","",SQRT(1-P832*P832)/SQRT(I832-2))</f>
        <v/>
      </c>
      <c r="R832" s="7" t="str">
        <f aca="false">IF(P832="","",P832/Q832)</f>
        <v/>
      </c>
      <c r="S832" s="7" t="str">
        <f aca="false">IF(R832="","",I832-2)</f>
        <v/>
      </c>
      <c r="T832" s="7" t="str">
        <f aca="false">IF(P832="","",IF((1-_xlfn.T.DIST(R832,S832,1))*2&lt;0.0000001,0.0000001,(1-_xlfn.T.DIST(R832,S832,1))*2))</f>
        <v/>
      </c>
      <c r="X832" s="8"/>
      <c r="Y832" s="7" t="str">
        <f aca="false">IF(X832="","",ABS(U832-W832)/SQRT((V832^2+X832^2)/2))</f>
        <v/>
      </c>
      <c r="Z832" s="7" t="str">
        <f aca="false">IF(Y832="","",2/SQRT(I832))</f>
        <v/>
      </c>
      <c r="AA832" s="7" t="str">
        <f aca="false">IF(Y832="","",Y832/Z832)</f>
        <v/>
      </c>
      <c r="AB832" s="7" t="str">
        <f aca="false">IF(AA832="","",I832-2)</f>
        <v/>
      </c>
      <c r="AC832" s="7" t="str">
        <f aca="false">IF(AA832="","",IF((1-_xlfn.T.DIST(AA832,AB832,1))*2&lt;0.0000001,0.0000001,((1-_xlfn.T.DIST(AA832,AB832,1))*2)))</f>
        <v/>
      </c>
      <c r="AE832" s="7" t="str">
        <f aca="false">IF(AD832="","",IF((1-_xlfn.NORM.DIST(AD832,0,1,1))*2&lt;0.000000001,0.000000001,(1-_xlfn.NORM.DIST(AD832,0,1,1))*2))</f>
        <v/>
      </c>
      <c r="AH832" s="7" t="str">
        <f aca="false">IF(AG832="","",IF(1-_xlfn.CHISQ.DIST(AF832,AG832,1)&lt;0.0000001,0.0000001,1-_xlfn.CHISQ.DIST(AF832,AG832,1)))</f>
        <v/>
      </c>
      <c r="AK832" s="7" t="str">
        <f aca="false">IF(AJ832="","",AVERAGE(AI832,AJ832))</f>
        <v/>
      </c>
      <c r="AL832" s="7" t="str">
        <f aca="false">IF(AK832="","",AK832/((AK832-AI832)/2))</f>
        <v/>
      </c>
      <c r="AM832" s="7" t="str">
        <f aca="false">IF(AL832="","",(1-_xlfn.T.DIST(AL832,I832-2,1))*2)</f>
        <v/>
      </c>
      <c r="AN832" s="7" t="n">
        <f aca="false">IF(I832="","",I832)</f>
        <v>26</v>
      </c>
      <c r="AO832" s="7" t="n">
        <f aca="false">IF(N832="",IF(AC832="",IF(T832="",IF(AH832="",IF(AM832="",IF(AE832="","",AE832),AM832),AH832),T832),AC832),N832)</f>
        <v>0.711863049964779</v>
      </c>
    </row>
    <row r="833" customFormat="false" ht="13.8" hidden="false" customHeight="false" outlineLevel="0" collapsed="false">
      <c r="A833" s="3" t="s">
        <v>61</v>
      </c>
      <c r="B833" s="3" t="n">
        <v>15</v>
      </c>
      <c r="C833" s="3" t="n">
        <v>2011</v>
      </c>
      <c r="D833" s="4" t="n">
        <f aca="false">IF(B833="","",D832+0.01)</f>
        <v>2.03</v>
      </c>
      <c r="E833" s="4" t="n">
        <f aca="false">ROUND(D833)</f>
        <v>2</v>
      </c>
      <c r="F833" s="5" t="s">
        <v>39</v>
      </c>
      <c r="G833" s="5" t="s">
        <v>41</v>
      </c>
      <c r="H833" s="6" t="n">
        <v>0.05</v>
      </c>
      <c r="I833" s="8" t="n">
        <v>26</v>
      </c>
      <c r="J833" s="3" t="n">
        <v>2.66</v>
      </c>
      <c r="K833" s="7" t="n">
        <f aca="false">IF(J833="","",J833^2)</f>
        <v>7.0756</v>
      </c>
      <c r="L833" s="7" t="n">
        <v>1</v>
      </c>
      <c r="M833" s="3" t="n">
        <v>22</v>
      </c>
      <c r="N833" s="7" t="n">
        <f aca="false">IF(K833="","",IF(1-_xlfn.F.DIST(K833,L833,M833,1)&lt;0.0000001,0.0000001,1-_xlfn.F.DIST(K833,L833,M833,1)))</f>
        <v>0.0143036509914029</v>
      </c>
      <c r="O833" s="7" t="n">
        <f aca="false">IF(L833=1,SQRT(K833),"")</f>
        <v>2.66</v>
      </c>
      <c r="P833" s="3"/>
      <c r="Q833" s="7" t="str">
        <f aca="false">IF(P833="","",SQRT(1-P833*P833)/SQRT(I833-2))</f>
        <v/>
      </c>
      <c r="R833" s="7" t="str">
        <f aca="false">IF(P833="","",P833/Q833)</f>
        <v/>
      </c>
      <c r="S833" s="7" t="str">
        <f aca="false">IF(R833="","",I833-2)</f>
        <v/>
      </c>
      <c r="T833" s="7" t="str">
        <f aca="false">IF(P833="","",IF((1-_xlfn.T.DIST(R833,S833,1))*2&lt;0.0000001,0.0000001,(1-_xlfn.T.DIST(R833,S833,1))*2))</f>
        <v/>
      </c>
      <c r="X833" s="8"/>
      <c r="Y833" s="7" t="str">
        <f aca="false">IF(X833="","",ABS(U833-W833)/SQRT((V833^2+X833^2)/2))</f>
        <v/>
      </c>
      <c r="Z833" s="7" t="str">
        <f aca="false">IF(Y833="","",2/SQRT(I833))</f>
        <v/>
      </c>
      <c r="AA833" s="7" t="str">
        <f aca="false">IF(Y833="","",Y833/Z833)</f>
        <v/>
      </c>
      <c r="AB833" s="7" t="str">
        <f aca="false">IF(AA833="","",I833-2)</f>
        <v/>
      </c>
      <c r="AC833" s="7" t="str">
        <f aca="false">IF(AA833="","",IF((1-_xlfn.T.DIST(AA833,AB833,1))*2&lt;0.0000001,0.0000001,((1-_xlfn.T.DIST(AA833,AB833,1))*2)))</f>
        <v/>
      </c>
      <c r="AE833" s="7" t="str">
        <f aca="false">IF(AD833="","",IF((1-_xlfn.NORM.DIST(AD833,0,1,1))*2&lt;0.000000001,0.000000001,(1-_xlfn.NORM.DIST(AD833,0,1,1))*2))</f>
        <v/>
      </c>
      <c r="AH833" s="7" t="str">
        <f aca="false">IF(AG833="","",IF(1-_xlfn.CHISQ.DIST(AF833,AG833,1)&lt;0.0000001,0.0000001,1-_xlfn.CHISQ.DIST(AF833,AG833,1)))</f>
        <v/>
      </c>
      <c r="AK833" s="7" t="str">
        <f aca="false">IF(AJ833="","",AVERAGE(AI833,AJ833))</f>
        <v/>
      </c>
      <c r="AL833" s="7" t="str">
        <f aca="false">IF(AK833="","",AK833/((AK833-AI833)/2))</f>
        <v/>
      </c>
      <c r="AM833" s="7" t="str">
        <f aca="false">IF(AL833="","",(1-_xlfn.T.DIST(AL833,I833-2,1))*2)</f>
        <v/>
      </c>
      <c r="AN833" s="7" t="n">
        <f aca="false">IF(I833="","",I833)</f>
        <v>26</v>
      </c>
      <c r="AO833" s="7" t="n">
        <f aca="false">IF(N833="",IF(AC833="",IF(T833="",IF(AH833="",IF(AM833="",IF(AE833="","",AE833),AM833),AH833),T833),AC833),N833)</f>
        <v>0.0143036509914029</v>
      </c>
    </row>
    <row r="834" customFormat="false" ht="13.8" hidden="false" customHeight="false" outlineLevel="0" collapsed="false">
      <c r="A834" s="3" t="s">
        <v>61</v>
      </c>
      <c r="B834" s="3" t="n">
        <v>15</v>
      </c>
      <c r="C834" s="3" t="n">
        <v>2011</v>
      </c>
      <c r="D834" s="4" t="n">
        <f aca="false">IF(B834="","",D833+0.01)</f>
        <v>2.04</v>
      </c>
      <c r="E834" s="4" t="n">
        <f aca="false">ROUND(D834)</f>
        <v>2</v>
      </c>
      <c r="F834" s="5" t="s">
        <v>39</v>
      </c>
      <c r="G834" s="5" t="s">
        <v>43</v>
      </c>
      <c r="H834" s="6" t="n">
        <v>0.05</v>
      </c>
      <c r="I834" s="8" t="n">
        <v>26</v>
      </c>
      <c r="K834" s="7" t="n">
        <v>0.21</v>
      </c>
      <c r="L834" s="7" t="n">
        <v>1</v>
      </c>
      <c r="M834" s="3" t="n">
        <v>22</v>
      </c>
      <c r="N834" s="7" t="n">
        <f aca="false">IF(K834="","",IF(1-_xlfn.F.DIST(K834,L834,M834,1)&lt;0.0000001,0.0000001,1-_xlfn.F.DIST(K834,L834,M834,1)))</f>
        <v>0.651261896891618</v>
      </c>
      <c r="O834" s="7" t="n">
        <f aca="false">IF(L834=1,SQRT(K834),"")</f>
        <v>0.458257569495584</v>
      </c>
      <c r="P834" s="3"/>
      <c r="Q834" s="7" t="str">
        <f aca="false">IF(P834="","",SQRT(1-P834*P834)/SQRT(I834-2))</f>
        <v/>
      </c>
      <c r="R834" s="7" t="str">
        <f aca="false">IF(P834="","",P834/Q834)</f>
        <v/>
      </c>
      <c r="S834" s="7" t="str">
        <f aca="false">IF(R834="","",I834-2)</f>
        <v/>
      </c>
      <c r="T834" s="7" t="str">
        <f aca="false">IF(P834="","",IF((1-_xlfn.T.DIST(R834,S834,1))*2&lt;0.0000001,0.0000001,(1-_xlfn.T.DIST(R834,S834,1))*2))</f>
        <v/>
      </c>
      <c r="X834" s="8"/>
      <c r="Y834" s="7" t="str">
        <f aca="false">IF(X834="","",ABS(U834-W834)/SQRT((V834^2+X834^2)/2))</f>
        <v/>
      </c>
      <c r="Z834" s="7" t="str">
        <f aca="false">IF(Y834="","",2/SQRT(I834))</f>
        <v/>
      </c>
      <c r="AA834" s="7" t="str">
        <f aca="false">IF(Y834="","",Y834/Z834)</f>
        <v/>
      </c>
      <c r="AB834" s="7" t="str">
        <f aca="false">IF(AA834="","",I834-2)</f>
        <v/>
      </c>
      <c r="AC834" s="7" t="str">
        <f aca="false">IF(AA834="","",IF((1-_xlfn.T.DIST(AA834,AB834,1))*2&lt;0.0000001,0.0000001,((1-_xlfn.T.DIST(AA834,AB834,1))*2)))</f>
        <v/>
      </c>
      <c r="AE834" s="7" t="str">
        <f aca="false">IF(AD834="","",IF((1-_xlfn.NORM.DIST(AD834,0,1,1))*2&lt;0.000000001,0.000000001,(1-_xlfn.NORM.DIST(AD834,0,1,1))*2))</f>
        <v/>
      </c>
      <c r="AH834" s="7" t="str">
        <f aca="false">IF(AG834="","",IF(1-_xlfn.CHISQ.DIST(AF834,AG834,1)&lt;0.0000001,0.0000001,1-_xlfn.CHISQ.DIST(AF834,AG834,1)))</f>
        <v/>
      </c>
      <c r="AK834" s="7" t="str">
        <f aca="false">IF(AJ834="","",AVERAGE(AI834,AJ834))</f>
        <v/>
      </c>
      <c r="AL834" s="7" t="str">
        <f aca="false">IF(AK834="","",AK834/((AK834-AI834)/2))</f>
        <v/>
      </c>
      <c r="AM834" s="7" t="str">
        <f aca="false">IF(AL834="","",(1-_xlfn.T.DIST(AL834,I834-2,1))*2)</f>
        <v/>
      </c>
      <c r="AN834" s="7" t="n">
        <f aca="false">IF(I834="","",I834)</f>
        <v>26</v>
      </c>
      <c r="AO834" s="7" t="n">
        <f aca="false">IF(N834="",IF(AC834="",IF(T834="",IF(AH834="",IF(AM834="",IF(AE834="","",AE834),AM834),AH834),T834),AC834),N834)</f>
        <v>0.651261896891618</v>
      </c>
    </row>
    <row r="835" customFormat="false" ht="13.8" hidden="false" customHeight="false" outlineLevel="0" collapsed="false">
      <c r="A835" s="1"/>
      <c r="B835" s="1"/>
      <c r="C835" s="1"/>
      <c r="D835" s="10"/>
      <c r="E835" s="4" t="n">
        <f aca="false">ROUND(D835)</f>
        <v>0</v>
      </c>
      <c r="F835" s="11"/>
      <c r="G835" s="11"/>
      <c r="H835" s="12"/>
      <c r="I835" s="1"/>
      <c r="J835" s="1"/>
      <c r="K835" s="13"/>
      <c r="L835" s="13"/>
      <c r="M835" s="1"/>
      <c r="N835" s="13"/>
      <c r="O835" s="13"/>
      <c r="P835" s="14"/>
      <c r="Q835" s="13"/>
      <c r="R835" s="13"/>
      <c r="S835" s="13"/>
      <c r="T835" s="13"/>
      <c r="U835" s="1"/>
      <c r="V835" s="1"/>
      <c r="W835" s="1"/>
      <c r="X835" s="14"/>
      <c r="Y835" s="13"/>
      <c r="Z835" s="13"/>
      <c r="AA835" s="13"/>
      <c r="AB835" s="13"/>
      <c r="AC835" s="13"/>
      <c r="AD835" s="1"/>
      <c r="AE835" s="13"/>
      <c r="AF835" s="1"/>
      <c r="AG835" s="1"/>
      <c r="AH835" s="13"/>
      <c r="AI835" s="1"/>
      <c r="AJ835" s="1"/>
      <c r="AK835" s="13"/>
      <c r="AL835" s="13"/>
      <c r="AM835" s="13"/>
      <c r="AN835" s="13"/>
      <c r="AO835" s="13"/>
    </row>
    <row r="836" customFormat="false" ht="13.8" hidden="false" customHeight="false" outlineLevel="0" collapsed="false">
      <c r="A836" s="3" t="s">
        <v>61</v>
      </c>
      <c r="B836" s="3" t="n">
        <v>15</v>
      </c>
      <c r="C836" s="3" t="n">
        <v>2011</v>
      </c>
      <c r="D836" s="4" t="n">
        <v>3</v>
      </c>
      <c r="E836" s="4" t="n">
        <f aca="false">ROUND(D836)</f>
        <v>3</v>
      </c>
      <c r="F836" s="5" t="s">
        <v>39</v>
      </c>
      <c r="G836" s="5" t="s">
        <v>43</v>
      </c>
      <c r="H836" s="6" t="n">
        <v>0.05</v>
      </c>
      <c r="I836" s="8" t="n">
        <v>32</v>
      </c>
      <c r="J836" s="3" t="n">
        <v>0.19</v>
      </c>
      <c r="K836" s="7" t="n">
        <f aca="false">IF(J836="","",J836^2)</f>
        <v>0.0361</v>
      </c>
      <c r="L836" s="7" t="n">
        <v>1</v>
      </c>
      <c r="M836" s="3" t="n">
        <v>30</v>
      </c>
      <c r="N836" s="7" t="n">
        <f aca="false">IF(K836="","",IF(1-_xlfn.F.DIST(K836,L836,M836,1)&lt;0.0000001,0.0000001,1-_xlfn.F.DIST(K836,L836,M836,1)))</f>
        <v>0.85058892862299</v>
      </c>
      <c r="O836" s="7" t="n">
        <f aca="false">IF(L836=1,SQRT(K836),"")</f>
        <v>0.19</v>
      </c>
      <c r="P836" s="3"/>
      <c r="Q836" s="7" t="str">
        <f aca="false">IF(P836="","",SQRT(1-P836*P836)/SQRT(I836-2))</f>
        <v/>
      </c>
      <c r="R836" s="7" t="str">
        <f aca="false">IF(P836="","",P836/Q836)</f>
        <v/>
      </c>
      <c r="S836" s="7" t="str">
        <f aca="false">IF(R836="","",I836-2)</f>
        <v/>
      </c>
      <c r="T836" s="7" t="str">
        <f aca="false">IF(P836="","",IF((1-_xlfn.T.DIST(R836,S836,1))*2&lt;0.0000001,0.0000001,(1-_xlfn.T.DIST(R836,S836,1))*2))</f>
        <v/>
      </c>
      <c r="X836" s="8"/>
      <c r="Y836" s="7" t="str">
        <f aca="false">IF(X836="","",ABS(U836-W836)/SQRT((V836^2+X836^2)/2))</f>
        <v/>
      </c>
      <c r="Z836" s="7" t="str">
        <f aca="false">IF(Y836="","",2/SQRT(I836))</f>
        <v/>
      </c>
      <c r="AA836" s="7" t="str">
        <f aca="false">IF(Y836="","",Y836/Z836)</f>
        <v/>
      </c>
      <c r="AB836" s="7" t="str">
        <f aca="false">IF(AA836="","",I836-2)</f>
        <v/>
      </c>
      <c r="AC836" s="7" t="str">
        <f aca="false">IF(AA836="","",IF((1-_xlfn.T.DIST(AA836,AB836,1))*2&lt;0.0000001,0.0000001,((1-_xlfn.T.DIST(AA836,AB836,1))*2)))</f>
        <v/>
      </c>
      <c r="AE836" s="7" t="str">
        <f aca="false">IF(AD836="","",IF((1-_xlfn.NORM.DIST(AD836,0,1,1))*2&lt;0.000000001,0.000000001,(1-_xlfn.NORM.DIST(AD836,0,1,1))*2))</f>
        <v/>
      </c>
      <c r="AH836" s="7" t="str">
        <f aca="false">IF(AG836="","",IF(1-_xlfn.CHISQ.DIST(AF836,AG836,1)&lt;0.0000001,0.0000001,1-_xlfn.CHISQ.DIST(AF836,AG836,1)))</f>
        <v/>
      </c>
      <c r="AK836" s="7" t="str">
        <f aca="false">IF(AJ836="","",AVERAGE(AI836,AJ836))</f>
        <v/>
      </c>
      <c r="AL836" s="7" t="str">
        <f aca="false">IF(AK836="","",AK836/((AK836-AI836)/2))</f>
        <v/>
      </c>
      <c r="AM836" s="7" t="str">
        <f aca="false">IF(AL836="","",(1-_xlfn.T.DIST(AL836,I836-2,1))*2)</f>
        <v/>
      </c>
      <c r="AN836" s="7" t="n">
        <f aca="false">IF(I836="","",I836)</f>
        <v>32</v>
      </c>
      <c r="AO836" s="7" t="n">
        <f aca="false">IF(N836="",IF(AC836="",IF(T836="",IF(AH836="",IF(AM836="",IF(AE836="","",AE836),AM836),AH836),T836),AC836),N836)</f>
        <v>0.85058892862299</v>
      </c>
    </row>
    <row r="837" customFormat="false" ht="13.8" hidden="false" customHeight="false" outlineLevel="0" collapsed="false">
      <c r="A837" s="3" t="s">
        <v>61</v>
      </c>
      <c r="B837" s="3" t="n">
        <v>15</v>
      </c>
      <c r="C837" s="3" t="n">
        <v>2011</v>
      </c>
      <c r="D837" s="4" t="n">
        <f aca="false">IF(B837="","",D836+0.01)</f>
        <v>3.01</v>
      </c>
      <c r="E837" s="4" t="n">
        <f aca="false">ROUND(D837)</f>
        <v>3</v>
      </c>
      <c r="F837" s="5" t="s">
        <v>39</v>
      </c>
      <c r="G837" s="5" t="s">
        <v>41</v>
      </c>
      <c r="H837" s="6" t="n">
        <v>0.05</v>
      </c>
      <c r="I837" s="8" t="n">
        <v>32</v>
      </c>
      <c r="J837" s="3" t="n">
        <v>2.18</v>
      </c>
      <c r="K837" s="7" t="n">
        <f aca="false">IF(J837="","",J837^2)</f>
        <v>4.7524</v>
      </c>
      <c r="L837" s="7" t="n">
        <f aca="false">IF(J837="","",1)</f>
        <v>1</v>
      </c>
      <c r="M837" s="3" t="n">
        <v>30</v>
      </c>
      <c r="N837" s="7" t="n">
        <f aca="false">IF(K837="","",IF(1-_xlfn.F.DIST(K837,L837,M837,1)&lt;0.0000001,0.0000001,1-_xlfn.F.DIST(K837,L837,M837,1)))</f>
        <v>0.0372370968365517</v>
      </c>
      <c r="O837" s="7" t="n">
        <f aca="false">IF(L837=1,SQRT(K837),"")</f>
        <v>2.18</v>
      </c>
      <c r="P837" s="3"/>
      <c r="Q837" s="7" t="str">
        <f aca="false">IF(P837="","",SQRT(1-P837*P837)/SQRT(I837-2))</f>
        <v/>
      </c>
      <c r="R837" s="7" t="str">
        <f aca="false">IF(P837="","",P837/Q837)</f>
        <v/>
      </c>
      <c r="S837" s="7" t="str">
        <f aca="false">IF(R837="","",I837-2)</f>
        <v/>
      </c>
      <c r="T837" s="7" t="str">
        <f aca="false">IF(P837="","",IF((1-_xlfn.T.DIST(R837,S837,1))*2&lt;0.0000001,0.0000001,(1-_xlfn.T.DIST(R837,S837,1))*2))</f>
        <v/>
      </c>
      <c r="X837" s="8"/>
      <c r="Y837" s="7" t="str">
        <f aca="false">IF(X837="","",ABS(U837-W837)/SQRT((V837^2+X837^2)/2))</f>
        <v/>
      </c>
      <c r="Z837" s="7" t="str">
        <f aca="false">IF(Y837="","",2/SQRT(I837))</f>
        <v/>
      </c>
      <c r="AA837" s="7" t="str">
        <f aca="false">IF(Y837="","",Y837/Z837)</f>
        <v/>
      </c>
      <c r="AB837" s="7" t="str">
        <f aca="false">IF(AA837="","",I837-2)</f>
        <v/>
      </c>
      <c r="AC837" s="7" t="str">
        <f aca="false">IF(AA837="","",IF((1-_xlfn.T.DIST(AA837,AB837,1))*2&lt;0.0000001,0.0000001,((1-_xlfn.T.DIST(AA837,AB837,1))*2)))</f>
        <v/>
      </c>
      <c r="AE837" s="7" t="str">
        <f aca="false">IF(AD837="","",IF((1-_xlfn.NORM.DIST(AD837,0,1,1))*2&lt;0.000000001,0.000000001,(1-_xlfn.NORM.DIST(AD837,0,1,1))*2))</f>
        <v/>
      </c>
      <c r="AH837" s="7" t="str">
        <f aca="false">IF(AG837="","",IF(1-_xlfn.CHISQ.DIST(AF837,AG837,1)&lt;0.0000001,0.0000001,1-_xlfn.CHISQ.DIST(AF837,AG837,1)))</f>
        <v/>
      </c>
      <c r="AK837" s="7" t="str">
        <f aca="false">IF(AJ837="","",AVERAGE(AI837,AJ837))</f>
        <v/>
      </c>
      <c r="AL837" s="7" t="str">
        <f aca="false">IF(AK837="","",AK837/((AK837-AI837)/2))</f>
        <v/>
      </c>
      <c r="AM837" s="7" t="str">
        <f aca="false">IF(AL837="","",(1-_xlfn.T.DIST(AL837,I837-2,1))*2)</f>
        <v/>
      </c>
      <c r="AN837" s="7" t="n">
        <f aca="false">IF(I837="","",I837)</f>
        <v>32</v>
      </c>
      <c r="AO837" s="7" t="n">
        <f aca="false">IF(N837="",IF(AC837="",IF(T837="",IF(AH837="",IF(AM837="",IF(AE837="","",AE837),AM837),AH837),T837),AC837),N837)</f>
        <v>0.0372370968365517</v>
      </c>
    </row>
    <row r="838" customFormat="false" ht="13.8" hidden="false" customHeight="false" outlineLevel="0" collapsed="false">
      <c r="A838" s="3" t="s">
        <v>61</v>
      </c>
      <c r="B838" s="3" t="n">
        <v>15</v>
      </c>
      <c r="C838" s="3" t="n">
        <v>2011</v>
      </c>
      <c r="D838" s="4" t="n">
        <f aca="false">IF(B838="","",D837+0.01)</f>
        <v>3.02</v>
      </c>
      <c r="E838" s="4" t="n">
        <f aca="false">ROUND(D838)</f>
        <v>3</v>
      </c>
      <c r="F838" s="5" t="s">
        <v>39</v>
      </c>
      <c r="G838" s="5" t="s">
        <v>41</v>
      </c>
      <c r="H838" s="6" t="n">
        <v>0.05</v>
      </c>
      <c r="I838" s="8" t="n">
        <v>32</v>
      </c>
      <c r="K838" s="7" t="str">
        <f aca="false">IF(J838="","",J838^2)</f>
        <v/>
      </c>
      <c r="L838" s="7" t="str">
        <f aca="false">IF(J838="","",1)</f>
        <v/>
      </c>
      <c r="M838" s="3"/>
      <c r="N838" s="7" t="str">
        <f aca="false">IF(K838="","",IF(1-_xlfn.F.DIST(K838,L838,M838,1)&lt;0.0000001,0.0000001,1-_xlfn.F.DIST(K838,L838,M838,1)))</f>
        <v/>
      </c>
      <c r="O838" s="7" t="str">
        <f aca="false">IF(L838=1,SQRT(K838),"")</f>
        <v/>
      </c>
      <c r="P838" s="3"/>
      <c r="Q838" s="7" t="str">
        <f aca="false">IF(P838="","",SQRT(1-P838*P838)/SQRT(I838-2))</f>
        <v/>
      </c>
      <c r="R838" s="7" t="str">
        <f aca="false">IF(P838="","",P838/Q838)</f>
        <v/>
      </c>
      <c r="S838" s="7" t="str">
        <f aca="false">IF(R838="","",I838-2)</f>
        <v/>
      </c>
      <c r="T838" s="7" t="str">
        <f aca="false">IF(P838="","",IF((1-_xlfn.T.DIST(R838,S838,1))*2&lt;0.0000001,0.0000001,(1-_xlfn.T.DIST(R838,S838,1))*2))</f>
        <v/>
      </c>
      <c r="U838" s="3" t="n">
        <v>0.31</v>
      </c>
      <c r="V838" s="3" t="n">
        <v>1.18</v>
      </c>
      <c r="W838" s="3" t="n">
        <v>1.34</v>
      </c>
      <c r="X838" s="8" t="n">
        <v>1.48</v>
      </c>
      <c r="Y838" s="7" t="n">
        <f aca="false">IF(X838="","",ABS(U838-W838)/SQRT((V838^2+X838^2)/2))</f>
        <v>0.769557260175371</v>
      </c>
      <c r="Z838" s="7" t="n">
        <f aca="false">IF(Y838="","",2/SQRT(I838))</f>
        <v>0.353553390593274</v>
      </c>
      <c r="AA838" s="7" t="n">
        <f aca="false">IF(Y838="","",Y838/Z838)</f>
        <v>2.17663662872538</v>
      </c>
      <c r="AB838" s="7" t="n">
        <f aca="false">IF(AA838="","",I838-2)</f>
        <v>30</v>
      </c>
      <c r="AC838" s="7" t="n">
        <f aca="false">IF(AA838="","",IF((1-_xlfn.T.DIST(AA838,AB838,1))*2&lt;0.0000001,0.0000001,((1-_xlfn.T.DIST(AA838,AB838,1))*2)))</f>
        <v>0.0375103919822628</v>
      </c>
      <c r="AE838" s="7" t="str">
        <f aca="false">IF(AD838="","",IF((1-_xlfn.NORM.DIST(AD838,0,1,1))*2&lt;0.000000001,0.000000001,(1-_xlfn.NORM.DIST(AD838,0,1,1))*2))</f>
        <v/>
      </c>
      <c r="AH838" s="7" t="str">
        <f aca="false">IF(AG838="","",IF(1-_xlfn.CHISQ.DIST(AF838,AG838,1)&lt;0.0000001,0.0000001,1-_xlfn.CHISQ.DIST(AF838,AG838,1)))</f>
        <v/>
      </c>
      <c r="AK838" s="7" t="str">
        <f aca="false">IF(AJ838="","",AVERAGE(AI838,AJ838))</f>
        <v/>
      </c>
      <c r="AL838" s="7" t="str">
        <f aca="false">IF(AK838="","",AK838/((AK838-AI838)/2))</f>
        <v/>
      </c>
      <c r="AM838" s="7" t="str">
        <f aca="false">IF(AL838="","",(1-_xlfn.T.DIST(AL838,I838-2,1))*2)</f>
        <v/>
      </c>
      <c r="AN838" s="7" t="n">
        <f aca="false">IF(I838="","",I838)</f>
        <v>32</v>
      </c>
      <c r="AO838" s="7" t="n">
        <f aca="false">IF(N838="",IF(AC838="",IF(T838="",IF(AH838="",IF(AM838="",IF(AE838="","",AE838),AM838),AH838),T838),AC838),N838)</f>
        <v>0.0375103919822628</v>
      </c>
    </row>
    <row r="839" customFormat="false" ht="13.8" hidden="false" customHeight="false" outlineLevel="0" collapsed="false">
      <c r="A839" s="1"/>
      <c r="B839" s="1"/>
      <c r="C839" s="1"/>
      <c r="D839" s="10"/>
      <c r="E839" s="4" t="n">
        <f aca="false">ROUND(D839)</f>
        <v>0</v>
      </c>
      <c r="F839" s="11"/>
      <c r="G839" s="11"/>
      <c r="H839" s="12"/>
      <c r="I839" s="1"/>
      <c r="J839" s="1"/>
      <c r="K839" s="13"/>
      <c r="L839" s="13"/>
      <c r="M839" s="1"/>
      <c r="N839" s="13"/>
      <c r="O839" s="13"/>
      <c r="P839" s="14"/>
      <c r="Q839" s="13"/>
      <c r="R839" s="13"/>
      <c r="S839" s="13"/>
      <c r="T839" s="13"/>
      <c r="U839" s="1"/>
      <c r="V839" s="1"/>
      <c r="W839" s="1"/>
      <c r="X839" s="14"/>
      <c r="Y839" s="13"/>
      <c r="Z839" s="13"/>
      <c r="AA839" s="13"/>
      <c r="AB839" s="13"/>
      <c r="AC839" s="13"/>
      <c r="AD839" s="1"/>
      <c r="AE839" s="13"/>
      <c r="AF839" s="1"/>
      <c r="AG839" s="1"/>
      <c r="AH839" s="13"/>
      <c r="AI839" s="1"/>
      <c r="AJ839" s="1"/>
      <c r="AK839" s="13"/>
      <c r="AL839" s="13"/>
      <c r="AM839" s="13"/>
      <c r="AN839" s="13"/>
      <c r="AO839" s="13"/>
    </row>
    <row r="840" customFormat="false" ht="13.8" hidden="false" customHeight="false" outlineLevel="0" collapsed="false">
      <c r="A840" s="3" t="s">
        <v>61</v>
      </c>
      <c r="B840" s="3" t="n">
        <v>15</v>
      </c>
      <c r="C840" s="3" t="n">
        <v>2011</v>
      </c>
      <c r="D840" s="4" t="n">
        <v>4</v>
      </c>
      <c r="E840" s="4" t="n">
        <f aca="false">ROUND(D840)</f>
        <v>4</v>
      </c>
      <c r="F840" s="5" t="s">
        <v>39</v>
      </c>
      <c r="G840" s="5" t="s">
        <v>41</v>
      </c>
      <c r="H840" s="6" t="n">
        <v>0.05</v>
      </c>
      <c r="I840" s="8" t="n">
        <v>32</v>
      </c>
      <c r="K840" s="7" t="n">
        <v>4.45</v>
      </c>
      <c r="L840" s="7" t="n">
        <v>1</v>
      </c>
      <c r="M840" s="3" t="n">
        <v>32</v>
      </c>
      <c r="N840" s="7" t="n">
        <f aca="false">IF(K840="","",IF(1-_xlfn.F.DIST(K840,L840,M840,1)&lt;0.0000001,0.0000001,1-_xlfn.F.DIST(K840,L840,M840,1)))</f>
        <v>0.0428148592365878</v>
      </c>
      <c r="O840" s="7" t="n">
        <f aca="false">IF(L840=1,SQRT(K840),"")</f>
        <v>2.1095023109729</v>
      </c>
      <c r="P840" s="3"/>
      <c r="Q840" s="7" t="str">
        <f aca="false">IF(P840="","",SQRT(1-P840*P840)/SQRT(I840-2))</f>
        <v/>
      </c>
      <c r="R840" s="7" t="str">
        <f aca="false">IF(P840="","",P840/Q840)</f>
        <v/>
      </c>
      <c r="S840" s="7" t="str">
        <f aca="false">IF(R840="","",I840-2)</f>
        <v/>
      </c>
      <c r="T840" s="7" t="str">
        <f aca="false">IF(P840="","",IF((1-_xlfn.T.DIST(R840,S840,1))*2&lt;0.0000001,0.0000001,(1-_xlfn.T.DIST(R840,S840,1))*2))</f>
        <v/>
      </c>
      <c r="X840" s="8"/>
      <c r="Y840" s="7" t="str">
        <f aca="false">IF(X840="","",ABS(U840-W840)/SQRT((V840^2+X840^2)/2))</f>
        <v/>
      </c>
      <c r="Z840" s="7" t="str">
        <f aca="false">IF(Y840="","",2/SQRT(I840))</f>
        <v/>
      </c>
      <c r="AA840" s="7" t="str">
        <f aca="false">IF(Y840="","",Y840/Z840)</f>
        <v/>
      </c>
      <c r="AB840" s="7" t="str">
        <f aca="false">IF(AA840="","",I840-2)</f>
        <v/>
      </c>
      <c r="AC840" s="7" t="str">
        <f aca="false">IF(AA840="","",IF((1-_xlfn.T.DIST(AA840,AB840,1))*2&lt;0.0000001,0.0000001,((1-_xlfn.T.DIST(AA840,AB840,1))*2)))</f>
        <v/>
      </c>
      <c r="AE840" s="7" t="str">
        <f aca="false">IF(AD840="","",IF((1-_xlfn.NORM.DIST(AD840,0,1,1))*2&lt;0.000000001,0.000000001,(1-_xlfn.NORM.DIST(AD840,0,1,1))*2))</f>
        <v/>
      </c>
      <c r="AH840" s="7" t="str">
        <f aca="false">IF(AG840="","",IF(1-_xlfn.CHISQ.DIST(AF840,AG840,1)&lt;0.0000001,0.0000001,1-_xlfn.CHISQ.DIST(AF840,AG840,1)))</f>
        <v/>
      </c>
      <c r="AK840" s="7" t="str">
        <f aca="false">IF(AJ840="","",AVERAGE(AI840,AJ840))</f>
        <v/>
      </c>
      <c r="AL840" s="7" t="str">
        <f aca="false">IF(AK840="","",AK840/((AK840-AI840)/2))</f>
        <v/>
      </c>
      <c r="AM840" s="7" t="str">
        <f aca="false">IF(AL840="","",(1-_xlfn.T.DIST(AL840,I840-2,1))*2)</f>
        <v/>
      </c>
      <c r="AN840" s="7" t="n">
        <f aca="false">IF(I840="","",I840)</f>
        <v>32</v>
      </c>
      <c r="AO840" s="7" t="n">
        <f aca="false">IF(N840="",IF(AC840="",IF(T840="",IF(AH840="",IF(AM840="",IF(AE840="","",AE840),AM840),AH840),T840),AC840),N840)</f>
        <v>0.0428148592365878</v>
      </c>
    </row>
    <row r="841" customFormat="false" ht="13.8" hidden="false" customHeight="false" outlineLevel="0" collapsed="false">
      <c r="A841" s="3" t="s">
        <v>61</v>
      </c>
      <c r="B841" s="3" t="n">
        <v>15</v>
      </c>
      <c r="C841" s="3" t="n">
        <v>2011</v>
      </c>
      <c r="D841" s="4" t="n">
        <f aca="false">IF(B841="","",D840+0.01)</f>
        <v>4.01</v>
      </c>
      <c r="E841" s="4" t="n">
        <f aca="false">ROUND(D841)</f>
        <v>4</v>
      </c>
      <c r="F841" s="5" t="s">
        <v>39</v>
      </c>
      <c r="G841" s="5" t="s">
        <v>41</v>
      </c>
      <c r="H841" s="6" t="n">
        <v>0.05</v>
      </c>
      <c r="I841" s="8" t="n">
        <v>32</v>
      </c>
      <c r="J841" s="3" t="n">
        <v>2.32</v>
      </c>
      <c r="K841" s="7" t="n">
        <f aca="false">IF(J841="","",J841^2)</f>
        <v>5.3824</v>
      </c>
      <c r="L841" s="7" t="n">
        <f aca="false">IF(J841="","",1)</f>
        <v>1</v>
      </c>
      <c r="M841" s="3" t="n">
        <v>32</v>
      </c>
      <c r="N841" s="7" t="n">
        <f aca="false">IF(K841="","",IF(1-_xlfn.F.DIST(K841,L841,M841,1)&lt;0.0000001,0.0000001,1-_xlfn.F.DIST(K841,L841,M841,1)))</f>
        <v>0.0268762688373907</v>
      </c>
      <c r="O841" s="7" t="n">
        <f aca="false">IF(L841=1,SQRT(K841),"")</f>
        <v>2.32</v>
      </c>
      <c r="P841" s="3"/>
      <c r="Q841" s="7" t="str">
        <f aca="false">IF(P841="","",SQRT(1-P841*P841)/SQRT(I841-2))</f>
        <v/>
      </c>
      <c r="R841" s="7" t="str">
        <f aca="false">IF(P841="","",P841/Q841)</f>
        <v/>
      </c>
      <c r="S841" s="7" t="str">
        <f aca="false">IF(R841="","",I841-2)</f>
        <v/>
      </c>
      <c r="T841" s="7" t="str">
        <f aca="false">IF(P841="","",IF((1-_xlfn.T.DIST(R841,S841,1))*2&lt;0.0000001,0.0000001,(1-_xlfn.T.DIST(R841,S841,1))*2))</f>
        <v/>
      </c>
      <c r="X841" s="8"/>
      <c r="Y841" s="7" t="str">
        <f aca="false">IF(X841="","",ABS(U841-W841)/SQRT((V841^2+X841^2)/2))</f>
        <v/>
      </c>
      <c r="Z841" s="7" t="str">
        <f aca="false">IF(Y841="","",2/SQRT(I841))</f>
        <v/>
      </c>
      <c r="AA841" s="7" t="str">
        <f aca="false">IF(Y841="","",Y841/Z841)</f>
        <v/>
      </c>
      <c r="AB841" s="7" t="str">
        <f aca="false">IF(AA841="","",I841-2)</f>
        <v/>
      </c>
      <c r="AC841" s="7" t="str">
        <f aca="false">IF(AA841="","",IF((1-_xlfn.T.DIST(AA841,AB841,1))*2&lt;0.0000001,0.0000001,((1-_xlfn.T.DIST(AA841,AB841,1))*2)))</f>
        <v/>
      </c>
      <c r="AE841" s="7" t="str">
        <f aca="false">IF(AD841="","",IF((1-_xlfn.NORM.DIST(AD841,0,1,1))*2&lt;0.000000001,0.000000001,(1-_xlfn.NORM.DIST(AD841,0,1,1))*2))</f>
        <v/>
      </c>
      <c r="AH841" s="7" t="str">
        <f aca="false">IF(AG841="","",IF(1-_xlfn.CHISQ.DIST(AF841,AG841,1)&lt;0.0000001,0.0000001,1-_xlfn.CHISQ.DIST(AF841,AG841,1)))</f>
        <v/>
      </c>
      <c r="AK841" s="7" t="str">
        <f aca="false">IF(AJ841="","",AVERAGE(AI841,AJ841))</f>
        <v/>
      </c>
      <c r="AL841" s="7" t="str">
        <f aca="false">IF(AK841="","",AK841/((AK841-AI841)/2))</f>
        <v/>
      </c>
      <c r="AM841" s="7" t="str">
        <f aca="false">IF(AL841="","",(1-_xlfn.T.DIST(AL841,I841-2,1))*2)</f>
        <v/>
      </c>
      <c r="AN841" s="7" t="n">
        <f aca="false">IF(I841="","",I841)</f>
        <v>32</v>
      </c>
      <c r="AO841" s="7" t="n">
        <f aca="false">IF(N841="",IF(AC841="",IF(T841="",IF(AH841="",IF(AM841="",IF(AE841="","",AE841),AM841),AH841),T841),AC841),N841)</f>
        <v>0.0268762688373907</v>
      </c>
    </row>
    <row r="842" customFormat="false" ht="13.8" hidden="false" customHeight="false" outlineLevel="0" collapsed="false">
      <c r="A842" s="3" t="s">
        <v>61</v>
      </c>
      <c r="B842" s="3" t="n">
        <v>15</v>
      </c>
      <c r="C842" s="3" t="n">
        <v>2011</v>
      </c>
      <c r="D842" s="4" t="n">
        <f aca="false">IF(B842="","",D841+0.01)</f>
        <v>4.02</v>
      </c>
      <c r="E842" s="4" t="n">
        <f aca="false">ROUND(D842)</f>
        <v>4</v>
      </c>
      <c r="F842" s="5" t="s">
        <v>39</v>
      </c>
      <c r="G842" s="5" t="s">
        <v>43</v>
      </c>
      <c r="H842" s="6" t="n">
        <v>0.05</v>
      </c>
      <c r="I842" s="8" t="n">
        <v>32</v>
      </c>
      <c r="J842" s="3" t="n">
        <v>0.78</v>
      </c>
      <c r="K842" s="7" t="n">
        <f aca="false">IF(J842="","",J842^2)</f>
        <v>0.6084</v>
      </c>
      <c r="L842" s="7" t="n">
        <v>1</v>
      </c>
      <c r="M842" s="3" t="n">
        <v>32</v>
      </c>
      <c r="N842" s="7" t="n">
        <f aca="false">IF(K842="","",IF(1-_xlfn.F.DIST(K842,L842,M842,1)&lt;0.0000001,0.0000001,1-_xlfn.F.DIST(K842,L842,M842,1)))</f>
        <v>0.441122324665057</v>
      </c>
      <c r="O842" s="7" t="n">
        <f aca="false">IF(L842=1,SQRT(K842),"")</f>
        <v>0.78</v>
      </c>
      <c r="P842" s="3"/>
      <c r="Q842" s="7" t="str">
        <f aca="false">IF(P842="","",SQRT(1-P842*P842)/SQRT(I842-2))</f>
        <v/>
      </c>
      <c r="R842" s="7" t="str">
        <f aca="false">IF(P842="","",P842/Q842)</f>
        <v/>
      </c>
      <c r="S842" s="7" t="str">
        <f aca="false">IF(R842="","",I842-2)</f>
        <v/>
      </c>
      <c r="T842" s="7" t="str">
        <f aca="false">IF(P842="","",IF((1-_xlfn.T.DIST(R842,S842,1))*2&lt;0.0000001,0.0000001,(1-_xlfn.T.DIST(R842,S842,1))*2))</f>
        <v/>
      </c>
      <c r="X842" s="8"/>
      <c r="Y842" s="7" t="str">
        <f aca="false">IF(X842="","",ABS(U842-W842)/SQRT((V842^2+X842^2)/2))</f>
        <v/>
      </c>
      <c r="Z842" s="7" t="str">
        <f aca="false">IF(Y842="","",2/SQRT(I842))</f>
        <v/>
      </c>
      <c r="AA842" s="7" t="str">
        <f aca="false">IF(Y842="","",Y842/Z842)</f>
        <v/>
      </c>
      <c r="AB842" s="7" t="str">
        <f aca="false">IF(AA842="","",I842-2)</f>
        <v/>
      </c>
      <c r="AC842" s="7" t="str">
        <f aca="false">IF(AA842="","",IF((1-_xlfn.T.DIST(AA842,AB842,1))*2&lt;0.0000001,0.0000001,((1-_xlfn.T.DIST(AA842,AB842,1))*2)))</f>
        <v/>
      </c>
      <c r="AE842" s="7" t="str">
        <f aca="false">IF(AD842="","",IF((1-_xlfn.NORM.DIST(AD842,0,1,1))*2&lt;0.000000001,0.000000001,(1-_xlfn.NORM.DIST(AD842,0,1,1))*2))</f>
        <v/>
      </c>
      <c r="AH842" s="7" t="str">
        <f aca="false">IF(AG842="","",IF(1-_xlfn.CHISQ.DIST(AF842,AG842,1)&lt;0.0000001,0.0000001,1-_xlfn.CHISQ.DIST(AF842,AG842,1)))</f>
        <v/>
      </c>
      <c r="AK842" s="7" t="str">
        <f aca="false">IF(AJ842="","",AVERAGE(AI842,AJ842))</f>
        <v/>
      </c>
      <c r="AL842" s="7" t="str">
        <f aca="false">IF(AK842="","",AK842/((AK842-AI842)/2))</f>
        <v/>
      </c>
      <c r="AM842" s="7" t="str">
        <f aca="false">IF(AL842="","",(1-_xlfn.T.DIST(AL842,I842-2,1))*2)</f>
        <v/>
      </c>
      <c r="AN842" s="7" t="n">
        <f aca="false">IF(I842="","",I842)</f>
        <v>32</v>
      </c>
      <c r="AO842" s="7" t="n">
        <f aca="false">IF(N842="",IF(AC842="",IF(T842="",IF(AH842="",IF(AM842="",IF(AE842="","",AE842),AM842),AH842),T842),AC842),N842)</f>
        <v>0.441122324665057</v>
      </c>
    </row>
    <row r="843" customFormat="false" ht="13.8" hidden="false" customHeight="false" outlineLevel="0" collapsed="false">
      <c r="A843" s="3" t="s">
        <v>61</v>
      </c>
      <c r="B843" s="3" t="n">
        <v>15</v>
      </c>
      <c r="C843" s="3" t="n">
        <v>2011</v>
      </c>
      <c r="D843" s="4" t="n">
        <f aca="false">IF(B843="","",D842+0.01)</f>
        <v>4.03</v>
      </c>
      <c r="E843" s="4" t="n">
        <f aca="false">ROUND(D843)</f>
        <v>4</v>
      </c>
      <c r="F843" s="5" t="s">
        <v>39</v>
      </c>
      <c r="G843" s="5" t="s">
        <v>40</v>
      </c>
      <c r="H843" s="6" t="n">
        <v>0.05</v>
      </c>
      <c r="I843" s="8" t="n">
        <v>32</v>
      </c>
      <c r="K843" s="7" t="n">
        <v>17.58</v>
      </c>
      <c r="L843" s="7" t="n">
        <v>1</v>
      </c>
      <c r="M843" s="3" t="n">
        <v>32</v>
      </c>
      <c r="N843" s="7" t="n">
        <f aca="false">IF(K843="","",IF(1-_xlfn.F.DIST(K843,L843,M843,1)&lt;0.0000001,0.0000001,1-_xlfn.F.DIST(K843,L843,M843,1)))</f>
        <v>0.000203116850099216</v>
      </c>
      <c r="O843" s="7" t="n">
        <f aca="false">IF(L843=1,SQRT(K843),"")</f>
        <v>4.19285105864733</v>
      </c>
      <c r="P843" s="3"/>
      <c r="Q843" s="7" t="str">
        <f aca="false">IF(P843="","",SQRT(1-P843*P843)/SQRT(I843-2))</f>
        <v/>
      </c>
      <c r="R843" s="7" t="str">
        <f aca="false">IF(P843="","",P843/Q843)</f>
        <v/>
      </c>
      <c r="S843" s="7" t="str">
        <f aca="false">IF(R843="","",I843-2)</f>
        <v/>
      </c>
      <c r="T843" s="7" t="str">
        <f aca="false">IF(P843="","",IF((1-_xlfn.T.DIST(R843,S843,1))*2&lt;0.0000001,0.0000001,(1-_xlfn.T.DIST(R843,S843,1))*2))</f>
        <v/>
      </c>
      <c r="X843" s="8"/>
      <c r="Y843" s="7" t="str">
        <f aca="false">IF(X843="","",ABS(U843-W843)/SQRT((V843^2+X843^2)/2))</f>
        <v/>
      </c>
      <c r="Z843" s="7" t="str">
        <f aca="false">IF(Y843="","",2/SQRT(I843))</f>
        <v/>
      </c>
      <c r="AA843" s="7" t="str">
        <f aca="false">IF(Y843="","",Y843/Z843)</f>
        <v/>
      </c>
      <c r="AB843" s="7" t="str">
        <f aca="false">IF(AA843="","",I843-2)</f>
        <v/>
      </c>
      <c r="AC843" s="7" t="str">
        <f aca="false">IF(AA843="","",IF((1-_xlfn.T.DIST(AA843,AB843,1))*2&lt;0.0000001,0.0000001,((1-_xlfn.T.DIST(AA843,AB843,1))*2)))</f>
        <v/>
      </c>
      <c r="AE843" s="7" t="str">
        <f aca="false">IF(AD843="","",IF((1-_xlfn.NORM.DIST(AD843,0,1,1))*2&lt;0.000000001,0.000000001,(1-_xlfn.NORM.DIST(AD843,0,1,1))*2))</f>
        <v/>
      </c>
      <c r="AH843" s="7" t="str">
        <f aca="false">IF(AG843="","",IF(1-_xlfn.CHISQ.DIST(AF843,AG843,1)&lt;0.0000001,0.0000001,1-_xlfn.CHISQ.DIST(AF843,AG843,1)))</f>
        <v/>
      </c>
      <c r="AK843" s="7" t="str">
        <f aca="false">IF(AJ843="","",AVERAGE(AI843,AJ843))</f>
        <v/>
      </c>
      <c r="AL843" s="7" t="str">
        <f aca="false">IF(AK843="","",AK843/((AK843-AI843)/2))</f>
        <v/>
      </c>
      <c r="AM843" s="7" t="str">
        <f aca="false">IF(AL843="","",(1-_xlfn.T.DIST(AL843,I843-2,1))*2)</f>
        <v/>
      </c>
      <c r="AN843" s="7" t="n">
        <f aca="false">IF(I843="","",I843)</f>
        <v>32</v>
      </c>
      <c r="AO843" s="7" t="n">
        <f aca="false">IF(N843="",IF(AC843="",IF(T843="",IF(AH843="",IF(AM843="",IF(AE843="","",AE843),AM843),AH843),T843),AC843),N843)</f>
        <v>0.000203116850099216</v>
      </c>
    </row>
    <row r="844" customFormat="false" ht="13.8" hidden="false" customHeight="false" outlineLevel="0" collapsed="false">
      <c r="A844" s="3" t="s">
        <v>61</v>
      </c>
      <c r="B844" s="3" t="n">
        <v>15</v>
      </c>
      <c r="C844" s="3" t="n">
        <v>2011</v>
      </c>
      <c r="D844" s="4" t="n">
        <f aca="false">IF(B844="","",D843+0.01)</f>
        <v>4.04</v>
      </c>
      <c r="E844" s="4" t="n">
        <f aca="false">ROUND(D844)</f>
        <v>4</v>
      </c>
      <c r="F844" s="5" t="s">
        <v>39</v>
      </c>
      <c r="G844" s="5" t="s">
        <v>43</v>
      </c>
      <c r="H844" s="6" t="n">
        <v>0.05</v>
      </c>
      <c r="I844" s="8" t="n">
        <v>32</v>
      </c>
      <c r="K844" s="7" t="n">
        <v>0.5</v>
      </c>
      <c r="L844" s="7" t="n">
        <v>1</v>
      </c>
      <c r="M844" s="3" t="n">
        <v>32</v>
      </c>
      <c r="N844" s="7" t="n">
        <f aca="false">IF(K844="","",IF(1-_xlfn.F.DIST(K844,L844,M844,1)&lt;0.0000001,0.0000001,1-_xlfn.F.DIST(K844,L844,M844,1)))</f>
        <v>0.484618029958741</v>
      </c>
      <c r="O844" s="7" t="n">
        <f aca="false">IF(L844=1,SQRT(K844),"")</f>
        <v>0.707106781186548</v>
      </c>
      <c r="P844" s="3"/>
      <c r="Q844" s="7" t="str">
        <f aca="false">IF(P844="","",SQRT(1-P844*P844)/SQRT(I844-2))</f>
        <v/>
      </c>
      <c r="R844" s="7" t="str">
        <f aca="false">IF(P844="","",P844/Q844)</f>
        <v/>
      </c>
      <c r="S844" s="7" t="str">
        <f aca="false">IF(R844="","",I844-2)</f>
        <v/>
      </c>
      <c r="T844" s="7" t="str">
        <f aca="false">IF(P844="","",IF((1-_xlfn.T.DIST(R844,S844,1))*2&lt;0.0000001,0.0000001,(1-_xlfn.T.DIST(R844,S844,1))*2))</f>
        <v/>
      </c>
      <c r="X844" s="8"/>
      <c r="Y844" s="7" t="str">
        <f aca="false">IF(X844="","",ABS(U844-W844)/SQRT((V844^2+X844^2)/2))</f>
        <v/>
      </c>
      <c r="Z844" s="7" t="str">
        <f aca="false">IF(Y844="","",2/SQRT(I844))</f>
        <v/>
      </c>
      <c r="AA844" s="7" t="str">
        <f aca="false">IF(Y844="","",Y844/Z844)</f>
        <v/>
      </c>
      <c r="AB844" s="7" t="str">
        <f aca="false">IF(AA844="","",I844-2)</f>
        <v/>
      </c>
      <c r="AC844" s="7" t="str">
        <f aca="false">IF(AA844="","",IF((1-_xlfn.T.DIST(AA844,AB844,1))*2&lt;0.0000001,0.0000001,((1-_xlfn.T.DIST(AA844,AB844,1))*2)))</f>
        <v/>
      </c>
      <c r="AE844" s="7" t="str">
        <f aca="false">IF(AD844="","",IF((1-_xlfn.NORM.DIST(AD844,0,1,1))*2&lt;0.000000001,0.000000001,(1-_xlfn.NORM.DIST(AD844,0,1,1))*2))</f>
        <v/>
      </c>
      <c r="AH844" s="7" t="str">
        <f aca="false">IF(AG844="","",IF(1-_xlfn.CHISQ.DIST(AF844,AG844,1)&lt;0.0000001,0.0000001,1-_xlfn.CHISQ.DIST(AF844,AG844,1)))</f>
        <v/>
      </c>
      <c r="AK844" s="7" t="str">
        <f aca="false">IF(AJ844="","",AVERAGE(AI844,AJ844))</f>
        <v/>
      </c>
      <c r="AL844" s="7" t="str">
        <f aca="false">IF(AK844="","",AK844/((AK844-AI844)/2))</f>
        <v/>
      </c>
      <c r="AM844" s="7" t="str">
        <f aca="false">IF(AL844="","",(1-_xlfn.T.DIST(AL844,I844-2,1))*2)</f>
        <v/>
      </c>
      <c r="AN844" s="7" t="n">
        <f aca="false">IF(I844="","",I844)</f>
        <v>32</v>
      </c>
      <c r="AO844" s="7" t="n">
        <f aca="false">IF(N844="",IF(AC844="",IF(T844="",IF(AH844="",IF(AM844="",IF(AE844="","",AE844),AM844),AH844),T844),AC844),N844)</f>
        <v>0.484618029958741</v>
      </c>
    </row>
    <row r="845" customFormat="false" ht="13.8" hidden="false" customHeight="false" outlineLevel="0" collapsed="false">
      <c r="A845" s="1"/>
      <c r="B845" s="1"/>
      <c r="C845" s="1"/>
      <c r="D845" s="10"/>
      <c r="E845" s="4" t="n">
        <f aca="false">ROUND(D845)</f>
        <v>0</v>
      </c>
      <c r="F845" s="11"/>
      <c r="G845" s="11"/>
      <c r="H845" s="12"/>
      <c r="I845" s="1"/>
      <c r="J845" s="1"/>
      <c r="K845" s="13"/>
      <c r="L845" s="13"/>
      <c r="M845" s="1"/>
      <c r="N845" s="13"/>
      <c r="O845" s="13"/>
      <c r="P845" s="14"/>
      <c r="Q845" s="13"/>
      <c r="R845" s="13"/>
      <c r="S845" s="13"/>
      <c r="T845" s="13"/>
      <c r="U845" s="1"/>
      <c r="V845" s="1"/>
      <c r="W845" s="1"/>
      <c r="X845" s="14"/>
      <c r="Y845" s="13"/>
      <c r="Z845" s="13"/>
      <c r="AA845" s="13"/>
      <c r="AB845" s="13"/>
      <c r="AC845" s="13"/>
      <c r="AD845" s="1"/>
      <c r="AE845" s="13"/>
      <c r="AF845" s="1"/>
      <c r="AG845" s="1"/>
      <c r="AH845" s="13"/>
      <c r="AI845" s="1"/>
      <c r="AJ845" s="1"/>
      <c r="AK845" s="13"/>
      <c r="AL845" s="13"/>
      <c r="AM845" s="13"/>
      <c r="AN845" s="13"/>
      <c r="AO845" s="13"/>
    </row>
    <row r="846" customFormat="false" ht="13.8" hidden="false" customHeight="false" outlineLevel="0" collapsed="false">
      <c r="A846" s="3" t="s">
        <v>61</v>
      </c>
      <c r="B846" s="3" t="n">
        <v>15</v>
      </c>
      <c r="C846" s="3" t="n">
        <v>2011</v>
      </c>
      <c r="D846" s="4" t="n">
        <v>5</v>
      </c>
      <c r="E846" s="4" t="n">
        <f aca="false">ROUND(D846)</f>
        <v>5</v>
      </c>
      <c r="F846" s="5" t="s">
        <v>39</v>
      </c>
      <c r="G846" s="5" t="s">
        <v>41</v>
      </c>
      <c r="H846" s="6" t="n">
        <v>0.05</v>
      </c>
      <c r="I846" s="8" t="n">
        <v>73</v>
      </c>
      <c r="K846" s="7" t="n">
        <v>4.02</v>
      </c>
      <c r="L846" s="7" t="n">
        <v>1</v>
      </c>
      <c r="M846" s="3" t="n">
        <v>69</v>
      </c>
      <c r="N846" s="7" t="n">
        <f aca="false">IF(K846="","",IF(1-_xlfn.F.DIST(K846,L846,M846,1)&lt;0.0000001,0.0000001,1-_xlfn.F.DIST(K846,L846,M846,1)))</f>
        <v>0.0488884988428667</v>
      </c>
      <c r="O846" s="7" t="n">
        <f aca="false">IF(L846=1,SQRT(K846),"")</f>
        <v>2.00499376557634</v>
      </c>
      <c r="P846" s="3"/>
      <c r="Q846" s="7" t="str">
        <f aca="false">IF(P846="","",SQRT(1-P846*P846)/SQRT(I846-2))</f>
        <v/>
      </c>
      <c r="R846" s="7" t="str">
        <f aca="false">IF(P846="","",P846/Q846)</f>
        <v/>
      </c>
      <c r="S846" s="7" t="str">
        <f aca="false">IF(R846="","",I846-2)</f>
        <v/>
      </c>
      <c r="T846" s="7" t="str">
        <f aca="false">IF(P846="","",IF((1-_xlfn.T.DIST(R846,S846,1))*2&lt;0.0000001,0.0000001,(1-_xlfn.T.DIST(R846,S846,1))*2))</f>
        <v/>
      </c>
      <c r="X846" s="8"/>
      <c r="Y846" s="7" t="str">
        <f aca="false">IF(X846="","",ABS(U846-W846)/SQRT((V846^2+X846^2)/2))</f>
        <v/>
      </c>
      <c r="Z846" s="7" t="str">
        <f aca="false">IF(Y846="","",2/SQRT(I846))</f>
        <v/>
      </c>
      <c r="AA846" s="7" t="str">
        <f aca="false">IF(Y846="","",Y846/Z846)</f>
        <v/>
      </c>
      <c r="AB846" s="7" t="str">
        <f aca="false">IF(AA846="","",I846-2)</f>
        <v/>
      </c>
      <c r="AC846" s="7" t="str">
        <f aca="false">IF(AA846="","",IF((1-_xlfn.T.DIST(AA846,AB846,1))*2&lt;0.0000001,0.0000001,((1-_xlfn.T.DIST(AA846,AB846,1))*2)))</f>
        <v/>
      </c>
      <c r="AE846" s="7" t="str">
        <f aca="false">IF(AD846="","",IF((1-_xlfn.NORM.DIST(AD846,0,1,1))*2&lt;0.000000001,0.000000001,(1-_xlfn.NORM.DIST(AD846,0,1,1))*2))</f>
        <v/>
      </c>
      <c r="AH846" s="7" t="str">
        <f aca="false">IF(AG846="","",IF(1-_xlfn.CHISQ.DIST(AF846,AG846,1)&lt;0.0000001,0.0000001,1-_xlfn.CHISQ.DIST(AF846,AG846,1)))</f>
        <v/>
      </c>
      <c r="AK846" s="7" t="str">
        <f aca="false">IF(AJ846="","",AVERAGE(AI846,AJ846))</f>
        <v/>
      </c>
      <c r="AL846" s="7" t="str">
        <f aca="false">IF(AK846="","",AK846/((AK846-AI846)/2))</f>
        <v/>
      </c>
      <c r="AM846" s="7" t="str">
        <f aca="false">IF(AL846="","",(1-_xlfn.T.DIST(AL846,I846-2,1))*2)</f>
        <v/>
      </c>
      <c r="AN846" s="7" t="n">
        <f aca="false">IF(I846="","",I846)</f>
        <v>73</v>
      </c>
      <c r="AO846" s="7" t="n">
        <f aca="false">IF(N846="",IF(AC846="",IF(T846="",IF(AH846="",IF(AM846="",IF(AE846="","",AE846),AM846),AH846),T846),AC846),N846)</f>
        <v>0.0488884988428667</v>
      </c>
    </row>
    <row r="847" customFormat="false" ht="13.8" hidden="false" customHeight="false" outlineLevel="0" collapsed="false">
      <c r="A847" s="3" t="s">
        <v>61</v>
      </c>
      <c r="B847" s="3" t="n">
        <v>15</v>
      </c>
      <c r="C847" s="3" t="n">
        <v>2011</v>
      </c>
      <c r="D847" s="4" t="n">
        <f aca="false">IF(B847="","",D846+0.01)</f>
        <v>5.01</v>
      </c>
      <c r="E847" s="4" t="n">
        <f aca="false">ROUND(D847)</f>
        <v>5</v>
      </c>
      <c r="F847" s="5" t="s">
        <v>39</v>
      </c>
      <c r="G847" s="5" t="s">
        <v>41</v>
      </c>
      <c r="H847" s="6" t="n">
        <v>0.05</v>
      </c>
      <c r="I847" s="8" t="n">
        <v>73</v>
      </c>
      <c r="K847" s="7" t="n">
        <v>12.51</v>
      </c>
      <c r="L847" s="7" t="n">
        <v>1</v>
      </c>
      <c r="M847" s="3" t="n">
        <v>69</v>
      </c>
      <c r="N847" s="7" t="n">
        <f aca="false">IF(K847="","",IF(1-_xlfn.F.DIST(K847,L847,M847,1)&lt;0.0000001,0.0000001,1-_xlfn.F.DIST(K847,L847,M847,1)))</f>
        <v>0.000728583619732714</v>
      </c>
      <c r="O847" s="7" t="n">
        <f aca="false">IF(L847=1,SQRT(K847),"")</f>
        <v>3.53694783676548</v>
      </c>
      <c r="P847" s="3"/>
      <c r="Q847" s="7" t="str">
        <f aca="false">IF(P847="","",SQRT(1-P847*P847)/SQRT(I847-2))</f>
        <v/>
      </c>
      <c r="R847" s="7" t="str">
        <f aca="false">IF(P847="","",P847/Q847)</f>
        <v/>
      </c>
      <c r="S847" s="7" t="str">
        <f aca="false">IF(R847="","",I847-2)</f>
        <v/>
      </c>
      <c r="T847" s="7" t="str">
        <f aca="false">IF(P847="","",IF((1-_xlfn.T.DIST(R847,S847,1))*2&lt;0.0000001,0.0000001,(1-_xlfn.T.DIST(R847,S847,1))*2))</f>
        <v/>
      </c>
      <c r="X847" s="8"/>
      <c r="Y847" s="7" t="str">
        <f aca="false">IF(X847="","",ABS(U847-W847)/SQRT((V847^2+X847^2)/2))</f>
        <v/>
      </c>
      <c r="Z847" s="7" t="str">
        <f aca="false">IF(Y847="","",2/SQRT(I847))</f>
        <v/>
      </c>
      <c r="AA847" s="7" t="str">
        <f aca="false">IF(Y847="","",Y847/Z847)</f>
        <v/>
      </c>
      <c r="AB847" s="7" t="str">
        <f aca="false">IF(AA847="","",I847-2)</f>
        <v/>
      </c>
      <c r="AC847" s="7" t="str">
        <f aca="false">IF(AA847="","",IF((1-_xlfn.T.DIST(AA847,AB847,1))*2&lt;0.0000001,0.0000001,((1-_xlfn.T.DIST(AA847,AB847,1))*2)))</f>
        <v/>
      </c>
      <c r="AE847" s="7" t="str">
        <f aca="false">IF(AD847="","",IF((1-_xlfn.NORM.DIST(AD847,0,1,1))*2&lt;0.000000001,0.000000001,(1-_xlfn.NORM.DIST(AD847,0,1,1))*2))</f>
        <v/>
      </c>
      <c r="AH847" s="7" t="str">
        <f aca="false">IF(AG847="","",IF(1-_xlfn.CHISQ.DIST(AF847,AG847,1)&lt;0.0000001,0.0000001,1-_xlfn.CHISQ.DIST(AF847,AG847,1)))</f>
        <v/>
      </c>
      <c r="AK847" s="7" t="str">
        <f aca="false">IF(AJ847="","",AVERAGE(AI847,AJ847))</f>
        <v/>
      </c>
      <c r="AL847" s="7" t="str">
        <f aca="false">IF(AK847="","",AK847/((AK847-AI847)/2))</f>
        <v/>
      </c>
      <c r="AM847" s="7" t="str">
        <f aca="false">IF(AL847="","",(1-_xlfn.T.DIST(AL847,I847-2,1))*2)</f>
        <v/>
      </c>
      <c r="AN847" s="7" t="n">
        <f aca="false">IF(I847="","",I847)</f>
        <v>73</v>
      </c>
      <c r="AO847" s="7" t="n">
        <f aca="false">IF(N847="",IF(AC847="",IF(T847="",IF(AH847="",IF(AM847="",IF(AE847="","",AE847),AM847),AH847),T847),AC847),N847)</f>
        <v>0.000728583619732714</v>
      </c>
    </row>
    <row r="848" customFormat="false" ht="13.8" hidden="false" customHeight="false" outlineLevel="0" collapsed="false">
      <c r="A848" s="3" t="s">
        <v>61</v>
      </c>
      <c r="B848" s="3" t="n">
        <v>15</v>
      </c>
      <c r="C848" s="3" t="n">
        <v>2011</v>
      </c>
      <c r="D848" s="4" t="n">
        <f aca="false">IF(B848="","",D847+0.01)</f>
        <v>5.02</v>
      </c>
      <c r="E848" s="4" t="n">
        <f aca="false">ROUND(D848)</f>
        <v>5</v>
      </c>
      <c r="F848" s="5" t="s">
        <v>39</v>
      </c>
      <c r="G848" s="5" t="s">
        <v>43</v>
      </c>
      <c r="H848" s="6" t="n">
        <v>0.05</v>
      </c>
      <c r="I848" s="8" t="n">
        <v>73</v>
      </c>
      <c r="K848" s="7" t="n">
        <v>0.5</v>
      </c>
      <c r="L848" s="7" t="n">
        <v>1</v>
      </c>
      <c r="M848" s="3" t="n">
        <v>69</v>
      </c>
      <c r="N848" s="7" t="n">
        <f aca="false">IF(K848="","",IF(1-_xlfn.F.DIST(K848,L848,M848,1)&lt;0.0000001,0.0000001,1-_xlfn.F.DIST(K848,L848,M848,1)))</f>
        <v>0.481881460859234</v>
      </c>
      <c r="O848" s="7" t="n">
        <f aca="false">IF(L848=1,SQRT(K848),"")</f>
        <v>0.707106781186548</v>
      </c>
      <c r="P848" s="3"/>
      <c r="Q848" s="7" t="str">
        <f aca="false">IF(P848="","",SQRT(1-P848*P848)/SQRT(I848-2))</f>
        <v/>
      </c>
      <c r="R848" s="7" t="str">
        <f aca="false">IF(P848="","",P848/Q848)</f>
        <v/>
      </c>
      <c r="S848" s="7" t="str">
        <f aca="false">IF(R848="","",I848-2)</f>
        <v/>
      </c>
      <c r="T848" s="7" t="str">
        <f aca="false">IF(P848="","",IF((1-_xlfn.T.DIST(R848,S848,1))*2&lt;0.0000001,0.0000001,(1-_xlfn.T.DIST(R848,S848,1))*2))</f>
        <v/>
      </c>
      <c r="X848" s="8"/>
      <c r="Y848" s="7" t="str">
        <f aca="false">IF(X848="","",ABS(U848-W848)/SQRT((V848^2+X848^2)/2))</f>
        <v/>
      </c>
      <c r="Z848" s="7" t="str">
        <f aca="false">IF(Y848="","",2/SQRT(I848))</f>
        <v/>
      </c>
      <c r="AA848" s="7" t="str">
        <f aca="false">IF(Y848="","",Y848/Z848)</f>
        <v/>
      </c>
      <c r="AB848" s="7" t="str">
        <f aca="false">IF(AA848="","",I848-2)</f>
        <v/>
      </c>
      <c r="AC848" s="7" t="str">
        <f aca="false">IF(AA848="","",IF((1-_xlfn.T.DIST(AA848,AB848,1))*2&lt;0.0000001,0.0000001,((1-_xlfn.T.DIST(AA848,AB848,1))*2)))</f>
        <v/>
      </c>
      <c r="AE848" s="7" t="str">
        <f aca="false">IF(AD848="","",IF((1-_xlfn.NORM.DIST(AD848,0,1,1))*2&lt;0.000000001,0.000000001,(1-_xlfn.NORM.DIST(AD848,0,1,1))*2))</f>
        <v/>
      </c>
      <c r="AH848" s="7" t="str">
        <f aca="false">IF(AG848="","",IF(1-_xlfn.CHISQ.DIST(AF848,AG848,1)&lt;0.0000001,0.0000001,1-_xlfn.CHISQ.DIST(AF848,AG848,1)))</f>
        <v/>
      </c>
      <c r="AK848" s="7" t="str">
        <f aca="false">IF(AJ848="","",AVERAGE(AI848,AJ848))</f>
        <v/>
      </c>
      <c r="AL848" s="7" t="str">
        <f aca="false">IF(AK848="","",AK848/((AK848-AI848)/2))</f>
        <v/>
      </c>
      <c r="AM848" s="7" t="str">
        <f aca="false">IF(AL848="","",(1-_xlfn.T.DIST(AL848,I848-2,1))*2)</f>
        <v/>
      </c>
      <c r="AN848" s="7" t="n">
        <f aca="false">IF(I848="","",I848)</f>
        <v>73</v>
      </c>
      <c r="AO848" s="7" t="n">
        <f aca="false">IF(N848="",IF(AC848="",IF(T848="",IF(AH848="",IF(AM848="",IF(AE848="","",AE848),AM848),AH848),T848),AC848),N848)</f>
        <v>0.481881460859234</v>
      </c>
    </row>
    <row r="849" customFormat="false" ht="13.8" hidden="false" customHeight="false" outlineLevel="0" collapsed="false">
      <c r="A849" s="3" t="s">
        <v>61</v>
      </c>
      <c r="B849" s="3" t="n">
        <v>15</v>
      </c>
      <c r="C849" s="3" t="n">
        <v>2011</v>
      </c>
      <c r="D849" s="4" t="n">
        <f aca="false">IF(B849="","",D848+0.01)</f>
        <v>5.03</v>
      </c>
      <c r="E849" s="4" t="n">
        <f aca="false">ROUND(D849)</f>
        <v>5</v>
      </c>
      <c r="F849" s="5" t="s">
        <v>39</v>
      </c>
      <c r="G849" s="5" t="s">
        <v>41</v>
      </c>
      <c r="H849" s="6" t="n">
        <v>0.05</v>
      </c>
      <c r="I849" s="8" t="n">
        <v>73</v>
      </c>
      <c r="K849" s="7" t="str">
        <f aca="false">IF(J849="","",J849^2)</f>
        <v/>
      </c>
      <c r="L849" s="7" t="str">
        <f aca="false">IF(J849="","",1)</f>
        <v/>
      </c>
      <c r="M849" s="3"/>
      <c r="N849" s="7" t="n">
        <v>0.0005</v>
      </c>
      <c r="O849" s="7" t="str">
        <f aca="false">IF(L849=1,SQRT(K849),"")</f>
        <v/>
      </c>
      <c r="P849" s="3"/>
      <c r="Q849" s="7" t="str">
        <f aca="false">IF(P849="","",SQRT(1-P849*P849)/SQRT(I849-2))</f>
        <v/>
      </c>
      <c r="R849" s="7" t="str">
        <f aca="false">IF(P849="","",P849/Q849)</f>
        <v/>
      </c>
      <c r="S849" s="7" t="str">
        <f aca="false">IF(R849="","",I849-2)</f>
        <v/>
      </c>
      <c r="T849" s="7" t="str">
        <f aca="false">IF(P849="","",IF((1-_xlfn.T.DIST(R849,S849,1))*2&lt;0.0000001,0.0000001,(1-_xlfn.T.DIST(R849,S849,1))*2))</f>
        <v/>
      </c>
      <c r="X849" s="8"/>
      <c r="Y849" s="7" t="str">
        <f aca="false">IF(X849="","",ABS(U849-W849)/SQRT((V849^2+X849^2)/2))</f>
        <v/>
      </c>
      <c r="Z849" s="7" t="str">
        <f aca="false">IF(Y849="","",2/SQRT(I849))</f>
        <v/>
      </c>
      <c r="AA849" s="7" t="str">
        <f aca="false">IF(Y849="","",Y849/Z849)</f>
        <v/>
      </c>
      <c r="AB849" s="7" t="str">
        <f aca="false">IF(AA849="","",I849-2)</f>
        <v/>
      </c>
      <c r="AC849" s="7" t="str">
        <f aca="false">IF(AA849="","",IF((1-_xlfn.T.DIST(AA849,AB849,1))*2&lt;0.0000001,0.0000001,((1-_xlfn.T.DIST(AA849,AB849,1))*2)))</f>
        <v/>
      </c>
      <c r="AE849" s="7" t="str">
        <f aca="false">IF(AD849="","",IF((1-_xlfn.NORM.DIST(AD849,0,1,1))*2&lt;0.000000001,0.000000001,(1-_xlfn.NORM.DIST(AD849,0,1,1))*2))</f>
        <v/>
      </c>
      <c r="AH849" s="7" t="str">
        <f aca="false">IF(AG849="","",IF(1-_xlfn.CHISQ.DIST(AF849,AG849,1)&lt;0.0000001,0.0000001,1-_xlfn.CHISQ.DIST(AF849,AG849,1)))</f>
        <v/>
      </c>
      <c r="AK849" s="7" t="str">
        <f aca="false">IF(AJ849="","",AVERAGE(AI849,AJ849))</f>
        <v/>
      </c>
      <c r="AL849" s="7" t="str">
        <f aca="false">IF(AK849="","",AK849/((AK849-AI849)/2))</f>
        <v/>
      </c>
      <c r="AM849" s="7" t="str">
        <f aca="false">IF(AL849="","",(1-_xlfn.T.DIST(AL849,I849-2,1))*2)</f>
        <v/>
      </c>
      <c r="AN849" s="7" t="n">
        <f aca="false">IF(I849="","",I849)</f>
        <v>73</v>
      </c>
      <c r="AO849" s="7" t="n">
        <f aca="false">IF(N849="",IF(AC849="",IF(T849="",IF(AH849="",IF(AM849="",IF(AE849="","",AE849),AM849),AH849),T849),AC849),N849)</f>
        <v>0.0005</v>
      </c>
    </row>
    <row r="850" customFormat="false" ht="13.8" hidden="false" customHeight="false" outlineLevel="0" collapsed="false">
      <c r="A850" s="3" t="s">
        <v>61</v>
      </c>
      <c r="B850" s="3" t="n">
        <v>15</v>
      </c>
      <c r="C850" s="3" t="n">
        <v>2011</v>
      </c>
      <c r="D850" s="4" t="n">
        <f aca="false">IF(B850="","",D849+0.01)</f>
        <v>5.04</v>
      </c>
      <c r="E850" s="4" t="n">
        <f aca="false">ROUND(D850)</f>
        <v>5</v>
      </c>
      <c r="F850" s="5" t="s">
        <v>39</v>
      </c>
      <c r="G850" s="5" t="s">
        <v>43</v>
      </c>
      <c r="H850" s="6" t="n">
        <v>0.05</v>
      </c>
      <c r="I850" s="8" t="n">
        <v>73</v>
      </c>
      <c r="K850" s="7" t="str">
        <f aca="false">IF(J850="","",J850^2)</f>
        <v/>
      </c>
      <c r="L850" s="7" t="str">
        <f aca="false">IF(J850="","",1)</f>
        <v/>
      </c>
      <c r="M850" s="3"/>
      <c r="N850" s="7" t="n">
        <v>0.3</v>
      </c>
      <c r="O850" s="7" t="str">
        <f aca="false">IF(L850=1,SQRT(K850),"")</f>
        <v/>
      </c>
      <c r="P850" s="3"/>
      <c r="Q850" s="7" t="str">
        <f aca="false">IF(P850="","",SQRT(1-P850*P850)/SQRT(I850-2))</f>
        <v/>
      </c>
      <c r="R850" s="7" t="str">
        <f aca="false">IF(P850="","",P850/Q850)</f>
        <v/>
      </c>
      <c r="S850" s="7" t="str">
        <f aca="false">IF(R850="","",I850-2)</f>
        <v/>
      </c>
      <c r="T850" s="7" t="str">
        <f aca="false">IF(P850="","",IF((1-_xlfn.T.DIST(R850,S850,1))*2&lt;0.0000001,0.0000001,(1-_xlfn.T.DIST(R850,S850,1))*2))</f>
        <v/>
      </c>
      <c r="X850" s="8"/>
      <c r="Y850" s="7" t="str">
        <f aca="false">IF(X850="","",ABS(U850-W850)/SQRT((V850^2+X850^2)/2))</f>
        <v/>
      </c>
      <c r="Z850" s="7" t="str">
        <f aca="false">IF(Y850="","",2/SQRT(I850))</f>
        <v/>
      </c>
      <c r="AA850" s="7" t="str">
        <f aca="false">IF(Y850="","",Y850/Z850)</f>
        <v/>
      </c>
      <c r="AB850" s="7" t="str">
        <f aca="false">IF(AA850="","",I850-2)</f>
        <v/>
      </c>
      <c r="AC850" s="7" t="str">
        <f aca="false">IF(AA850="","",IF((1-_xlfn.T.DIST(AA850,AB850,1))*2&lt;0.0000001,0.0000001,((1-_xlfn.T.DIST(AA850,AB850,1))*2)))</f>
        <v/>
      </c>
      <c r="AE850" s="7" t="str">
        <f aca="false">IF(AD850="","",IF((1-_xlfn.NORM.DIST(AD850,0,1,1))*2&lt;0.000000001,0.000000001,(1-_xlfn.NORM.DIST(AD850,0,1,1))*2))</f>
        <v/>
      </c>
      <c r="AH850" s="7" t="str">
        <f aca="false">IF(AG850="","",IF(1-_xlfn.CHISQ.DIST(AF850,AG850,1)&lt;0.0000001,0.0000001,1-_xlfn.CHISQ.DIST(AF850,AG850,1)))</f>
        <v/>
      </c>
      <c r="AK850" s="7" t="str">
        <f aca="false">IF(AJ850="","",AVERAGE(AI850,AJ850))</f>
        <v/>
      </c>
      <c r="AL850" s="7" t="str">
        <f aca="false">IF(AK850="","",AK850/((AK850-AI850)/2))</f>
        <v/>
      </c>
      <c r="AM850" s="7" t="str">
        <f aca="false">IF(AL850="","",(1-_xlfn.T.DIST(AL850,I850-2,1))*2)</f>
        <v/>
      </c>
      <c r="AN850" s="7" t="n">
        <f aca="false">IF(I850="","",I850)</f>
        <v>73</v>
      </c>
      <c r="AO850" s="7" t="n">
        <f aca="false">IF(N850="",IF(AC850="",IF(T850="",IF(AH850="",IF(AM850="",IF(AE850="","",AE850),AM850),AH850),T850),AC850),N850)</f>
        <v>0.3</v>
      </c>
    </row>
    <row r="851" customFormat="false" ht="13.8" hidden="false" customHeight="false" outlineLevel="0" collapsed="false">
      <c r="A851" s="3" t="s">
        <v>61</v>
      </c>
      <c r="B851" s="3" t="n">
        <v>15</v>
      </c>
      <c r="C851" s="3" t="n">
        <v>2011</v>
      </c>
      <c r="D851" s="4" t="n">
        <f aca="false">IF(B851="","",D850+0.01)</f>
        <v>5.05</v>
      </c>
      <c r="E851" s="4" t="n">
        <f aca="false">ROUND(D851)</f>
        <v>5</v>
      </c>
      <c r="F851" s="5" t="s">
        <v>39</v>
      </c>
      <c r="G851" s="5" t="s">
        <v>41</v>
      </c>
      <c r="H851" s="6" t="n">
        <v>0.05</v>
      </c>
      <c r="I851" s="8" t="n">
        <v>73</v>
      </c>
      <c r="K851" s="7"/>
      <c r="L851" s="7" t="str">
        <f aca="false">IF(J851="","",1)</f>
        <v/>
      </c>
      <c r="M851" s="3"/>
      <c r="N851" s="7" t="n">
        <v>0.049</v>
      </c>
      <c r="O851" s="7" t="str">
        <f aca="false">IF(L851=1,SQRT(K851),"")</f>
        <v/>
      </c>
      <c r="P851" s="3"/>
      <c r="Q851" s="7" t="str">
        <f aca="false">IF(P851="","",SQRT(1-P851*P851)/SQRT(I851-2))</f>
        <v/>
      </c>
      <c r="R851" s="7" t="str">
        <f aca="false">IF(P851="","",P851/Q851)</f>
        <v/>
      </c>
      <c r="S851" s="7" t="str">
        <f aca="false">IF(R851="","",I851-2)</f>
        <v/>
      </c>
      <c r="T851" s="7" t="str">
        <f aca="false">IF(P851="","",IF((1-_xlfn.T.DIST(R851,S851,1))*2&lt;0.0000001,0.0000001,(1-_xlfn.T.DIST(R851,S851,1))*2))</f>
        <v/>
      </c>
      <c r="X851" s="8"/>
      <c r="Y851" s="7" t="str">
        <f aca="false">IF(X851="","",ABS(U851-W851)/SQRT((V851^2+X851^2)/2))</f>
        <v/>
      </c>
      <c r="Z851" s="7" t="str">
        <f aca="false">IF(Y851="","",2/SQRT(I851))</f>
        <v/>
      </c>
      <c r="AA851" s="7" t="str">
        <f aca="false">IF(Y851="","",Y851/Z851)</f>
        <v/>
      </c>
      <c r="AB851" s="7" t="str">
        <f aca="false">IF(AA851="","",I851-2)</f>
        <v/>
      </c>
      <c r="AC851" s="7" t="str">
        <f aca="false">IF(AA851="","",IF((1-_xlfn.T.DIST(AA851,AB851,1))*2&lt;0.0000001,0.0000001,((1-_xlfn.T.DIST(AA851,AB851,1))*2)))</f>
        <v/>
      </c>
      <c r="AE851" s="7" t="str">
        <f aca="false">IF(AD851="","",IF((1-_xlfn.NORM.DIST(AD851,0,1,1))*2&lt;0.000000001,0.000000001,(1-_xlfn.NORM.DIST(AD851,0,1,1))*2))</f>
        <v/>
      </c>
      <c r="AH851" s="7" t="str">
        <f aca="false">IF(AG851="","",IF(1-_xlfn.CHISQ.DIST(AF851,AG851,1)&lt;0.0000001,0.0000001,1-_xlfn.CHISQ.DIST(AF851,AG851,1)))</f>
        <v/>
      </c>
      <c r="AK851" s="7" t="str">
        <f aca="false">IF(AJ851="","",AVERAGE(AI851,AJ851))</f>
        <v/>
      </c>
      <c r="AL851" s="7" t="str">
        <f aca="false">IF(AK851="","",AK851/((AK851-AI851)/2))</f>
        <v/>
      </c>
      <c r="AM851" s="7" t="str">
        <f aca="false">IF(AL851="","",(1-_xlfn.T.DIST(AL851,I851-2,1))*2)</f>
        <v/>
      </c>
      <c r="AN851" s="7" t="n">
        <f aca="false">IF(I851="","",I851)</f>
        <v>73</v>
      </c>
      <c r="AO851" s="7" t="n">
        <f aca="false">IF(N851="",IF(AC851="",IF(T851="",IF(AH851="",IF(AM851="",IF(AE851="","",AE851),AM851),AH851),T851),AC851),N851)</f>
        <v>0.049</v>
      </c>
    </row>
    <row r="852" customFormat="false" ht="13.8" hidden="false" customHeight="false" outlineLevel="0" collapsed="false">
      <c r="A852" s="3" t="s">
        <v>61</v>
      </c>
      <c r="B852" s="3" t="n">
        <v>15</v>
      </c>
      <c r="C852" s="3" t="n">
        <v>2011</v>
      </c>
      <c r="D852" s="4" t="n">
        <f aca="false">IF(B852="","",D851+0.01)</f>
        <v>5.06</v>
      </c>
      <c r="E852" s="4" t="n">
        <f aca="false">ROUND(D852)</f>
        <v>5</v>
      </c>
      <c r="F852" s="5" t="s">
        <v>39</v>
      </c>
      <c r="G852" s="5" t="s">
        <v>43</v>
      </c>
      <c r="H852" s="6" t="n">
        <v>0.05</v>
      </c>
      <c r="I852" s="8" t="n">
        <v>73</v>
      </c>
      <c r="K852" s="7" t="str">
        <f aca="false">IF(J852="","",J852^2)</f>
        <v/>
      </c>
      <c r="L852" s="7" t="str">
        <f aca="false">IF(J852="","",1)</f>
        <v/>
      </c>
      <c r="M852" s="3"/>
      <c r="N852" s="7" t="n">
        <v>0.4</v>
      </c>
      <c r="O852" s="7" t="str">
        <f aca="false">IF(L852=1,SQRT(K852),"")</f>
        <v/>
      </c>
      <c r="P852" s="3"/>
      <c r="Q852" s="7" t="str">
        <f aca="false">IF(P852="","",SQRT(1-P852*P852)/SQRT(I852-2))</f>
        <v/>
      </c>
      <c r="R852" s="7" t="str">
        <f aca="false">IF(P852="","",P852/Q852)</f>
        <v/>
      </c>
      <c r="S852" s="7" t="str">
        <f aca="false">IF(R852="","",I852-2)</f>
        <v/>
      </c>
      <c r="T852" s="7" t="str">
        <f aca="false">IF(P852="","",IF((1-_xlfn.T.DIST(R852,S852,1))*2&lt;0.0000001,0.0000001,(1-_xlfn.T.DIST(R852,S852,1))*2))</f>
        <v/>
      </c>
      <c r="X852" s="8"/>
      <c r="Y852" s="7" t="str">
        <f aca="false">IF(X852="","",ABS(U852-W852)/SQRT((V852^2+X852^2)/2))</f>
        <v/>
      </c>
      <c r="Z852" s="7" t="str">
        <f aca="false">IF(Y852="","",2/SQRT(I852))</f>
        <v/>
      </c>
      <c r="AA852" s="7" t="str">
        <f aca="false">IF(Y852="","",Y852/Z852)</f>
        <v/>
      </c>
      <c r="AB852" s="7" t="str">
        <f aca="false">IF(AA852="","",I852-2)</f>
        <v/>
      </c>
      <c r="AC852" s="7" t="str">
        <f aca="false">IF(AA852="","",IF((1-_xlfn.T.DIST(AA852,AB852,1))*2&lt;0.0000001,0.0000001,((1-_xlfn.T.DIST(AA852,AB852,1))*2)))</f>
        <v/>
      </c>
      <c r="AE852" s="7" t="str">
        <f aca="false">IF(AD852="","",IF((1-_xlfn.NORM.DIST(AD852,0,1,1))*2&lt;0.000000001,0.000000001,(1-_xlfn.NORM.DIST(AD852,0,1,1))*2))</f>
        <v/>
      </c>
      <c r="AH852" s="7" t="str">
        <f aca="false">IF(AG852="","",IF(1-_xlfn.CHISQ.DIST(AF852,AG852,1)&lt;0.0000001,0.0000001,1-_xlfn.CHISQ.DIST(AF852,AG852,1)))</f>
        <v/>
      </c>
      <c r="AK852" s="7" t="str">
        <f aca="false">IF(AJ852="","",AVERAGE(AI852,AJ852))</f>
        <v/>
      </c>
      <c r="AL852" s="7" t="str">
        <f aca="false">IF(AK852="","",AK852/((AK852-AI852)/2))</f>
        <v/>
      </c>
      <c r="AM852" s="7" t="str">
        <f aca="false">IF(AL852="","",(1-_xlfn.T.DIST(AL852,I852-2,1))*2)</f>
        <v/>
      </c>
      <c r="AN852" s="7" t="n">
        <f aca="false">IF(I852="","",I852)</f>
        <v>73</v>
      </c>
      <c r="AO852" s="7" t="n">
        <f aca="false">IF(N852="",IF(AC852="",IF(T852="",IF(AH852="",IF(AM852="",IF(AE852="","",AE852),AM852),AH852),T852),AC852),N852)</f>
        <v>0.4</v>
      </c>
    </row>
    <row r="853" customFormat="false" ht="13.8" hidden="false" customHeight="false" outlineLevel="0" collapsed="false">
      <c r="A853" s="3" t="s">
        <v>61</v>
      </c>
      <c r="B853" s="3" t="n">
        <v>15</v>
      </c>
      <c r="C853" s="3" t="n">
        <v>2011</v>
      </c>
      <c r="D853" s="4" t="n">
        <f aca="false">IF(B853="","",D852+0.01)</f>
        <v>5.07</v>
      </c>
      <c r="E853" s="4" t="n">
        <f aca="false">ROUND(D853)</f>
        <v>5</v>
      </c>
      <c r="F853" s="5" t="s">
        <v>39</v>
      </c>
      <c r="G853" s="5" t="s">
        <v>41</v>
      </c>
      <c r="H853" s="6" t="n">
        <v>0.05</v>
      </c>
      <c r="I853" s="8" t="n">
        <v>73</v>
      </c>
      <c r="K853" s="7" t="str">
        <f aca="false">IF(J853="","",J853^2)</f>
        <v/>
      </c>
      <c r="L853" s="7" t="str">
        <f aca="false">IF(J853="","",1)</f>
        <v/>
      </c>
      <c r="M853" s="3"/>
      <c r="N853" s="7" t="n">
        <v>0.001</v>
      </c>
      <c r="O853" s="7" t="str">
        <f aca="false">IF(L853=1,SQRT(K853),"")</f>
        <v/>
      </c>
      <c r="P853" s="3"/>
      <c r="Q853" s="7" t="str">
        <f aca="false">IF(P853="","",SQRT(1-P853*P853)/SQRT(I853-2))</f>
        <v/>
      </c>
      <c r="R853" s="7" t="str">
        <f aca="false">IF(P853="","",P853/Q853)</f>
        <v/>
      </c>
      <c r="S853" s="7" t="str">
        <f aca="false">IF(R853="","",I853-2)</f>
        <v/>
      </c>
      <c r="T853" s="7" t="str">
        <f aca="false">IF(P853="","",IF((1-_xlfn.T.DIST(R853,S853,1))*2&lt;0.0000001,0.0000001,(1-_xlfn.T.DIST(R853,S853,1))*2))</f>
        <v/>
      </c>
      <c r="X853" s="8"/>
      <c r="Y853" s="7" t="str">
        <f aca="false">IF(X853="","",ABS(U853-W853)/SQRT((V853^2+X853^2)/2))</f>
        <v/>
      </c>
      <c r="Z853" s="7" t="str">
        <f aca="false">IF(Y853="","",2/SQRT(I853))</f>
        <v/>
      </c>
      <c r="AA853" s="7" t="str">
        <f aca="false">IF(Y853="","",Y853/Z853)</f>
        <v/>
      </c>
      <c r="AB853" s="7" t="str">
        <f aca="false">IF(AA853="","",I853-2)</f>
        <v/>
      </c>
      <c r="AC853" s="7" t="str">
        <f aca="false">IF(AA853="","",IF((1-_xlfn.T.DIST(AA853,AB853,1))*2&lt;0.0000001,0.0000001,((1-_xlfn.T.DIST(AA853,AB853,1))*2)))</f>
        <v/>
      </c>
      <c r="AE853" s="7" t="str">
        <f aca="false">IF(AD853="","",IF((1-_xlfn.NORM.DIST(AD853,0,1,1))*2&lt;0.000000001,0.000000001,(1-_xlfn.NORM.DIST(AD853,0,1,1))*2))</f>
        <v/>
      </c>
      <c r="AH853" s="7" t="str">
        <f aca="false">IF(AG853="","",IF(1-_xlfn.CHISQ.DIST(AF853,AG853,1)&lt;0.0000001,0.0000001,1-_xlfn.CHISQ.DIST(AF853,AG853,1)))</f>
        <v/>
      </c>
      <c r="AK853" s="7" t="str">
        <f aca="false">IF(AJ853="","",AVERAGE(AI853,AJ853))</f>
        <v/>
      </c>
      <c r="AL853" s="7" t="str">
        <f aca="false">IF(AK853="","",AK853/((AK853-AI853)/2))</f>
        <v/>
      </c>
      <c r="AM853" s="7" t="str">
        <f aca="false">IF(AL853="","",(1-_xlfn.T.DIST(AL853,I853-2,1))*2)</f>
        <v/>
      </c>
      <c r="AN853" s="7" t="n">
        <f aca="false">IF(I853="","",I853)</f>
        <v>73</v>
      </c>
      <c r="AO853" s="7" t="n">
        <f aca="false">IF(N853="",IF(AC853="",IF(T853="",IF(AH853="",IF(AM853="",IF(AE853="","",AE853),AM853),AH853),T853),AC853),N853)</f>
        <v>0.001</v>
      </c>
    </row>
    <row r="854" customFormat="false" ht="13.8" hidden="false" customHeight="false" outlineLevel="0" collapsed="false">
      <c r="A854" s="3" t="s">
        <v>61</v>
      </c>
      <c r="B854" s="3" t="n">
        <v>15</v>
      </c>
      <c r="C854" s="3" t="n">
        <v>2011</v>
      </c>
      <c r="D854" s="4" t="n">
        <f aca="false">IF(B854="","",D853+0.01)</f>
        <v>5.08</v>
      </c>
      <c r="E854" s="4" t="n">
        <f aca="false">ROUND(D854)</f>
        <v>5</v>
      </c>
      <c r="F854" s="5" t="s">
        <v>39</v>
      </c>
      <c r="G854" s="5" t="s">
        <v>41</v>
      </c>
      <c r="H854" s="6" t="n">
        <v>0.05</v>
      </c>
      <c r="I854" s="8" t="n">
        <v>73</v>
      </c>
      <c r="K854" s="7" t="str">
        <f aca="false">IF(J854="","",J854^2)</f>
        <v/>
      </c>
      <c r="L854" s="7" t="str">
        <f aca="false">IF(J854="","",1)</f>
        <v/>
      </c>
      <c r="M854" s="3"/>
      <c r="N854" s="7" t="n">
        <v>0.04</v>
      </c>
      <c r="O854" s="7" t="str">
        <f aca="false">IF(L854=1,SQRT(K854),"")</f>
        <v/>
      </c>
      <c r="P854" s="3"/>
      <c r="Q854" s="7" t="str">
        <f aca="false">IF(P854="","",SQRT(1-P854*P854)/SQRT(I854-2))</f>
        <v/>
      </c>
      <c r="R854" s="7" t="str">
        <f aca="false">IF(P854="","",P854/Q854)</f>
        <v/>
      </c>
      <c r="S854" s="7" t="str">
        <f aca="false">IF(R854="","",I854-2)</f>
        <v/>
      </c>
      <c r="T854" s="7" t="str">
        <f aca="false">IF(P854="","",IF((1-_xlfn.T.DIST(R854,S854,1))*2&lt;0.0000001,0.0000001,(1-_xlfn.T.DIST(R854,S854,1))*2))</f>
        <v/>
      </c>
      <c r="X854" s="8"/>
      <c r="Y854" s="7" t="str">
        <f aca="false">IF(X854="","",ABS(U854-W854)/SQRT((V854^2+X854^2)/2))</f>
        <v/>
      </c>
      <c r="Z854" s="7" t="str">
        <f aca="false">IF(Y854="","",2/SQRT(I854))</f>
        <v/>
      </c>
      <c r="AA854" s="7" t="str">
        <f aca="false">IF(Y854="","",Y854/Z854)</f>
        <v/>
      </c>
      <c r="AB854" s="7" t="str">
        <f aca="false">IF(AA854="","",I854-2)</f>
        <v/>
      </c>
      <c r="AC854" s="7" t="str">
        <f aca="false">IF(AA854="","",IF((1-_xlfn.T.DIST(AA854,AB854,1))*2&lt;0.0000001,0.0000001,((1-_xlfn.T.DIST(AA854,AB854,1))*2)))</f>
        <v/>
      </c>
      <c r="AE854" s="7" t="str">
        <f aca="false">IF(AD854="","",IF((1-_xlfn.NORM.DIST(AD854,0,1,1))*2&lt;0.000000001,0.000000001,(1-_xlfn.NORM.DIST(AD854,0,1,1))*2))</f>
        <v/>
      </c>
      <c r="AH854" s="7" t="str">
        <f aca="false">IF(AG854="","",IF(1-_xlfn.CHISQ.DIST(AF854,AG854,1)&lt;0.0000001,0.0000001,1-_xlfn.CHISQ.DIST(AF854,AG854,1)))</f>
        <v/>
      </c>
      <c r="AK854" s="7" t="str">
        <f aca="false">IF(AJ854="","",AVERAGE(AI854,AJ854))</f>
        <v/>
      </c>
      <c r="AL854" s="7" t="str">
        <f aca="false">IF(AK854="","",AK854/((AK854-AI854)/2))</f>
        <v/>
      </c>
      <c r="AM854" s="7" t="str">
        <f aca="false">IF(AL854="","",(1-_xlfn.T.DIST(AL854,I854-2,1))*2)</f>
        <v/>
      </c>
      <c r="AN854" s="7" t="n">
        <f aca="false">IF(I854="","",I854)</f>
        <v>73</v>
      </c>
      <c r="AO854" s="7" t="n">
        <f aca="false">IF(N854="",IF(AC854="",IF(T854="",IF(AH854="",IF(AM854="",IF(AE854="","",AE854),AM854),AH854),T854),AC854),N854)</f>
        <v>0.04</v>
      </c>
    </row>
    <row r="855" customFormat="false" ht="13.8" hidden="false" customHeight="false" outlineLevel="0" collapsed="false">
      <c r="A855" s="1"/>
      <c r="B855" s="1"/>
      <c r="C855" s="1"/>
      <c r="D855" s="10"/>
      <c r="E855" s="4" t="n">
        <f aca="false">ROUND(D855)</f>
        <v>0</v>
      </c>
      <c r="F855" s="11"/>
      <c r="G855" s="11"/>
      <c r="H855" s="12"/>
      <c r="I855" s="1"/>
      <c r="J855" s="1"/>
      <c r="K855" s="13"/>
      <c r="L855" s="13"/>
      <c r="M855" s="1"/>
      <c r="N855" s="13"/>
      <c r="O855" s="13"/>
      <c r="P855" s="14"/>
      <c r="Q855" s="13"/>
      <c r="R855" s="13"/>
      <c r="S855" s="13"/>
      <c r="T855" s="13"/>
      <c r="U855" s="1"/>
      <c r="V855" s="1"/>
      <c r="W855" s="1"/>
      <c r="X855" s="14"/>
      <c r="Y855" s="13"/>
      <c r="Z855" s="13"/>
      <c r="AA855" s="13"/>
      <c r="AB855" s="13"/>
      <c r="AC855" s="13"/>
      <c r="AD855" s="1"/>
      <c r="AE855" s="13"/>
      <c r="AF855" s="1"/>
      <c r="AG855" s="1"/>
      <c r="AH855" s="13"/>
      <c r="AI855" s="1"/>
      <c r="AJ855" s="1"/>
      <c r="AK855" s="13"/>
      <c r="AL855" s="13"/>
      <c r="AM855" s="13"/>
      <c r="AN855" s="13"/>
      <c r="AO855" s="13"/>
    </row>
    <row r="856" customFormat="false" ht="13.8" hidden="false" customHeight="false" outlineLevel="0" collapsed="false">
      <c r="A856" s="3" t="s">
        <v>61</v>
      </c>
      <c r="B856" s="3" t="n">
        <v>15</v>
      </c>
      <c r="C856" s="3" t="n">
        <v>2011</v>
      </c>
      <c r="D856" s="4" t="n">
        <v>6</v>
      </c>
      <c r="E856" s="4" t="n">
        <f aca="false">ROUND(D856)</f>
        <v>6</v>
      </c>
      <c r="F856" s="5" t="s">
        <v>39</v>
      </c>
      <c r="G856" s="5" t="s">
        <v>41</v>
      </c>
      <c r="H856" s="9" t="n">
        <v>0.06</v>
      </c>
      <c r="I856" s="8" t="n">
        <v>85</v>
      </c>
      <c r="K856" s="7" t="n">
        <v>3.92</v>
      </c>
      <c r="L856" s="7" t="n">
        <v>1</v>
      </c>
      <c r="M856" s="3" t="n">
        <v>81</v>
      </c>
      <c r="N856" s="7" t="n">
        <f aca="false">IF(K856="","",IF(1-_xlfn.F.DIST(K856,L856,M856,1)&lt;0.0000001,0.0000001,1-_xlfn.F.DIST(K856,L856,M856,1)))</f>
        <v>0.0511109069032445</v>
      </c>
      <c r="O856" s="7" t="n">
        <f aca="false">IF(L856=1,SQRT(K856),"")</f>
        <v>1.97989898732233</v>
      </c>
      <c r="P856" s="3"/>
      <c r="Q856" s="7" t="str">
        <f aca="false">IF(P856="","",SQRT(1-P856*P856)/SQRT(I856-2))</f>
        <v/>
      </c>
      <c r="R856" s="7" t="str">
        <f aca="false">IF(P856="","",P856/Q856)</f>
        <v/>
      </c>
      <c r="S856" s="7" t="str">
        <f aca="false">IF(R856="","",I856-2)</f>
        <v/>
      </c>
      <c r="T856" s="7" t="str">
        <f aca="false">IF(P856="","",IF((1-_xlfn.T.DIST(R856,S856,1))*2&lt;0.0000001,0.0000001,(1-_xlfn.T.DIST(R856,S856,1))*2))</f>
        <v/>
      </c>
      <c r="X856" s="8"/>
      <c r="Y856" s="7" t="str">
        <f aca="false">IF(X856="","",ABS(U856-W856)/SQRT((V856^2+X856^2)/2))</f>
        <v/>
      </c>
      <c r="Z856" s="7" t="str">
        <f aca="false">IF(Y856="","",2/SQRT(I856))</f>
        <v/>
      </c>
      <c r="AA856" s="7" t="str">
        <f aca="false">IF(Y856="","",Y856/Z856)</f>
        <v/>
      </c>
      <c r="AB856" s="7" t="str">
        <f aca="false">IF(AA856="","",I856-2)</f>
        <v/>
      </c>
      <c r="AC856" s="7" t="str">
        <f aca="false">IF(AA856="","",IF((1-_xlfn.T.DIST(AA856,AB856,1))*2&lt;0.0000001,0.0000001,((1-_xlfn.T.DIST(AA856,AB856,1))*2)))</f>
        <v/>
      </c>
      <c r="AE856" s="7" t="str">
        <f aca="false">IF(AD856="","",IF((1-_xlfn.NORM.DIST(AD856,0,1,1))*2&lt;0.000000001,0.000000001,(1-_xlfn.NORM.DIST(AD856,0,1,1))*2))</f>
        <v/>
      </c>
      <c r="AH856" s="7" t="str">
        <f aca="false">IF(AG856="","",IF(1-_xlfn.CHISQ.DIST(AF856,AG856,1)&lt;0.0000001,0.0000001,1-_xlfn.CHISQ.DIST(AF856,AG856,1)))</f>
        <v/>
      </c>
      <c r="AK856" s="7" t="str">
        <f aca="false">IF(AJ856="","",AVERAGE(AI856,AJ856))</f>
        <v/>
      </c>
      <c r="AL856" s="7" t="str">
        <f aca="false">IF(AK856="","",AK856/((AK856-AI856)/2))</f>
        <v/>
      </c>
      <c r="AM856" s="7" t="str">
        <f aca="false">IF(AL856="","",(1-_xlfn.T.DIST(AL856,I856-2,1))*2)</f>
        <v/>
      </c>
      <c r="AN856" s="7" t="n">
        <f aca="false">IF(I856="","",I856)</f>
        <v>85</v>
      </c>
      <c r="AO856" s="7" t="n">
        <f aca="false">IF(N856="",IF(AC856="",IF(T856="",IF(AH856="",IF(AM856="",IF(AE856="","",AE856),AM856),AH856),T856),AC856),N856)</f>
        <v>0.0511109069032445</v>
      </c>
    </row>
    <row r="857" customFormat="false" ht="13.8" hidden="false" customHeight="false" outlineLevel="0" collapsed="false">
      <c r="A857" s="3" t="s">
        <v>61</v>
      </c>
      <c r="B857" s="3" t="n">
        <v>15</v>
      </c>
      <c r="C857" s="3" t="n">
        <v>2011</v>
      </c>
      <c r="D857" s="4" t="n">
        <f aca="false">IF(B857="","",D856+0.01)</f>
        <v>6.01</v>
      </c>
      <c r="E857" s="4" t="n">
        <f aca="false">ROUND(D857)</f>
        <v>6</v>
      </c>
      <c r="F857" s="5" t="s">
        <v>39</v>
      </c>
      <c r="G857" s="5" t="s">
        <v>43</v>
      </c>
      <c r="H857" s="6" t="n">
        <v>0.05</v>
      </c>
      <c r="I857" s="8" t="n">
        <v>85</v>
      </c>
      <c r="K857" s="7" t="n">
        <v>1</v>
      </c>
      <c r="L857" s="7" t="n">
        <v>1</v>
      </c>
      <c r="M857" s="3" t="n">
        <v>81</v>
      </c>
      <c r="N857" s="7" t="n">
        <f aca="false">IF(K857="","",IF(1-_xlfn.F.DIST(K857,L857,M857,1)&lt;0.0000001,0.0000001,1-_xlfn.F.DIST(K857,L857,M857,1)))</f>
        <v>0.320288561810036</v>
      </c>
      <c r="O857" s="7" t="n">
        <f aca="false">IF(L857=1,SQRT(K857),"")</f>
        <v>1</v>
      </c>
      <c r="P857" s="3"/>
      <c r="Q857" s="7" t="str">
        <f aca="false">IF(P857="","",SQRT(1-P857*P857)/SQRT(I857-2))</f>
        <v/>
      </c>
      <c r="R857" s="7" t="str">
        <f aca="false">IF(P857="","",P857/Q857)</f>
        <v/>
      </c>
      <c r="S857" s="7" t="str">
        <f aca="false">IF(R857="","",I857-2)</f>
        <v/>
      </c>
      <c r="T857" s="7" t="str">
        <f aca="false">IF(P857="","",IF((1-_xlfn.T.DIST(R857,S857,1))*2&lt;0.0000001,0.0000001,(1-_xlfn.T.DIST(R857,S857,1))*2))</f>
        <v/>
      </c>
      <c r="X857" s="8"/>
      <c r="Y857" s="7" t="str">
        <f aca="false">IF(X857="","",ABS(U857-W857)/SQRT((V857^2+X857^2)/2))</f>
        <v/>
      </c>
      <c r="Z857" s="7" t="str">
        <f aca="false">IF(Y857="","",2/SQRT(I857))</f>
        <v/>
      </c>
      <c r="AA857" s="7" t="str">
        <f aca="false">IF(Y857="","",Y857/Z857)</f>
        <v/>
      </c>
      <c r="AB857" s="7" t="str">
        <f aca="false">IF(AA857="","",I857-2)</f>
        <v/>
      </c>
      <c r="AC857" s="7" t="str">
        <f aca="false">IF(AA857="","",IF((1-_xlfn.T.DIST(AA857,AB857,1))*2&lt;0.0000001,0.0000001,((1-_xlfn.T.DIST(AA857,AB857,1))*2)))</f>
        <v/>
      </c>
      <c r="AE857" s="7" t="str">
        <f aca="false">IF(AD857="","",IF((1-_xlfn.NORM.DIST(AD857,0,1,1))*2&lt;0.000000001,0.000000001,(1-_xlfn.NORM.DIST(AD857,0,1,1))*2))</f>
        <v/>
      </c>
      <c r="AH857" s="7" t="str">
        <f aca="false">IF(AG857="","",IF(1-_xlfn.CHISQ.DIST(AF857,AG857,1)&lt;0.0000001,0.0000001,1-_xlfn.CHISQ.DIST(AF857,AG857,1)))</f>
        <v/>
      </c>
      <c r="AK857" s="7" t="str">
        <f aca="false">IF(AJ857="","",AVERAGE(AI857,AJ857))</f>
        <v/>
      </c>
      <c r="AL857" s="7" t="str">
        <f aca="false">IF(AK857="","",AK857/((AK857-AI857)/2))</f>
        <v/>
      </c>
      <c r="AM857" s="7" t="str">
        <f aca="false">IF(AL857="","",(1-_xlfn.T.DIST(AL857,I857-2,1))*2)</f>
        <v/>
      </c>
      <c r="AN857" s="7" t="n">
        <f aca="false">IF(I857="","",I857)</f>
        <v>85</v>
      </c>
      <c r="AO857" s="7" t="n">
        <f aca="false">IF(N857="",IF(AC857="",IF(T857="",IF(AH857="",IF(AM857="",IF(AE857="","",AE857),AM857),AH857),T857),AC857),N857)</f>
        <v>0.320288561810036</v>
      </c>
    </row>
    <row r="858" customFormat="false" ht="13.8" hidden="false" customHeight="false" outlineLevel="0" collapsed="false">
      <c r="A858" s="3" t="s">
        <v>61</v>
      </c>
      <c r="B858" s="3" t="n">
        <v>15</v>
      </c>
      <c r="C858" s="3" t="n">
        <v>2011</v>
      </c>
      <c r="D858" s="4" t="n">
        <f aca="false">IF(B858="","",D857+0.01)</f>
        <v>6.02</v>
      </c>
      <c r="E858" s="4" t="n">
        <f aca="false">ROUND(D858)</f>
        <v>6</v>
      </c>
      <c r="F858" s="5" t="s">
        <v>39</v>
      </c>
      <c r="G858" s="5" t="s">
        <v>41</v>
      </c>
      <c r="H858" s="6" t="n">
        <v>0.05</v>
      </c>
      <c r="I858" s="8" t="n">
        <v>85</v>
      </c>
      <c r="J858" s="3" t="n">
        <v>3.15</v>
      </c>
      <c r="K858" s="7" t="n">
        <f aca="false">IF(J858="","",J858^2)</f>
        <v>9.9225</v>
      </c>
      <c r="L858" s="7" t="n">
        <f aca="false">IF(J858="","",1)</f>
        <v>1</v>
      </c>
      <c r="M858" s="3" t="n">
        <v>81</v>
      </c>
      <c r="N858" s="7" t="n">
        <f aca="false">IF(K858="","",IF(1-_xlfn.F.DIST(K858,L858,M858,1)&lt;0.0000001,0.0000001,1-_xlfn.F.DIST(K858,L858,M858,1)))</f>
        <v>0.00228756180606926</v>
      </c>
      <c r="O858" s="7" t="n">
        <f aca="false">IF(L858=1,SQRT(K858),"")</f>
        <v>3.15</v>
      </c>
      <c r="P858" s="3"/>
      <c r="Q858" s="7" t="str">
        <f aca="false">IF(P858="","",SQRT(1-P858*P858)/SQRT(I858-2))</f>
        <v/>
      </c>
      <c r="R858" s="7" t="str">
        <f aca="false">IF(P858="","",P858/Q858)</f>
        <v/>
      </c>
      <c r="S858" s="7" t="str">
        <f aca="false">IF(R858="","",I858-2)</f>
        <v/>
      </c>
      <c r="T858" s="7" t="str">
        <f aca="false">IF(P858="","",IF((1-_xlfn.T.DIST(R858,S858,1))*2&lt;0.0000001,0.0000001,(1-_xlfn.T.DIST(R858,S858,1))*2))</f>
        <v/>
      </c>
      <c r="X858" s="8"/>
      <c r="Y858" s="7" t="str">
        <f aca="false">IF(X858="","",ABS(U858-W858)/SQRT((V858^2+X858^2)/2))</f>
        <v/>
      </c>
      <c r="Z858" s="7" t="str">
        <f aca="false">IF(Y858="","",2/SQRT(I858))</f>
        <v/>
      </c>
      <c r="AA858" s="7" t="str">
        <f aca="false">IF(Y858="","",Y858/Z858)</f>
        <v/>
      </c>
      <c r="AB858" s="7" t="str">
        <f aca="false">IF(AA858="","",I858-2)</f>
        <v/>
      </c>
      <c r="AC858" s="7" t="str">
        <f aca="false">IF(AA858="","",IF((1-_xlfn.T.DIST(AA858,AB858,1))*2&lt;0.0000001,0.0000001,((1-_xlfn.T.DIST(AA858,AB858,1))*2)))</f>
        <v/>
      </c>
      <c r="AE858" s="7" t="str">
        <f aca="false">IF(AD858="","",IF((1-_xlfn.NORM.DIST(AD858,0,1,1))*2&lt;0.000000001,0.000000001,(1-_xlfn.NORM.DIST(AD858,0,1,1))*2))</f>
        <v/>
      </c>
      <c r="AH858" s="7" t="str">
        <f aca="false">IF(AG858="","",IF(1-_xlfn.CHISQ.DIST(AF858,AG858,1)&lt;0.0000001,0.0000001,1-_xlfn.CHISQ.DIST(AF858,AG858,1)))</f>
        <v/>
      </c>
      <c r="AK858" s="7" t="str">
        <f aca="false">IF(AJ858="","",AVERAGE(AI858,AJ858))</f>
        <v/>
      </c>
      <c r="AL858" s="7" t="str">
        <f aca="false">IF(AK858="","",AK858/((AK858-AI858)/2))</f>
        <v/>
      </c>
      <c r="AM858" s="7" t="str">
        <f aca="false">IF(AL858="","",(1-_xlfn.T.DIST(AL858,I858-2,1))*2)</f>
        <v/>
      </c>
      <c r="AN858" s="7" t="n">
        <f aca="false">IF(I858="","",I858)</f>
        <v>85</v>
      </c>
      <c r="AO858" s="7" t="n">
        <f aca="false">IF(N858="",IF(AC858="",IF(T858="",IF(AH858="",IF(AM858="",IF(AE858="","",AE858),AM858),AH858),T858),AC858),N858)</f>
        <v>0.00228756180606926</v>
      </c>
    </row>
    <row r="859" customFormat="false" ht="13.8" hidden="false" customHeight="false" outlineLevel="0" collapsed="false">
      <c r="A859" s="3" t="s">
        <v>61</v>
      </c>
      <c r="B859" s="3" t="n">
        <v>15</v>
      </c>
      <c r="C859" s="3" t="n">
        <v>2011</v>
      </c>
      <c r="D859" s="4" t="n">
        <f aca="false">IF(B859="","",D858+0.01)</f>
        <v>6.03</v>
      </c>
      <c r="E859" s="4" t="n">
        <f aca="false">ROUND(D859)</f>
        <v>6</v>
      </c>
      <c r="F859" s="5" t="s">
        <v>39</v>
      </c>
      <c r="G859" s="5" t="s">
        <v>43</v>
      </c>
      <c r="H859" s="6" t="n">
        <v>0.05</v>
      </c>
      <c r="I859" s="8" t="n">
        <v>85</v>
      </c>
      <c r="K859" s="7" t="str">
        <f aca="false">IF(J859="","",J859^2)</f>
        <v/>
      </c>
      <c r="L859" s="7" t="str">
        <f aca="false">IF(J859="","",1)</f>
        <v/>
      </c>
      <c r="M859" s="3"/>
      <c r="N859" s="7" t="n">
        <v>0.39</v>
      </c>
      <c r="O859" s="7" t="str">
        <f aca="false">IF(L859=1,SQRT(K859),"")</f>
        <v/>
      </c>
      <c r="P859" s="3"/>
      <c r="Q859" s="7" t="str">
        <f aca="false">IF(P859="","",SQRT(1-P859*P859)/SQRT(I859-2))</f>
        <v/>
      </c>
      <c r="R859" s="7" t="str">
        <f aca="false">IF(P859="","",P859/Q859)</f>
        <v/>
      </c>
      <c r="S859" s="7" t="str">
        <f aca="false">IF(R859="","",I859-2)</f>
        <v/>
      </c>
      <c r="T859" s="7" t="str">
        <f aca="false">IF(P859="","",IF((1-_xlfn.T.DIST(R859,S859,1))*2&lt;0.0000001,0.0000001,(1-_xlfn.T.DIST(R859,S859,1))*2))</f>
        <v/>
      </c>
      <c r="X859" s="8"/>
      <c r="Y859" s="7" t="str">
        <f aca="false">IF(X859="","",ABS(U859-W859)/SQRT((V859^2+X859^2)/2))</f>
        <v/>
      </c>
      <c r="Z859" s="7" t="str">
        <f aca="false">IF(Y859="","",2/SQRT(I859))</f>
        <v/>
      </c>
      <c r="AA859" s="7" t="str">
        <f aca="false">IF(Y859="","",Y859/Z859)</f>
        <v/>
      </c>
      <c r="AB859" s="7" t="str">
        <f aca="false">IF(AA859="","",I859-2)</f>
        <v/>
      </c>
      <c r="AC859" s="7" t="str">
        <f aca="false">IF(AA859="","",IF((1-_xlfn.T.DIST(AA859,AB859,1))*2&lt;0.0000001,0.0000001,((1-_xlfn.T.DIST(AA859,AB859,1))*2)))</f>
        <v/>
      </c>
      <c r="AE859" s="7" t="str">
        <f aca="false">IF(AD859="","",IF((1-_xlfn.NORM.DIST(AD859,0,1,1))*2&lt;0.000000001,0.000000001,(1-_xlfn.NORM.DIST(AD859,0,1,1))*2))</f>
        <v/>
      </c>
      <c r="AH859" s="7" t="str">
        <f aca="false">IF(AG859="","",IF(1-_xlfn.CHISQ.DIST(AF859,AG859,1)&lt;0.0000001,0.0000001,1-_xlfn.CHISQ.DIST(AF859,AG859,1)))</f>
        <v/>
      </c>
      <c r="AK859" s="7" t="str">
        <f aca="false">IF(AJ859="","",AVERAGE(AI859,AJ859))</f>
        <v/>
      </c>
      <c r="AL859" s="7" t="str">
        <f aca="false">IF(AK859="","",AK859/((AK859-AI859)/2))</f>
        <v/>
      </c>
      <c r="AM859" s="7" t="str">
        <f aca="false">IF(AL859="","",(1-_xlfn.T.DIST(AL859,I859-2,1))*2)</f>
        <v/>
      </c>
      <c r="AN859" s="7" t="n">
        <f aca="false">IF(I859="","",I859)</f>
        <v>85</v>
      </c>
      <c r="AO859" s="7" t="n">
        <f aca="false">IF(N859="",IF(AC859="",IF(T859="",IF(AH859="",IF(AM859="",IF(AE859="","",AE859),AM859),AH859),T859),AC859),N859)</f>
        <v>0.39</v>
      </c>
    </row>
    <row r="860" customFormat="false" ht="13.8" hidden="false" customHeight="false" outlineLevel="0" collapsed="false">
      <c r="A860" s="1"/>
      <c r="B860" s="1"/>
      <c r="C860" s="1"/>
      <c r="D860" s="10"/>
      <c r="E860" s="4" t="n">
        <f aca="false">ROUND(D860)</f>
        <v>0</v>
      </c>
      <c r="F860" s="11"/>
      <c r="G860" s="11"/>
      <c r="H860" s="12"/>
      <c r="I860" s="1"/>
      <c r="J860" s="1"/>
      <c r="K860" s="13"/>
      <c r="L860" s="13"/>
      <c r="M860" s="1"/>
      <c r="N860" s="13"/>
      <c r="O860" s="13"/>
      <c r="P860" s="14"/>
      <c r="Q860" s="13"/>
      <c r="R860" s="13"/>
      <c r="S860" s="13"/>
      <c r="T860" s="13"/>
      <c r="U860" s="1"/>
      <c r="V860" s="1"/>
      <c r="W860" s="1"/>
      <c r="X860" s="14"/>
      <c r="Y860" s="13"/>
      <c r="Z860" s="13"/>
      <c r="AA860" s="13"/>
      <c r="AB860" s="13"/>
      <c r="AC860" s="13"/>
      <c r="AD860" s="1"/>
      <c r="AE860" s="13"/>
      <c r="AF860" s="1"/>
      <c r="AG860" s="1"/>
      <c r="AH860" s="13"/>
      <c r="AI860" s="1"/>
      <c r="AJ860" s="1"/>
      <c r="AK860" s="13"/>
      <c r="AL860" s="13"/>
      <c r="AM860" s="13"/>
      <c r="AN860" s="13"/>
      <c r="AO860" s="13"/>
    </row>
    <row r="861" customFormat="false" ht="13.8" hidden="false" customHeight="false" outlineLevel="0" collapsed="false">
      <c r="A861" s="3" t="s">
        <v>61</v>
      </c>
      <c r="B861" s="3" t="n">
        <v>15</v>
      </c>
      <c r="C861" s="3" t="n">
        <v>2011</v>
      </c>
      <c r="D861" s="4" t="n">
        <v>7</v>
      </c>
      <c r="E861" s="4" t="n">
        <f aca="false">ROUND(D861)</f>
        <v>7</v>
      </c>
      <c r="F861" s="5" t="s">
        <v>39</v>
      </c>
      <c r="G861" s="5" t="s">
        <v>41</v>
      </c>
      <c r="H861" s="6" t="n">
        <v>0.05</v>
      </c>
      <c r="I861" s="8" t="n">
        <v>85</v>
      </c>
      <c r="K861" s="7" t="n">
        <v>4.03</v>
      </c>
      <c r="L861" s="7" t="n">
        <v>2</v>
      </c>
      <c r="M861" s="3" t="n">
        <v>79</v>
      </c>
      <c r="N861" s="7" t="n">
        <f aca="false">IF(K861="","",IF(1-_xlfn.F.DIST(K861,L861,M861,1)&lt;0.0000001,0.0000001,1-_xlfn.F.DIST(K861,L861,M861,1)))</f>
        <v>0.0215492879561411</v>
      </c>
      <c r="O861" s="7" t="str">
        <f aca="false">IF(L861=1,SQRT(K861),"")</f>
        <v/>
      </c>
      <c r="P861" s="3"/>
      <c r="Q861" s="7" t="str">
        <f aca="false">IF(P861="","",SQRT(1-P861*P861)/SQRT(I861-2))</f>
        <v/>
      </c>
      <c r="R861" s="7" t="str">
        <f aca="false">IF(P861="","",P861/Q861)</f>
        <v/>
      </c>
      <c r="S861" s="7" t="str">
        <f aca="false">IF(R861="","",I861-2)</f>
        <v/>
      </c>
      <c r="T861" s="7" t="str">
        <f aca="false">IF(P861="","",IF((1-_xlfn.T.DIST(R861,S861,1))*2&lt;0.0000001,0.0000001,(1-_xlfn.T.DIST(R861,S861,1))*2))</f>
        <v/>
      </c>
      <c r="X861" s="8"/>
      <c r="Y861" s="7" t="str">
        <f aca="false">IF(X861="","",ABS(U861-W861)/SQRT((V861^2+X861^2)/2))</f>
        <v/>
      </c>
      <c r="Z861" s="7" t="str">
        <f aca="false">IF(Y861="","",2/SQRT(I861))</f>
        <v/>
      </c>
      <c r="AA861" s="7" t="str">
        <f aca="false">IF(Y861="","",Y861/Z861)</f>
        <v/>
      </c>
      <c r="AB861" s="7" t="str">
        <f aca="false">IF(AA861="","",I861-2)</f>
        <v/>
      </c>
      <c r="AC861" s="7" t="str">
        <f aca="false">IF(AA861="","",IF((1-_xlfn.T.DIST(AA861,AB861,1))*2&lt;0.0000001,0.0000001,((1-_xlfn.T.DIST(AA861,AB861,1))*2)))</f>
        <v/>
      </c>
      <c r="AE861" s="7" t="str">
        <f aca="false">IF(AD861="","",IF((1-_xlfn.NORM.DIST(AD861,0,1,1))*2&lt;0.000000001,0.000000001,(1-_xlfn.NORM.DIST(AD861,0,1,1))*2))</f>
        <v/>
      </c>
      <c r="AH861" s="7" t="str">
        <f aca="false">IF(AG861="","",IF(1-_xlfn.CHISQ.DIST(AF861,AG861,1)&lt;0.0000001,0.0000001,1-_xlfn.CHISQ.DIST(AF861,AG861,1)))</f>
        <v/>
      </c>
      <c r="AK861" s="7" t="str">
        <f aca="false">IF(AJ861="","",AVERAGE(AI861,AJ861))</f>
        <v/>
      </c>
      <c r="AL861" s="7" t="str">
        <f aca="false">IF(AK861="","",AK861/((AK861-AI861)/2))</f>
        <v/>
      </c>
      <c r="AM861" s="7" t="str">
        <f aca="false">IF(AL861="","",(1-_xlfn.T.DIST(AL861,I861-2,1))*2)</f>
        <v/>
      </c>
      <c r="AN861" s="7" t="n">
        <f aca="false">IF(I861="","",I861)</f>
        <v>85</v>
      </c>
      <c r="AO861" s="7" t="n">
        <f aca="false">IF(N861="",IF(AC861="",IF(T861="",IF(AH861="",IF(AM861="",IF(AE861="","",AE861),AM861),AH861),T861),AC861),N861)</f>
        <v>0.0215492879561411</v>
      </c>
    </row>
    <row r="862" customFormat="false" ht="13.8" hidden="false" customHeight="false" outlineLevel="0" collapsed="false">
      <c r="A862" s="3" t="s">
        <v>61</v>
      </c>
      <c r="B862" s="3" t="n">
        <v>15</v>
      </c>
      <c r="C862" s="3" t="n">
        <v>2011</v>
      </c>
      <c r="D862" s="4" t="n">
        <f aca="false">IF(B862="","",D861+0.01)</f>
        <v>7.01</v>
      </c>
      <c r="E862" s="4" t="n">
        <f aca="false">ROUND(D862)</f>
        <v>7</v>
      </c>
      <c r="F862" s="5" t="s">
        <v>39</v>
      </c>
      <c r="G862" s="5" t="s">
        <v>41</v>
      </c>
      <c r="H862" s="6" t="n">
        <v>0.05</v>
      </c>
      <c r="I862" s="8" t="n">
        <v>85</v>
      </c>
      <c r="K862" s="7" t="n">
        <v>6.72</v>
      </c>
      <c r="L862" s="7" t="n">
        <v>1</v>
      </c>
      <c r="M862" s="3" t="n">
        <v>79</v>
      </c>
      <c r="N862" s="7" t="n">
        <f aca="false">IF(K862="","",IF(1-_xlfn.F.DIST(K862,L862,M862,1)&lt;0.0000001,0.0000001,1-_xlfn.F.DIST(K862,L862,M862,1)))</f>
        <v>0.0113542345656483</v>
      </c>
      <c r="O862" s="7" t="n">
        <f aca="false">IF(L862=1,SQRT(K862),"")</f>
        <v>2.59229627936314</v>
      </c>
      <c r="P862" s="3"/>
      <c r="Q862" s="7" t="str">
        <f aca="false">IF(P862="","",SQRT(1-P862*P862)/SQRT(I862-2))</f>
        <v/>
      </c>
      <c r="R862" s="7" t="str">
        <f aca="false">IF(P862="","",P862/Q862)</f>
        <v/>
      </c>
      <c r="S862" s="7" t="str">
        <f aca="false">IF(R862="","",I862-2)</f>
        <v/>
      </c>
      <c r="T862" s="7" t="str">
        <f aca="false">IF(P862="","",IF((1-_xlfn.T.DIST(R862,S862,1))*2&lt;0.0000001,0.0000001,(1-_xlfn.T.DIST(R862,S862,1))*2))</f>
        <v/>
      </c>
      <c r="X862" s="8"/>
      <c r="Y862" s="7" t="str">
        <f aca="false">IF(X862="","",ABS(U862-W862)/SQRT((V862^2+X862^2)/2))</f>
        <v/>
      </c>
      <c r="Z862" s="7" t="str">
        <f aca="false">IF(Y862="","",2/SQRT(I862))</f>
        <v/>
      </c>
      <c r="AA862" s="7" t="str">
        <f aca="false">IF(Y862="","",Y862/Z862)</f>
        <v/>
      </c>
      <c r="AB862" s="7" t="str">
        <f aca="false">IF(AA862="","",I862-2)</f>
        <v/>
      </c>
      <c r="AC862" s="7" t="str">
        <f aca="false">IF(AA862="","",IF((1-_xlfn.T.DIST(AA862,AB862,1))*2&lt;0.0000001,0.0000001,((1-_xlfn.T.DIST(AA862,AB862,1))*2)))</f>
        <v/>
      </c>
      <c r="AE862" s="7" t="str">
        <f aca="false">IF(AD862="","",IF((1-_xlfn.NORM.DIST(AD862,0,1,1))*2&lt;0.000000001,0.000000001,(1-_xlfn.NORM.DIST(AD862,0,1,1))*2))</f>
        <v/>
      </c>
      <c r="AH862" s="7" t="str">
        <f aca="false">IF(AG862="","",IF(1-_xlfn.CHISQ.DIST(AF862,AG862,1)&lt;0.0000001,0.0000001,1-_xlfn.CHISQ.DIST(AF862,AG862,1)))</f>
        <v/>
      </c>
      <c r="AK862" s="7" t="str">
        <f aca="false">IF(AJ862="","",AVERAGE(AI862,AJ862))</f>
        <v/>
      </c>
      <c r="AL862" s="7" t="str">
        <f aca="false">IF(AK862="","",AK862/((AK862-AI862)/2))</f>
        <v/>
      </c>
      <c r="AM862" s="7" t="str">
        <f aca="false">IF(AL862="","",(1-_xlfn.T.DIST(AL862,I862-2,1))*2)</f>
        <v/>
      </c>
      <c r="AN862" s="7" t="n">
        <f aca="false">IF(I862="","",I862)</f>
        <v>85</v>
      </c>
      <c r="AO862" s="7" t="n">
        <f aca="false">IF(N862="",IF(AC862="",IF(T862="",IF(AH862="",IF(AM862="",IF(AE862="","",AE862),AM862),AH862),T862),AC862),N862)</f>
        <v>0.0113542345656483</v>
      </c>
    </row>
    <row r="863" customFormat="false" ht="13.8" hidden="false" customHeight="false" outlineLevel="0" collapsed="false">
      <c r="A863" s="1"/>
      <c r="B863" s="1"/>
      <c r="C863" s="1"/>
      <c r="D863" s="10"/>
      <c r="E863" s="4" t="n">
        <f aca="false">ROUND(D863)</f>
        <v>0</v>
      </c>
      <c r="F863" s="11"/>
      <c r="G863" s="11"/>
      <c r="H863" s="12"/>
      <c r="I863" s="1"/>
      <c r="J863" s="1"/>
      <c r="K863" s="13"/>
      <c r="L863" s="13"/>
      <c r="M863" s="1"/>
      <c r="N863" s="13"/>
      <c r="O863" s="13"/>
      <c r="P863" s="14"/>
      <c r="Q863" s="13"/>
      <c r="R863" s="13"/>
      <c r="S863" s="13"/>
      <c r="T863" s="13"/>
      <c r="U863" s="1"/>
      <c r="V863" s="1"/>
      <c r="W863" s="1"/>
      <c r="X863" s="14"/>
      <c r="Y863" s="13"/>
      <c r="Z863" s="13"/>
      <c r="AA863" s="13"/>
      <c r="AB863" s="13"/>
      <c r="AC863" s="13"/>
      <c r="AD863" s="1"/>
      <c r="AE863" s="13"/>
      <c r="AF863" s="1"/>
      <c r="AG863" s="1"/>
      <c r="AH863" s="13"/>
      <c r="AI863" s="1"/>
      <c r="AJ863" s="1"/>
      <c r="AK863" s="13"/>
      <c r="AL863" s="13"/>
      <c r="AM863" s="13"/>
      <c r="AN863" s="13"/>
      <c r="AO863" s="13"/>
    </row>
    <row r="864" customFormat="false" ht="13.8" hidden="false" customHeight="false" outlineLevel="0" collapsed="false">
      <c r="A864" s="3" t="s">
        <v>62</v>
      </c>
      <c r="B864" s="3" t="n">
        <v>16</v>
      </c>
      <c r="C864" s="3" t="n">
        <v>2011</v>
      </c>
      <c r="D864" s="4" t="n">
        <v>1</v>
      </c>
      <c r="E864" s="4" t="n">
        <f aca="false">ROUND(D864)</f>
        <v>1</v>
      </c>
      <c r="F864" s="5" t="s">
        <v>44</v>
      </c>
      <c r="G864" s="5" t="s">
        <v>40</v>
      </c>
      <c r="H864" s="6" t="n">
        <v>0.05</v>
      </c>
      <c r="I864" s="8" t="n">
        <v>133</v>
      </c>
      <c r="J864" s="7" t="n">
        <v>5.72</v>
      </c>
      <c r="K864" s="7" t="n">
        <f aca="false">IF(J864="","",J864^2)</f>
        <v>32.7184</v>
      </c>
      <c r="L864" s="7" t="n">
        <v>1</v>
      </c>
      <c r="M864" s="17" t="n">
        <v>128</v>
      </c>
      <c r="N864" s="7" t="n">
        <f aca="false">IF(K864="","",IF(1-_xlfn.F.DIST(K864,L864,M864,1)&lt;0.0000001,0.0000001,1-_xlfn.F.DIST(K864,L864,M864,1)))</f>
        <v>1E-007</v>
      </c>
      <c r="O864" s="7"/>
      <c r="P864" s="3"/>
      <c r="Q864" s="7"/>
      <c r="R864" s="7" t="str">
        <f aca="false">IF(P864="","",P864/Q864)</f>
        <v/>
      </c>
      <c r="S864" s="7" t="str">
        <f aca="false">IF(R864="","",I864-2)</f>
        <v/>
      </c>
      <c r="T864" s="7" t="str">
        <f aca="false">IF(P864="","",IF((1-_xlfn.T.DIST(R864,S864,1))*2&lt;0.0000001,0.0000001,(1-_xlfn.T.DIST(R864,S864,1))*2))</f>
        <v/>
      </c>
      <c r="X864" s="8"/>
      <c r="Y864" s="7" t="str">
        <f aca="false">IF(X864="","",ABS(U864-W864)/SQRT((V864^2+X864^2)/2))</f>
        <v/>
      </c>
      <c r="Z864" s="7" t="str">
        <f aca="false">IF(Y864="","",2/SQRT(I864))</f>
        <v/>
      </c>
      <c r="AA864" s="7" t="str">
        <f aca="false">IF(Y864="","",Y864/Z864)</f>
        <v/>
      </c>
      <c r="AB864" s="7" t="str">
        <f aca="false">IF(AA864="","",I864-2)</f>
        <v/>
      </c>
      <c r="AC864" s="7" t="str">
        <f aca="false">IF(AA864="","",IF((1-_xlfn.T.DIST(AA864,AB864,1))*2&lt;0.0000001,0.0000001,((1-_xlfn.T.DIST(AA864,AB864,1))*2)))</f>
        <v/>
      </c>
      <c r="AE864" s="7" t="str">
        <f aca="false">IF(AD864="","",IF((1-_xlfn.NORM.DIST(AD864,0,1,1))*2&lt;0.000000001,0.000000001,(1-_xlfn.NORM.DIST(AD864,0,1,1))*2))</f>
        <v/>
      </c>
      <c r="AH864" s="7" t="str">
        <f aca="false">IF(AG864="","",IF(1-_xlfn.CHISQ.DIST(AF864,AG864,1)&lt;0.0000001,0.0000001,1-_xlfn.CHISQ.DIST(AF864,AG864,1)))</f>
        <v/>
      </c>
      <c r="AK864" s="7" t="str">
        <f aca="false">IF(AJ864="","",AVERAGE(AI864,AJ864))</f>
        <v/>
      </c>
      <c r="AL864" s="7" t="str">
        <f aca="false">IF(AK864="","",AK864/((AK864-AI864)/2))</f>
        <v/>
      </c>
      <c r="AM864" s="7" t="str">
        <f aca="false">IF(AL864="","",(1-_xlfn.T.DIST(AL864,I864-2,1))*2)</f>
        <v/>
      </c>
      <c r="AN864" s="7" t="n">
        <f aca="false">IF(I864="","",I864)</f>
        <v>133</v>
      </c>
      <c r="AO864" s="7" t="n">
        <f aca="false">IF(N864="",IF(AC864="",IF(T864="",IF(AH864="",IF(AM864="",IF(AE864="","",AE864),AM864),AH864),T864),AC864),N864)</f>
        <v>1E-007</v>
      </c>
    </row>
    <row r="865" customFormat="false" ht="13.8" hidden="false" customHeight="false" outlineLevel="0" collapsed="false">
      <c r="A865" s="3" t="s">
        <v>62</v>
      </c>
      <c r="B865" s="3" t="n">
        <v>16</v>
      </c>
      <c r="C865" s="3" t="n">
        <v>2011</v>
      </c>
      <c r="D865" s="4" t="n">
        <f aca="false">IF(B865="","",D864+0.01)</f>
        <v>1.01</v>
      </c>
      <c r="E865" s="4" t="n">
        <f aca="false">ROUND(D865)</f>
        <v>1</v>
      </c>
      <c r="F865" s="5" t="s">
        <v>44</v>
      </c>
      <c r="G865" s="5" t="s">
        <v>40</v>
      </c>
      <c r="H865" s="6" t="n">
        <v>0.05</v>
      </c>
      <c r="I865" s="8" t="n">
        <v>133</v>
      </c>
      <c r="J865" s="7"/>
      <c r="K865" s="7" t="n">
        <v>95.54</v>
      </c>
      <c r="L865" s="7" t="n">
        <v>1</v>
      </c>
      <c r="M865" s="17" t="n">
        <v>127</v>
      </c>
      <c r="N865" s="7" t="n">
        <f aca="false">IF(K865="","",IF(1-_xlfn.F.DIST(K865,L865,M865,1)&lt;0.0000001,0.0000001,1-_xlfn.F.DIST(K865,L865,M865,1)))</f>
        <v>1E-007</v>
      </c>
      <c r="O865" s="7"/>
      <c r="P865" s="3"/>
      <c r="Q865" s="7"/>
      <c r="R865" s="7" t="str">
        <f aca="false">IF(P865="","",P865/Q865)</f>
        <v/>
      </c>
      <c r="S865" s="7" t="str">
        <f aca="false">IF(R865="","",I865-2)</f>
        <v/>
      </c>
      <c r="T865" s="7" t="str">
        <f aca="false">IF(P865="","",IF((1-_xlfn.T.DIST(R865,S865,1))*2&lt;0.0000001,0.0000001,(1-_xlfn.T.DIST(R865,S865,1))*2))</f>
        <v/>
      </c>
      <c r="X865" s="8"/>
      <c r="Y865" s="7" t="str">
        <f aca="false">IF(X865="","",ABS(U865-W865)/SQRT((V865^2+X865^2)/2))</f>
        <v/>
      </c>
      <c r="Z865" s="7" t="str">
        <f aca="false">IF(Y865="","",2/SQRT(I865))</f>
        <v/>
      </c>
      <c r="AA865" s="7" t="str">
        <f aca="false">IF(Y865="","",Y865/Z865)</f>
        <v/>
      </c>
      <c r="AB865" s="7" t="str">
        <f aca="false">IF(AA865="","",I865-2)</f>
        <v/>
      </c>
      <c r="AC865" s="7" t="str">
        <f aca="false">IF(AA865="","",IF((1-_xlfn.T.DIST(AA865,AB865,1))*2&lt;0.0000001,0.0000001,((1-_xlfn.T.DIST(AA865,AB865,1))*2)))</f>
        <v/>
      </c>
      <c r="AE865" s="7" t="str">
        <f aca="false">IF(AD865="","",IF((1-_xlfn.NORM.DIST(AD865,0,1,1))*2&lt;0.000000001,0.000000001,(1-_xlfn.NORM.DIST(AD865,0,1,1))*2))</f>
        <v/>
      </c>
      <c r="AH865" s="7" t="str">
        <f aca="false">IF(AG865="","",IF(1-_xlfn.CHISQ.DIST(AF865,AG865,1)&lt;0.0000001,0.0000001,1-_xlfn.CHISQ.DIST(AF865,AG865,1)))</f>
        <v/>
      </c>
      <c r="AK865" s="7" t="str">
        <f aca="false">IF(AJ865="","",AVERAGE(AI865,AJ865))</f>
        <v/>
      </c>
      <c r="AL865" s="7" t="str">
        <f aca="false">IF(AK865="","",AK865/((AK865-AI865)/2))</f>
        <v/>
      </c>
      <c r="AM865" s="7" t="str">
        <f aca="false">IF(AL865="","",(1-_xlfn.T.DIST(AL865,I865-2,1))*2)</f>
        <v/>
      </c>
      <c r="AN865" s="7" t="n">
        <f aca="false">IF(I865="","",I865)</f>
        <v>133</v>
      </c>
      <c r="AO865" s="7" t="n">
        <f aca="false">IF(N865="",IF(AC865="",IF(T865="",IF(AH865="",IF(AM865="",IF(AE865="","",AE865),AM865),AH865),T865),AC865),N865)</f>
        <v>1E-007</v>
      </c>
    </row>
    <row r="866" customFormat="false" ht="13.8" hidden="false" customHeight="false" outlineLevel="0" collapsed="false">
      <c r="A866" s="3" t="s">
        <v>62</v>
      </c>
      <c r="B866" s="3" t="n">
        <v>16</v>
      </c>
      <c r="C866" s="3" t="n">
        <v>2011</v>
      </c>
      <c r="D866" s="4" t="n">
        <f aca="false">IF(B866="","",D865+0.01)</f>
        <v>1.02</v>
      </c>
      <c r="E866" s="4" t="n">
        <f aca="false">ROUND(D866)</f>
        <v>1</v>
      </c>
      <c r="F866" s="5" t="s">
        <v>44</v>
      </c>
      <c r="G866" s="5" t="s">
        <v>40</v>
      </c>
      <c r="H866" s="6" t="n">
        <v>0.05</v>
      </c>
      <c r="I866" s="8" t="n">
        <v>133</v>
      </c>
      <c r="K866" s="7" t="n">
        <v>116.72</v>
      </c>
      <c r="L866" s="7" t="n">
        <v>1</v>
      </c>
      <c r="M866" s="3" t="n">
        <v>127</v>
      </c>
      <c r="N866" s="7" t="n">
        <f aca="false">IF(K866="","",IF(1-_xlfn.F.DIST(K866,L866,M866,1)&lt;0.0000001,0.0000001,1-_xlfn.F.DIST(K866,L866,M866,1)))</f>
        <v>1E-007</v>
      </c>
      <c r="O866" s="7"/>
      <c r="P866" s="3"/>
      <c r="Q866" s="7"/>
      <c r="R866" s="7" t="str">
        <f aca="false">IF(P866="","",P866/Q866)</f>
        <v/>
      </c>
      <c r="S866" s="7" t="n">
        <v>25</v>
      </c>
      <c r="T866" s="7" t="str">
        <f aca="false">IF(P866="","",IF((1-_xlfn.T.DIST(R866,S866,1))*2&lt;0.0000001,0.0000001,(1-_xlfn.T.DIST(R866,S866,1))*2))</f>
        <v/>
      </c>
      <c r="X866" s="8"/>
      <c r="Y866" s="7" t="str">
        <f aca="false">IF(X866="","",ABS(U866-W866)/SQRT((V866^2+X866^2)/2))</f>
        <v/>
      </c>
      <c r="Z866" s="7" t="str">
        <f aca="false">IF(Y866="","",2/SQRT(I866))</f>
        <v/>
      </c>
      <c r="AA866" s="7" t="str">
        <f aca="false">IF(Y866="","",Y866/Z866)</f>
        <v/>
      </c>
      <c r="AB866" s="7" t="str">
        <f aca="false">IF(AA866="","",I866-2)</f>
        <v/>
      </c>
      <c r="AC866" s="7" t="str">
        <f aca="false">IF(AA866="","",IF((1-_xlfn.T.DIST(AA866,AB866,1))*2&lt;0.0000001,0.0000001,((1-_xlfn.T.DIST(AA866,AB866,1))*2)))</f>
        <v/>
      </c>
      <c r="AE866" s="7" t="str">
        <f aca="false">IF(AD866="","",IF((1-_xlfn.NORM.DIST(AD866,0,1,1))*2&lt;0.000000001,0.000000001,(1-_xlfn.NORM.DIST(AD866,0,1,1))*2))</f>
        <v/>
      </c>
      <c r="AH866" s="7" t="str">
        <f aca="false">IF(AG866="","",IF(1-_xlfn.CHISQ.DIST(AF866,AG866,1)&lt;0.0000001,0.0000001,1-_xlfn.CHISQ.DIST(AF866,AG866,1)))</f>
        <v/>
      </c>
      <c r="AK866" s="7" t="str">
        <f aca="false">IF(AJ866="","",AVERAGE(AI866,AJ866))</f>
        <v/>
      </c>
      <c r="AL866" s="7" t="str">
        <f aca="false">IF(AK866="","",AK866/((AK866-AI866)/2))</f>
        <v/>
      </c>
      <c r="AM866" s="7" t="str">
        <f aca="false">IF(AL866="","",(1-_xlfn.T.DIST(AL866,I866-2,1))*2)</f>
        <v/>
      </c>
      <c r="AN866" s="7" t="n">
        <f aca="false">IF(I866="","",I866)</f>
        <v>133</v>
      </c>
      <c r="AO866" s="7" t="n">
        <f aca="false">IF(N866="",IF(AC866="",IF(T866="",IF(AH866="",IF(AM866="",IF(AE866="","",AE866),AM866),AH866),T866),AC866),N866)</f>
        <v>1E-007</v>
      </c>
    </row>
    <row r="867" customFormat="false" ht="13.8" hidden="false" customHeight="false" outlineLevel="0" collapsed="false">
      <c r="A867" s="3" t="s">
        <v>62</v>
      </c>
      <c r="B867" s="3" t="n">
        <v>16</v>
      </c>
      <c r="C867" s="3" t="n">
        <v>2011</v>
      </c>
      <c r="D867" s="4" t="n">
        <f aca="false">IF(B867="","",D866+0.01)</f>
        <v>1.03</v>
      </c>
      <c r="E867" s="4" t="n">
        <f aca="false">ROUND(D867)</f>
        <v>1</v>
      </c>
      <c r="F867" s="5" t="s">
        <v>45</v>
      </c>
      <c r="G867" s="5" t="s">
        <v>41</v>
      </c>
      <c r="H867" s="6" t="n">
        <v>0.05</v>
      </c>
      <c r="I867" s="8" t="n">
        <v>133</v>
      </c>
      <c r="K867" s="7" t="n">
        <v>4.7</v>
      </c>
      <c r="L867" s="7" t="n">
        <v>1</v>
      </c>
      <c r="M867" s="3" t="n">
        <v>127</v>
      </c>
      <c r="N867" s="7" t="n">
        <f aca="false">IF(K867="","",IF(1-_xlfn.F.DIST(K867,L867,M867,1)&lt;0.0000001,0.0000001,1-_xlfn.F.DIST(K867,L867,M867,1)))</f>
        <v>0.0320271974673046</v>
      </c>
      <c r="O867" s="7"/>
      <c r="P867" s="3"/>
      <c r="Q867" s="7"/>
      <c r="R867" s="7" t="str">
        <f aca="false">IF(P867="","",P867/Q867)</f>
        <v/>
      </c>
      <c r="S867" s="7" t="n">
        <v>55</v>
      </c>
      <c r="T867" s="7" t="str">
        <f aca="false">IF(P867="","",IF((1-_xlfn.T.DIST(R867,S867,1))*2&lt;0.0000001,0.0000001,(1-_xlfn.T.DIST(R867,S867,1))*2))</f>
        <v/>
      </c>
      <c r="X867" s="8"/>
      <c r="Y867" s="7" t="str">
        <f aca="false">IF(X867="","",ABS(U867-W867)/SQRT((V867^2+X867^2)/2))</f>
        <v/>
      </c>
      <c r="Z867" s="7" t="str">
        <f aca="false">IF(Y867="","",2/SQRT(I867))</f>
        <v/>
      </c>
      <c r="AA867" s="7" t="str">
        <f aca="false">IF(Y867="","",Y867/Z867)</f>
        <v/>
      </c>
      <c r="AB867" s="7" t="str">
        <f aca="false">IF(AA867="","",I867-2)</f>
        <v/>
      </c>
      <c r="AC867" s="7" t="str">
        <f aca="false">IF(AA867="","",IF((1-_xlfn.T.DIST(AA867,AB867,1))*2&lt;0.0000001,0.0000001,((1-_xlfn.T.DIST(AA867,AB867,1))*2)))</f>
        <v/>
      </c>
      <c r="AE867" s="7" t="str">
        <f aca="false">IF(AD867="","",IF((1-_xlfn.NORM.DIST(AD867,0,1,1))*2&lt;0.000000001,0.000000001,(1-_xlfn.NORM.DIST(AD867,0,1,1))*2))</f>
        <v/>
      </c>
      <c r="AH867" s="7" t="str">
        <f aca="false">IF(AG867="","",IF(1-_xlfn.CHISQ.DIST(AF867,AG867,1)&lt;0.0000001,0.0000001,1-_xlfn.CHISQ.DIST(AF867,AG867,1)))</f>
        <v/>
      </c>
      <c r="AK867" s="7" t="str">
        <f aca="false">IF(AJ867="","",AVERAGE(AI867,AJ867))</f>
        <v/>
      </c>
      <c r="AL867" s="7" t="str">
        <f aca="false">IF(AK867="","",AK867/((AK867-AI867)/2))</f>
        <v/>
      </c>
      <c r="AM867" s="7" t="str">
        <f aca="false">IF(AL867="","",(1-_xlfn.T.DIST(AL867,I867-2,1))*2)</f>
        <v/>
      </c>
      <c r="AN867" s="7" t="n">
        <f aca="false">IF(I867="","",I867)</f>
        <v>133</v>
      </c>
      <c r="AO867" s="7" t="n">
        <f aca="false">IF(N867="",IF(AC867="",IF(T867="",IF(AH867="",IF(AM867="",IF(AE867="","",AE867),AM867),AH867),T867),AC867),N867)</f>
        <v>0.0320271974673046</v>
      </c>
    </row>
    <row r="868" customFormat="false" ht="13.8" hidden="false" customHeight="false" outlineLevel="0" collapsed="false">
      <c r="A868" s="3" t="s">
        <v>62</v>
      </c>
      <c r="B868" s="3" t="n">
        <v>16</v>
      </c>
      <c r="C868" s="3" t="n">
        <v>2011</v>
      </c>
      <c r="D868" s="4" t="n">
        <f aca="false">IF(B868="","",D867+0.01)</f>
        <v>1.04</v>
      </c>
      <c r="E868" s="4" t="n">
        <f aca="false">ROUND(D868)</f>
        <v>1</v>
      </c>
      <c r="F868" s="5" t="s">
        <v>45</v>
      </c>
      <c r="G868" s="5" t="s">
        <v>43</v>
      </c>
      <c r="H868" s="6" t="n">
        <v>0.05</v>
      </c>
      <c r="I868" s="8" t="n">
        <v>133</v>
      </c>
      <c r="K868" s="7" t="n">
        <v>0.5</v>
      </c>
      <c r="L868" s="7" t="n">
        <v>1</v>
      </c>
      <c r="M868" s="3" t="n">
        <v>127</v>
      </c>
      <c r="N868" s="7" t="n">
        <f aca="false">IF(K868="","",IF(1-_xlfn.F.DIST(K868,L868,M868,1)&lt;0.0000001,0.0000001,1-_xlfn.F.DIST(K868,L868,M868,1)))</f>
        <v>0.480795578718638</v>
      </c>
      <c r="O868" s="7"/>
      <c r="P868" s="3"/>
      <c r="Q868" s="7"/>
      <c r="R868" s="7" t="str">
        <f aca="false">IF(P868="","",P868/Q868)</f>
        <v/>
      </c>
      <c r="S868" s="7" t="n">
        <v>4092</v>
      </c>
      <c r="T868" s="7" t="str">
        <f aca="false">IF(P868="","",IF((1-_xlfn.T.DIST(R868,S868,1))*2&lt;0.0000001,0.0000001,(1-_xlfn.T.DIST(R868,S868,1))*2))</f>
        <v/>
      </c>
      <c r="X868" s="8"/>
      <c r="Y868" s="7" t="str">
        <f aca="false">IF(X868="","",ABS(U868-W868)/SQRT((V868^2+X868^2)/2))</f>
        <v/>
      </c>
      <c r="Z868" s="7" t="str">
        <f aca="false">IF(Y868="","",2/SQRT(I868))</f>
        <v/>
      </c>
      <c r="AA868" s="7" t="str">
        <f aca="false">IF(Y868="","",Y868/Z868)</f>
        <v/>
      </c>
      <c r="AB868" s="7" t="str">
        <f aca="false">IF(AA868="","",I868-2)</f>
        <v/>
      </c>
      <c r="AC868" s="7" t="str">
        <f aca="false">IF(AA868="","",IF((1-_xlfn.T.DIST(AA868,AB868,1))*2&lt;0.0000001,0.0000001,((1-_xlfn.T.DIST(AA868,AB868,1))*2)))</f>
        <v/>
      </c>
      <c r="AE868" s="7" t="str">
        <f aca="false">IF(AD868="","",IF((1-_xlfn.NORM.DIST(AD868,0,1,1))*2&lt;0.000000001,0.000000001,(1-_xlfn.NORM.DIST(AD868,0,1,1))*2))</f>
        <v/>
      </c>
      <c r="AH868" s="7" t="str">
        <f aca="false">IF(AG868="","",IF(1-_xlfn.CHISQ.DIST(AF868,AG868,1)&lt;0.0000001,0.0000001,1-_xlfn.CHISQ.DIST(AF868,AG868,1)))</f>
        <v/>
      </c>
      <c r="AK868" s="7" t="str">
        <f aca="false">IF(AJ868="","",AVERAGE(AI868,AJ868))</f>
        <v/>
      </c>
      <c r="AL868" s="7" t="str">
        <f aca="false">IF(AK868="","",AK868/((AK868-AI868)/2))</f>
        <v/>
      </c>
      <c r="AM868" s="7" t="str">
        <f aca="false">IF(AL868="","",(1-_xlfn.T.DIST(AL868,I868-2,1))*2)</f>
        <v/>
      </c>
      <c r="AN868" s="7" t="n">
        <f aca="false">IF(I868="","",I868)</f>
        <v>133</v>
      </c>
      <c r="AO868" s="7" t="n">
        <f aca="false">IF(N868="",IF(AC868="",IF(T868="",IF(AH868="",IF(AM868="",IF(AE868="","",AE868),AM868),AH868),T868),AC868),N868)</f>
        <v>0.480795578718638</v>
      </c>
    </row>
    <row r="869" customFormat="false" ht="13.8" hidden="false" customHeight="false" outlineLevel="0" collapsed="false">
      <c r="A869" s="3" t="s">
        <v>62</v>
      </c>
      <c r="B869" s="3" t="n">
        <v>16</v>
      </c>
      <c r="C869" s="3" t="n">
        <v>2011</v>
      </c>
      <c r="D869" s="4" t="n">
        <f aca="false">IF(B869="","",D868+0.01)</f>
        <v>1.05</v>
      </c>
      <c r="E869" s="4" t="n">
        <f aca="false">ROUND(D869)</f>
        <v>1</v>
      </c>
      <c r="F869" s="5" t="s">
        <v>44</v>
      </c>
      <c r="G869" s="5" t="s">
        <v>40</v>
      </c>
      <c r="H869" s="6" t="n">
        <v>0.05</v>
      </c>
      <c r="I869" s="8" t="n">
        <v>133</v>
      </c>
      <c r="K869" s="7" t="n">
        <v>52.73</v>
      </c>
      <c r="L869" s="7" t="n">
        <v>1</v>
      </c>
      <c r="M869" s="3" t="n">
        <v>127</v>
      </c>
      <c r="N869" s="7" t="n">
        <f aca="false">IF(K869="","",IF(1-_xlfn.F.DIST(K869,L869,M869,1)&lt;0.0000001,0.0000001,1-_xlfn.F.DIST(K869,L869,M869,1)))</f>
        <v>1E-007</v>
      </c>
      <c r="O869" s="7"/>
      <c r="P869" s="3"/>
      <c r="Q869" s="7"/>
      <c r="R869" s="7" t="str">
        <f aca="false">IF(P869="","",P869/Q869)</f>
        <v/>
      </c>
      <c r="S869" s="7" t="str">
        <f aca="false">IF(R869="","",I869-2)</f>
        <v/>
      </c>
      <c r="T869" s="7" t="str">
        <f aca="false">IF(P869="","",IF((1-_xlfn.T.DIST(R869,S869,1))*2&lt;0.0000001,0.0000001,(1-_xlfn.T.DIST(R869,S869,1))*2))</f>
        <v/>
      </c>
      <c r="X869" s="8"/>
      <c r="Y869" s="7" t="str">
        <f aca="false">IF(X869="","",ABS(U869-W869)/SQRT((V869^2+X869^2)/2))</f>
        <v/>
      </c>
      <c r="Z869" s="7" t="str">
        <f aca="false">IF(Y869="","",2/SQRT(I869))</f>
        <v/>
      </c>
      <c r="AA869" s="7" t="str">
        <f aca="false">IF(Y869="","",Y869/Z869)</f>
        <v/>
      </c>
      <c r="AB869" s="7" t="str">
        <f aca="false">IF(AA869="","",I869-2)</f>
        <v/>
      </c>
      <c r="AC869" s="7" t="str">
        <f aca="false">IF(AA869="","",IF((1-_xlfn.T.DIST(AA869,AB869,1))*2&lt;0.0000001,0.0000001,((1-_xlfn.T.DIST(AA869,AB869,1))*2)))</f>
        <v/>
      </c>
      <c r="AE869" s="7" t="str">
        <f aca="false">IF(AD869="","",IF((1-_xlfn.NORM.DIST(AD869,0,1,1))*2&lt;0.000000001,0.000000001,(1-_xlfn.NORM.DIST(AD869,0,1,1))*2))</f>
        <v/>
      </c>
      <c r="AH869" s="7" t="str">
        <f aca="false">IF(AG869="","",IF(1-_xlfn.CHISQ.DIST(AF869,AG869,1)&lt;0.0000001,0.0000001,1-_xlfn.CHISQ.DIST(AF869,AG869,1)))</f>
        <v/>
      </c>
      <c r="AK869" s="7" t="str">
        <f aca="false">IF(AJ869="","",AVERAGE(AI869,AJ869))</f>
        <v/>
      </c>
      <c r="AL869" s="7" t="str">
        <f aca="false">IF(AK869="","",AK869/((AK869-AI869)/2))</f>
        <v/>
      </c>
      <c r="AM869" s="7" t="str">
        <f aca="false">IF(AL869="","",(1-_xlfn.T.DIST(AL869,I869-2,1))*2)</f>
        <v/>
      </c>
      <c r="AN869" s="7" t="n">
        <f aca="false">IF(I869="","",I869)</f>
        <v>133</v>
      </c>
      <c r="AO869" s="7" t="n">
        <f aca="false">IF(N869="",IF(AC869="",IF(T869="",IF(AH869="",IF(AM869="",IF(AE869="","",AE869),AM869),AH869),T869),AC869),N869)</f>
        <v>1E-007</v>
      </c>
    </row>
    <row r="870" customFormat="false" ht="13.8" hidden="false" customHeight="false" outlineLevel="0" collapsed="false">
      <c r="A870" s="3" t="s">
        <v>62</v>
      </c>
      <c r="B870" s="3" t="n">
        <v>16</v>
      </c>
      <c r="C870" s="3" t="n">
        <v>2011</v>
      </c>
      <c r="D870" s="4" t="n">
        <f aca="false">IF(B870="","",D869+0.01)</f>
        <v>1.06</v>
      </c>
      <c r="E870" s="4" t="n">
        <f aca="false">ROUND(D870)</f>
        <v>1</v>
      </c>
      <c r="F870" s="5" t="s">
        <v>45</v>
      </c>
      <c r="G870" s="5" t="s">
        <v>41</v>
      </c>
      <c r="H870" s="6" t="n">
        <v>0.05</v>
      </c>
      <c r="I870" s="8" t="n">
        <v>133</v>
      </c>
      <c r="K870" s="7" t="n">
        <v>6.76</v>
      </c>
      <c r="L870" s="7" t="n">
        <v>1</v>
      </c>
      <c r="M870" s="3" t="n">
        <v>127</v>
      </c>
      <c r="N870" s="7" t="n">
        <f aca="false">IF(K870="","",IF(1-_xlfn.F.DIST(K870,L870,M870,1)&lt;0.0000001,0.0000001,1-_xlfn.F.DIST(K870,L870,M870,1)))</f>
        <v>0.010426933596712</v>
      </c>
      <c r="O870" s="7"/>
      <c r="P870" s="3"/>
      <c r="Q870" s="7"/>
      <c r="R870" s="7" t="str">
        <f aca="false">IF(P870="","",P870/Q870)</f>
        <v/>
      </c>
      <c r="S870" s="7" t="str">
        <f aca="false">IF(R870="","",I870-2)</f>
        <v/>
      </c>
      <c r="T870" s="7" t="str">
        <f aca="false">IF(P870="","",IF((1-_xlfn.T.DIST(R870,S870,1))*2&lt;0.0000001,0.0000001,(1-_xlfn.T.DIST(R870,S870,1))*2))</f>
        <v/>
      </c>
      <c r="X870" s="8"/>
      <c r="Y870" s="7" t="str">
        <f aca="false">IF(X870="","",ABS(U870-W870)/SQRT((V870^2+X870^2)/2))</f>
        <v/>
      </c>
      <c r="Z870" s="7" t="str">
        <f aca="false">IF(Y870="","",2/SQRT(I870))</f>
        <v/>
      </c>
      <c r="AA870" s="7" t="str">
        <f aca="false">IF(Y870="","",Y870/Z870)</f>
        <v/>
      </c>
      <c r="AB870" s="7" t="str">
        <f aca="false">IF(AA870="","",I870-2)</f>
        <v/>
      </c>
      <c r="AC870" s="7" t="str">
        <f aca="false">IF(AA870="","",IF((1-_xlfn.T.DIST(AA870,AB870,1))*2&lt;0.0000001,0.0000001,((1-_xlfn.T.DIST(AA870,AB870,1))*2)))</f>
        <v/>
      </c>
      <c r="AE870" s="7" t="str">
        <f aca="false">IF(AD870="","",IF((1-_xlfn.NORM.DIST(AD870,0,1,1))*2&lt;0.000000001,0.000000001,(1-_xlfn.NORM.DIST(AD870,0,1,1))*2))</f>
        <v/>
      </c>
      <c r="AH870" s="7" t="str">
        <f aca="false">IF(AG870="","",IF(1-_xlfn.CHISQ.DIST(AF870,AG870,1)&lt;0.0000001,0.0000001,1-_xlfn.CHISQ.DIST(AF870,AG870,1)))</f>
        <v/>
      </c>
      <c r="AK870" s="7" t="str">
        <f aca="false">IF(AJ870="","",AVERAGE(AI870,AJ870))</f>
        <v/>
      </c>
      <c r="AL870" s="7" t="str">
        <f aca="false">IF(AK870="","",AK870/((AK870-AI870)/2))</f>
        <v/>
      </c>
      <c r="AM870" s="7" t="str">
        <f aca="false">IF(AL870="","",(1-_xlfn.T.DIST(AL870,I870-2,1))*2)</f>
        <v/>
      </c>
      <c r="AN870" s="7" t="n">
        <f aca="false">IF(I870="","",I870)</f>
        <v>133</v>
      </c>
      <c r="AO870" s="7" t="n">
        <f aca="false">IF(N870="",IF(AC870="",IF(T870="",IF(AH870="",IF(AM870="",IF(AE870="","",AE870),AM870),AH870),T870),AC870),N870)</f>
        <v>0.010426933596712</v>
      </c>
    </row>
    <row r="871" customFormat="false" ht="13.8" hidden="false" customHeight="false" outlineLevel="0" collapsed="false">
      <c r="A871" s="3" t="s">
        <v>62</v>
      </c>
      <c r="B871" s="3" t="n">
        <v>16</v>
      </c>
      <c r="C871" s="3" t="n">
        <v>2011</v>
      </c>
      <c r="D871" s="4" t="n">
        <f aca="false">IF(B871="","",D870+0.01)</f>
        <v>1.07</v>
      </c>
      <c r="E871" s="4" t="n">
        <f aca="false">ROUND(D871)</f>
        <v>1</v>
      </c>
      <c r="F871" s="5" t="s">
        <v>44</v>
      </c>
      <c r="G871" s="5" t="s">
        <v>40</v>
      </c>
      <c r="H871" s="6" t="n">
        <v>0.05</v>
      </c>
      <c r="I871" s="8" t="n">
        <v>133</v>
      </c>
      <c r="K871" s="7" t="n">
        <v>116.72</v>
      </c>
      <c r="L871" s="16" t="n">
        <v>1</v>
      </c>
      <c r="M871" s="3" t="n">
        <v>127</v>
      </c>
      <c r="N871" s="7" t="n">
        <f aca="false">IF(K871="","",IF(1-_xlfn.F.DIST(K871,L871,M871,1)&lt;0.0000001,0.0000001,1-_xlfn.F.DIST(K871,L871,M871,1)))</f>
        <v>1E-007</v>
      </c>
      <c r="O871" s="7"/>
      <c r="P871" s="3"/>
      <c r="Q871" s="7"/>
      <c r="R871" s="7" t="str">
        <f aca="false">IF(P871="","",P871/Q871)</f>
        <v/>
      </c>
      <c r="S871" s="7" t="str">
        <f aca="false">IF(R871="","",I871-2)</f>
        <v/>
      </c>
      <c r="T871" s="7" t="str">
        <f aca="false">IF(P871="","",IF((1-_xlfn.T.DIST(R871,S871,1))*2&lt;0.0000001,0.0000001,(1-_xlfn.T.DIST(R871,S871,1))*2))</f>
        <v/>
      </c>
      <c r="X871" s="8"/>
      <c r="Y871" s="7" t="str">
        <f aca="false">IF(X871="","",ABS(U871-W871)/SQRT((V871^2+X871^2)/2))</f>
        <v/>
      </c>
      <c r="Z871" s="7" t="str">
        <f aca="false">IF(Y871="","",2/SQRT(I871))</f>
        <v/>
      </c>
      <c r="AA871" s="7" t="str">
        <f aca="false">IF(Y871="","",Y871/Z871)</f>
        <v/>
      </c>
      <c r="AB871" s="7" t="str">
        <f aca="false">IF(AA871="","",I871-2)</f>
        <v/>
      </c>
      <c r="AC871" s="7" t="str">
        <f aca="false">IF(AA871="","",IF((1-_xlfn.T.DIST(AA871,AB871,1))*2&lt;0.0000001,0.0000001,((1-_xlfn.T.DIST(AA871,AB871,1))*2)))</f>
        <v/>
      </c>
      <c r="AE871" s="7" t="str">
        <f aca="false">IF(AD871="","",IF((1-_xlfn.NORM.DIST(AD871,0,1,1))*2&lt;0.000000001,0.000000001,(1-_xlfn.NORM.DIST(AD871,0,1,1))*2))</f>
        <v/>
      </c>
      <c r="AH871" s="7" t="str">
        <f aca="false">IF(AG871="","",IF(1-_xlfn.CHISQ.DIST(AF871,AG871,1)&lt;0.0000001,0.0000001,1-_xlfn.CHISQ.DIST(AF871,AG871,1)))</f>
        <v/>
      </c>
      <c r="AK871" s="7" t="str">
        <f aca="false">IF(AJ871="","",AVERAGE(AI871,AJ871))</f>
        <v/>
      </c>
      <c r="AL871" s="7" t="str">
        <f aca="false">IF(AK871="","",AK871/((AK871-AI871)/2))</f>
        <v/>
      </c>
      <c r="AM871" s="7" t="str">
        <f aca="false">IF(AL871="","",(1-_xlfn.T.DIST(AL871,I871-2,1))*2)</f>
        <v/>
      </c>
      <c r="AN871" s="7" t="n">
        <f aca="false">IF(I871="","",I871)</f>
        <v>133</v>
      </c>
      <c r="AO871" s="7" t="n">
        <f aca="false">IF(N871="",IF(AC871="",IF(T871="",IF(AH871="",IF(AM871="",IF(AE871="","",AE871),AM871),AH871),T871),AC871),N871)</f>
        <v>1E-007</v>
      </c>
    </row>
    <row r="872" customFormat="false" ht="13.8" hidden="false" customHeight="false" outlineLevel="0" collapsed="false">
      <c r="A872" s="3" t="s">
        <v>62</v>
      </c>
      <c r="B872" s="3" t="n">
        <v>16</v>
      </c>
      <c r="C872" s="3" t="n">
        <v>2011</v>
      </c>
      <c r="D872" s="4" t="n">
        <f aca="false">IF(B872="","",D871+0.01)</f>
        <v>1.08</v>
      </c>
      <c r="E872" s="4" t="n">
        <f aca="false">ROUND(D872)</f>
        <v>1</v>
      </c>
      <c r="F872" s="5" t="s">
        <v>45</v>
      </c>
      <c r="G872" s="5" t="s">
        <v>43</v>
      </c>
      <c r="H872" s="6" t="n">
        <v>0.05</v>
      </c>
      <c r="I872" s="8" t="n">
        <v>133</v>
      </c>
      <c r="K872" s="7" t="n">
        <v>1</v>
      </c>
      <c r="L872" s="16" t="n">
        <v>1</v>
      </c>
      <c r="M872" s="3" t="n">
        <v>127</v>
      </c>
      <c r="N872" s="7" t="n">
        <f aca="false">IF(K872="","",IF(1-_xlfn.F.DIST(K872,L872,M872,1)&lt;0.0000001,0.0000001,1-_xlfn.F.DIST(K872,L872,M872,1)))</f>
        <v>0.319212033692417</v>
      </c>
      <c r="O872" s="7" t="n">
        <f aca="false">IF(L872=1,SQRT(K872),"")</f>
        <v>1</v>
      </c>
      <c r="P872" s="3"/>
      <c r="Q872" s="7" t="str">
        <f aca="false">IF(P872="","",SQRT(1-P872*P872)/SQRT(I872-2))</f>
        <v/>
      </c>
      <c r="R872" s="7" t="str">
        <f aca="false">IF(P872="","",P872/Q872)</f>
        <v/>
      </c>
      <c r="S872" s="7" t="str">
        <f aca="false">IF(R872="","",I872-2)</f>
        <v/>
      </c>
      <c r="T872" s="7" t="str">
        <f aca="false">IF(P872="","",IF((1-_xlfn.T.DIST(R872,S872,1))*2&lt;0.0000001,0.0000001,(1-_xlfn.T.DIST(R872,S872,1))*2))</f>
        <v/>
      </c>
      <c r="X872" s="8"/>
      <c r="Y872" s="7" t="str">
        <f aca="false">IF(X872="","",ABS(U872-W872)/SQRT((V872^2+X872^2)/2))</f>
        <v/>
      </c>
      <c r="Z872" s="7" t="str">
        <f aca="false">IF(Y872="","",2/SQRT(I872))</f>
        <v/>
      </c>
      <c r="AA872" s="7" t="str">
        <f aca="false">IF(Y872="","",Y872/Z872)</f>
        <v/>
      </c>
      <c r="AB872" s="7" t="str">
        <f aca="false">IF(AA872="","",I872-2)</f>
        <v/>
      </c>
      <c r="AC872" s="7" t="str">
        <f aca="false">IF(AA872="","",IF((1-_xlfn.T.DIST(AA872,AB872,1))*2&lt;0.0000001,0.0000001,((1-_xlfn.T.DIST(AA872,AB872,1))*2)))</f>
        <v/>
      </c>
      <c r="AE872" s="7" t="str">
        <f aca="false">IF(AD872="","",IF((1-_xlfn.NORM.DIST(AD872,0,1,1))*2&lt;0.000000001,0.000000001,(1-_xlfn.NORM.DIST(AD872,0,1,1))*2))</f>
        <v/>
      </c>
      <c r="AH872" s="7" t="str">
        <f aca="false">IF(AG872="","",IF(1-_xlfn.CHISQ.DIST(AF872,AG872,1)&lt;0.0000001,0.0000001,1-_xlfn.CHISQ.DIST(AF872,AG872,1)))</f>
        <v/>
      </c>
      <c r="AK872" s="7" t="str">
        <f aca="false">IF(AJ872="","",AVERAGE(AI872,AJ872))</f>
        <v/>
      </c>
      <c r="AL872" s="7" t="str">
        <f aca="false">IF(AK872="","",AK872/((AK872-AI872)/2))</f>
        <v/>
      </c>
      <c r="AM872" s="7" t="str">
        <f aca="false">IF(AL872="","",(1-_xlfn.T.DIST(AL872,I872-2,1))*2)</f>
        <v/>
      </c>
      <c r="AN872" s="7" t="n">
        <f aca="false">IF(I872="","",I872)</f>
        <v>133</v>
      </c>
      <c r="AO872" s="7" t="n">
        <f aca="false">IF(N872="",IF(AC872="",IF(T872="",IF(AH872="",IF(AM872="",IF(AE872="","",AE872),AM872),AH872),T872),AC872),N872)</f>
        <v>0.319212033692417</v>
      </c>
    </row>
    <row r="873" customFormat="false" ht="13.8" hidden="false" customHeight="false" outlineLevel="0" collapsed="false">
      <c r="A873" s="1"/>
      <c r="B873" s="1"/>
      <c r="C873" s="1"/>
      <c r="D873" s="10"/>
      <c r="E873" s="4" t="n">
        <f aca="false">ROUND(D873)</f>
        <v>0</v>
      </c>
      <c r="F873" s="11"/>
      <c r="G873" s="11"/>
      <c r="H873" s="12"/>
      <c r="I873" s="1"/>
      <c r="J873" s="1"/>
      <c r="K873" s="13"/>
      <c r="L873" s="13"/>
      <c r="M873" s="1"/>
      <c r="N873" s="13"/>
      <c r="O873" s="13"/>
      <c r="P873" s="14"/>
      <c r="Q873" s="13"/>
      <c r="R873" s="13"/>
      <c r="S873" s="13"/>
      <c r="T873" s="13"/>
      <c r="U873" s="1"/>
      <c r="V873" s="1"/>
      <c r="W873" s="1"/>
      <c r="X873" s="14"/>
      <c r="Y873" s="13"/>
      <c r="Z873" s="13"/>
      <c r="AA873" s="13"/>
      <c r="AB873" s="13"/>
      <c r="AC873" s="13"/>
      <c r="AD873" s="1"/>
      <c r="AE873" s="13"/>
      <c r="AF873" s="1"/>
      <c r="AG873" s="1"/>
      <c r="AH873" s="13"/>
      <c r="AI873" s="1"/>
      <c r="AJ873" s="1"/>
      <c r="AK873" s="13"/>
      <c r="AL873" s="13"/>
      <c r="AM873" s="13"/>
      <c r="AN873" s="13"/>
      <c r="AO873" s="13"/>
    </row>
    <row r="874" customFormat="false" ht="13.8" hidden="false" customHeight="false" outlineLevel="0" collapsed="false">
      <c r="A874" s="3" t="s">
        <v>62</v>
      </c>
      <c r="B874" s="3" t="n">
        <v>16</v>
      </c>
      <c r="C874" s="3" t="n">
        <v>2011</v>
      </c>
      <c r="D874" s="4" t="n">
        <v>2</v>
      </c>
      <c r="E874" s="4" t="n">
        <f aca="false">ROUND(D874)</f>
        <v>2</v>
      </c>
      <c r="F874" s="5" t="s">
        <v>44</v>
      </c>
      <c r="G874" s="5" t="s">
        <v>40</v>
      </c>
      <c r="H874" s="6" t="n">
        <v>0.05</v>
      </c>
      <c r="I874" s="8" t="n">
        <v>64</v>
      </c>
      <c r="J874" s="3" t="n">
        <v>4.53</v>
      </c>
      <c r="K874" s="7" t="n">
        <f aca="false">IF(J874="","",J874^2)</f>
        <v>20.5209</v>
      </c>
      <c r="L874" s="16" t="n">
        <v>1</v>
      </c>
      <c r="M874" s="3" t="n">
        <v>61</v>
      </c>
      <c r="N874" s="7" t="n">
        <f aca="false">IF(K874="","",IF(1-_xlfn.F.DIST(K874,L874,M874,1)&lt;0.0000001,0.0000001,1-_xlfn.F.DIST(K874,L874,M874,1)))</f>
        <v>2.80112040440539E-005</v>
      </c>
      <c r="O874" s="7" t="n">
        <f aca="false">IF(L874=1,SQRT(K874),"")</f>
        <v>4.53</v>
      </c>
      <c r="P874" s="3"/>
      <c r="Q874" s="7" t="str">
        <f aca="false">IF(P874="","",SQRT(1-P874*P874)/SQRT(I874-2))</f>
        <v/>
      </c>
      <c r="R874" s="7" t="str">
        <f aca="false">IF(P874="","",P874/Q874)</f>
        <v/>
      </c>
      <c r="S874" s="7" t="str">
        <f aca="false">IF(R874="","",I874-2)</f>
        <v/>
      </c>
      <c r="T874" s="7" t="str">
        <f aca="false">IF(P874="","",IF((1-_xlfn.T.DIST(R874,S874,1))*2&lt;0.0000001,0.0000001,(1-_xlfn.T.DIST(R874,S874,1))*2))</f>
        <v/>
      </c>
      <c r="X874" s="8"/>
      <c r="Y874" s="7" t="str">
        <f aca="false">IF(X874="","",ABS(U874-W874)/SQRT((V874^2+X874^2)/2))</f>
        <v/>
      </c>
      <c r="Z874" s="7" t="str">
        <f aca="false">IF(Y874="","",2/SQRT(I874))</f>
        <v/>
      </c>
      <c r="AA874" s="7" t="str">
        <f aca="false">IF(Y874="","",Y874/Z874)</f>
        <v/>
      </c>
      <c r="AB874" s="7" t="str">
        <f aca="false">IF(AA874="","",I874-2)</f>
        <v/>
      </c>
      <c r="AC874" s="7" t="str">
        <f aca="false">IF(AA874="","",IF((1-_xlfn.T.DIST(AA874,AB874,1))*2&lt;0.0000001,0.0000001,((1-_xlfn.T.DIST(AA874,AB874,1))*2)))</f>
        <v/>
      </c>
      <c r="AE874" s="7" t="str">
        <f aca="false">IF(AD874="","",IF((1-_xlfn.NORM.DIST(AD874,0,1,1))*2&lt;0.000000001,0.000000001,(1-_xlfn.NORM.DIST(AD874,0,1,1))*2))</f>
        <v/>
      </c>
      <c r="AH874" s="7" t="str">
        <f aca="false">IF(AG874="","",IF(1-_xlfn.CHISQ.DIST(AF874,AG874,1)&lt;0.0000001,0.0000001,1-_xlfn.CHISQ.DIST(AF874,AG874,1)))</f>
        <v/>
      </c>
      <c r="AK874" s="7" t="str">
        <f aca="false">IF(AJ874="","",AVERAGE(AI874,AJ874))</f>
        <v/>
      </c>
      <c r="AL874" s="7" t="str">
        <f aca="false">IF(AK874="","",AK874/((AK874-AI874)/2))</f>
        <v/>
      </c>
      <c r="AM874" s="7" t="str">
        <f aca="false">IF(AL874="","",(1-_xlfn.T.DIST(AL874,I874-2,1))*2)</f>
        <v/>
      </c>
      <c r="AN874" s="7" t="n">
        <f aca="false">IF(I874="","",I874)</f>
        <v>64</v>
      </c>
      <c r="AO874" s="7" t="n">
        <f aca="false">IF(N874="",IF(AC874="",IF(T874="",IF(AH874="",IF(AM874="",IF(AE874="","",AE874),AM874),AH874),T874),AC874),N874)</f>
        <v>2.80112040440539E-005</v>
      </c>
    </row>
    <row r="875" customFormat="false" ht="13.8" hidden="false" customHeight="false" outlineLevel="0" collapsed="false">
      <c r="A875" s="3" t="s">
        <v>62</v>
      </c>
      <c r="B875" s="3" t="n">
        <v>16</v>
      </c>
      <c r="C875" s="3" t="n">
        <v>2011</v>
      </c>
      <c r="D875" s="4" t="n">
        <f aca="false">IF(B875="","",D874+0.01)</f>
        <v>2.01</v>
      </c>
      <c r="E875" s="4" t="n">
        <f aca="false">ROUND(D875)</f>
        <v>2</v>
      </c>
      <c r="F875" s="5" t="s">
        <v>44</v>
      </c>
      <c r="G875" s="5" t="s">
        <v>40</v>
      </c>
      <c r="H875" s="6" t="n">
        <v>0.05</v>
      </c>
      <c r="I875" s="8" t="n">
        <v>64</v>
      </c>
      <c r="K875" s="7" t="n">
        <v>77.63</v>
      </c>
      <c r="L875" s="16" t="n">
        <v>1</v>
      </c>
      <c r="M875" s="3" t="n">
        <v>58</v>
      </c>
      <c r="N875" s="7" t="n">
        <f aca="false">IF(K875="","",IF(1-_xlfn.F.DIST(K875,L875,M875,1)&lt;0.0000001,0.0000001,1-_xlfn.F.DIST(K875,L875,M875,1)))</f>
        <v>1E-007</v>
      </c>
      <c r="O875" s="7" t="n">
        <f aca="false">IF(L875=1,SQRT(K875),"")</f>
        <v>8.81078884096084</v>
      </c>
      <c r="P875" s="3"/>
      <c r="Q875" s="7" t="str">
        <f aca="false">IF(P875="","",SQRT(1-P875*P875)/SQRT(I875-2))</f>
        <v/>
      </c>
      <c r="R875" s="7" t="str">
        <f aca="false">IF(P875="","",P875/Q875)</f>
        <v/>
      </c>
      <c r="S875" s="7" t="str">
        <f aca="false">IF(R875="","",I875-2)</f>
        <v/>
      </c>
      <c r="T875" s="7" t="str">
        <f aca="false">IF(P875="","",IF((1-_xlfn.T.DIST(R875,S875,1))*2&lt;0.0000001,0.0000001,(1-_xlfn.T.DIST(R875,S875,1))*2))</f>
        <v/>
      </c>
      <c r="X875" s="8"/>
      <c r="Y875" s="7" t="str">
        <f aca="false">IF(X875="","",ABS(U875-W875)/SQRT((V875^2+X875^2)/2))</f>
        <v/>
      </c>
      <c r="Z875" s="7" t="str">
        <f aca="false">IF(Y875="","",2/SQRT(I875))</f>
        <v/>
      </c>
      <c r="AA875" s="7" t="str">
        <f aca="false">IF(Y875="","",Y875/Z875)</f>
        <v/>
      </c>
      <c r="AB875" s="7" t="str">
        <f aca="false">IF(AA875="","",I875-2)</f>
        <v/>
      </c>
      <c r="AC875" s="7" t="str">
        <f aca="false">IF(AA875="","",IF((1-_xlfn.T.DIST(AA875,AB875,1))*2&lt;0.0000001,0.0000001,((1-_xlfn.T.DIST(AA875,AB875,1))*2)))</f>
        <v/>
      </c>
      <c r="AE875" s="7" t="str">
        <f aca="false">IF(AD875="","",IF((1-_xlfn.NORM.DIST(AD875,0,1,1))*2&lt;0.000000001,0.000000001,(1-_xlfn.NORM.DIST(AD875,0,1,1))*2))</f>
        <v/>
      </c>
      <c r="AH875" s="7" t="str">
        <f aca="false">IF(AG875="","",IF(1-_xlfn.CHISQ.DIST(AF875,AG875,1)&lt;0.0000001,0.0000001,1-_xlfn.CHISQ.DIST(AF875,AG875,1)))</f>
        <v/>
      </c>
      <c r="AK875" s="7" t="str">
        <f aca="false">IF(AJ875="","",AVERAGE(AI875,AJ875))</f>
        <v/>
      </c>
      <c r="AL875" s="7" t="str">
        <f aca="false">IF(AK875="","",AK875/((AK875-AI875)/2))</f>
        <v/>
      </c>
      <c r="AM875" s="7" t="str">
        <f aca="false">IF(AL875="","",(1-_xlfn.T.DIST(AL875,I875-2,1))*2)</f>
        <v/>
      </c>
      <c r="AN875" s="7" t="n">
        <f aca="false">IF(I875="","",I875)</f>
        <v>64</v>
      </c>
      <c r="AO875" s="7" t="n">
        <f aca="false">IF(N875="",IF(AC875="",IF(T875="",IF(AH875="",IF(AM875="",IF(AE875="","",AE875),AM875),AH875),T875),AC875),N875)</f>
        <v>1E-007</v>
      </c>
    </row>
    <row r="876" customFormat="false" ht="13.8" hidden="false" customHeight="false" outlineLevel="0" collapsed="false">
      <c r="A876" s="3" t="s">
        <v>62</v>
      </c>
      <c r="B876" s="3" t="n">
        <v>16</v>
      </c>
      <c r="C876" s="3" t="n">
        <v>2011</v>
      </c>
      <c r="D876" s="4" t="n">
        <f aca="false">IF(B876="","",D875+0.01)</f>
        <v>2.02</v>
      </c>
      <c r="E876" s="4" t="n">
        <f aca="false">ROUND(D876)</f>
        <v>2</v>
      </c>
      <c r="F876" s="5" t="s">
        <v>44</v>
      </c>
      <c r="G876" s="5" t="s">
        <v>43</v>
      </c>
      <c r="H876" s="6" t="n">
        <v>0.05</v>
      </c>
      <c r="I876" s="8" t="n">
        <v>64</v>
      </c>
      <c r="K876" s="7" t="n">
        <v>2.89</v>
      </c>
      <c r="L876" s="16" t="n">
        <v>1</v>
      </c>
      <c r="M876" s="3" t="n">
        <v>58</v>
      </c>
      <c r="N876" s="7" t="n">
        <f aca="false">IF(K876="","",IF(1-_xlfn.F.DIST(K876,L876,M876,1)&lt;0.0000001,0.0000001,1-_xlfn.F.DIST(K876,L876,M876,1)))</f>
        <v>0.0944882321132228</v>
      </c>
      <c r="O876" s="7" t="n">
        <f aca="false">IF(L876=1,SQRT(K876),"")</f>
        <v>1.7</v>
      </c>
      <c r="P876" s="3"/>
      <c r="Q876" s="7" t="str">
        <f aca="false">IF(P876="","",SQRT(1-P876*P876)/SQRT(I876-2))</f>
        <v/>
      </c>
      <c r="R876" s="7" t="str">
        <f aca="false">IF(P876="","",P876/Q876)</f>
        <v/>
      </c>
      <c r="S876" s="7" t="str">
        <f aca="false">IF(R876="","",I876-2)</f>
        <v/>
      </c>
      <c r="T876" s="7" t="str">
        <f aca="false">IF(P876="","",IF((1-_xlfn.T.DIST(R876,S876,1))*2&lt;0.0000001,0.0000001,(1-_xlfn.T.DIST(R876,S876,1))*2))</f>
        <v/>
      </c>
      <c r="X876" s="8"/>
      <c r="Y876" s="7" t="str">
        <f aca="false">IF(X876="","",ABS(U876-W876)/SQRT((V876^2+X876^2)/2))</f>
        <v/>
      </c>
      <c r="Z876" s="7" t="str">
        <f aca="false">IF(Y876="","",2/SQRT(I876))</f>
        <v/>
      </c>
      <c r="AA876" s="7" t="str">
        <f aca="false">IF(Y876="","",Y876/Z876)</f>
        <v/>
      </c>
      <c r="AB876" s="7" t="str">
        <f aca="false">IF(AA876="","",I876-2)</f>
        <v/>
      </c>
      <c r="AC876" s="7" t="str">
        <f aca="false">IF(AA876="","",IF((1-_xlfn.T.DIST(AA876,AB876,1))*2&lt;0.0000001,0.0000001,((1-_xlfn.T.DIST(AA876,AB876,1))*2)))</f>
        <v/>
      </c>
      <c r="AE876" s="7" t="str">
        <f aca="false">IF(AD876="","",IF((1-_xlfn.NORM.DIST(AD876,0,1,1))*2&lt;0.000000001,0.000000001,(1-_xlfn.NORM.DIST(AD876,0,1,1))*2))</f>
        <v/>
      </c>
      <c r="AH876" s="7" t="str">
        <f aca="false">IF(AG876="","",IF(1-_xlfn.CHISQ.DIST(AF876,AG876,1)&lt;0.0000001,0.0000001,1-_xlfn.CHISQ.DIST(AF876,AG876,1)))</f>
        <v/>
      </c>
      <c r="AK876" s="7" t="str">
        <f aca="false">IF(AJ876="","",AVERAGE(AI876,AJ876))</f>
        <v/>
      </c>
      <c r="AL876" s="7" t="str">
        <f aca="false">IF(AK876="","",AK876/((AK876-AI876)/2))</f>
        <v/>
      </c>
      <c r="AM876" s="7" t="str">
        <f aca="false">IF(AL876="","",(1-_xlfn.T.DIST(AL876,I876-2,1))*2)</f>
        <v/>
      </c>
      <c r="AN876" s="7" t="n">
        <f aca="false">IF(I876="","",I876)</f>
        <v>64</v>
      </c>
      <c r="AO876" s="7" t="n">
        <f aca="false">IF(N876="",IF(AC876="",IF(T876="",IF(AH876="",IF(AM876="",IF(AE876="","",AE876),AM876),AH876),T876),AC876),N876)</f>
        <v>0.0944882321132228</v>
      </c>
    </row>
    <row r="877" customFormat="false" ht="13.8" hidden="false" customHeight="false" outlineLevel="0" collapsed="false">
      <c r="A877" s="3" t="s">
        <v>62</v>
      </c>
      <c r="B877" s="3" t="n">
        <v>16</v>
      </c>
      <c r="C877" s="3" t="n">
        <v>2011</v>
      </c>
      <c r="D877" s="4" t="n">
        <f aca="false">IF(B877="","",D876+0.01)</f>
        <v>2.03</v>
      </c>
      <c r="E877" s="4" t="n">
        <f aca="false">ROUND(D877)</f>
        <v>2</v>
      </c>
      <c r="F877" s="5" t="s">
        <v>45</v>
      </c>
      <c r="G877" s="5" t="s">
        <v>41</v>
      </c>
      <c r="H877" s="6" t="n">
        <v>0.05</v>
      </c>
      <c r="I877" s="8" t="n">
        <v>64</v>
      </c>
      <c r="K877" s="7" t="n">
        <v>4.41</v>
      </c>
      <c r="L877" s="16" t="n">
        <v>1</v>
      </c>
      <c r="M877" s="3" t="n">
        <v>58</v>
      </c>
      <c r="N877" s="7" t="n">
        <f aca="false">IF(K877="","",IF(1-_xlfn.F.DIST(K877,L877,M877,1)&lt;0.0000001,0.0000001,1-_xlfn.F.DIST(K877,L877,M877,1)))</f>
        <v>0.0400886847375089</v>
      </c>
      <c r="O877" s="7" t="n">
        <f aca="false">IF(L877=1,SQRT(K877),"")</f>
        <v>2.1</v>
      </c>
      <c r="P877" s="3"/>
      <c r="Q877" s="7" t="str">
        <f aca="false">IF(P877="","",SQRT(1-P877*P877)/SQRT(I877-2))</f>
        <v/>
      </c>
      <c r="R877" s="7" t="str">
        <f aca="false">IF(P877="","",P877/Q877)</f>
        <v/>
      </c>
      <c r="S877" s="7" t="str">
        <f aca="false">IF(R877="","",I877-2)</f>
        <v/>
      </c>
      <c r="T877" s="7" t="str">
        <f aca="false">IF(P877="","",IF((1-_xlfn.T.DIST(R877,S877,1))*2&lt;0.0000001,0.0000001,(1-_xlfn.T.DIST(R877,S877,1))*2))</f>
        <v/>
      </c>
      <c r="X877" s="8"/>
      <c r="Y877" s="7" t="str">
        <f aca="false">IF(X877="","",ABS(U877-W877)/SQRT((V877^2+X877^2)/2))</f>
        <v/>
      </c>
      <c r="Z877" s="7" t="str">
        <f aca="false">IF(Y877="","",2/SQRT(I877))</f>
        <v/>
      </c>
      <c r="AA877" s="7" t="str">
        <f aca="false">IF(Y877="","",Y877/Z877)</f>
        <v/>
      </c>
      <c r="AB877" s="7" t="str">
        <f aca="false">IF(AA877="","",I877-2)</f>
        <v/>
      </c>
      <c r="AC877" s="7" t="str">
        <f aca="false">IF(AA877="","",IF((1-_xlfn.T.DIST(AA877,AB877,1))*2&lt;0.0000001,0.0000001,((1-_xlfn.T.DIST(AA877,AB877,1))*2)))</f>
        <v/>
      </c>
      <c r="AE877" s="7" t="str">
        <f aca="false">IF(AD877="","",IF((1-_xlfn.NORM.DIST(AD877,0,1,1))*2&lt;0.000000001,0.000000001,(1-_xlfn.NORM.DIST(AD877,0,1,1))*2))</f>
        <v/>
      </c>
      <c r="AH877" s="7" t="str">
        <f aca="false">IF(AG877="","",IF(1-_xlfn.CHISQ.DIST(AF877,AG877,1)&lt;0.0000001,0.0000001,1-_xlfn.CHISQ.DIST(AF877,AG877,1)))</f>
        <v/>
      </c>
      <c r="AK877" s="7" t="str">
        <f aca="false">IF(AJ877="","",AVERAGE(AI877,AJ877))</f>
        <v/>
      </c>
      <c r="AL877" s="7" t="str">
        <f aca="false">IF(AK877="","",AK877/((AK877-AI877)/2))</f>
        <v/>
      </c>
      <c r="AM877" s="7" t="str">
        <f aca="false">IF(AL877="","",(1-_xlfn.T.DIST(AL877,I877-2,1))*2)</f>
        <v/>
      </c>
      <c r="AN877" s="7" t="n">
        <f aca="false">IF(I877="","",I877)</f>
        <v>64</v>
      </c>
      <c r="AO877" s="7" t="n">
        <f aca="false">IF(N877="",IF(AC877="",IF(T877="",IF(AH877="",IF(AM877="",IF(AE877="","",AE877),AM877),AH877),T877),AC877),N877)</f>
        <v>0.0400886847375089</v>
      </c>
    </row>
    <row r="878" customFormat="false" ht="13.8" hidden="false" customHeight="false" outlineLevel="0" collapsed="false">
      <c r="A878" s="3" t="s">
        <v>62</v>
      </c>
      <c r="B878" s="3" t="n">
        <v>16</v>
      </c>
      <c r="C878" s="3" t="n">
        <v>2011</v>
      </c>
      <c r="D878" s="4" t="n">
        <f aca="false">IF(B878="","",D877+0.01)</f>
        <v>2.04</v>
      </c>
      <c r="E878" s="4" t="n">
        <f aca="false">ROUND(D878)</f>
        <v>2</v>
      </c>
      <c r="F878" s="5" t="s">
        <v>45</v>
      </c>
      <c r="G878" s="5" t="s">
        <v>43</v>
      </c>
      <c r="H878" s="6" t="n">
        <v>0.05</v>
      </c>
      <c r="I878" s="8" t="n">
        <v>64</v>
      </c>
      <c r="K878" s="7" t="n">
        <v>0.5</v>
      </c>
      <c r="L878" s="16" t="n">
        <v>1</v>
      </c>
      <c r="M878" s="3" t="n">
        <v>58</v>
      </c>
      <c r="N878" s="7" t="n">
        <f aca="false">IF(K878="","",IF(1-_xlfn.F.DIST(K878,L878,M878,1)&lt;0.0000001,0.0000001,1-_xlfn.F.DIST(K878,L878,M878,1)))</f>
        <v>0.482331579127486</v>
      </c>
      <c r="O878" s="7" t="n">
        <f aca="false">IF(L878=1,SQRT(K878),"")</f>
        <v>0.707106781186548</v>
      </c>
      <c r="P878" s="3"/>
      <c r="Q878" s="7" t="str">
        <f aca="false">IF(P878="","",SQRT(1-P878*P878)/SQRT(I878-2))</f>
        <v/>
      </c>
      <c r="R878" s="7" t="str">
        <f aca="false">IF(P878="","",P878/Q878)</f>
        <v/>
      </c>
      <c r="S878" s="7" t="str">
        <f aca="false">IF(R878="","",I878-2)</f>
        <v/>
      </c>
      <c r="T878" s="7" t="str">
        <f aca="false">IF(P878="","",IF((1-_xlfn.T.DIST(R878,S878,1))*2&lt;0.0000001,0.0000001,(1-_xlfn.T.DIST(R878,S878,1))*2))</f>
        <v/>
      </c>
      <c r="X878" s="8"/>
      <c r="Y878" s="7" t="str">
        <f aca="false">IF(X878="","",ABS(U878-W878)/SQRT((V878^2+X878^2)/2))</f>
        <v/>
      </c>
      <c r="Z878" s="7" t="str">
        <f aca="false">IF(Y878="","",2/SQRT(I878))</f>
        <v/>
      </c>
      <c r="AA878" s="7" t="str">
        <f aca="false">IF(Y878="","",Y878/Z878)</f>
        <v/>
      </c>
      <c r="AB878" s="7" t="str">
        <f aca="false">IF(AA878="","",I878-2)</f>
        <v/>
      </c>
      <c r="AC878" s="7" t="str">
        <f aca="false">IF(AA878="","",IF((1-_xlfn.T.DIST(AA878,AB878,1))*2&lt;0.0000001,0.0000001,((1-_xlfn.T.DIST(AA878,AB878,1))*2)))</f>
        <v/>
      </c>
      <c r="AE878" s="7" t="str">
        <f aca="false">IF(AD878="","",IF((1-_xlfn.NORM.DIST(AD878,0,1,1))*2&lt;0.000000001,0.000000001,(1-_xlfn.NORM.DIST(AD878,0,1,1))*2))</f>
        <v/>
      </c>
      <c r="AH878" s="7" t="str">
        <f aca="false">IF(AG878="","",IF(1-_xlfn.CHISQ.DIST(AF878,AG878,1)&lt;0.0000001,0.0000001,1-_xlfn.CHISQ.DIST(AF878,AG878,1)))</f>
        <v/>
      </c>
      <c r="AK878" s="7" t="str">
        <f aca="false">IF(AJ878="","",AVERAGE(AI878,AJ878))</f>
        <v/>
      </c>
      <c r="AL878" s="7" t="str">
        <f aca="false">IF(AK878="","",AK878/((AK878-AI878)/2))</f>
        <v/>
      </c>
      <c r="AM878" s="7" t="str">
        <f aca="false">IF(AL878="","",(1-_xlfn.T.DIST(AL878,I878-2,1))*2)</f>
        <v/>
      </c>
      <c r="AN878" s="7" t="n">
        <f aca="false">IF(I878="","",I878)</f>
        <v>64</v>
      </c>
      <c r="AO878" s="7" t="n">
        <f aca="false">IF(N878="",IF(AC878="",IF(T878="",IF(AH878="",IF(AM878="",IF(AE878="","",AE878),AM878),AH878),T878),AC878),N878)</f>
        <v>0.482331579127486</v>
      </c>
    </row>
    <row r="879" customFormat="false" ht="13.8" hidden="false" customHeight="false" outlineLevel="0" collapsed="false">
      <c r="A879" s="3" t="s">
        <v>62</v>
      </c>
      <c r="B879" s="3" t="n">
        <v>16</v>
      </c>
      <c r="C879" s="3" t="n">
        <v>2011</v>
      </c>
      <c r="D879" s="4" t="n">
        <f aca="false">IF(B879="","",D878+0.01)</f>
        <v>2.05</v>
      </c>
      <c r="E879" s="4" t="n">
        <f aca="false">ROUND(D879)</f>
        <v>2</v>
      </c>
      <c r="F879" s="5" t="s">
        <v>44</v>
      </c>
      <c r="G879" s="5" t="s">
        <v>40</v>
      </c>
      <c r="H879" s="6" t="n">
        <v>0.05</v>
      </c>
      <c r="I879" s="8" t="n">
        <v>64</v>
      </c>
      <c r="K879" s="7" t="n">
        <v>62.66</v>
      </c>
      <c r="L879" s="16" t="n">
        <v>1</v>
      </c>
      <c r="M879" s="3" t="n">
        <v>60</v>
      </c>
      <c r="N879" s="7" t="n">
        <f aca="false">IF(K879="","",IF(1-_xlfn.F.DIST(K879,L879,M879,1)&lt;0.0000001,0.0000001,1-_xlfn.F.DIST(K879,L879,M879,1)))</f>
        <v>1E-007</v>
      </c>
      <c r="O879" s="7" t="n">
        <f aca="false">IF(L879=1,SQRT(K879),"")</f>
        <v>7.91580697086532</v>
      </c>
      <c r="P879" s="3"/>
      <c r="Q879" s="7" t="str">
        <f aca="false">IF(P879="","",SQRT(1-P879*P879)/SQRT(I879-2))</f>
        <v/>
      </c>
      <c r="R879" s="7" t="str">
        <f aca="false">IF(P879="","",P879/Q879)</f>
        <v/>
      </c>
      <c r="S879" s="7" t="str">
        <f aca="false">IF(R879="","",I879-2)</f>
        <v/>
      </c>
      <c r="T879" s="7" t="str">
        <f aca="false">IF(P879="","",IF((1-_xlfn.T.DIST(R879,S879,1))*2&lt;0.0000001,0.0000001,(1-_xlfn.T.DIST(R879,S879,1))*2))</f>
        <v/>
      </c>
      <c r="X879" s="8"/>
      <c r="Y879" s="7" t="str">
        <f aca="false">IF(X879="","",ABS(U879-W879)/SQRT((V879^2+X879^2)/2))</f>
        <v/>
      </c>
      <c r="Z879" s="7" t="str">
        <f aca="false">IF(Y879="","",2/SQRT(I879))</f>
        <v/>
      </c>
      <c r="AA879" s="7" t="str">
        <f aca="false">IF(Y879="","",Y879/Z879)</f>
        <v/>
      </c>
      <c r="AB879" s="7" t="str">
        <f aca="false">IF(AA879="","",I879-2)</f>
        <v/>
      </c>
      <c r="AC879" s="7" t="str">
        <f aca="false">IF(AA879="","",IF((1-_xlfn.T.DIST(AA879,AB879,1))*2&lt;0.0000001,0.0000001,((1-_xlfn.T.DIST(AA879,AB879,1))*2)))</f>
        <v/>
      </c>
      <c r="AE879" s="7" t="str">
        <f aca="false">IF(AD879="","",IF((1-_xlfn.NORM.DIST(AD879,0,1,1))*2&lt;0.000000001,0.000000001,(1-_xlfn.NORM.DIST(AD879,0,1,1))*2))</f>
        <v/>
      </c>
      <c r="AH879" s="7" t="str">
        <f aca="false">IF(AG879="","",IF(1-_xlfn.CHISQ.DIST(AF879,AG879,1)&lt;0.0000001,0.0000001,1-_xlfn.CHISQ.DIST(AF879,AG879,1)))</f>
        <v/>
      </c>
      <c r="AK879" s="7" t="str">
        <f aca="false">IF(AJ879="","",AVERAGE(AI879,AJ879))</f>
        <v/>
      </c>
      <c r="AL879" s="7" t="str">
        <f aca="false">IF(AK879="","",AK879/((AK879-AI879)/2))</f>
        <v/>
      </c>
      <c r="AM879" s="7" t="str">
        <f aca="false">IF(AL879="","",(1-_xlfn.T.DIST(AL879,I879-2,1))*2)</f>
        <v/>
      </c>
      <c r="AN879" s="7" t="n">
        <f aca="false">IF(I879="","",I879)</f>
        <v>64</v>
      </c>
      <c r="AO879" s="7" t="n">
        <f aca="false">IF(N879="",IF(AC879="",IF(T879="",IF(AH879="",IF(AM879="",IF(AE879="","",AE879),AM879),AH879),T879),AC879),N879)</f>
        <v>1E-007</v>
      </c>
    </row>
    <row r="880" customFormat="false" ht="13.8" hidden="false" customHeight="false" outlineLevel="0" collapsed="false">
      <c r="A880" s="3" t="s">
        <v>62</v>
      </c>
      <c r="B880" s="3" t="n">
        <v>16</v>
      </c>
      <c r="C880" s="3" t="n">
        <v>2011</v>
      </c>
      <c r="D880" s="4" t="n">
        <f aca="false">IF(B880="","",D879+0.01)</f>
        <v>2.06</v>
      </c>
      <c r="E880" s="4" t="n">
        <f aca="false">ROUND(D880)</f>
        <v>2</v>
      </c>
      <c r="F880" s="5" t="s">
        <v>45</v>
      </c>
      <c r="G880" s="5" t="s">
        <v>41</v>
      </c>
      <c r="H880" s="6" t="n">
        <v>0.05</v>
      </c>
      <c r="I880" s="8" t="n">
        <v>64</v>
      </c>
      <c r="K880" s="7" t="n">
        <v>4.97</v>
      </c>
      <c r="L880" s="16" t="n">
        <v>1</v>
      </c>
      <c r="M880" s="3" t="n">
        <v>60</v>
      </c>
      <c r="N880" s="7" t="n">
        <f aca="false">IF(K880="","",IF(1-_xlfn.F.DIST(K880,L880,M880,1)&lt;0.0000001,0.0000001,1-_xlfn.F.DIST(K880,L880,M880,1)))</f>
        <v>0.0295461866169645</v>
      </c>
      <c r="O880" s="7" t="n">
        <f aca="false">IF(L880=1,SQRT(K880),"")</f>
        <v>2.2293496809608</v>
      </c>
      <c r="P880" s="3"/>
      <c r="Q880" s="7" t="str">
        <f aca="false">IF(P880="","",SQRT(1-P880*P880)/SQRT(I880-2))</f>
        <v/>
      </c>
      <c r="R880" s="7" t="str">
        <f aca="false">IF(P880="","",P880/Q880)</f>
        <v/>
      </c>
      <c r="S880" s="7" t="str">
        <f aca="false">IF(R880="","",I880-2)</f>
        <v/>
      </c>
      <c r="T880" s="7" t="str">
        <f aca="false">IF(P880="","",IF((1-_xlfn.T.DIST(R880,S880,1))*2&lt;0.0000001,0.0000001,(1-_xlfn.T.DIST(R880,S880,1))*2))</f>
        <v/>
      </c>
      <c r="X880" s="8"/>
      <c r="Y880" s="7" t="str">
        <f aca="false">IF(X880="","",ABS(U880-W880)/SQRT((V880^2+X880^2)/2))</f>
        <v/>
      </c>
      <c r="Z880" s="7" t="str">
        <f aca="false">IF(Y880="","",2/SQRT(I880))</f>
        <v/>
      </c>
      <c r="AA880" s="7" t="str">
        <f aca="false">IF(Y880="","",Y880/Z880)</f>
        <v/>
      </c>
      <c r="AB880" s="7" t="str">
        <f aca="false">IF(AA880="","",I880-2)</f>
        <v/>
      </c>
      <c r="AC880" s="7" t="str">
        <f aca="false">IF(AA880="","",IF((1-_xlfn.T.DIST(AA880,AB880,1))*2&lt;0.0000001,0.0000001,((1-_xlfn.T.DIST(AA880,AB880,1))*2)))</f>
        <v/>
      </c>
      <c r="AE880" s="7" t="str">
        <f aca="false">IF(AD880="","",IF((1-_xlfn.NORM.DIST(AD880,0,1,1))*2&lt;0.000000001,0.000000001,(1-_xlfn.NORM.DIST(AD880,0,1,1))*2))</f>
        <v/>
      </c>
      <c r="AH880" s="7" t="str">
        <f aca="false">IF(AG880="","",IF(1-_xlfn.CHISQ.DIST(AF880,AG880,1)&lt;0.0000001,0.0000001,1-_xlfn.CHISQ.DIST(AF880,AG880,1)))</f>
        <v/>
      </c>
      <c r="AK880" s="7" t="str">
        <f aca="false">IF(AJ880="","",AVERAGE(AI880,AJ880))</f>
        <v/>
      </c>
      <c r="AL880" s="7" t="str">
        <f aca="false">IF(AK880="","",AK880/((AK880-AI880)/2))</f>
        <v/>
      </c>
      <c r="AM880" s="7" t="str">
        <f aca="false">IF(AL880="","",(1-_xlfn.T.DIST(AL880,I880-2,1))*2)</f>
        <v/>
      </c>
      <c r="AN880" s="7" t="n">
        <f aca="false">IF(I880="","",I880)</f>
        <v>64</v>
      </c>
      <c r="AO880" s="7" t="n">
        <f aca="false">IF(N880="",IF(AC880="",IF(T880="",IF(AH880="",IF(AM880="",IF(AE880="","",AE880),AM880),AH880),T880),AC880),N880)</f>
        <v>0.0295461866169645</v>
      </c>
    </row>
    <row r="881" customFormat="false" ht="13.8" hidden="false" customHeight="false" outlineLevel="0" collapsed="false">
      <c r="A881" s="3" t="s">
        <v>62</v>
      </c>
      <c r="B881" s="3" t="n">
        <v>16</v>
      </c>
      <c r="C881" s="3" t="n">
        <v>2011</v>
      </c>
      <c r="D881" s="4" t="n">
        <f aca="false">IF(B881="","",D880+0.01)</f>
        <v>2.07</v>
      </c>
      <c r="E881" s="4" t="n">
        <f aca="false">ROUND(D881)</f>
        <v>2</v>
      </c>
      <c r="F881" s="5" t="s">
        <v>44</v>
      </c>
      <c r="G881" s="5" t="s">
        <v>40</v>
      </c>
      <c r="H881" s="9" t="n">
        <v>0.1</v>
      </c>
      <c r="I881" s="8" t="n">
        <v>64</v>
      </c>
      <c r="K881" s="7" t="n">
        <v>3.27</v>
      </c>
      <c r="L881" s="16" t="n">
        <v>1</v>
      </c>
      <c r="M881" s="3" t="n">
        <v>60</v>
      </c>
      <c r="N881" s="7" t="n">
        <f aca="false">IF(K881="","",IF(1-_xlfn.F.DIST(K881,L881,M881,1)&lt;0.0000001,0.0000001,1-_xlfn.F.DIST(K881,L881,M881,1)))</f>
        <v>0.0755696436861201</v>
      </c>
      <c r="O881" s="7" t="n">
        <f aca="false">IF(L881=1,SQRT(K881),"")</f>
        <v>1.80831413200251</v>
      </c>
      <c r="P881" s="3"/>
      <c r="Q881" s="7" t="str">
        <f aca="false">IF(P881="","",SQRT(1-P881*P881)/SQRT(I881-2))</f>
        <v/>
      </c>
      <c r="R881" s="7" t="str">
        <f aca="false">IF(P881="","",P881/Q881)</f>
        <v/>
      </c>
      <c r="S881" s="7" t="str">
        <f aca="false">IF(R881="","",I881-2)</f>
        <v/>
      </c>
      <c r="T881" s="7" t="str">
        <f aca="false">IF(P881="","",IF((1-_xlfn.T.DIST(R881,S881,1))*2&lt;0.0000001,0.0000001,(1-_xlfn.T.DIST(R881,S881,1))*2))</f>
        <v/>
      </c>
      <c r="X881" s="8"/>
      <c r="Y881" s="7" t="str">
        <f aca="false">IF(X881="","",ABS(U881-W881)/SQRT((V881^2+X881^2)/2))</f>
        <v/>
      </c>
      <c r="Z881" s="7" t="str">
        <f aca="false">IF(Y881="","",2/SQRT(I881))</f>
        <v/>
      </c>
      <c r="AA881" s="7" t="str">
        <f aca="false">IF(Y881="","",Y881/Z881)</f>
        <v/>
      </c>
      <c r="AB881" s="7" t="str">
        <f aca="false">IF(AA881="","",I881-2)</f>
        <v/>
      </c>
      <c r="AC881" s="7" t="str">
        <f aca="false">IF(AA881="","",IF((1-_xlfn.T.DIST(AA881,AB881,1))*2&lt;0.0000001,0.0000001,((1-_xlfn.T.DIST(AA881,AB881,1))*2)))</f>
        <v/>
      </c>
      <c r="AE881" s="7" t="str">
        <f aca="false">IF(AD881="","",IF((1-_xlfn.NORM.DIST(AD881,0,1,1))*2&lt;0.000000001,0.000000001,(1-_xlfn.NORM.DIST(AD881,0,1,1))*2))</f>
        <v/>
      </c>
      <c r="AH881" s="7" t="str">
        <f aca="false">IF(AG881="","",IF(1-_xlfn.CHISQ.DIST(AF881,AG881,1)&lt;0.0000001,0.0000001,1-_xlfn.CHISQ.DIST(AF881,AG881,1)))</f>
        <v/>
      </c>
      <c r="AK881" s="7" t="str">
        <f aca="false">IF(AJ881="","",AVERAGE(AI881,AJ881))</f>
        <v/>
      </c>
      <c r="AL881" s="7" t="str">
        <f aca="false">IF(AK881="","",AK881/((AK881-AI881)/2))</f>
        <v/>
      </c>
      <c r="AM881" s="7" t="str">
        <f aca="false">IF(AL881="","",(1-_xlfn.T.DIST(AL881,I881-2,1))*2)</f>
        <v/>
      </c>
      <c r="AN881" s="7" t="n">
        <f aca="false">IF(I881="","",I881)</f>
        <v>64</v>
      </c>
      <c r="AO881" s="7" t="n">
        <f aca="false">IF(N881="",IF(AC881="",IF(T881="",IF(AH881="",IF(AM881="",IF(AE881="","",AE881),AM881),AH881),T881),AC881),N881)</f>
        <v>0.0755696436861201</v>
      </c>
    </row>
    <row r="882" customFormat="false" ht="13.8" hidden="false" customHeight="false" outlineLevel="0" collapsed="false">
      <c r="A882" s="3" t="s">
        <v>62</v>
      </c>
      <c r="B882" s="3" t="n">
        <v>16</v>
      </c>
      <c r="C882" s="3" t="n">
        <v>2011</v>
      </c>
      <c r="D882" s="4" t="n">
        <f aca="false">IF(B882="","",D881+0.01)</f>
        <v>2.08</v>
      </c>
      <c r="E882" s="4" t="n">
        <f aca="false">ROUND(D882)</f>
        <v>2</v>
      </c>
      <c r="F882" s="5" t="s">
        <v>45</v>
      </c>
      <c r="G882" s="5" t="s">
        <v>40</v>
      </c>
      <c r="H882" s="6" t="n">
        <v>0.05</v>
      </c>
      <c r="I882" s="8" t="n">
        <v>64</v>
      </c>
      <c r="K882" s="7" t="n">
        <v>1</v>
      </c>
      <c r="L882" s="16" t="n">
        <v>1</v>
      </c>
      <c r="M882" s="3" t="n">
        <v>60</v>
      </c>
      <c r="N882" s="7" t="n">
        <f aca="false">IF(K882="","",IF(1-_xlfn.F.DIST(K882,L882,M882,1)&lt;0.0000001,0.0000001,1-_xlfn.F.DIST(K882,L882,M882,1)))</f>
        <v>0.321326503293248</v>
      </c>
      <c r="O882" s="7" t="n">
        <f aca="false">IF(L882=1,SQRT(K882),"")</f>
        <v>1</v>
      </c>
      <c r="P882" s="3"/>
      <c r="Q882" s="7" t="str">
        <f aca="false">IF(P882="","",SQRT(1-P882*P882)/SQRT(I882-2))</f>
        <v/>
      </c>
      <c r="R882" s="7" t="str">
        <f aca="false">IF(P882="","",P882/Q882)</f>
        <v/>
      </c>
      <c r="S882" s="7" t="str">
        <f aca="false">IF(R882="","",I882-2)</f>
        <v/>
      </c>
      <c r="T882" s="7" t="str">
        <f aca="false">IF(P882="","",IF((1-_xlfn.T.DIST(R882,S882,1))*2&lt;0.0000001,0.0000001,(1-_xlfn.T.DIST(R882,S882,1))*2))</f>
        <v/>
      </c>
      <c r="X882" s="8"/>
      <c r="Y882" s="7" t="str">
        <f aca="false">IF(X882="","",ABS(U882-W882)/SQRT((V882^2+X882^2)/2))</f>
        <v/>
      </c>
      <c r="Z882" s="7" t="str">
        <f aca="false">IF(Y882="","",2/SQRT(I882))</f>
        <v/>
      </c>
      <c r="AA882" s="7" t="str">
        <f aca="false">IF(Y882="","",Y882/Z882)</f>
        <v/>
      </c>
      <c r="AB882" s="7" t="str">
        <f aca="false">IF(AA882="","",I882-2)</f>
        <v/>
      </c>
      <c r="AC882" s="7" t="str">
        <f aca="false">IF(AA882="","",IF((1-_xlfn.T.DIST(AA882,AB882,1))*2&lt;0.0000001,0.0000001,((1-_xlfn.T.DIST(AA882,AB882,1))*2)))</f>
        <v/>
      </c>
      <c r="AE882" s="7" t="str">
        <f aca="false">IF(AD882="","",IF((1-_xlfn.NORM.DIST(AD882,0,1,1))*2&lt;0.000000001,0.000000001,(1-_xlfn.NORM.DIST(AD882,0,1,1))*2))</f>
        <v/>
      </c>
      <c r="AH882" s="7" t="str">
        <f aca="false">IF(AG882="","",IF(1-_xlfn.CHISQ.DIST(AF882,AG882,1)&lt;0.0000001,0.0000001,1-_xlfn.CHISQ.DIST(AF882,AG882,1)))</f>
        <v/>
      </c>
      <c r="AK882" s="7" t="str">
        <f aca="false">IF(AJ882="","",AVERAGE(AI882,AJ882))</f>
        <v/>
      </c>
      <c r="AL882" s="7" t="str">
        <f aca="false">IF(AK882="","",AK882/((AK882-AI882)/2))</f>
        <v/>
      </c>
      <c r="AM882" s="7" t="str">
        <f aca="false">IF(AL882="","",(1-_xlfn.T.DIST(AL882,I882-2,1))*2)</f>
        <v/>
      </c>
      <c r="AN882" s="7" t="n">
        <f aca="false">IF(I882="","",I882)</f>
        <v>64</v>
      </c>
      <c r="AO882" s="7" t="n">
        <f aca="false">IF(N882="",IF(AC882="",IF(T882="",IF(AH882="",IF(AM882="",IF(AE882="","",AE882),AM882),AH882),T882),AC882),N882)</f>
        <v>0.321326503293248</v>
      </c>
    </row>
    <row r="883" customFormat="false" ht="13.8" hidden="false" customHeight="false" outlineLevel="0" collapsed="false">
      <c r="A883" s="1"/>
      <c r="B883" s="1"/>
      <c r="C883" s="1"/>
      <c r="D883" s="10"/>
      <c r="E883" s="4" t="n">
        <f aca="false">ROUND(D883)</f>
        <v>0</v>
      </c>
      <c r="F883" s="11"/>
      <c r="G883" s="11"/>
      <c r="H883" s="12"/>
      <c r="I883" s="1"/>
      <c r="J883" s="1"/>
      <c r="K883" s="13"/>
      <c r="L883" s="13"/>
      <c r="M883" s="1"/>
      <c r="N883" s="13"/>
      <c r="O883" s="13"/>
      <c r="P883" s="14"/>
      <c r="Q883" s="13"/>
      <c r="R883" s="13"/>
      <c r="S883" s="13"/>
      <c r="T883" s="13"/>
      <c r="U883" s="1"/>
      <c r="V883" s="1"/>
      <c r="W883" s="1"/>
      <c r="X883" s="14"/>
      <c r="Y883" s="13"/>
      <c r="Z883" s="13"/>
      <c r="AA883" s="13"/>
      <c r="AB883" s="13"/>
      <c r="AC883" s="13"/>
      <c r="AD883" s="1"/>
      <c r="AE883" s="13"/>
      <c r="AF883" s="1"/>
      <c r="AG883" s="1"/>
      <c r="AH883" s="13"/>
      <c r="AI883" s="1"/>
      <c r="AJ883" s="1"/>
      <c r="AK883" s="13"/>
      <c r="AL883" s="13"/>
      <c r="AM883" s="13"/>
      <c r="AN883" s="13"/>
      <c r="AO883" s="13"/>
    </row>
    <row r="884" customFormat="false" ht="13.8" hidden="false" customHeight="false" outlineLevel="0" collapsed="false">
      <c r="A884" s="3" t="s">
        <v>62</v>
      </c>
      <c r="B884" s="3" t="n">
        <v>16</v>
      </c>
      <c r="C884" s="3" t="n">
        <v>2011</v>
      </c>
      <c r="D884" s="4" t="n">
        <v>3</v>
      </c>
      <c r="E884" s="4" t="n">
        <f aca="false">ROUND(D884)</f>
        <v>3</v>
      </c>
      <c r="F884" s="5" t="s">
        <v>44</v>
      </c>
      <c r="G884" s="5" t="s">
        <v>40</v>
      </c>
      <c r="H884" s="6" t="n">
        <v>0.05</v>
      </c>
      <c r="I884" s="8" t="n">
        <v>45</v>
      </c>
      <c r="J884" s="3" t="n">
        <v>5.65</v>
      </c>
      <c r="K884" s="7" t="n">
        <f aca="false">IF(J884="","",J884^2)</f>
        <v>31.9225</v>
      </c>
      <c r="L884" s="16" t="n">
        <v>1</v>
      </c>
      <c r="M884" s="3" t="n">
        <v>45</v>
      </c>
      <c r="N884" s="7" t="n">
        <f aca="false">IF(K884="","",IF(1-_xlfn.F.DIST(K884,L884,M884,1)&lt;0.0000001,0.0000001,1-_xlfn.F.DIST(K884,L884,M884,1)))</f>
        <v>1.02985640859643E-006</v>
      </c>
      <c r="O884" s="7" t="n">
        <f aca="false">IF(L884=1,SQRT(K884),"")</f>
        <v>5.65</v>
      </c>
      <c r="P884" s="3"/>
      <c r="Q884" s="7" t="str">
        <f aca="false">IF(P884="","",SQRT(1-P884*P884)/SQRT(I884-2))</f>
        <v/>
      </c>
      <c r="R884" s="7" t="str">
        <f aca="false">IF(P884="","",P884/Q884)</f>
        <v/>
      </c>
      <c r="S884" s="7" t="str">
        <f aca="false">IF(R884="","",I884-2)</f>
        <v/>
      </c>
      <c r="T884" s="7" t="str">
        <f aca="false">IF(P884="","",IF((1-_xlfn.T.DIST(R884,S884,1))*2&lt;0.0000001,0.0000001,(1-_xlfn.T.DIST(R884,S884,1))*2))</f>
        <v/>
      </c>
      <c r="X884" s="8"/>
      <c r="Y884" s="7" t="str">
        <f aca="false">IF(X884="","",ABS(U884-W884)/SQRT((V884^2+X884^2)/2))</f>
        <v/>
      </c>
      <c r="Z884" s="7" t="str">
        <f aca="false">IF(Y884="","",2/SQRT(I884))</f>
        <v/>
      </c>
      <c r="AA884" s="7" t="str">
        <f aca="false">IF(Y884="","",Y884/Z884)</f>
        <v/>
      </c>
      <c r="AB884" s="7" t="str">
        <f aca="false">IF(AA884="","",I884-2)</f>
        <v/>
      </c>
      <c r="AC884" s="7" t="str">
        <f aca="false">IF(AA884="","",IF((1-_xlfn.T.DIST(AA884,AB884,1))*2&lt;0.0000001,0.0000001,((1-_xlfn.T.DIST(AA884,AB884,1))*2)))</f>
        <v/>
      </c>
      <c r="AE884" s="7" t="str">
        <f aca="false">IF(AD884="","",IF((1-_xlfn.NORM.DIST(AD884,0,1,1))*2&lt;0.000000001,0.000000001,(1-_xlfn.NORM.DIST(AD884,0,1,1))*2))</f>
        <v/>
      </c>
      <c r="AH884" s="7" t="str">
        <f aca="false">IF(AG884="","",IF(1-_xlfn.CHISQ.DIST(AF884,AG884,1)&lt;0.0000001,0.0000001,1-_xlfn.CHISQ.DIST(AF884,AG884,1)))</f>
        <v/>
      </c>
      <c r="AK884" s="7" t="str">
        <f aca="false">IF(AJ884="","",AVERAGE(AI884,AJ884))</f>
        <v/>
      </c>
      <c r="AL884" s="7" t="str">
        <f aca="false">IF(AK884="","",AK884/((AK884-AI884)/2))</f>
        <v/>
      </c>
      <c r="AM884" s="7" t="str">
        <f aca="false">IF(AL884="","",(1-_xlfn.T.DIST(AL884,I884-2,1))*2)</f>
        <v/>
      </c>
      <c r="AN884" s="7" t="n">
        <f aca="false">IF(I884="","",I884)</f>
        <v>45</v>
      </c>
      <c r="AO884" s="7" t="n">
        <f aca="false">IF(N884="",IF(AC884="",IF(T884="",IF(AH884="",IF(AM884="",IF(AE884="","",AE884),AM884),AH884),T884),AC884),N884)</f>
        <v>1.02985640859643E-006</v>
      </c>
    </row>
    <row r="885" customFormat="false" ht="13.8" hidden="false" customHeight="false" outlineLevel="0" collapsed="false">
      <c r="A885" s="3" t="s">
        <v>62</v>
      </c>
      <c r="B885" s="3" t="n">
        <v>16</v>
      </c>
      <c r="C885" s="3" t="n">
        <v>2011</v>
      </c>
      <c r="D885" s="4" t="n">
        <f aca="false">IF(B885="","",D884+0.01)</f>
        <v>3.01</v>
      </c>
      <c r="E885" s="4" t="n">
        <f aca="false">ROUND(D885)</f>
        <v>3</v>
      </c>
      <c r="F885" s="5" t="s">
        <v>44</v>
      </c>
      <c r="G885" s="5" t="s">
        <v>40</v>
      </c>
      <c r="H885" s="6" t="n">
        <v>0.05</v>
      </c>
      <c r="I885" s="8" t="n">
        <v>45</v>
      </c>
      <c r="K885" s="7" t="n">
        <v>171.67</v>
      </c>
      <c r="L885" s="16" t="n">
        <v>1</v>
      </c>
      <c r="M885" s="3" t="n">
        <v>43</v>
      </c>
      <c r="N885" s="7" t="n">
        <f aca="false">IF(K885="","",IF(1-_xlfn.F.DIST(K885,L885,M885,1)&lt;0.0000001,0.0000001,1-_xlfn.F.DIST(K885,L885,M885,1)))</f>
        <v>1E-007</v>
      </c>
      <c r="O885" s="7" t="n">
        <f aca="false">IF(L885=1,SQRT(K885),"")</f>
        <v>13.102289876201</v>
      </c>
      <c r="P885" s="3"/>
      <c r="Q885" s="7" t="str">
        <f aca="false">IF(P885="","",SQRT(1-P885*P885)/SQRT(I885-2))</f>
        <v/>
      </c>
      <c r="R885" s="7" t="str">
        <f aca="false">IF(P885="","",P885/Q885)</f>
        <v/>
      </c>
      <c r="S885" s="7" t="str">
        <f aca="false">IF(R885="","",I885-2)</f>
        <v/>
      </c>
      <c r="T885" s="7" t="str">
        <f aca="false">IF(P885="","",IF((1-_xlfn.T.DIST(R885,S885,1))*2&lt;0.0000001,0.0000001,(1-_xlfn.T.DIST(R885,S885,1))*2))</f>
        <v/>
      </c>
      <c r="X885" s="8"/>
      <c r="Y885" s="7" t="str">
        <f aca="false">IF(X885="","",ABS(U885-W885)/SQRT((V885^2+X885^2)/2))</f>
        <v/>
      </c>
      <c r="Z885" s="7" t="str">
        <f aca="false">IF(Y885="","",2/SQRT(I885))</f>
        <v/>
      </c>
      <c r="AA885" s="7" t="str">
        <f aca="false">IF(Y885="","",Y885/Z885)</f>
        <v/>
      </c>
      <c r="AB885" s="7" t="str">
        <f aca="false">IF(AA885="","",I885-2)</f>
        <v/>
      </c>
      <c r="AC885" s="7" t="str">
        <f aca="false">IF(AA885="","",IF((1-_xlfn.T.DIST(AA885,AB885,1))*2&lt;0.0000001,0.0000001,((1-_xlfn.T.DIST(AA885,AB885,1))*2)))</f>
        <v/>
      </c>
      <c r="AE885" s="7" t="str">
        <f aca="false">IF(AD885="","",IF((1-_xlfn.NORM.DIST(AD885,0,1,1))*2&lt;0.000000001,0.000000001,(1-_xlfn.NORM.DIST(AD885,0,1,1))*2))</f>
        <v/>
      </c>
      <c r="AH885" s="7" t="str">
        <f aca="false">IF(AG885="","",IF(1-_xlfn.CHISQ.DIST(AF885,AG885,1)&lt;0.0000001,0.0000001,1-_xlfn.CHISQ.DIST(AF885,AG885,1)))</f>
        <v/>
      </c>
      <c r="AK885" s="7" t="str">
        <f aca="false">IF(AJ885="","",AVERAGE(AI885,AJ885))</f>
        <v/>
      </c>
      <c r="AL885" s="7" t="str">
        <f aca="false">IF(AK885="","",AK885/((AK885-AI885)/2))</f>
        <v/>
      </c>
      <c r="AM885" s="7" t="str">
        <f aca="false">IF(AL885="","",(1-_xlfn.T.DIST(AL885,I885-2,1))*2)</f>
        <v/>
      </c>
      <c r="AN885" s="7" t="n">
        <f aca="false">IF(I885="","",I885)</f>
        <v>45</v>
      </c>
      <c r="AO885" s="7" t="n">
        <f aca="false">IF(N885="",IF(AC885="",IF(T885="",IF(AH885="",IF(AM885="",IF(AE885="","",AE885),AM885),AH885),T885),AC885),N885)</f>
        <v>1E-007</v>
      </c>
    </row>
    <row r="886" customFormat="false" ht="13.8" hidden="false" customHeight="false" outlineLevel="0" collapsed="false">
      <c r="A886" s="3" t="s">
        <v>62</v>
      </c>
      <c r="B886" s="3" t="n">
        <v>16</v>
      </c>
      <c r="C886" s="3" t="n">
        <v>2011</v>
      </c>
      <c r="D886" s="4" t="n">
        <f aca="false">IF(B886="","",D885+0.01)</f>
        <v>3.02</v>
      </c>
      <c r="E886" s="4" t="n">
        <f aca="false">ROUND(D886)</f>
        <v>3</v>
      </c>
      <c r="F886" s="5" t="s">
        <v>44</v>
      </c>
      <c r="G886" s="5" t="s">
        <v>40</v>
      </c>
      <c r="H886" s="6" t="n">
        <v>0.05</v>
      </c>
      <c r="I886" s="8" t="n">
        <v>45</v>
      </c>
      <c r="K886" s="7" t="n">
        <v>122.32</v>
      </c>
      <c r="L886" s="16" t="n">
        <v>1</v>
      </c>
      <c r="M886" s="3" t="n">
        <v>43</v>
      </c>
      <c r="N886" s="7" t="n">
        <f aca="false">IF(K886="","",IF(1-_xlfn.F.DIST(K886,L886,M886,1)&lt;0.0000001,0.0000001,1-_xlfn.F.DIST(K886,L886,M886,1)))</f>
        <v>1E-007</v>
      </c>
      <c r="O886" s="7" t="n">
        <f aca="false">IF(L886=1,SQRT(K886),"")</f>
        <v>11.0598372501588</v>
      </c>
      <c r="P886" s="3"/>
      <c r="Q886" s="7" t="str">
        <f aca="false">IF(P886="","",SQRT(1-P886*P886)/SQRT(I886-2))</f>
        <v/>
      </c>
      <c r="R886" s="7" t="str">
        <f aca="false">IF(P886="","",P886/Q886)</f>
        <v/>
      </c>
      <c r="S886" s="7" t="str">
        <f aca="false">IF(R886="","",I886-2)</f>
        <v/>
      </c>
      <c r="T886" s="7" t="str">
        <f aca="false">IF(P886="","",IF((1-_xlfn.T.DIST(R886,S886,1))*2&lt;0.0000001,0.0000001,(1-_xlfn.T.DIST(R886,S886,1))*2))</f>
        <v/>
      </c>
      <c r="X886" s="8"/>
      <c r="Y886" s="7" t="str">
        <f aca="false">IF(X886="","",ABS(U886-W886)/SQRT((V886^2+X886^2)/2))</f>
        <v/>
      </c>
      <c r="Z886" s="7" t="str">
        <f aca="false">IF(Y886="","",2/SQRT(I886))</f>
        <v/>
      </c>
      <c r="AA886" s="7" t="str">
        <f aca="false">IF(Y886="","",Y886/Z886)</f>
        <v/>
      </c>
      <c r="AB886" s="7" t="str">
        <f aca="false">IF(AA886="","",I886-2)</f>
        <v/>
      </c>
      <c r="AC886" s="7" t="str">
        <f aca="false">IF(AA886="","",IF((1-_xlfn.T.DIST(AA886,AB886,1))*2&lt;0.0000001,0.0000001,((1-_xlfn.T.DIST(AA886,AB886,1))*2)))</f>
        <v/>
      </c>
      <c r="AE886" s="7" t="str">
        <f aca="false">IF(AD886="","",IF((1-_xlfn.NORM.DIST(AD886,0,1,1))*2&lt;0.000000001,0.000000001,(1-_xlfn.NORM.DIST(AD886,0,1,1))*2))</f>
        <v/>
      </c>
      <c r="AH886" s="7" t="str">
        <f aca="false">IF(AG886="","",IF(1-_xlfn.CHISQ.DIST(AF886,AG886,1)&lt;0.0000001,0.0000001,1-_xlfn.CHISQ.DIST(AF886,AG886,1)))</f>
        <v/>
      </c>
      <c r="AK886" s="7" t="str">
        <f aca="false">IF(AJ886="","",AVERAGE(AI886,AJ886))</f>
        <v/>
      </c>
      <c r="AL886" s="7" t="str">
        <f aca="false">IF(AK886="","",AK886/((AK886-AI886)/2))</f>
        <v/>
      </c>
      <c r="AM886" s="7" t="str">
        <f aca="false">IF(AL886="","",(1-_xlfn.T.DIST(AL886,I886-2,1))*2)</f>
        <v/>
      </c>
      <c r="AN886" s="7" t="n">
        <f aca="false">IF(I886="","",I886)</f>
        <v>45</v>
      </c>
      <c r="AO886" s="7" t="n">
        <f aca="false">IF(N886="",IF(AC886="",IF(T886="",IF(AH886="",IF(AM886="",IF(AE886="","",AE886),AM886),AH886),T886),AC886),N886)</f>
        <v>1E-007</v>
      </c>
    </row>
    <row r="887" customFormat="false" ht="13.8" hidden="false" customHeight="false" outlineLevel="0" collapsed="false">
      <c r="A887" s="3" t="s">
        <v>62</v>
      </c>
      <c r="B887" s="3" t="n">
        <v>16</v>
      </c>
      <c r="C887" s="3" t="n">
        <v>2011</v>
      </c>
      <c r="D887" s="4" t="n">
        <f aca="false">IF(B887="","",D886+0.01)</f>
        <v>3.03</v>
      </c>
      <c r="E887" s="4" t="n">
        <f aca="false">ROUND(D887)</f>
        <v>3</v>
      </c>
      <c r="F887" s="5" t="s">
        <v>45</v>
      </c>
      <c r="G887" s="5" t="s">
        <v>41</v>
      </c>
      <c r="H887" s="6" t="n">
        <v>0.05</v>
      </c>
      <c r="I887" s="8" t="n">
        <v>45</v>
      </c>
      <c r="K887" s="7" t="n">
        <v>5.17</v>
      </c>
      <c r="L887" s="16" t="n">
        <v>1</v>
      </c>
      <c r="M887" s="3" t="n">
        <v>43</v>
      </c>
      <c r="N887" s="7" t="n">
        <f aca="false">IF(K887="","",IF(1-_xlfn.F.DIST(K887,L887,M887,1)&lt;0.0000001,0.0000001,1-_xlfn.F.DIST(K887,L887,M887,1)))</f>
        <v>0.0280309380600552</v>
      </c>
      <c r="O887" s="7" t="n">
        <f aca="false">IF(L887=1,SQRT(K887),"")</f>
        <v>2.27376340018041</v>
      </c>
      <c r="P887" s="3"/>
      <c r="Q887" s="7" t="str">
        <f aca="false">IF(P887="","",SQRT(1-P887*P887)/SQRT(I887-2))</f>
        <v/>
      </c>
      <c r="R887" s="7" t="str">
        <f aca="false">IF(P887="","",P887/Q887)</f>
        <v/>
      </c>
      <c r="S887" s="7" t="str">
        <f aca="false">IF(R887="","",I887-2)</f>
        <v/>
      </c>
      <c r="T887" s="7" t="str">
        <f aca="false">IF(P887="","",IF((1-_xlfn.T.DIST(R887,S887,1))*2&lt;0.0000001,0.0000001,(1-_xlfn.T.DIST(R887,S887,1))*2))</f>
        <v/>
      </c>
      <c r="X887" s="8"/>
      <c r="Y887" s="7" t="str">
        <f aca="false">IF(X887="","",ABS(U887-W887)/SQRT((V887^2+X887^2)/2))</f>
        <v/>
      </c>
      <c r="Z887" s="7" t="str">
        <f aca="false">IF(Y887="","",2/SQRT(I887))</f>
        <v/>
      </c>
      <c r="AA887" s="7" t="str">
        <f aca="false">IF(Y887="","",Y887/Z887)</f>
        <v/>
      </c>
      <c r="AB887" s="7" t="str">
        <f aca="false">IF(AA887="","",I887-2)</f>
        <v/>
      </c>
      <c r="AC887" s="7" t="str">
        <f aca="false">IF(AA887="","",IF((1-_xlfn.T.DIST(AA887,AB887,1))*2&lt;0.0000001,0.0000001,((1-_xlfn.T.DIST(AA887,AB887,1))*2)))</f>
        <v/>
      </c>
      <c r="AE887" s="7" t="str">
        <f aca="false">IF(AD887="","",IF((1-_xlfn.NORM.DIST(AD887,0,1,1))*2&lt;0.000000001,0.000000001,(1-_xlfn.NORM.DIST(AD887,0,1,1))*2))</f>
        <v/>
      </c>
      <c r="AH887" s="7" t="str">
        <f aca="false">IF(AG887="","",IF(1-_xlfn.CHISQ.DIST(AF887,AG887,1)&lt;0.0000001,0.0000001,1-_xlfn.CHISQ.DIST(AF887,AG887,1)))</f>
        <v/>
      </c>
      <c r="AK887" s="7" t="str">
        <f aca="false">IF(AJ887="","",AVERAGE(AI887,AJ887))</f>
        <v/>
      </c>
      <c r="AL887" s="7" t="str">
        <f aca="false">IF(AK887="","",AK887/((AK887-AI887)/2))</f>
        <v/>
      </c>
      <c r="AM887" s="7" t="str">
        <f aca="false">IF(AL887="","",(1-_xlfn.T.DIST(AL887,I887-2,1))*2)</f>
        <v/>
      </c>
      <c r="AN887" s="7" t="n">
        <f aca="false">IF(I887="","",I887)</f>
        <v>45</v>
      </c>
      <c r="AO887" s="7" t="n">
        <f aca="false">IF(N887="",IF(AC887="",IF(T887="",IF(AH887="",IF(AM887="",IF(AE887="","",AE887),AM887),AH887),T887),AC887),N887)</f>
        <v>0.0280309380600552</v>
      </c>
    </row>
    <row r="888" customFormat="false" ht="13.8" hidden="false" customHeight="false" outlineLevel="0" collapsed="false">
      <c r="A888" s="3" t="s">
        <v>62</v>
      </c>
      <c r="B888" s="3" t="n">
        <v>16</v>
      </c>
      <c r="C888" s="3" t="n">
        <v>2011</v>
      </c>
      <c r="D888" s="4" t="n">
        <f aca="false">IF(B888="","",D887+0.01)</f>
        <v>3.04</v>
      </c>
      <c r="E888" s="4" t="n">
        <f aca="false">ROUND(D888)</f>
        <v>3</v>
      </c>
      <c r="F888" s="5" t="s">
        <v>45</v>
      </c>
      <c r="G888" s="5" t="s">
        <v>43</v>
      </c>
      <c r="H888" s="6" t="n">
        <v>0.05</v>
      </c>
      <c r="I888" s="8" t="n">
        <v>45</v>
      </c>
      <c r="K888" s="7" t="n">
        <v>1.69</v>
      </c>
      <c r="L888" s="16" t="n">
        <v>1</v>
      </c>
      <c r="M888" s="3" t="n">
        <v>43</v>
      </c>
      <c r="N888" s="7" t="n">
        <f aca="false">IF(K888="","",IF(1-_xlfn.F.DIST(K888,L888,M888,1)&lt;0.0000001,0.0000001,1-_xlfn.F.DIST(K888,L888,M888,1)))</f>
        <v>0.200526555474519</v>
      </c>
      <c r="O888" s="7" t="n">
        <f aca="false">IF(L888=1,SQRT(K888),"")</f>
        <v>1.3</v>
      </c>
      <c r="P888" s="3"/>
      <c r="Q888" s="7" t="str">
        <f aca="false">IF(P888="","",SQRT(1-P888*P888)/SQRT(I888-2))</f>
        <v/>
      </c>
      <c r="R888" s="7" t="str">
        <f aca="false">IF(P888="","",P888/Q888)</f>
        <v/>
      </c>
      <c r="S888" s="7" t="str">
        <f aca="false">IF(R888="","",I888-2)</f>
        <v/>
      </c>
      <c r="T888" s="7" t="str">
        <f aca="false">IF(P888="","",IF((1-_xlfn.T.DIST(R888,S888,1))*2&lt;0.0000001,0.0000001,(1-_xlfn.T.DIST(R888,S888,1))*2))</f>
        <v/>
      </c>
      <c r="X888" s="8"/>
      <c r="Y888" s="7" t="str">
        <f aca="false">IF(X888="","",ABS(U888-W888)/SQRT((V888^2+X888^2)/2))</f>
        <v/>
      </c>
      <c r="Z888" s="7" t="str">
        <f aca="false">IF(Y888="","",2/SQRT(I888))</f>
        <v/>
      </c>
      <c r="AA888" s="7" t="str">
        <f aca="false">IF(Y888="","",Y888/Z888)</f>
        <v/>
      </c>
      <c r="AB888" s="7" t="str">
        <f aca="false">IF(AA888="","",I888-2)</f>
        <v/>
      </c>
      <c r="AC888" s="7" t="str">
        <f aca="false">IF(AA888="","",IF((1-_xlfn.T.DIST(AA888,AB888,1))*2&lt;0.0000001,0.0000001,((1-_xlfn.T.DIST(AA888,AB888,1))*2)))</f>
        <v/>
      </c>
      <c r="AE888" s="7" t="str">
        <f aca="false">IF(AD888="","",IF((1-_xlfn.NORM.DIST(AD888,0,1,1))*2&lt;0.000000001,0.000000001,(1-_xlfn.NORM.DIST(AD888,0,1,1))*2))</f>
        <v/>
      </c>
      <c r="AH888" s="7" t="str">
        <f aca="false">IF(AG888="","",IF(1-_xlfn.CHISQ.DIST(AF888,AG888,1)&lt;0.0000001,0.0000001,1-_xlfn.CHISQ.DIST(AF888,AG888,1)))</f>
        <v/>
      </c>
      <c r="AK888" s="7" t="str">
        <f aca="false">IF(AJ888="","",AVERAGE(AI888,AJ888))</f>
        <v/>
      </c>
      <c r="AL888" s="7" t="str">
        <f aca="false">IF(AK888="","",AK888/((AK888-AI888)/2))</f>
        <v/>
      </c>
      <c r="AM888" s="7" t="str">
        <f aca="false">IF(AL888="","",(1-_xlfn.T.DIST(AL888,I888-2,1))*2)</f>
        <v/>
      </c>
      <c r="AN888" s="7" t="n">
        <f aca="false">IF(I888="","",I888)</f>
        <v>45</v>
      </c>
      <c r="AO888" s="7" t="n">
        <f aca="false">IF(N888="",IF(AC888="",IF(T888="",IF(AH888="",IF(AM888="",IF(AE888="","",AE888),AM888),AH888),T888),AC888),N888)</f>
        <v>0.200526555474519</v>
      </c>
    </row>
    <row r="889" customFormat="false" ht="13.8" hidden="false" customHeight="false" outlineLevel="0" collapsed="false">
      <c r="A889" s="3" t="s">
        <v>62</v>
      </c>
      <c r="B889" s="3" t="n">
        <v>16</v>
      </c>
      <c r="C889" s="3" t="n">
        <v>2011</v>
      </c>
      <c r="D889" s="4" t="n">
        <f aca="false">IF(B889="","",D888+0.01)</f>
        <v>3.05</v>
      </c>
      <c r="E889" s="4" t="n">
        <f aca="false">ROUND(D889)</f>
        <v>3</v>
      </c>
      <c r="F889" s="5" t="s">
        <v>44</v>
      </c>
      <c r="G889" s="5" t="s">
        <v>40</v>
      </c>
      <c r="H889" s="6" t="n">
        <v>0.05</v>
      </c>
      <c r="I889" s="8" t="n">
        <v>45</v>
      </c>
      <c r="K889" s="7" t="n">
        <v>101.26</v>
      </c>
      <c r="L889" s="16" t="n">
        <v>1</v>
      </c>
      <c r="M889" s="3" t="n">
        <v>43</v>
      </c>
      <c r="N889" s="7" t="n">
        <f aca="false">IF(K889="","",IF(1-_xlfn.F.DIST(K889,L889,M889,1)&lt;0.0000001,0.0000001,1-_xlfn.F.DIST(K889,L889,M889,1)))</f>
        <v>1E-007</v>
      </c>
      <c r="O889" s="7" t="n">
        <f aca="false">IF(L889=1,SQRT(K889),"")</f>
        <v>10.0628027904754</v>
      </c>
      <c r="P889" s="3"/>
      <c r="Q889" s="7" t="str">
        <f aca="false">IF(P889="","",SQRT(1-P889*P889)/SQRT(I889-2))</f>
        <v/>
      </c>
      <c r="R889" s="7" t="str">
        <f aca="false">IF(P889="","",P889/Q889)</f>
        <v/>
      </c>
      <c r="S889" s="7" t="str">
        <f aca="false">IF(R889="","",I889-2)</f>
        <v/>
      </c>
      <c r="T889" s="7" t="str">
        <f aca="false">IF(P889="","",IF((1-_xlfn.T.DIST(R889,S889,1))*2&lt;0.0000001,0.0000001,(1-_xlfn.T.DIST(R889,S889,1))*2))</f>
        <v/>
      </c>
      <c r="X889" s="8"/>
      <c r="Y889" s="7" t="str">
        <f aca="false">IF(X889="","",ABS(U889-W889)/SQRT((V889^2+X889^2)/2))</f>
        <v/>
      </c>
      <c r="Z889" s="7" t="str">
        <f aca="false">IF(Y889="","",2/SQRT(I889))</f>
        <v/>
      </c>
      <c r="AA889" s="7" t="str">
        <f aca="false">IF(Y889="","",Y889/Z889)</f>
        <v/>
      </c>
      <c r="AB889" s="7" t="str">
        <f aca="false">IF(AA889="","",I889-2)</f>
        <v/>
      </c>
      <c r="AC889" s="7" t="str">
        <f aca="false">IF(AA889="","",IF((1-_xlfn.T.DIST(AA889,AB889,1))*2&lt;0.0000001,0.0000001,((1-_xlfn.T.DIST(AA889,AB889,1))*2)))</f>
        <v/>
      </c>
      <c r="AE889" s="7" t="str">
        <f aca="false">IF(AD889="","",IF((1-_xlfn.NORM.DIST(AD889,0,1,1))*2&lt;0.000000001,0.000000001,(1-_xlfn.NORM.DIST(AD889,0,1,1))*2))</f>
        <v/>
      </c>
      <c r="AH889" s="7" t="str">
        <f aca="false">IF(AG889="","",IF(1-_xlfn.CHISQ.DIST(AF889,AG889,1)&lt;0.0000001,0.0000001,1-_xlfn.CHISQ.DIST(AF889,AG889,1)))</f>
        <v/>
      </c>
      <c r="AK889" s="7" t="str">
        <f aca="false">IF(AJ889="","",AVERAGE(AI889,AJ889))</f>
        <v/>
      </c>
      <c r="AL889" s="7" t="str">
        <f aca="false">IF(AK889="","",AK889/((AK889-AI889)/2))</f>
        <v/>
      </c>
      <c r="AM889" s="7" t="str">
        <f aca="false">IF(AL889="","",(1-_xlfn.T.DIST(AL889,I889-2,1))*2)</f>
        <v/>
      </c>
      <c r="AN889" s="7" t="n">
        <f aca="false">IF(I889="","",I889)</f>
        <v>45</v>
      </c>
      <c r="AO889" s="7" t="n">
        <f aca="false">IF(N889="",IF(AC889="",IF(T889="",IF(AH889="",IF(AM889="",IF(AE889="","",AE889),AM889),AH889),T889),AC889),N889)</f>
        <v>1E-007</v>
      </c>
    </row>
    <row r="890" customFormat="false" ht="13.8" hidden="false" customHeight="false" outlineLevel="0" collapsed="false">
      <c r="A890" s="3" t="s">
        <v>62</v>
      </c>
      <c r="B890" s="3" t="n">
        <v>16</v>
      </c>
      <c r="C890" s="3" t="n">
        <v>2011</v>
      </c>
      <c r="D890" s="4" t="n">
        <f aca="false">IF(B890="","",D889+0.01)</f>
        <v>3.06</v>
      </c>
      <c r="E890" s="4" t="n">
        <f aca="false">ROUND(D890)</f>
        <v>3</v>
      </c>
      <c r="F890" s="5" t="s">
        <v>45</v>
      </c>
      <c r="G890" s="5" t="s">
        <v>41</v>
      </c>
      <c r="H890" s="9" t="n">
        <v>0.1</v>
      </c>
      <c r="I890" s="8" t="n">
        <v>45</v>
      </c>
      <c r="K890" s="7" t="n">
        <v>3.86</v>
      </c>
      <c r="L890" s="16" t="n">
        <v>1</v>
      </c>
      <c r="M890" s="3" t="n">
        <v>43</v>
      </c>
      <c r="N890" s="7" t="n">
        <f aca="false">IF(K890="","",IF(1-_xlfn.F.DIST(K890,L890,M890,1)&lt;0.0000001,0.0000001,1-_xlfn.F.DIST(K890,L890,M890,1)))</f>
        <v>0.0559332451977954</v>
      </c>
      <c r="O890" s="7" t="n">
        <f aca="false">IF(L890=1,SQRT(K890),"")</f>
        <v>1.96468827043885</v>
      </c>
      <c r="P890" s="3"/>
      <c r="Q890" s="7" t="str">
        <f aca="false">IF(P890="","",SQRT(1-P890*P890)/SQRT(I890-2))</f>
        <v/>
      </c>
      <c r="R890" s="7" t="str">
        <f aca="false">IF(P890="","",P890/Q890)</f>
        <v/>
      </c>
      <c r="S890" s="7" t="str">
        <f aca="false">IF(R890="","",I890-2)</f>
        <v/>
      </c>
      <c r="T890" s="7" t="str">
        <f aca="false">IF(P890="","",IF((1-_xlfn.T.DIST(R890,S890,1))*2&lt;0.0000001,0.0000001,(1-_xlfn.T.DIST(R890,S890,1))*2))</f>
        <v/>
      </c>
      <c r="X890" s="8"/>
      <c r="Y890" s="7" t="str">
        <f aca="false">IF(X890="","",ABS(U890-W890)/SQRT((V890^2+X890^2)/2))</f>
        <v/>
      </c>
      <c r="Z890" s="7" t="str">
        <f aca="false">IF(Y890="","",2/SQRT(I890))</f>
        <v/>
      </c>
      <c r="AA890" s="7" t="str">
        <f aca="false">IF(Y890="","",Y890/Z890)</f>
        <v/>
      </c>
      <c r="AB890" s="7" t="str">
        <f aca="false">IF(AA890="","",I890-2)</f>
        <v/>
      </c>
      <c r="AC890" s="7" t="str">
        <f aca="false">IF(AA890="","",IF((1-_xlfn.T.DIST(AA890,AB890,1))*2&lt;0.0000001,0.0000001,((1-_xlfn.T.DIST(AA890,AB890,1))*2)))</f>
        <v/>
      </c>
      <c r="AE890" s="7" t="str">
        <f aca="false">IF(AD890="","",IF((1-_xlfn.NORM.DIST(AD890,0,1,1))*2&lt;0.000000001,0.000000001,(1-_xlfn.NORM.DIST(AD890,0,1,1))*2))</f>
        <v/>
      </c>
      <c r="AH890" s="7" t="str">
        <f aca="false">IF(AG890="","",IF(1-_xlfn.CHISQ.DIST(AF890,AG890,1)&lt;0.0000001,0.0000001,1-_xlfn.CHISQ.DIST(AF890,AG890,1)))</f>
        <v/>
      </c>
      <c r="AK890" s="7" t="str">
        <f aca="false">IF(AJ890="","",AVERAGE(AI890,AJ890))</f>
        <v/>
      </c>
      <c r="AL890" s="7" t="str">
        <f aca="false">IF(AK890="","",AK890/((AK890-AI890)/2))</f>
        <v/>
      </c>
      <c r="AM890" s="7" t="str">
        <f aca="false">IF(AL890="","",(1-_xlfn.T.DIST(AL890,I890-2,1))*2)</f>
        <v/>
      </c>
      <c r="AN890" s="7" t="n">
        <f aca="false">IF(I890="","",I890)</f>
        <v>45</v>
      </c>
      <c r="AO890" s="7" t="n">
        <f aca="false">IF(N890="",IF(AC890="",IF(T890="",IF(AH890="",IF(AM890="",IF(AE890="","",AE890),AM890),AH890),T890),AC890),N890)</f>
        <v>0.0559332451977954</v>
      </c>
    </row>
    <row r="891" customFormat="false" ht="13.8" hidden="false" customHeight="false" outlineLevel="0" collapsed="false">
      <c r="A891" s="3" t="s">
        <v>62</v>
      </c>
      <c r="B891" s="3" t="n">
        <v>16</v>
      </c>
      <c r="C891" s="3" t="n">
        <v>2011</v>
      </c>
      <c r="D891" s="4" t="n">
        <f aca="false">IF(B891="","",D890+0.01)</f>
        <v>3.07</v>
      </c>
      <c r="E891" s="4" t="n">
        <f aca="false">ROUND(D891)</f>
        <v>3</v>
      </c>
      <c r="F891" s="5" t="s">
        <v>44</v>
      </c>
      <c r="G891" s="5" t="s">
        <v>40</v>
      </c>
      <c r="H891" s="6" t="n">
        <v>0.05</v>
      </c>
      <c r="I891" s="8" t="n">
        <v>45</v>
      </c>
      <c r="K891" s="7" t="n">
        <v>122.32</v>
      </c>
      <c r="L891" s="16" t="n">
        <v>1</v>
      </c>
      <c r="M891" s="3" t="n">
        <v>130</v>
      </c>
      <c r="N891" s="7" t="n">
        <f aca="false">IF(K891="","",IF(1-_xlfn.F.DIST(K891,L891,M891,1)&lt;0.0000001,0.0000001,1-_xlfn.F.DIST(K891,L891,M891,1)))</f>
        <v>1E-007</v>
      </c>
      <c r="O891" s="7" t="n">
        <f aca="false">IF(L891=1,SQRT(K891),"")</f>
        <v>11.0598372501588</v>
      </c>
      <c r="P891" s="3"/>
      <c r="Q891" s="7" t="str">
        <f aca="false">IF(P891="","",SQRT(1-P891*P891)/SQRT(I891-2))</f>
        <v/>
      </c>
      <c r="R891" s="7" t="str">
        <f aca="false">IF(P891="","",P891/Q891)</f>
        <v/>
      </c>
      <c r="S891" s="7" t="str">
        <f aca="false">IF(R891="","",I891-2)</f>
        <v/>
      </c>
      <c r="T891" s="7" t="str">
        <f aca="false">IF(P891="","",IF((1-_xlfn.T.DIST(R891,S891,1))*2&lt;0.0000001,0.0000001,(1-_xlfn.T.DIST(R891,S891,1))*2))</f>
        <v/>
      </c>
      <c r="X891" s="8"/>
      <c r="Y891" s="7" t="str">
        <f aca="false">IF(X891="","",ABS(U891-W891)/SQRT((V891^2+X891^2)/2))</f>
        <v/>
      </c>
      <c r="Z891" s="7" t="str">
        <f aca="false">IF(Y891="","",2/SQRT(I891))</f>
        <v/>
      </c>
      <c r="AA891" s="7" t="str">
        <f aca="false">IF(Y891="","",Y891/Z891)</f>
        <v/>
      </c>
      <c r="AB891" s="7" t="str">
        <f aca="false">IF(AA891="","",I891-2)</f>
        <v/>
      </c>
      <c r="AC891" s="7" t="str">
        <f aca="false">IF(AA891="","",IF((1-_xlfn.T.DIST(AA891,AB891,1))*2&lt;0.0000001,0.0000001,((1-_xlfn.T.DIST(AA891,AB891,1))*2)))</f>
        <v/>
      </c>
      <c r="AE891" s="7" t="str">
        <f aca="false">IF(AD891="","",IF((1-_xlfn.NORM.DIST(AD891,0,1,1))*2&lt;0.000000001,0.000000001,(1-_xlfn.NORM.DIST(AD891,0,1,1))*2))</f>
        <v/>
      </c>
      <c r="AH891" s="7" t="str">
        <f aca="false">IF(AG891="","",IF(1-_xlfn.CHISQ.DIST(AF891,AG891,1)&lt;0.0000001,0.0000001,1-_xlfn.CHISQ.DIST(AF891,AG891,1)))</f>
        <v/>
      </c>
      <c r="AK891" s="7" t="str">
        <f aca="false">IF(AJ891="","",AVERAGE(AI891,AJ891))</f>
        <v/>
      </c>
      <c r="AL891" s="7" t="str">
        <f aca="false">IF(AK891="","",AK891/((AK891-AI891)/2))</f>
        <v/>
      </c>
      <c r="AM891" s="7" t="str">
        <f aca="false">IF(AL891="","",(1-_xlfn.T.DIST(AL891,I891-2,1))*2)</f>
        <v/>
      </c>
      <c r="AN891" s="7" t="n">
        <f aca="false">IF(I891="","",I891)</f>
        <v>45</v>
      </c>
      <c r="AO891" s="7" t="n">
        <f aca="false">IF(N891="",IF(AC891="",IF(T891="",IF(AH891="",IF(AM891="",IF(AE891="","",AE891),AM891),AH891),T891),AC891),N891)</f>
        <v>1E-007</v>
      </c>
    </row>
    <row r="892" customFormat="false" ht="13.8" hidden="false" customHeight="false" outlineLevel="0" collapsed="false">
      <c r="A892" s="3" t="s">
        <v>62</v>
      </c>
      <c r="B892" s="3" t="n">
        <v>16</v>
      </c>
      <c r="C892" s="3" t="n">
        <v>2011</v>
      </c>
      <c r="D892" s="4" t="n">
        <f aca="false">IF(B892="","",D891+0.01)</f>
        <v>3.08</v>
      </c>
      <c r="E892" s="4" t="n">
        <f aca="false">ROUND(D892)</f>
        <v>3</v>
      </c>
      <c r="F892" s="5" t="s">
        <v>45</v>
      </c>
      <c r="G892" s="5" t="s">
        <v>42</v>
      </c>
      <c r="H892" s="6" t="n">
        <v>0.05</v>
      </c>
      <c r="I892" s="8" t="n">
        <v>45</v>
      </c>
      <c r="K892" s="7" t="n">
        <v>1</v>
      </c>
      <c r="L892" s="16" t="n">
        <v>1</v>
      </c>
      <c r="M892" s="3" t="n">
        <v>45</v>
      </c>
      <c r="N892" s="7" t="n">
        <f aca="false">IF(K892="","",IF(1-_xlfn.F.DIST(K892,L892,M892,1)&lt;0.0000001,0.0000001,1-_xlfn.F.DIST(K892,L892,M892,1)))</f>
        <v>0.322657652249961</v>
      </c>
      <c r="O892" s="7" t="n">
        <f aca="false">IF(L892=1,SQRT(K892),"")</f>
        <v>1</v>
      </c>
      <c r="P892" s="3"/>
      <c r="Q892" s="7" t="str">
        <f aca="false">IF(P892="","",SQRT(1-P892*P892)/SQRT(I892-2))</f>
        <v/>
      </c>
      <c r="R892" s="7" t="str">
        <f aca="false">IF(P892="","",P892/Q892)</f>
        <v/>
      </c>
      <c r="S892" s="7" t="str">
        <f aca="false">IF(R892="","",I892-2)</f>
        <v/>
      </c>
      <c r="T892" s="7" t="str">
        <f aca="false">IF(P892="","",IF((1-_xlfn.T.DIST(R892,S892,1))*2&lt;0.0000001,0.0000001,(1-_xlfn.T.DIST(R892,S892,1))*2))</f>
        <v/>
      </c>
      <c r="X892" s="8"/>
      <c r="Y892" s="7" t="str">
        <f aca="false">IF(X892="","",ABS(U892-W892)/SQRT((V892^2+X892^2)/2))</f>
        <v/>
      </c>
      <c r="Z892" s="7" t="str">
        <f aca="false">IF(Y892="","",2/SQRT(I892))</f>
        <v/>
      </c>
      <c r="AA892" s="7" t="str">
        <f aca="false">IF(Y892="","",Y892/Z892)</f>
        <v/>
      </c>
      <c r="AB892" s="7" t="str">
        <f aca="false">IF(AA892="","",I892-2)</f>
        <v/>
      </c>
      <c r="AC892" s="7" t="str">
        <f aca="false">IF(AA892="","",IF((1-_xlfn.T.DIST(AA892,AB892,1))*2&lt;0.0000001,0.0000001,((1-_xlfn.T.DIST(AA892,AB892,1))*2)))</f>
        <v/>
      </c>
      <c r="AE892" s="7" t="str">
        <f aca="false">IF(AD892="","",IF((1-_xlfn.NORM.DIST(AD892,0,1,1))*2&lt;0.000000001,0.000000001,(1-_xlfn.NORM.DIST(AD892,0,1,1))*2))</f>
        <v/>
      </c>
      <c r="AH892" s="7" t="str">
        <f aca="false">IF(AG892="","",IF(1-_xlfn.CHISQ.DIST(AF892,AG892,1)&lt;0.0000001,0.0000001,1-_xlfn.CHISQ.DIST(AF892,AG892,1)))</f>
        <v/>
      </c>
      <c r="AK892" s="7" t="str">
        <f aca="false">IF(AJ892="","",AVERAGE(AI892,AJ892))</f>
        <v/>
      </c>
      <c r="AL892" s="7" t="str">
        <f aca="false">IF(AK892="","",AK892/((AK892-AI892)/2))</f>
        <v/>
      </c>
      <c r="AM892" s="7" t="str">
        <f aca="false">IF(AL892="","",(1-_xlfn.T.DIST(AL892,I892-2,1))*2)</f>
        <v/>
      </c>
      <c r="AN892" s="7" t="n">
        <f aca="false">IF(I892="","",I892)</f>
        <v>45</v>
      </c>
      <c r="AO892" s="7" t="n">
        <f aca="false">IF(N892="",IF(AC892="",IF(T892="",IF(AH892="",IF(AM892="",IF(AE892="","",AE892),AM892),AH892),T892),AC892),N892)</f>
        <v>0.322657652249961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794</TotalTime>
  <Application>LibreOffice/4.4.0.3$MacOSX_X86_64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2015-03-02T14:18:13Z</dcterms:created>
  <dc:creator>Felix Schönbrodt</dc:creator>
  <dc:language>de-DE</dc:language>
  <cp:lastModifiedBy>Felix Schönbrodt</cp:lastModifiedBy>
  <dcterms:modified xsi:type="dcterms:W3CDTF">2015-03-02T14:31:30Z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