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uilherme\Documents\CFI\BIDA\Excel_Visuals\Dashboard#1\"/>
    </mc:Choice>
  </mc:AlternateContent>
  <xr:revisionPtr revIDLastSave="0" documentId="8_{CE0D3044-0D03-4FAB-9350-0D5B4FD9E12A}" xr6:coauthVersionLast="47" xr6:coauthVersionMax="47" xr10:uidLastSave="{00000000-0000-0000-0000-000000000000}"/>
  <bookViews>
    <workbookView xWindow="-108" yWindow="-108" windowWidth="23256" windowHeight="12456" tabRatio="634" activeTab="1" xr2:uid="{00000000-000D-0000-FFFF-FFFF00000000}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5" l="1"/>
  <c r="E69" i="5"/>
  <c r="C15" i="6"/>
  <c r="N66" i="5" l="1"/>
  <c r="N69" i="5" s="1"/>
  <c r="N71" i="5" s="1"/>
  <c r="K66" i="5"/>
  <c r="K69" i="5" s="1"/>
  <c r="K71" i="5" s="1"/>
  <c r="H66" i="5"/>
  <c r="H69" i="5" s="1"/>
  <c r="H71" i="5" s="1"/>
  <c r="E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<sst xmlns="http://schemas.openxmlformats.org/spreadsheetml/2006/main" count="75" uniqueCount="43">
  <si>
    <t>Total</t>
  </si>
  <si>
    <t>EBITDA</t>
  </si>
  <si>
    <t>Revenue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</si>
  <si>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</si>
  <si>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</si>
  <si>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</si>
  <si>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</si>
  <si>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</si>
  <si>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</si>
  <si>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</si>
  <si>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</si>
  <si>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</si>
  <si>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</si>
  <si>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 xml:space="preserve">Jan </t>
  </si>
  <si>
    <t>Oct</t>
  </si>
  <si>
    <t>Nov</t>
  </si>
  <si>
    <t>Dec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</si>
  <si>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</si>
  <si>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</si>
  <si>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</si>
  <si>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</si>
  <si>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</si>
  <si>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</si>
  <si>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</si>
  <si>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</si>
  <si>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</si>
  <si>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</si>
  <si>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</si>
  <si>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</si>
  <si>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 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</si>
  <si>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</si>
  <si>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</si>
  <si>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</si>
  <si>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</si>
  <si>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</si>
  <si>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</si>
  <si>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</si>
  <si>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</si>
  <si>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</si>
  <si>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</si>
  <si>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Blank</t>
  </si>
  <si>
    <t>Growth</t>
  </si>
  <si>
    <t>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</si>
</sst>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6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9" fillId="2" borderId="0" xfId="0" applyFont="1" applyFill="1"/>
    <xf numFmtId="37" fontId="4" fillId="0" borderId="0" xfId="0" applyNumberFormat="1" applyFont="1"/>
    <xf numFmtId="37" fontId="10" fillId="0" borderId="0" xfId="0" applyNumberFormat="1" applyFont="1"/>
    <xf numFmtId="165" fontId="10" fillId="0" borderId="0" xfId="1" applyNumberFormat="1" applyFont="1"/>
    <xf numFmtId="165" fontId="4" fillId="0" borderId="0" xfId="1" applyNumberFormat="1" applyFont="1"/>
    <xf numFmtId="9" fontId="10" fillId="0" borderId="0" xfId="1" applyFont="1" applyAlignment="1">
      <alignment horizontal="left"/>
    </xf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0" fontId="12" fillId="2" borderId="0" xfId="0" applyFon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Fill="1" applyAlignment="1"/>
    <xf numFmtId="0" fontId="14" fillId="3" borderId="0" xfId="4" applyFont="1" applyFill="1"/>
    <xf numFmtId="0" fontId="14" fillId="0" borderId="0" xfId="4" applyFont="1" applyFill="1" applyBorder="1"/>
    <xf numFmtId="0" fontId="15" fillId="0" borderId="0" xfId="4" applyFont="1" applyFill="1" applyBorder="1" applyProtection="1">
      <protection locked="0"/>
    </xf>
    <xf numFmtId="0" fontId="16" fillId="0" borderId="0" xfId="4" applyFont="1" applyFill="1" applyBorder="1" applyAlignment="1">
      <alignment horizontal="right"/>
    </xf>
    <xf numFmtId="0" fontId="14" fillId="0" borderId="0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0" fontId="17" fillId="0" borderId="1" xfId="3" applyFont="1" applyFill="1" applyBorder="1" applyProtection="1">
      <protection locked="0"/>
    </xf>
    <xf numFmtId="0" fontId="1" fillId="0" borderId="0" xfId="4"/>
    <xf numFmtId="0" fontId="14" fillId="0" borderId="1" xfId="4" applyFont="1" applyFill="1" applyBorder="1"/>
    <xf numFmtId="0" fontId="19" fillId="0" borderId="0" xfId="5" applyFont="1" applyFill="1" applyBorder="1"/>
    <xf numFmtId="0" fontId="20" fillId="4" borderId="0" xfId="4" applyFont="1" applyFill="1" applyBorder="1"/>
    <xf numFmtId="0" fontId="14" fillId="4" borderId="0" xfId="4" applyFont="1" applyFill="1" applyBorder="1"/>
    <xf numFmtId="0" fontId="14" fillId="5" borderId="0" xfId="4" applyFont="1" applyFill="1"/>
    <xf numFmtId="0" fontId="20" fillId="4" borderId="0" xfId="4" applyFont="1" applyFill="1"/>
    <xf numFmtId="0" fontId="7" fillId="2" borderId="0" xfId="0" applyFont="1" applyFill="1" applyAlignment="1">
      <alignment horizontal="center" vertical="center" textRotation="90"/>
    </xf>
    <xf numFmtId="0" fontId="21" fillId="2" borderId="0" xfId="0" applyFont="1" applyFill="1" applyAlignment="1">
      <alignment horizontal="center" vertical="center" textRotation="90"/>
    </xf>
  </cellXfs>
  <cellStyles count="6">
    <cellStyle name="Comma 2" xfId="2" xr:uid="{00000000-0005-0000-0000-000000000000}"/>
    <cellStyle name="Hyperlink" xfId="3" builtinId="8"/>
    <cellStyle name="Hyperlink 2 2" xfId="5" xr:uid="{4ED2B153-D539-441C-BB03-9A829C78720A}"/>
    <cellStyle name="Normal" xfId="0" builtinId="0"/>
    <cellStyle name="Normal 2 2" xfId="4" xr:uid="{62256E53-C75C-4616-8BC9-C8FE44EB38A4}"/>
    <cellStyle name="Percent" xfId="1" builtinId="5"/>
  </cellStyles>
  <dxfs count="0"/>
  <tableStyles count="0" defaultTableStyle="TableStyleMedium2" defaultPivotStyle="PivotStyleLight16"/>
  <colors>
    <mruColors>
      <color rgb="FF1E8496"/>
      <color rgb="FFED9330"/>
      <color rgb="FF0000FF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1'!$M$61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1-4853-9043-0209B9796A9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6-4534-9DC5-FE44850CC9F4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A6-4534-9DC5-FE44850CC9F4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6-4534-9DC5-FE44850CC9F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A6-4534-9DC5-FE44850CC9F4}"/>
              </c:ext>
            </c:extLst>
          </c:dPt>
          <c:cat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1'!$M$68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A6-4534-9DC5-FE44850CC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6-4534-9DC5-FE44850CC9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6-4534-9DC5-FE44850CC9F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A6-4534-9DC5-FE44850CC9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6-4534-9DC5-FE44850CC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1'!$J$61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1-4853-9043-0209B9796A9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6-4534-9DC5-FE44850CC9F4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A6-4534-9DC5-FE44850CC9F4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6-4534-9DC5-FE44850CC9F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A6-4534-9DC5-FE44850CC9F4}"/>
              </c:ext>
            </c:extLst>
          </c:dPt>
          <c:cat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cat>
          <c:val>
            <c:numRef>
              <c:f>'Dashboard 1'!$K$62:$K$66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1'!$J$68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A6-4534-9DC5-FE44850CC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6-4534-9DC5-FE44850CC9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6-4534-9DC5-FE44850CC9F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A6-4534-9DC5-FE44850CC9F4}"/>
                </c:ext>
              </c:extLst>
            </c:dLbl>
            <c:dLbl>
              <c:idx val="1"/>
              <c:layout>
                <c:manualLayout>
                  <c:x val="4.4684725893999938E-2"/>
                  <c:y val="9.1448177019905659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A6-4534-9DC5-FE44850CC9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6-4534-9DC5-FE44850CC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1'!$K$69:$K$71</c:f>
              <c:numCache>
                <c:formatCode>General</c:formatCode>
                <c:ptCount val="3"/>
                <c:pt idx="0">
                  <c:v>64.000000000000014</c:v>
                </c:pt>
                <c:pt idx="1">
                  <c:v>4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1'!$G$61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C1-4853-9043-0209B9796A9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6-4534-9DC5-FE44850CC9F4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A6-4534-9DC5-FE44850CC9F4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6-4534-9DC5-FE44850CC9F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A6-4534-9DC5-FE44850CC9F4}"/>
              </c:ext>
            </c:extLst>
          </c:dPt>
          <c:cat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1'!$G$68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A6-4534-9DC5-FE44850CC9F4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6-4534-9DC5-FE44850CC9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6-4534-9DC5-FE44850CC9F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A6-4534-9DC5-FE44850CC9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6-4534-9DC5-FE44850CC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1'!$D$61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7C-4E03-A1B5-F4F7BE64163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6-4534-9DC5-FE44850CC9F4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A6-4534-9DC5-FE44850CC9F4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A6-4534-9DC5-FE44850CC9F4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A6-4534-9DC5-FE44850CC9F4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1'!$D$68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A6-4534-9DC5-FE44850CC9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A6-4534-9DC5-FE44850CC9F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6-4534-9DC5-FE44850CC9F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A6-4534-9DC5-FE44850CC9F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EA6-4534-9DC5-FE44850CC9F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A6-4534-9DC5-FE44850CC9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A6-4534-9DC5-FE44850C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779149925420267E-2"/>
          <c:y val="5.1263527824362796E-2"/>
          <c:w val="0.91887154538752502"/>
          <c:h val="0.75548278330347163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D-49B3-A0CA-BF01D002E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D-49B3-A0CA-BF01D002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78943"/>
        <c:axId val="1113077695"/>
      </c:lineChart>
      <c:catAx>
        <c:axId val="11130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7695"/>
        <c:crosses val="autoZero"/>
        <c:auto val="1"/>
        <c:lblAlgn val="ctr"/>
        <c:lblOffset val="100"/>
        <c:noMultiLvlLbl val="0"/>
      </c:catAx>
      <c:valAx>
        <c:axId val="1113077695"/>
        <c:scaling>
          <c:orientation val="minMax"/>
          <c:max val="0.34000000000000008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8943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2-4026-A804-51FEA34E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76799"/>
        <c:axId val="1007678047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2-4026-A804-51FEA34E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676799"/>
        <c:axId val="1007678047"/>
      </c:lineChart>
      <c:catAx>
        <c:axId val="100767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8047"/>
        <c:crosses val="autoZero"/>
        <c:auto val="1"/>
        <c:lblAlgn val="ctr"/>
        <c:lblOffset val="100"/>
        <c:noMultiLvlLbl val="0"/>
      </c:catAx>
      <c:valAx>
        <c:axId val="1007678047"/>
        <c:scaling>
          <c:orientation val="minMax"/>
          <c:min val="4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6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3-41FA-8F65-E39C3DD9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111868335"/>
        <c:axId val="1111867503"/>
      </c:barChart>
      <c:lineChart>
        <c:grouping val="stacke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3-41FA-8F65-E39C3DD9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868335"/>
        <c:axId val="1111867503"/>
      </c:lineChart>
      <c:catAx>
        <c:axId val="111186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7503"/>
        <c:crosses val="autoZero"/>
        <c:auto val="1"/>
        <c:lblAlgn val="ctr"/>
        <c:lblOffset val="100"/>
        <c:noMultiLvlLbl val="0"/>
      </c:catAx>
      <c:valAx>
        <c:axId val="1111867503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68335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hyperlink" Target="https://www.corporatefinanceinstitute.com/" TargetMode="Externa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5E613D-A6C9-49B4-B814-7D248E922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718458</xdr:colOff>
      <xdr:row>3</xdr:row>
      <xdr:rowOff>152398</xdr:rowOff>
    </xdr:from>
    <xdr:to>
      <xdr:col>14</xdr:col>
      <xdr:colOff>609601</xdr:colOff>
      <xdr:row>18</xdr:row>
      <xdr:rowOff>10884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3F545D-044E-4598-811A-03FCAB0FA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174172</xdr:colOff>
      <xdr:row>3</xdr:row>
      <xdr:rowOff>130626</xdr:rowOff>
    </xdr:from>
    <xdr:to>
      <xdr:col>12</xdr:col>
      <xdr:colOff>65315</xdr:colOff>
      <xdr:row>17</xdr:row>
      <xdr:rowOff>185055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5598874-DEE6-4955-8790-3E769B3D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304799</xdr:colOff>
      <xdr:row>3</xdr:row>
      <xdr:rowOff>141513</xdr:rowOff>
    </xdr:from>
    <xdr:to>
      <xdr:col>9</xdr:col>
      <xdr:colOff>272142</xdr:colOff>
      <xdr:row>17</xdr:row>
      <xdr:rowOff>195942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F8024E-1849-4FC3-B73A-E2A081DBE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239486</xdr:colOff>
      <xdr:row>3</xdr:row>
      <xdr:rowOff>108857</xdr:rowOff>
    </xdr:from>
    <xdr:to>
      <xdr:col>6</xdr:col>
      <xdr:colOff>217715</xdr:colOff>
      <xdr:row>17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B1F363-97A4-40C8-8DF3-D6A59415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480060</xdr:colOff>
      <xdr:row>0</xdr:row>
      <xdr:rowOff>0</xdr:rowOff>
    </xdr:from>
    <xdr:to>
      <xdr:col>14</xdr:col>
      <xdr:colOff>577978</xdr:colOff>
      <xdr:row>1</xdr:row>
      <xdr:rowOff>237704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119744</xdr:rowOff>
    </xdr:from>
    <xdr:to>
      <xdr:col>3</xdr:col>
      <xdr:colOff>65314</xdr:colOff>
      <xdr:row>8</xdr:row>
      <xdr:rowOff>43545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2C84F74A-3F5E-49E5-B1B7-54BA672EF68C}"/>
            </a:ext>
          </a:extLst>
        </xdr:cNvPr>
        <xdr:cNvSpPr/>
      </xdr:nvSpPr>
      <xdr:spPr>
        <a:xfrm rot="5400000">
          <a:off x="544286" y="1328058"/>
          <a:ext cx="315686" cy="3592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3</xdr:col>
      <xdr:colOff>65314</xdr:colOff>
      <xdr:row>17</xdr:row>
      <xdr:rowOff>119743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6A57A920-9766-4FC4-BDB0-F7EEA495A708}"/>
            </a:ext>
          </a:extLst>
        </xdr:cNvPr>
        <xdr:cNvSpPr/>
      </xdr:nvSpPr>
      <xdr:spPr>
        <a:xfrm rot="5400000">
          <a:off x="544286" y="3200399"/>
          <a:ext cx="315686" cy="3592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65314</xdr:colOff>
      <xdr:row>26</xdr:row>
      <xdr:rowOff>119743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8BADBE86-F5D5-4A82-BB80-56E76B27445C}"/>
            </a:ext>
          </a:extLst>
        </xdr:cNvPr>
        <xdr:cNvSpPr/>
      </xdr:nvSpPr>
      <xdr:spPr>
        <a:xfrm rot="5400000">
          <a:off x="544286" y="4974771"/>
          <a:ext cx="315686" cy="3592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3</xdr:col>
      <xdr:colOff>65314</xdr:colOff>
      <xdr:row>35</xdr:row>
      <xdr:rowOff>119743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3711C654-3631-4660-8F3A-7BEE890782F4}"/>
            </a:ext>
          </a:extLst>
        </xdr:cNvPr>
        <xdr:cNvSpPr/>
      </xdr:nvSpPr>
      <xdr:spPr>
        <a:xfrm rot="5400000">
          <a:off x="544286" y="6760028"/>
          <a:ext cx="315686" cy="3592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130628</xdr:colOff>
      <xdr:row>30</xdr:row>
      <xdr:rowOff>195943</xdr:rowOff>
    </xdr:from>
    <xdr:to>
      <xdr:col>14</xdr:col>
      <xdr:colOff>620486</xdr:colOff>
      <xdr:row>37</xdr:row>
      <xdr:rowOff>174171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900770-AD00-4ED1-90CC-DD8882297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555171</xdr:colOff>
      <xdr:row>33</xdr:row>
      <xdr:rowOff>54429</xdr:rowOff>
    </xdr:from>
    <xdr:to>
      <xdr:col>4</xdr:col>
      <xdr:colOff>522514</xdr:colOff>
      <xdr:row>34</xdr:row>
      <xdr:rowOff>119744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751622-7B39-4D63-A1DE-91023BF97EB5}"/>
            </a:ext>
          </a:extLst>
        </xdr:cNvPr>
        <xdr:cNvSpPr txBox="1"/>
      </xdr:nvSpPr>
      <xdr:spPr>
        <a:xfrm>
          <a:off x="1371600" y="6640286"/>
          <a:ext cx="707571" cy="26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Target</a:t>
          </a:r>
        </a:p>
      </xdr:txBody>
    </xdr:sp>
    <xdr:clientData/>
  </xdr:twoCellAnchor>
  <xdr:twoCellAnchor>
    <xdr:from>
      <xdr:col>3</xdr:col>
      <xdr:colOff>141514</xdr:colOff>
      <xdr:row>22</xdr:row>
      <xdr:rowOff>21771</xdr:rowOff>
    </xdr:from>
    <xdr:to>
      <xdr:col>14</xdr:col>
      <xdr:colOff>598714</xdr:colOff>
      <xdr:row>29</xdr:row>
      <xdr:rowOff>195942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9806F3-025A-48B2-A662-A2B14DA4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729342</xdr:colOff>
      <xdr:row>24</xdr:row>
      <xdr:rowOff>108857</xdr:rowOff>
    </xdr:from>
    <xdr:to>
      <xdr:col>4</xdr:col>
      <xdr:colOff>696685</xdr:colOff>
      <xdr:row>25</xdr:row>
      <xdr:rowOff>174172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969B3A-0618-45EC-9FE2-22704E5303E3}"/>
            </a:ext>
          </a:extLst>
        </xdr:cNvPr>
        <xdr:cNvSpPr txBox="1"/>
      </xdr:nvSpPr>
      <xdr:spPr>
        <a:xfrm>
          <a:off x="1545771" y="4909457"/>
          <a:ext cx="707571" cy="26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Target</a:t>
          </a:r>
        </a:p>
      </xdr:txBody>
    </xdr:sp>
    <xdr:clientData/>
  </xdr:twoCellAnchor>
  <xdr:twoCellAnchor>
    <xdr:from>
      <xdr:col>3</xdr:col>
      <xdr:colOff>457200</xdr:colOff>
      <xdr:row>12</xdr:row>
      <xdr:rowOff>174171</xdr:rowOff>
    </xdr:from>
    <xdr:to>
      <xdr:col>14</xdr:col>
      <xdr:colOff>620486</xdr:colOff>
      <xdr:row>20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1BB6D8-3D17-45F0-9FD2-6DF487D1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685799</xdr:colOff>
      <xdr:row>15</xdr:row>
      <xdr:rowOff>10886</xdr:rowOff>
    </xdr:from>
    <xdr:to>
      <xdr:col>6</xdr:col>
      <xdr:colOff>653142</xdr:colOff>
      <xdr:row>16</xdr:row>
      <xdr:rowOff>76202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76C4808-5EBC-459F-B26C-0E21FB8FB619}"/>
            </a:ext>
          </a:extLst>
        </xdr:cNvPr>
        <xdr:cNvSpPr txBox="1"/>
      </xdr:nvSpPr>
      <xdr:spPr>
        <a:xfrm>
          <a:off x="2982685" y="3037115"/>
          <a:ext cx="707571" cy="2612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Target</a:t>
          </a:r>
        </a:p>
      </xdr:txBody>
    </xdr:sp>
    <xdr:clientData/>
  </xdr:twoCellAnchor>
  <xdr:twoCellAnchor>
    <xdr:from>
      <xdr:col>4</xdr:col>
      <xdr:colOff>87086</xdr:colOff>
      <xdr:row>4</xdr:row>
      <xdr:rowOff>32657</xdr:rowOff>
    </xdr:from>
    <xdr:to>
      <xdr:col>5</xdr:col>
      <xdr:colOff>511629</xdr:colOff>
      <xdr:row>5</xdr:row>
      <xdr:rowOff>54428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049B00D-793B-46DC-A273-C8A0EB935FAF}"/>
            </a:ext>
          </a:extLst>
        </xdr:cNvPr>
        <xdr:cNvSpPr txBox="1"/>
      </xdr:nvSpPr>
      <xdr:spPr>
        <a:xfrm>
          <a:off x="1643743" y="870857"/>
          <a:ext cx="1164772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Website</a:t>
          </a:r>
          <a:r>
            <a:rPr lang="en-US" sz="1100" b="1" baseline="0">
              <a:solidFill>
                <a:schemeClr val="accent3">
                  <a:lumMod val="50000"/>
                </a:schemeClr>
              </a:solidFill>
            </a:rPr>
            <a:t> Traffic</a:t>
          </a:r>
        </a:p>
        <a:p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7</xdr:col>
      <xdr:colOff>10885</xdr:colOff>
      <xdr:row>4</xdr:row>
      <xdr:rowOff>54427</xdr:rowOff>
    </xdr:from>
    <xdr:to>
      <xdr:col>8</xdr:col>
      <xdr:colOff>435429</xdr:colOff>
      <xdr:row>5</xdr:row>
      <xdr:rowOff>76198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77FECC-908E-44C0-B659-48DDC7516B80}"/>
            </a:ext>
          </a:extLst>
        </xdr:cNvPr>
        <xdr:cNvSpPr txBox="1"/>
      </xdr:nvSpPr>
      <xdr:spPr>
        <a:xfrm>
          <a:off x="3788228" y="892627"/>
          <a:ext cx="1164772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# of Page Views</a:t>
          </a:r>
        </a:p>
        <a:p>
          <a:endParaRPr lang="en-US" sz="1100" b="1" baseline="0">
            <a:solidFill>
              <a:schemeClr val="accent3">
                <a:lumMod val="50000"/>
              </a:schemeClr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587828</xdr:colOff>
      <xdr:row>4</xdr:row>
      <xdr:rowOff>87086</xdr:rowOff>
    </xdr:from>
    <xdr:to>
      <xdr:col>11</xdr:col>
      <xdr:colOff>272143</xdr:colOff>
      <xdr:row>5</xdr:row>
      <xdr:rowOff>108857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31E3A51-128C-47EE-A2A8-CBC01F7ACECB}"/>
            </a:ext>
          </a:extLst>
        </xdr:cNvPr>
        <xdr:cNvSpPr txBox="1"/>
      </xdr:nvSpPr>
      <xdr:spPr>
        <a:xfrm>
          <a:off x="5845628" y="925286"/>
          <a:ext cx="1164772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Conversion Rate</a:t>
          </a:r>
        </a:p>
        <a:p>
          <a:endParaRPr lang="en-US" sz="1100" b="1" baseline="0">
            <a:solidFill>
              <a:schemeClr val="accent3">
                <a:lumMod val="50000"/>
              </a:schemeClr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12</xdr:col>
      <xdr:colOff>533400</xdr:colOff>
      <xdr:row>4</xdr:row>
      <xdr:rowOff>87086</xdr:rowOff>
    </xdr:from>
    <xdr:to>
      <xdr:col>14</xdr:col>
      <xdr:colOff>217715</xdr:colOff>
      <xdr:row>5</xdr:row>
      <xdr:rowOff>108857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A42737B-2715-4A77-9A30-62F3003A7493}"/>
            </a:ext>
          </a:extLst>
        </xdr:cNvPr>
        <xdr:cNvSpPr txBox="1"/>
      </xdr:nvSpPr>
      <xdr:spPr>
        <a:xfrm>
          <a:off x="8011886" y="925286"/>
          <a:ext cx="1164772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New Customers</a:t>
          </a:r>
        </a:p>
        <a:p>
          <a:endParaRPr lang="en-US" sz="1100" b="1" baseline="0">
            <a:solidFill>
              <a:schemeClr val="accent3">
                <a:lumMod val="50000"/>
              </a:schemeClr>
            </a:solidFill>
          </a:endParaRPr>
        </a:p>
        <a:p>
          <a:endParaRPr lang="en-US" sz="1100" b="1">
            <a:solidFill>
              <a:schemeClr val="accent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2E6-AF71-4174-A93C-B03CC7DD5213}">
  <dimension ref="B1:O46"/>
  <sheetViews>
    <sheetView showGridLines="0" zoomScaleNormal="100" workbookViewId="0"/>
  </sheetViews>
  <sheetFormatPr defaultColWidth="9.109375" defaultRowHeight="13.8" x14ac:dyDescent="0.25"/>
  <cols>
    <col min="1" max="2" width="11" style="26" customWidth="1"/>
    <col min="3" max="3" width="33.109375" style="26" customWidth="1"/>
    <col min="4" max="22" width="11" style="26" customWidth="1"/>
    <col min="23" max="25" width="9.109375" style="26"/>
    <col min="26" max="26" width="9.109375" style="26" customWidth="1"/>
    <col min="27" max="16384" width="9.109375" style="26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9.5" customHeight="1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ht="19.5" customHeight="1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2:15" ht="19.5" customHeight="1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2:15" ht="19.5" customHeight="1" x14ac:dyDescent="0.25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5" ht="19.5" customHeight="1" x14ac:dyDescent="0.25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2:15" ht="19.5" customHeight="1" x14ac:dyDescent="0.25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2:15" ht="19.5" customHeight="1" x14ac:dyDescent="0.25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2:15" ht="19.5" customHeight="1" x14ac:dyDescent="0.25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2:15" ht="28.2" x14ac:dyDescent="0.5">
      <c r="B12" s="27"/>
      <c r="C12" s="28" t="s">
        <v>40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9" t="s">
        <v>30</v>
      </c>
      <c r="O12" s="27"/>
    </row>
    <row r="13" spans="2:15" ht="19.5" customHeight="1" x14ac:dyDescent="0.25">
      <c r="B13" s="27"/>
      <c r="C13" s="3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2:15" ht="19.5" customHeight="1" x14ac:dyDescent="0.25">
      <c r="B14" s="27"/>
      <c r="C14" s="31" t="s">
        <v>31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2:15" ht="19.5" customHeight="1" x14ac:dyDescent="0.3">
      <c r="B15" s="27"/>
      <c r="C15" s="32" t="str">
        <f ca="1">RIGHT(CELL("filename",'Dashboard 1'!A1),LEN(CELL("filename",'Dashboard 1'!A1))-FIND("]",CELL("filename",'Dashboard 1'!A1)))</f>
        <v>Dashboard 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2:15" ht="19.5" customHeight="1" x14ac:dyDescent="0.3">
      <c r="B16" s="27"/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2:15" ht="19.5" customHeight="1" x14ac:dyDescent="0.3">
      <c r="B17" s="27"/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2:15" ht="19.5" customHeight="1" x14ac:dyDescent="0.25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2:15" ht="19.5" customHeight="1" x14ac:dyDescent="0.25">
      <c r="B19" s="27"/>
      <c r="C19" s="27" t="s">
        <v>32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2:15" ht="19.5" customHeight="1" x14ac:dyDescent="0.25">
      <c r="B20" s="27"/>
      <c r="C20" s="34" t="s">
        <v>33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7"/>
    </row>
    <row r="21" spans="2:15" ht="19.5" customHeight="1" x14ac:dyDescent="0.25">
      <c r="B21" s="27"/>
      <c r="C21" s="27" t="s">
        <v>34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2:15" ht="19.5" customHeight="1" x14ac:dyDescent="0.25">
      <c r="B22" s="27"/>
      <c r="C22" s="35" t="s">
        <v>35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2:15" ht="19.5" customHeight="1" x14ac:dyDescent="0.25">
      <c r="B23" s="27"/>
      <c r="C23" s="3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5" ht="19.5" customHeight="1" x14ac:dyDescent="0.25">
      <c r="B24" s="27"/>
      <c r="C24" s="36" t="s">
        <v>36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27"/>
    </row>
    <row r="25" spans="2:15" ht="19.5" customHeight="1" x14ac:dyDescent="0.25">
      <c r="B25" s="38"/>
      <c r="C25" s="39" t="s">
        <v>37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  <row r="26" spans="2:15" ht="19.5" customHeight="1" x14ac:dyDescent="0.25">
      <c r="B26" s="38"/>
      <c r="C26" s="39" t="s">
        <v>38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8"/>
    </row>
    <row r="27" spans="2:15" ht="19.5" customHeight="1" x14ac:dyDescent="0.25">
      <c r="B27" s="38"/>
      <c r="C27" s="39" t="s">
        <v>39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8"/>
    </row>
    <row r="28" spans="2:15" ht="19.5" customHeight="1" x14ac:dyDescent="0.25"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8"/>
    </row>
    <row r="29" spans="2:15" ht="19.5" customHeight="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Dashboard 1'!A1" display="'Dashboard 1'!A1" xr:uid="{7228996E-2770-4268-A4DB-B245CDBC261E}"/>
    <hyperlink ref="C22" r:id="rId1" xr:uid="{26F93DAC-4DB5-487F-9170-B3A7B3A3523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tabSelected="1" topLeftCell="A34" zoomScale="70" zoomScaleNormal="70" zoomScaleSheetLayoutView="55" workbookViewId="0">
      <selection activeCell="K43" sqref="K43"/>
    </sheetView>
  </sheetViews>
  <sheetFormatPr defaultColWidth="8.77734375" defaultRowHeight="13.8" x14ac:dyDescent="0.25"/>
  <cols>
    <col min="1" max="1" width="2.77734375" style="1" customWidth="1"/>
    <col min="2" max="2" width="4.77734375" style="1" customWidth="1"/>
    <col min="3" max="3" width="4.21875" style="1" customWidth="1"/>
    <col min="4" max="14" width="10.77734375" style="1" customWidth="1"/>
    <col min="15" max="17" width="9.21875" style="1" bestFit="1" customWidth="1"/>
    <col min="18" max="16384" width="8.77734375" style="1"/>
  </cols>
  <sheetData>
    <row r="1" spans="2:15" ht="12" customHeight="1" x14ac:dyDescent="0.3">
      <c r="B1" s="6"/>
      <c r="C1" s="7"/>
      <c r="D1" s="6"/>
      <c r="E1" s="7"/>
    </row>
    <row r="2" spans="2:15" ht="21" thickBot="1" x14ac:dyDescent="0.4">
      <c r="B2" s="5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2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2" customHeight="1" x14ac:dyDescent="0.25">
      <c r="B4" s="24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" customHeight="1" x14ac:dyDescent="0.25">
      <c r="B5" s="40" t="s">
        <v>41</v>
      </c>
      <c r="L5" s="10"/>
      <c r="M5" s="10"/>
      <c r="N5" s="10"/>
    </row>
    <row r="6" spans="2:15" ht="15.6" customHeight="1" x14ac:dyDescent="0.25">
      <c r="B6" s="41"/>
      <c r="L6" s="10"/>
      <c r="M6" s="10"/>
      <c r="N6" s="10"/>
    </row>
    <row r="7" spans="2:15" ht="15.6" customHeight="1" x14ac:dyDescent="0.25">
      <c r="B7" s="41"/>
      <c r="L7" s="10"/>
      <c r="M7" s="10"/>
      <c r="N7" s="10"/>
    </row>
    <row r="8" spans="2:15" ht="15.6" customHeight="1" x14ac:dyDescent="0.25">
      <c r="B8" s="41"/>
      <c r="L8" s="10"/>
      <c r="M8" s="10"/>
      <c r="N8" s="10"/>
    </row>
    <row r="9" spans="2:15" ht="15.6" customHeight="1" x14ac:dyDescent="0.25">
      <c r="B9" s="41"/>
      <c r="L9" s="10"/>
      <c r="M9" s="10"/>
      <c r="N9" s="10"/>
    </row>
    <row r="10" spans="2:15" ht="15.6" customHeight="1" x14ac:dyDescent="0.25">
      <c r="B10" s="41"/>
    </row>
    <row r="11" spans="2:15" ht="15.6" customHeight="1" x14ac:dyDescent="0.25">
      <c r="B11" s="41"/>
    </row>
    <row r="12" spans="2:15" ht="16.2" customHeight="1" x14ac:dyDescent="0.25">
      <c r="B12" s="24"/>
      <c r="C12" s="3"/>
      <c r="D12" s="3"/>
      <c r="E12" s="3"/>
      <c r="F12" s="3"/>
      <c r="G12" s="3"/>
      <c r="H12" s="3"/>
      <c r="I12" s="3"/>
      <c r="J12" s="3"/>
      <c r="K12" s="3"/>
    </row>
    <row r="13" spans="2:15" ht="16.2" customHeight="1" x14ac:dyDescent="0.25">
      <c r="B13" s="23"/>
      <c r="C13" s="3"/>
      <c r="D13" s="3"/>
      <c r="E13" s="3"/>
      <c r="F13" s="3"/>
      <c r="G13" s="3"/>
      <c r="H13" s="3"/>
      <c r="I13" s="3"/>
      <c r="J13" s="3"/>
      <c r="K13" s="3"/>
    </row>
    <row r="14" spans="2:15" ht="16.2" customHeight="1" x14ac:dyDescent="0.25">
      <c r="B14" s="40" t="s">
        <v>29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" customHeight="1" x14ac:dyDescent="0.25">
      <c r="B15" s="41"/>
    </row>
    <row r="16" spans="2:15" ht="15.6" customHeight="1" x14ac:dyDescent="0.25">
      <c r="B16" s="41"/>
    </row>
    <row r="17" spans="2:19" ht="15.6" customHeight="1" x14ac:dyDescent="0.25">
      <c r="B17" s="41"/>
    </row>
    <row r="18" spans="2:19" ht="15.6" customHeight="1" x14ac:dyDescent="0.25">
      <c r="B18" s="41"/>
    </row>
    <row r="19" spans="2:19" ht="15.6" customHeight="1" x14ac:dyDescent="0.25">
      <c r="B19" s="41"/>
    </row>
    <row r="20" spans="2:19" ht="15.6" customHeight="1" x14ac:dyDescent="0.25">
      <c r="B20" s="41"/>
    </row>
    <row r="21" spans="2:19" ht="15.6" customHeight="1" x14ac:dyDescent="0.25">
      <c r="B21" s="23"/>
    </row>
    <row r="22" spans="2:19" ht="16.2" customHeight="1" x14ac:dyDescent="0.25">
      <c r="B22" s="25"/>
    </row>
    <row r="23" spans="2:19" ht="15.6" customHeight="1" x14ac:dyDescent="0.25">
      <c r="B23" s="40" t="s">
        <v>2</v>
      </c>
    </row>
    <row r="24" spans="2:19" ht="15.6" customHeight="1" x14ac:dyDescent="0.25">
      <c r="B24" s="41"/>
    </row>
    <row r="25" spans="2:19" ht="15.6" customHeight="1" x14ac:dyDescent="0.25">
      <c r="B25" s="41"/>
      <c r="S25" s="11"/>
    </row>
    <row r="26" spans="2:19" ht="15.6" customHeight="1" x14ac:dyDescent="0.25">
      <c r="B26" s="41"/>
    </row>
    <row r="27" spans="2:19" ht="15.6" customHeight="1" x14ac:dyDescent="0.25">
      <c r="B27" s="41"/>
    </row>
    <row r="28" spans="2:19" ht="15.6" customHeight="1" x14ac:dyDescent="0.25">
      <c r="B28" s="41"/>
    </row>
    <row r="29" spans="2:19" ht="15.6" customHeight="1" x14ac:dyDescent="0.25">
      <c r="B29" s="41"/>
    </row>
    <row r="30" spans="2:19" ht="16.2" customHeight="1" x14ac:dyDescent="0.25">
      <c r="B30" s="24"/>
      <c r="C30" s="3"/>
      <c r="D30" s="3"/>
      <c r="E30" s="3"/>
      <c r="F30" s="3"/>
      <c r="G30" s="3"/>
      <c r="H30" s="3"/>
      <c r="I30" s="3"/>
      <c r="J30" s="3"/>
      <c r="K30" s="3"/>
    </row>
    <row r="31" spans="2:19" ht="16.2" customHeight="1" x14ac:dyDescent="0.25">
      <c r="B31" s="25"/>
    </row>
    <row r="32" spans="2:19" ht="15.6" customHeight="1" x14ac:dyDescent="0.25">
      <c r="B32" s="40" t="s">
        <v>42</v>
      </c>
    </row>
    <row r="33" spans="1:15" ht="15.6" customHeight="1" x14ac:dyDescent="0.25">
      <c r="B33" s="41"/>
    </row>
    <row r="34" spans="1:15" ht="15.6" customHeight="1" x14ac:dyDescent="0.25">
      <c r="B34" s="41"/>
    </row>
    <row r="35" spans="1:15" ht="15.6" customHeight="1" x14ac:dyDescent="0.25">
      <c r="B35" s="41"/>
    </row>
    <row r="36" spans="1:15" ht="15.6" customHeight="1" x14ac:dyDescent="0.25">
      <c r="B36" s="41"/>
    </row>
    <row r="37" spans="1:15" ht="15.6" customHeight="1" x14ac:dyDescent="0.25">
      <c r="B37" s="41"/>
    </row>
    <row r="38" spans="1:15" ht="15.6" customHeight="1" x14ac:dyDescent="0.25">
      <c r="B38" s="41"/>
    </row>
    <row r="39" spans="1:15" x14ac:dyDescent="0.25">
      <c r="B39" s="25"/>
    </row>
    <row r="43" spans="1:15" x14ac:dyDescent="0.25">
      <c r="A43" s="13" t="s">
        <v>17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spans="1:15" x14ac:dyDescent="0.25">
      <c r="D45" s="9" t="s">
        <v>13</v>
      </c>
      <c r="E45" s="9" t="s">
        <v>3</v>
      </c>
      <c r="F45" s="9" t="s">
        <v>4</v>
      </c>
      <c r="G45" s="9" t="s">
        <v>5</v>
      </c>
      <c r="H45" s="9" t="s">
        <v>6</v>
      </c>
      <c r="I45" s="9" t="s">
        <v>7</v>
      </c>
      <c r="J45" s="9" t="s">
        <v>8</v>
      </c>
      <c r="K45" s="9" t="s">
        <v>9</v>
      </c>
      <c r="L45" s="9" t="s">
        <v>10</v>
      </c>
      <c r="M45" s="9" t="s">
        <v>14</v>
      </c>
      <c r="N45" s="9" t="s">
        <v>15</v>
      </c>
      <c r="O45" s="9" t="s">
        <v>16</v>
      </c>
    </row>
    <row r="46" spans="1:15" x14ac:dyDescent="0.25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25">
      <c r="A47" s="1" t="s">
        <v>29</v>
      </c>
      <c r="D47" s="15">
        <v>5000</v>
      </c>
      <c r="E47" s="15">
        <v>6500</v>
      </c>
      <c r="F47" s="15">
        <v>5000</v>
      </c>
      <c r="G47" s="15">
        <v>6800</v>
      </c>
      <c r="H47" s="15">
        <v>6868</v>
      </c>
      <c r="I47" s="15">
        <v>7829.52</v>
      </c>
      <c r="J47" s="15">
        <v>9708.604800000001</v>
      </c>
      <c r="K47" s="15">
        <v>10485.293184000002</v>
      </c>
      <c r="L47" s="15">
        <v>13106.616480000002</v>
      </c>
      <c r="M47" s="15">
        <v>11009.557843200002</v>
      </c>
      <c r="N47" s="15">
        <v>10879.271107904</v>
      </c>
      <c r="O47" s="15">
        <v>12931.722130350699</v>
      </c>
    </row>
    <row r="48" spans="1:15" x14ac:dyDescent="0.25">
      <c r="A48" s="1" t="s">
        <v>12</v>
      </c>
      <c r="D48" s="15">
        <v>4500</v>
      </c>
      <c r="E48" s="15">
        <v>6000</v>
      </c>
      <c r="F48" s="15">
        <v>6000</v>
      </c>
      <c r="G48" s="15">
        <v>6500</v>
      </c>
      <c r="H48" s="15">
        <v>5837.8</v>
      </c>
      <c r="I48" s="15">
        <v>6655.0920000000006</v>
      </c>
      <c r="J48" s="15">
        <v>8252.3140800000001</v>
      </c>
      <c r="K48" s="15">
        <v>8912.4992064000016</v>
      </c>
      <c r="L48" s="15">
        <v>11140.624008000003</v>
      </c>
      <c r="M48" s="15">
        <v>9358.1241667200011</v>
      </c>
      <c r="N48" s="15">
        <v>9077.3804417184019</v>
      </c>
      <c r="O48" s="15">
        <v>8441.9638107981136</v>
      </c>
    </row>
    <row r="49" spans="1:15" x14ac:dyDescent="0.2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 t="s">
        <v>2</v>
      </c>
      <c r="D50" s="15">
        <v>8750.0000000000018</v>
      </c>
      <c r="E50" s="15">
        <v>10400</v>
      </c>
      <c r="F50" s="15">
        <v>9250</v>
      </c>
      <c r="G50" s="15">
        <v>12580</v>
      </c>
      <c r="H50" s="15">
        <v>11322</v>
      </c>
      <c r="I50" s="15">
        <v>13926.06</v>
      </c>
      <c r="J50" s="15">
        <v>16293.490199999998</v>
      </c>
      <c r="K50" s="15">
        <v>14175.336473999998</v>
      </c>
      <c r="L50" s="15">
        <v>15876.376850879999</v>
      </c>
      <c r="M50" s="15">
        <v>13653.684091756799</v>
      </c>
      <c r="N50" s="15">
        <v>16292.126182767601</v>
      </c>
      <c r="O50" s="15">
        <v>17209.653753733699</v>
      </c>
    </row>
    <row r="51" spans="1:15" x14ac:dyDescent="0.25">
      <c r="A51" s="1" t="s">
        <v>12</v>
      </c>
      <c r="D51" s="15">
        <v>8000</v>
      </c>
      <c r="E51" s="15">
        <v>9000</v>
      </c>
      <c r="F51" s="15">
        <v>9700</v>
      </c>
      <c r="G51" s="15">
        <v>10000</v>
      </c>
      <c r="H51" s="15">
        <v>9057.6</v>
      </c>
      <c r="I51" s="15">
        <v>11140.848</v>
      </c>
      <c r="J51" s="15">
        <v>13034.792159999999</v>
      </c>
      <c r="K51" s="15">
        <v>11340.269179199999</v>
      </c>
      <c r="L51" s="15">
        <v>12701.101480703999</v>
      </c>
      <c r="M51" s="15">
        <v>10922.94727340544</v>
      </c>
      <c r="N51" s="15">
        <v>12233.700946214092</v>
      </c>
      <c r="O51" s="15">
        <v>12967.723002986939</v>
      </c>
    </row>
    <row r="52" spans="1:15" x14ac:dyDescent="0.25">
      <c r="H52" s="12"/>
      <c r="I52" s="12"/>
      <c r="J52" s="12"/>
      <c r="K52" s="12"/>
      <c r="L52" s="12"/>
      <c r="M52" s="12"/>
      <c r="N52" s="12"/>
      <c r="O52" s="12"/>
    </row>
    <row r="53" spans="1:15" x14ac:dyDescent="0.25">
      <c r="A53" s="1" t="s">
        <v>1</v>
      </c>
      <c r="D53" s="16">
        <v>0.3</v>
      </c>
      <c r="E53" s="16">
        <v>0.32</v>
      </c>
      <c r="F53" s="16">
        <v>0.24</v>
      </c>
      <c r="G53" s="16">
        <v>0.22</v>
      </c>
      <c r="H53" s="16">
        <v>0.23</v>
      </c>
      <c r="I53" s="16">
        <v>0.24000000000000002</v>
      </c>
      <c r="J53" s="16">
        <v>0.25</v>
      </c>
      <c r="K53" s="16">
        <v>0.27</v>
      </c>
      <c r="L53" s="16">
        <v>0.28000000000000003</v>
      </c>
      <c r="M53" s="16">
        <v>0.26</v>
      </c>
      <c r="N53" s="16">
        <v>0.24</v>
      </c>
      <c r="O53" s="16">
        <v>0.22999999999999998</v>
      </c>
    </row>
    <row r="54" spans="1:15" x14ac:dyDescent="0.25">
      <c r="A54" s="1" t="s">
        <v>12</v>
      </c>
      <c r="D54" s="16">
        <v>0.25</v>
      </c>
      <c r="E54" s="16">
        <v>0.25</v>
      </c>
      <c r="F54" s="16">
        <v>0.25</v>
      </c>
      <c r="G54" s="16">
        <v>0.25</v>
      </c>
      <c r="H54" s="16">
        <v>0.25</v>
      </c>
      <c r="I54" s="16">
        <v>0.25</v>
      </c>
      <c r="J54" s="16">
        <v>0.25</v>
      </c>
      <c r="K54" s="16">
        <v>0.25</v>
      </c>
      <c r="L54" s="16">
        <v>0.25</v>
      </c>
      <c r="M54" s="16">
        <v>0.25</v>
      </c>
      <c r="N54" s="16">
        <v>0.25</v>
      </c>
      <c r="O54" s="16">
        <v>0.25</v>
      </c>
    </row>
    <row r="59" spans="1:15" x14ac:dyDescent="0.25">
      <c r="D59" s="13" t="s">
        <v>25</v>
      </c>
      <c r="E59" s="22"/>
      <c r="G59" s="13" t="s">
        <v>26</v>
      </c>
      <c r="H59" s="22"/>
      <c r="I59" s="16"/>
      <c r="J59" s="13" t="s">
        <v>27</v>
      </c>
      <c r="K59" s="22"/>
      <c r="M59" s="13" t="s">
        <v>28</v>
      </c>
      <c r="N59" s="22"/>
    </row>
    <row r="60" spans="1:15" x14ac:dyDescent="0.25">
      <c r="I60" s="17"/>
    </row>
    <row r="61" spans="1:15" x14ac:dyDescent="0.25">
      <c r="D61" s="8" t="s">
        <v>22</v>
      </c>
      <c r="G61" s="8" t="s">
        <v>22</v>
      </c>
      <c r="J61" s="8" t="s">
        <v>22</v>
      </c>
      <c r="M61" s="8" t="s">
        <v>22</v>
      </c>
    </row>
    <row r="62" spans="1:15" x14ac:dyDescent="0.25">
      <c r="D62" s="2" t="s">
        <v>18</v>
      </c>
      <c r="E62" s="21">
        <v>0</v>
      </c>
      <c r="G62" s="2" t="s">
        <v>18</v>
      </c>
      <c r="H62" s="21">
        <v>0</v>
      </c>
      <c r="J62" s="2" t="s">
        <v>18</v>
      </c>
      <c r="K62" s="21">
        <v>0</v>
      </c>
      <c r="M62" s="2" t="s">
        <v>18</v>
      </c>
      <c r="N62" s="21">
        <v>0</v>
      </c>
    </row>
    <row r="63" spans="1:15" x14ac:dyDescent="0.25">
      <c r="D63" s="1" t="s">
        <v>19</v>
      </c>
      <c r="E63" s="19">
        <v>0.3</v>
      </c>
      <c r="G63" s="1" t="s">
        <v>19</v>
      </c>
      <c r="H63" s="19">
        <v>0.3</v>
      </c>
      <c r="J63" s="1" t="s">
        <v>19</v>
      </c>
      <c r="K63" s="19">
        <v>0.3</v>
      </c>
      <c r="M63" s="1" t="s">
        <v>19</v>
      </c>
      <c r="N63" s="19">
        <v>0.3</v>
      </c>
    </row>
    <row r="64" spans="1:15" x14ac:dyDescent="0.25">
      <c r="D64" s="1" t="s">
        <v>20</v>
      </c>
      <c r="E64" s="19">
        <v>0.3</v>
      </c>
      <c r="G64" s="1" t="s">
        <v>20</v>
      </c>
      <c r="H64" s="19">
        <v>0.3</v>
      </c>
      <c r="J64" s="1" t="s">
        <v>20</v>
      </c>
      <c r="K64" s="19">
        <v>0.3</v>
      </c>
      <c r="M64" s="1" t="s">
        <v>20</v>
      </c>
      <c r="N64" s="19">
        <v>0.3</v>
      </c>
    </row>
    <row r="65" spans="4:14" x14ac:dyDescent="0.25">
      <c r="D65" s="1" t="s">
        <v>21</v>
      </c>
      <c r="E65" s="19">
        <v>0.3</v>
      </c>
      <c r="G65" s="1" t="s">
        <v>21</v>
      </c>
      <c r="H65" s="19">
        <v>0.3</v>
      </c>
      <c r="J65" s="1" t="s">
        <v>21</v>
      </c>
      <c r="K65" s="19">
        <v>0.3</v>
      </c>
      <c r="M65" s="1" t="s">
        <v>21</v>
      </c>
      <c r="N65" s="19">
        <v>0.3</v>
      </c>
    </row>
    <row r="66" spans="4:14" x14ac:dyDescent="0.25">
      <c r="D66" s="1" t="s">
        <v>0</v>
      </c>
      <c r="E66" s="20">
        <f>SUM(E62:E65)</f>
        <v>0.89999999999999991</v>
      </c>
      <c r="G66" s="1" t="s">
        <v>0</v>
      </c>
      <c r="H66" s="20">
        <f>SUM(H62:H65)</f>
        <v>0.89999999999999991</v>
      </c>
      <c r="J66" s="1" t="s">
        <v>0</v>
      </c>
      <c r="K66" s="20">
        <f>SUM(K62:K65)</f>
        <v>0.89999999999999991</v>
      </c>
      <c r="M66" s="1" t="s">
        <v>0</v>
      </c>
      <c r="N66" s="20">
        <f>SUM(N62:N65)</f>
        <v>0.89999999999999991</v>
      </c>
    </row>
    <row r="68" spans="4:14" x14ac:dyDescent="0.25">
      <c r="D68" s="8" t="s">
        <v>23</v>
      </c>
      <c r="G68" s="8" t="s">
        <v>23</v>
      </c>
      <c r="J68" s="8" t="s">
        <v>23</v>
      </c>
      <c r="M68" s="8" t="s">
        <v>23</v>
      </c>
    </row>
    <row r="69" spans="4:14" x14ac:dyDescent="0.25">
      <c r="D69" s="2" t="s">
        <v>18</v>
      </c>
      <c r="E69" s="2">
        <f>D70/E66*180</f>
        <v>150</v>
      </c>
      <c r="G69" s="2" t="s">
        <v>18</v>
      </c>
      <c r="H69" s="2">
        <f>G70/H66*180</f>
        <v>80.000000000000014</v>
      </c>
      <c r="J69" s="2" t="s">
        <v>18</v>
      </c>
      <c r="K69" s="2">
        <f>J70/K66*180</f>
        <v>64.000000000000014</v>
      </c>
      <c r="M69" s="2" t="s">
        <v>18</v>
      </c>
      <c r="N69" s="2">
        <f>M70/N66*180</f>
        <v>130.00000000000003</v>
      </c>
    </row>
    <row r="70" spans="4:14" x14ac:dyDescent="0.25">
      <c r="D70" s="18">
        <v>0.75</v>
      </c>
      <c r="E70" s="19">
        <v>4</v>
      </c>
      <c r="G70" s="18">
        <v>0.4</v>
      </c>
      <c r="H70" s="19">
        <v>4</v>
      </c>
      <c r="J70" s="18">
        <v>0.32</v>
      </c>
      <c r="K70" s="19">
        <v>4</v>
      </c>
      <c r="M70" s="18">
        <v>0.65</v>
      </c>
      <c r="N70" s="19">
        <v>4</v>
      </c>
    </row>
    <row r="71" spans="4:14" x14ac:dyDescent="0.25">
      <c r="D71" s="1" t="s">
        <v>24</v>
      </c>
      <c r="E71" s="1">
        <f>360-E69-E70</f>
        <v>206</v>
      </c>
      <c r="G71" s="1" t="s">
        <v>24</v>
      </c>
      <c r="H71" s="1">
        <f>360-H69-H70</f>
        <v>276</v>
      </c>
      <c r="J71" s="1" t="s">
        <v>24</v>
      </c>
      <c r="K71" s="1">
        <f>360-K69-K70</f>
        <v>292</v>
      </c>
      <c r="M71" s="1" t="s">
        <v>24</v>
      </c>
      <c r="N71" s="1">
        <f>360-N69-N70</f>
        <v>225.99999999999997</v>
      </c>
    </row>
  </sheetData>
  <mergeCells count="4">
    <mergeCell ref="B5:B11"/>
    <mergeCell ref="B14:B20"/>
    <mergeCell ref="B23:B29"/>
    <mergeCell ref="B32:B38"/>
  </mergeCells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Guilherme</cp:lastModifiedBy>
  <cp:lastPrinted>2017-05-09T23:29:21Z</cp:lastPrinted>
  <dcterms:created xsi:type="dcterms:W3CDTF">2016-03-28T18:22:40Z</dcterms:created>
  <dcterms:modified xsi:type="dcterms:W3CDTF">2022-05-02T00:32:52Z</dcterms:modified>
</cp:coreProperties>
</file>