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joao-\Desktop\"/>
    </mc:Choice>
  </mc:AlternateContent>
  <xr:revisionPtr revIDLastSave="0" documentId="13_ncr:1_{3E296CCA-7101-496B-86F4-ADFBCD7FCD98}" xr6:coauthVersionLast="45" xr6:coauthVersionMax="45" xr10:uidLastSave="{00000000-0000-0000-0000-000000000000}"/>
  <bookViews>
    <workbookView xWindow="-120" yWindow="-120" windowWidth="20730" windowHeight="11310" firstSheet="2" activeTab="2" xr2:uid="{00000000-000D-0000-FFFF-FFFF00000000}"/>
  </bookViews>
  <sheets>
    <sheet name="Plan1" sheetId="1" state="hidden" r:id="rId1"/>
    <sheet name="Planilha1" sheetId="2" state="hidden" r:id="rId2"/>
    <sheet name="Analise" sheetId="3" r:id="rId3"/>
    <sheet name="Correl" sheetId="16" r:id="rId4"/>
    <sheet name="Planilha4" sheetId="20" state="hidden" r:id="rId5"/>
    <sheet name="Planilha2" sheetId="22" state="hidden" r:id="rId6"/>
  </sheets>
  <definedNames>
    <definedName name="solver_adj" localSheetId="2" hidden="1">Analise!$C$5:$N$5</definedName>
    <definedName name="solver_cvg" localSheetId="2" hidden="1">0.0001</definedName>
    <definedName name="solver_drv" localSheetId="2" hidden="1">1</definedName>
    <definedName name="solver_eng" localSheetId="2" hidden="1">1</definedName>
    <definedName name="solver_est" localSheetId="2" hidden="1">1</definedName>
    <definedName name="solver_itr" localSheetId="2" hidden="1">2147483647</definedName>
    <definedName name="solver_lhs1" localSheetId="2" hidden="1">Analise!$O$5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1</definedName>
    <definedName name="solver_nwt" localSheetId="2" hidden="1">1</definedName>
    <definedName name="solver_opt" localSheetId="2" hidden="1">Analise!$P$7</definedName>
    <definedName name="solver_pre" localSheetId="2" hidden="1">0.000001</definedName>
    <definedName name="solver_rbv" localSheetId="2" hidden="1">1</definedName>
    <definedName name="solver_rel1" localSheetId="2" hidden="1">2</definedName>
    <definedName name="solver_rhs1" localSheetId="2" hidden="1">100%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2</definedName>
    <definedName name="solver_val" localSheetId="2" hidden="1">1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0" l="1"/>
  <c r="AC3" i="20"/>
  <c r="AC4" i="20"/>
  <c r="AC5" i="20"/>
  <c r="AC6" i="20"/>
  <c r="AC7" i="20"/>
  <c r="AC8" i="20"/>
  <c r="AC9" i="20"/>
  <c r="AC10" i="20"/>
  <c r="AC11" i="20"/>
  <c r="AC12" i="20"/>
  <c r="AC13" i="20"/>
  <c r="AC14" i="20"/>
  <c r="AC15" i="20"/>
  <c r="AC16" i="20"/>
  <c r="AC17" i="20"/>
  <c r="AC18" i="20"/>
  <c r="AC19" i="20"/>
  <c r="AC20" i="20"/>
  <c r="AC21" i="20"/>
  <c r="AC22" i="20"/>
  <c r="AC23" i="20"/>
  <c r="AC24" i="20"/>
  <c r="AC25" i="20"/>
  <c r="AC26" i="20"/>
  <c r="AC27" i="20"/>
  <c r="AC28" i="20"/>
  <c r="AC29" i="20"/>
  <c r="AC30" i="20"/>
  <c r="AC31" i="20"/>
  <c r="AC32" i="20"/>
  <c r="AC33" i="20"/>
  <c r="AC34" i="20"/>
  <c r="AC35" i="20"/>
  <c r="AC36" i="20"/>
  <c r="AC37" i="20"/>
  <c r="AC38" i="20"/>
  <c r="AC39" i="20"/>
  <c r="AC40" i="20"/>
  <c r="AC41" i="20"/>
  <c r="AC42" i="20"/>
  <c r="AC43" i="20"/>
  <c r="AC44" i="20"/>
  <c r="AC45" i="20"/>
  <c r="AC46" i="20"/>
  <c r="AC47" i="20"/>
  <c r="AC48" i="20"/>
  <c r="AC49" i="20"/>
  <c r="AC50" i="20"/>
  <c r="AC51" i="20"/>
  <c r="AC52" i="20"/>
  <c r="AC53" i="20"/>
  <c r="AC54" i="20"/>
  <c r="AC55" i="20"/>
  <c r="AC56" i="20"/>
  <c r="AC57" i="20"/>
  <c r="AC58" i="20"/>
  <c r="AC59" i="20"/>
  <c r="AC60" i="20"/>
  <c r="AC61" i="20"/>
  <c r="AC62" i="20"/>
  <c r="AC63" i="20"/>
  <c r="AC64" i="20"/>
  <c r="AC65" i="20"/>
  <c r="AC66" i="20"/>
  <c r="AC67" i="20"/>
  <c r="AC68" i="20"/>
  <c r="AC69" i="20"/>
  <c r="AC70" i="20"/>
  <c r="AC71" i="20"/>
  <c r="AC72" i="20"/>
  <c r="AC73" i="20"/>
  <c r="AC74" i="20"/>
  <c r="AC75" i="20"/>
  <c r="AC76" i="20"/>
  <c r="AC77" i="20"/>
  <c r="AC78" i="20"/>
  <c r="AC79" i="20"/>
  <c r="AC80" i="20"/>
  <c r="AC81" i="20"/>
  <c r="AC82" i="20"/>
  <c r="AC83" i="20"/>
  <c r="AC84" i="20"/>
  <c r="AC85" i="20"/>
  <c r="AC86" i="20"/>
  <c r="AC87" i="20"/>
  <c r="AC88" i="20"/>
  <c r="AC89" i="20"/>
  <c r="AC90" i="20"/>
  <c r="AC91" i="20"/>
  <c r="AC92" i="20"/>
  <c r="AC93" i="20"/>
  <c r="AC94" i="20"/>
  <c r="AC95" i="20"/>
  <c r="AC96" i="20"/>
  <c r="AC97" i="20"/>
  <c r="AC98" i="20"/>
  <c r="AC99" i="20"/>
  <c r="AC100" i="20"/>
  <c r="AC101" i="20"/>
  <c r="AC102" i="20"/>
  <c r="AC103" i="20"/>
  <c r="AC104" i="20"/>
  <c r="AC105" i="20"/>
  <c r="AC106" i="20"/>
  <c r="AC107" i="20"/>
  <c r="AC108" i="20"/>
  <c r="AC109" i="20"/>
  <c r="AC110" i="20"/>
  <c r="AC111" i="20"/>
  <c r="AC112" i="20"/>
  <c r="AC113" i="20"/>
  <c r="AC114" i="20"/>
  <c r="AC115" i="20"/>
  <c r="AC116" i="20"/>
  <c r="AC117" i="20"/>
  <c r="AC118" i="20"/>
  <c r="AC119" i="20"/>
  <c r="AC2" i="20"/>
  <c r="AB121" i="20"/>
  <c r="AB114" i="20" l="1"/>
  <c r="AB118" i="20"/>
  <c r="P3" i="20"/>
  <c r="Q3" i="20"/>
  <c r="R3" i="20"/>
  <c r="S3" i="20"/>
  <c r="T3" i="20"/>
  <c r="U3" i="20"/>
  <c r="V3" i="20"/>
  <c r="W3" i="20"/>
  <c r="X3" i="20"/>
  <c r="Y3" i="20"/>
  <c r="Z3" i="20"/>
  <c r="AA3" i="20"/>
  <c r="P4" i="20"/>
  <c r="Q4" i="20"/>
  <c r="R4" i="20"/>
  <c r="S4" i="20"/>
  <c r="T4" i="20"/>
  <c r="U4" i="20"/>
  <c r="V4" i="20"/>
  <c r="W4" i="20"/>
  <c r="X4" i="20"/>
  <c r="Y4" i="20"/>
  <c r="Z4" i="20"/>
  <c r="AA4" i="20"/>
  <c r="P5" i="20"/>
  <c r="Q5" i="20"/>
  <c r="R5" i="20"/>
  <c r="S5" i="20"/>
  <c r="T5" i="20"/>
  <c r="U5" i="20"/>
  <c r="V5" i="20"/>
  <c r="W5" i="20"/>
  <c r="X5" i="20"/>
  <c r="Y5" i="20"/>
  <c r="Z5" i="20"/>
  <c r="AA5" i="20"/>
  <c r="P6" i="20"/>
  <c r="Q6" i="20"/>
  <c r="R6" i="20"/>
  <c r="S6" i="20"/>
  <c r="T6" i="20"/>
  <c r="U6" i="20"/>
  <c r="V6" i="20"/>
  <c r="W6" i="20"/>
  <c r="X6" i="20"/>
  <c r="Y6" i="20"/>
  <c r="Z6" i="20"/>
  <c r="AA6" i="20"/>
  <c r="P7" i="20"/>
  <c r="Q7" i="20"/>
  <c r="R7" i="20"/>
  <c r="S7" i="20"/>
  <c r="T7" i="20"/>
  <c r="U7" i="20"/>
  <c r="V7" i="20"/>
  <c r="W7" i="20"/>
  <c r="X7" i="20"/>
  <c r="Y7" i="20"/>
  <c r="Z7" i="20"/>
  <c r="AA7" i="20"/>
  <c r="P8" i="20"/>
  <c r="Q8" i="20"/>
  <c r="R8" i="20"/>
  <c r="S8" i="20"/>
  <c r="T8" i="20"/>
  <c r="U8" i="20"/>
  <c r="V8" i="20"/>
  <c r="W8" i="20"/>
  <c r="X8" i="20"/>
  <c r="Y8" i="20"/>
  <c r="Z8" i="20"/>
  <c r="AA8" i="20"/>
  <c r="P9" i="20"/>
  <c r="Q9" i="20"/>
  <c r="R9" i="20"/>
  <c r="S9" i="20"/>
  <c r="T9" i="20"/>
  <c r="U9" i="20"/>
  <c r="V9" i="20"/>
  <c r="W9" i="20"/>
  <c r="X9" i="20"/>
  <c r="Y9" i="20"/>
  <c r="Z9" i="20"/>
  <c r="AA9" i="20"/>
  <c r="P10" i="20"/>
  <c r="Q10" i="20"/>
  <c r="R10" i="20"/>
  <c r="S10" i="20"/>
  <c r="T10" i="20"/>
  <c r="U10" i="20"/>
  <c r="V10" i="20"/>
  <c r="W10" i="20"/>
  <c r="X10" i="20"/>
  <c r="Y10" i="20"/>
  <c r="Z10" i="20"/>
  <c r="AA10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P17" i="20"/>
  <c r="Q17" i="20"/>
  <c r="R17" i="20"/>
  <c r="S17" i="20"/>
  <c r="T17" i="20"/>
  <c r="U17" i="20"/>
  <c r="V17" i="20"/>
  <c r="W17" i="20"/>
  <c r="X17" i="20"/>
  <c r="Y17" i="20"/>
  <c r="Z17" i="20"/>
  <c r="AA17" i="20"/>
  <c r="P18" i="20"/>
  <c r="Q18" i="20"/>
  <c r="R18" i="20"/>
  <c r="S18" i="20"/>
  <c r="T18" i="20"/>
  <c r="U18" i="20"/>
  <c r="V18" i="20"/>
  <c r="W18" i="20"/>
  <c r="X18" i="20"/>
  <c r="Y18" i="20"/>
  <c r="Z18" i="20"/>
  <c r="AA18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P25" i="20"/>
  <c r="Q25" i="20"/>
  <c r="R25" i="20"/>
  <c r="S25" i="20"/>
  <c r="T25" i="20"/>
  <c r="U25" i="20"/>
  <c r="V25" i="20"/>
  <c r="W25" i="20"/>
  <c r="X25" i="20"/>
  <c r="Y25" i="20"/>
  <c r="Z25" i="20"/>
  <c r="AA25" i="20"/>
  <c r="P26" i="20"/>
  <c r="Q26" i="20"/>
  <c r="R26" i="20"/>
  <c r="S26" i="20"/>
  <c r="T26" i="20"/>
  <c r="U26" i="20"/>
  <c r="V26" i="20"/>
  <c r="W26" i="20"/>
  <c r="X26" i="20"/>
  <c r="Y26" i="20"/>
  <c r="Z26" i="20"/>
  <c r="AA26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P30" i="20"/>
  <c r="Q30" i="20"/>
  <c r="R30" i="20"/>
  <c r="S30" i="20"/>
  <c r="T30" i="20"/>
  <c r="U30" i="20"/>
  <c r="V30" i="20"/>
  <c r="W30" i="20"/>
  <c r="X30" i="20"/>
  <c r="Y30" i="20"/>
  <c r="Z30" i="20"/>
  <c r="AA30" i="20"/>
  <c r="P31" i="20"/>
  <c r="Q31" i="20"/>
  <c r="R31" i="20"/>
  <c r="S31" i="20"/>
  <c r="T31" i="20"/>
  <c r="U31" i="20"/>
  <c r="V31" i="20"/>
  <c r="W31" i="20"/>
  <c r="X31" i="20"/>
  <c r="Y31" i="20"/>
  <c r="Z31" i="20"/>
  <c r="AA31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P37" i="20"/>
  <c r="Q37" i="20"/>
  <c r="R37" i="20"/>
  <c r="S37" i="20"/>
  <c r="T37" i="20"/>
  <c r="U37" i="20"/>
  <c r="V37" i="20"/>
  <c r="W37" i="20"/>
  <c r="X37" i="20"/>
  <c r="Y37" i="20"/>
  <c r="Z37" i="20"/>
  <c r="AA37" i="20"/>
  <c r="P38" i="20"/>
  <c r="Q38" i="20"/>
  <c r="R38" i="20"/>
  <c r="S38" i="20"/>
  <c r="T38" i="20"/>
  <c r="U38" i="20"/>
  <c r="V38" i="20"/>
  <c r="W38" i="20"/>
  <c r="X38" i="20"/>
  <c r="Y38" i="20"/>
  <c r="Z38" i="20"/>
  <c r="AA38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P44" i="20"/>
  <c r="Q44" i="20"/>
  <c r="R44" i="20"/>
  <c r="S44" i="20"/>
  <c r="T44" i="20"/>
  <c r="U44" i="20"/>
  <c r="V44" i="20"/>
  <c r="W44" i="20"/>
  <c r="X44" i="20"/>
  <c r="Y44" i="20"/>
  <c r="Z44" i="20"/>
  <c r="AA44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P46" i="20"/>
  <c r="Q46" i="20"/>
  <c r="R46" i="20"/>
  <c r="S46" i="20"/>
  <c r="T46" i="20"/>
  <c r="U46" i="20"/>
  <c r="V46" i="20"/>
  <c r="W46" i="20"/>
  <c r="X46" i="20"/>
  <c r="Y46" i="20"/>
  <c r="Z46" i="20"/>
  <c r="AA46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P48" i="20"/>
  <c r="Q48" i="20"/>
  <c r="R48" i="20"/>
  <c r="S48" i="20"/>
  <c r="T48" i="20"/>
  <c r="U48" i="20"/>
  <c r="V48" i="20"/>
  <c r="W48" i="20"/>
  <c r="X48" i="20"/>
  <c r="Y48" i="20"/>
  <c r="Z48" i="20"/>
  <c r="AA48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P50" i="20"/>
  <c r="Q50" i="20"/>
  <c r="R50" i="20"/>
  <c r="S50" i="20"/>
  <c r="T50" i="20"/>
  <c r="U50" i="20"/>
  <c r="V50" i="20"/>
  <c r="W50" i="20"/>
  <c r="X50" i="20"/>
  <c r="Y50" i="20"/>
  <c r="Z50" i="20"/>
  <c r="AA50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P52" i="20"/>
  <c r="Q52" i="20"/>
  <c r="R52" i="20"/>
  <c r="S52" i="20"/>
  <c r="T52" i="20"/>
  <c r="U52" i="20"/>
  <c r="V52" i="20"/>
  <c r="W52" i="20"/>
  <c r="X52" i="20"/>
  <c r="Y52" i="20"/>
  <c r="Z52" i="20"/>
  <c r="AA52" i="20"/>
  <c r="P53" i="20"/>
  <c r="Q53" i="20"/>
  <c r="R53" i="20"/>
  <c r="S53" i="20"/>
  <c r="T53" i="20"/>
  <c r="U53" i="20"/>
  <c r="V53" i="20"/>
  <c r="W53" i="20"/>
  <c r="X53" i="20"/>
  <c r="Y53" i="20"/>
  <c r="Z53" i="20"/>
  <c r="AA53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P57" i="20"/>
  <c r="Q57" i="20"/>
  <c r="R57" i="20"/>
  <c r="S57" i="20"/>
  <c r="T57" i="20"/>
  <c r="U57" i="20"/>
  <c r="V57" i="20"/>
  <c r="W57" i="20"/>
  <c r="X57" i="20"/>
  <c r="Y57" i="20"/>
  <c r="Z57" i="20"/>
  <c r="AA57" i="20"/>
  <c r="P58" i="20"/>
  <c r="Q58" i="20"/>
  <c r="R58" i="20"/>
  <c r="S58" i="20"/>
  <c r="T58" i="20"/>
  <c r="U58" i="20"/>
  <c r="V58" i="20"/>
  <c r="W58" i="20"/>
  <c r="X58" i="20"/>
  <c r="Y58" i="20"/>
  <c r="Z58" i="20"/>
  <c r="AA58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P62" i="20"/>
  <c r="Q62" i="20"/>
  <c r="R62" i="20"/>
  <c r="S62" i="20"/>
  <c r="T62" i="20"/>
  <c r="U62" i="20"/>
  <c r="V62" i="20"/>
  <c r="W62" i="20"/>
  <c r="X62" i="20"/>
  <c r="Y62" i="20"/>
  <c r="Z62" i="20"/>
  <c r="AA62" i="20"/>
  <c r="P63" i="20"/>
  <c r="Q63" i="20"/>
  <c r="R63" i="20"/>
  <c r="S63" i="20"/>
  <c r="T63" i="20"/>
  <c r="U63" i="20"/>
  <c r="V63" i="20"/>
  <c r="W63" i="20"/>
  <c r="X63" i="20"/>
  <c r="Y63" i="20"/>
  <c r="Z63" i="20"/>
  <c r="AA63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P67" i="20"/>
  <c r="Q67" i="20"/>
  <c r="R67" i="20"/>
  <c r="S67" i="20"/>
  <c r="T67" i="20"/>
  <c r="U67" i="20"/>
  <c r="V67" i="20"/>
  <c r="W67" i="20"/>
  <c r="X67" i="20"/>
  <c r="Y67" i="20"/>
  <c r="Z67" i="20"/>
  <c r="AA67" i="20"/>
  <c r="P68" i="20"/>
  <c r="Q68" i="20"/>
  <c r="R68" i="20"/>
  <c r="S68" i="20"/>
  <c r="T68" i="20"/>
  <c r="U68" i="20"/>
  <c r="V68" i="20"/>
  <c r="W68" i="20"/>
  <c r="X68" i="20"/>
  <c r="Y68" i="20"/>
  <c r="Z68" i="20"/>
  <c r="AA68" i="20"/>
  <c r="P69" i="20"/>
  <c r="Q69" i="20"/>
  <c r="R69" i="20"/>
  <c r="S69" i="20"/>
  <c r="T69" i="20"/>
  <c r="U69" i="20"/>
  <c r="V69" i="20"/>
  <c r="W69" i="20"/>
  <c r="X69" i="20"/>
  <c r="Y69" i="20"/>
  <c r="Z69" i="20"/>
  <c r="AA69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P83" i="20"/>
  <c r="Q83" i="20"/>
  <c r="R83" i="20"/>
  <c r="S83" i="20"/>
  <c r="T83" i="20"/>
  <c r="U83" i="20"/>
  <c r="V83" i="20"/>
  <c r="W83" i="20"/>
  <c r="X83" i="20"/>
  <c r="Y83" i="20"/>
  <c r="Z83" i="20"/>
  <c r="AA83" i="20"/>
  <c r="P84" i="20"/>
  <c r="Q84" i="20"/>
  <c r="R84" i="20"/>
  <c r="S84" i="20"/>
  <c r="T84" i="20"/>
  <c r="U84" i="20"/>
  <c r="V84" i="20"/>
  <c r="W84" i="20"/>
  <c r="X84" i="20"/>
  <c r="Y84" i="20"/>
  <c r="Z84" i="20"/>
  <c r="AA84" i="20"/>
  <c r="P85" i="20"/>
  <c r="Q85" i="20"/>
  <c r="R85" i="20"/>
  <c r="S85" i="20"/>
  <c r="T85" i="20"/>
  <c r="U85" i="20"/>
  <c r="V85" i="20"/>
  <c r="W85" i="20"/>
  <c r="X85" i="20"/>
  <c r="Y85" i="20"/>
  <c r="Z85" i="20"/>
  <c r="AA85" i="20"/>
  <c r="P86" i="20"/>
  <c r="Q86" i="20"/>
  <c r="R86" i="20"/>
  <c r="S86" i="20"/>
  <c r="T86" i="20"/>
  <c r="U86" i="20"/>
  <c r="V86" i="20"/>
  <c r="W86" i="20"/>
  <c r="X86" i="20"/>
  <c r="Y86" i="20"/>
  <c r="Z86" i="20"/>
  <c r="AA86" i="20"/>
  <c r="P87" i="20"/>
  <c r="Q87" i="20"/>
  <c r="R87" i="20"/>
  <c r="S87" i="20"/>
  <c r="T87" i="20"/>
  <c r="U87" i="20"/>
  <c r="V87" i="20"/>
  <c r="W87" i="20"/>
  <c r="X87" i="20"/>
  <c r="Y87" i="20"/>
  <c r="Z87" i="20"/>
  <c r="AA87" i="20"/>
  <c r="P88" i="20"/>
  <c r="Q88" i="20"/>
  <c r="R88" i="20"/>
  <c r="S88" i="20"/>
  <c r="T88" i="20"/>
  <c r="U88" i="20"/>
  <c r="V88" i="20"/>
  <c r="W88" i="20"/>
  <c r="X88" i="20"/>
  <c r="Y88" i="20"/>
  <c r="Z88" i="20"/>
  <c r="AA88" i="20"/>
  <c r="P89" i="20"/>
  <c r="Q89" i="20"/>
  <c r="R89" i="20"/>
  <c r="S89" i="20"/>
  <c r="T89" i="20"/>
  <c r="U89" i="20"/>
  <c r="V89" i="20"/>
  <c r="W89" i="20"/>
  <c r="X89" i="20"/>
  <c r="Y89" i="20"/>
  <c r="Z89" i="20"/>
  <c r="AA89" i="20"/>
  <c r="P90" i="20"/>
  <c r="Q90" i="20"/>
  <c r="R90" i="20"/>
  <c r="S90" i="20"/>
  <c r="T90" i="20"/>
  <c r="U90" i="20"/>
  <c r="V90" i="20"/>
  <c r="W90" i="20"/>
  <c r="X90" i="20"/>
  <c r="Y90" i="20"/>
  <c r="Z90" i="20"/>
  <c r="AA90" i="20"/>
  <c r="P91" i="20"/>
  <c r="Q91" i="20"/>
  <c r="R91" i="20"/>
  <c r="S91" i="20"/>
  <c r="T91" i="20"/>
  <c r="U91" i="20"/>
  <c r="V91" i="20"/>
  <c r="W91" i="20"/>
  <c r="X91" i="20"/>
  <c r="Y91" i="20"/>
  <c r="Z91" i="20"/>
  <c r="AA91" i="20"/>
  <c r="P92" i="20"/>
  <c r="Q92" i="20"/>
  <c r="R92" i="20"/>
  <c r="S92" i="20"/>
  <c r="T92" i="20"/>
  <c r="U92" i="20"/>
  <c r="V92" i="20"/>
  <c r="W92" i="20"/>
  <c r="X92" i="20"/>
  <c r="Y92" i="20"/>
  <c r="Z92" i="20"/>
  <c r="AA92" i="20"/>
  <c r="P93" i="20"/>
  <c r="Q93" i="20"/>
  <c r="R93" i="20"/>
  <c r="S93" i="20"/>
  <c r="T93" i="20"/>
  <c r="U93" i="20"/>
  <c r="V93" i="20"/>
  <c r="W93" i="20"/>
  <c r="X93" i="20"/>
  <c r="Y93" i="20"/>
  <c r="Z93" i="20"/>
  <c r="AA93" i="20"/>
  <c r="P94" i="20"/>
  <c r="Q94" i="20"/>
  <c r="R94" i="20"/>
  <c r="S94" i="20"/>
  <c r="T94" i="20"/>
  <c r="U94" i="20"/>
  <c r="V94" i="20"/>
  <c r="W94" i="20"/>
  <c r="X94" i="20"/>
  <c r="Y94" i="20"/>
  <c r="Z94" i="20"/>
  <c r="AA94" i="20"/>
  <c r="P95" i="20"/>
  <c r="Q95" i="20"/>
  <c r="R95" i="20"/>
  <c r="S95" i="20"/>
  <c r="T95" i="20"/>
  <c r="U95" i="20"/>
  <c r="V95" i="20"/>
  <c r="W95" i="20"/>
  <c r="X95" i="20"/>
  <c r="Y95" i="20"/>
  <c r="Z95" i="20"/>
  <c r="AA95" i="20"/>
  <c r="P96" i="20"/>
  <c r="Q96" i="20"/>
  <c r="R96" i="20"/>
  <c r="S96" i="20"/>
  <c r="T96" i="20"/>
  <c r="U96" i="20"/>
  <c r="V96" i="20"/>
  <c r="W96" i="20"/>
  <c r="X96" i="20"/>
  <c r="Y96" i="20"/>
  <c r="Z96" i="20"/>
  <c r="AA96" i="20"/>
  <c r="P97" i="20"/>
  <c r="Q97" i="20"/>
  <c r="R97" i="20"/>
  <c r="S97" i="20"/>
  <c r="T97" i="20"/>
  <c r="U97" i="20"/>
  <c r="V97" i="20"/>
  <c r="W97" i="20"/>
  <c r="X97" i="20"/>
  <c r="Y97" i="20"/>
  <c r="Z97" i="20"/>
  <c r="AA97" i="20"/>
  <c r="P98" i="20"/>
  <c r="Q98" i="20"/>
  <c r="R98" i="20"/>
  <c r="S98" i="20"/>
  <c r="T98" i="20"/>
  <c r="U98" i="20"/>
  <c r="V98" i="20"/>
  <c r="W98" i="20"/>
  <c r="X98" i="20"/>
  <c r="Y98" i="20"/>
  <c r="Z98" i="20"/>
  <c r="AA98" i="20"/>
  <c r="P99" i="20"/>
  <c r="Q99" i="20"/>
  <c r="R99" i="20"/>
  <c r="S99" i="20"/>
  <c r="T99" i="20"/>
  <c r="U99" i="20"/>
  <c r="V99" i="20"/>
  <c r="W99" i="20"/>
  <c r="X99" i="20"/>
  <c r="Y99" i="20"/>
  <c r="Z99" i="20"/>
  <c r="AA99" i="20"/>
  <c r="P100" i="20"/>
  <c r="Q100" i="20"/>
  <c r="R100" i="20"/>
  <c r="S100" i="20"/>
  <c r="T100" i="20"/>
  <c r="U100" i="20"/>
  <c r="V100" i="20"/>
  <c r="W100" i="20"/>
  <c r="X100" i="20"/>
  <c r="Y100" i="20"/>
  <c r="Z100" i="20"/>
  <c r="AA100" i="20"/>
  <c r="P101" i="20"/>
  <c r="Q101" i="20"/>
  <c r="R101" i="20"/>
  <c r="S101" i="20"/>
  <c r="T101" i="20"/>
  <c r="U101" i="20"/>
  <c r="V101" i="20"/>
  <c r="W101" i="20"/>
  <c r="X101" i="20"/>
  <c r="Y101" i="20"/>
  <c r="Z101" i="20"/>
  <c r="AA101" i="20"/>
  <c r="P102" i="20"/>
  <c r="Q102" i="20"/>
  <c r="R102" i="20"/>
  <c r="S102" i="20"/>
  <c r="T102" i="20"/>
  <c r="U102" i="20"/>
  <c r="V102" i="20"/>
  <c r="W102" i="20"/>
  <c r="X102" i="20"/>
  <c r="Y102" i="20"/>
  <c r="Z102" i="20"/>
  <c r="AA102" i="20"/>
  <c r="P103" i="20"/>
  <c r="Q103" i="20"/>
  <c r="R103" i="20"/>
  <c r="S103" i="20"/>
  <c r="T103" i="20"/>
  <c r="U103" i="20"/>
  <c r="V103" i="20"/>
  <c r="W103" i="20"/>
  <c r="X103" i="20"/>
  <c r="Y103" i="20"/>
  <c r="Z103" i="20"/>
  <c r="AA103" i="20"/>
  <c r="P104" i="20"/>
  <c r="Q104" i="20"/>
  <c r="R104" i="20"/>
  <c r="S104" i="20"/>
  <c r="T104" i="20"/>
  <c r="U104" i="20"/>
  <c r="V104" i="20"/>
  <c r="W104" i="20"/>
  <c r="X104" i="20"/>
  <c r="Y104" i="20"/>
  <c r="Z104" i="20"/>
  <c r="AA104" i="20"/>
  <c r="P105" i="20"/>
  <c r="Q105" i="20"/>
  <c r="R105" i="20"/>
  <c r="S105" i="20"/>
  <c r="T105" i="20"/>
  <c r="U105" i="20"/>
  <c r="V105" i="20"/>
  <c r="W105" i="20"/>
  <c r="X105" i="20"/>
  <c r="Y105" i="20"/>
  <c r="Z105" i="20"/>
  <c r="AA105" i="20"/>
  <c r="P106" i="20"/>
  <c r="Q106" i="20"/>
  <c r="AB106" i="20" s="1"/>
  <c r="R106" i="20"/>
  <c r="S106" i="20"/>
  <c r="T106" i="20"/>
  <c r="U106" i="20"/>
  <c r="V106" i="20"/>
  <c r="W106" i="20"/>
  <c r="X106" i="20"/>
  <c r="Y106" i="20"/>
  <c r="Z106" i="20"/>
  <c r="AA106" i="20"/>
  <c r="P107" i="20"/>
  <c r="Q107" i="20"/>
  <c r="R107" i="20"/>
  <c r="S107" i="20"/>
  <c r="T107" i="20"/>
  <c r="U107" i="20"/>
  <c r="V107" i="20"/>
  <c r="W107" i="20"/>
  <c r="X107" i="20"/>
  <c r="Y107" i="20"/>
  <c r="Z107" i="20"/>
  <c r="AA107" i="20"/>
  <c r="P108" i="20"/>
  <c r="Q108" i="20"/>
  <c r="R108" i="20"/>
  <c r="S108" i="20"/>
  <c r="T108" i="20"/>
  <c r="U108" i="20"/>
  <c r="V108" i="20"/>
  <c r="W108" i="20"/>
  <c r="X108" i="20"/>
  <c r="Y108" i="20"/>
  <c r="Z108" i="20"/>
  <c r="AA108" i="20"/>
  <c r="P109" i="20"/>
  <c r="Q109" i="20"/>
  <c r="R109" i="20"/>
  <c r="S109" i="20"/>
  <c r="T109" i="20"/>
  <c r="U109" i="20"/>
  <c r="V109" i="20"/>
  <c r="W109" i="20"/>
  <c r="X109" i="20"/>
  <c r="Y109" i="20"/>
  <c r="Z109" i="20"/>
  <c r="AA109" i="20"/>
  <c r="P110" i="20"/>
  <c r="Q110" i="20"/>
  <c r="AB110" i="20" s="1"/>
  <c r="R110" i="20"/>
  <c r="S110" i="20"/>
  <c r="T110" i="20"/>
  <c r="U110" i="20"/>
  <c r="V110" i="20"/>
  <c r="W110" i="20"/>
  <c r="X110" i="20"/>
  <c r="Y110" i="20"/>
  <c r="Z110" i="20"/>
  <c r="AA110" i="20"/>
  <c r="P111" i="20"/>
  <c r="Q111" i="20"/>
  <c r="R111" i="20"/>
  <c r="S111" i="20"/>
  <c r="T111" i="20"/>
  <c r="U111" i="20"/>
  <c r="V111" i="20"/>
  <c r="W111" i="20"/>
  <c r="X111" i="20"/>
  <c r="Y111" i="20"/>
  <c r="Z111" i="20"/>
  <c r="AA111" i="20"/>
  <c r="P112" i="20"/>
  <c r="Q112" i="20"/>
  <c r="R112" i="20"/>
  <c r="S112" i="20"/>
  <c r="T112" i="20"/>
  <c r="U112" i="20"/>
  <c r="V112" i="20"/>
  <c r="W112" i="20"/>
  <c r="X112" i="20"/>
  <c r="Y112" i="20"/>
  <c r="Z112" i="20"/>
  <c r="AA112" i="20"/>
  <c r="P113" i="20"/>
  <c r="Q113" i="20"/>
  <c r="R113" i="20"/>
  <c r="S113" i="20"/>
  <c r="T113" i="20"/>
  <c r="U113" i="20"/>
  <c r="V113" i="20"/>
  <c r="W113" i="20"/>
  <c r="X113" i="20"/>
  <c r="Y113" i="20"/>
  <c r="Z113" i="20"/>
  <c r="AA113" i="20"/>
  <c r="P114" i="20"/>
  <c r="Q114" i="20"/>
  <c r="R114" i="20"/>
  <c r="S114" i="20"/>
  <c r="T114" i="20"/>
  <c r="U114" i="20"/>
  <c r="V114" i="20"/>
  <c r="W114" i="20"/>
  <c r="X114" i="20"/>
  <c r="Y114" i="20"/>
  <c r="Z114" i="20"/>
  <c r="AA114" i="20"/>
  <c r="P115" i="20"/>
  <c r="Q115" i="20"/>
  <c r="R115" i="20"/>
  <c r="S115" i="20"/>
  <c r="T115" i="20"/>
  <c r="U115" i="20"/>
  <c r="V115" i="20"/>
  <c r="W115" i="20"/>
  <c r="X115" i="20"/>
  <c r="Y115" i="20"/>
  <c r="Z115" i="20"/>
  <c r="AA115" i="20"/>
  <c r="P116" i="20"/>
  <c r="Q116" i="20"/>
  <c r="R116" i="20"/>
  <c r="S116" i="20"/>
  <c r="T116" i="20"/>
  <c r="U116" i="20"/>
  <c r="V116" i="20"/>
  <c r="W116" i="20"/>
  <c r="X116" i="20"/>
  <c r="Y116" i="20"/>
  <c r="Z116" i="20"/>
  <c r="AA116" i="20"/>
  <c r="P117" i="20"/>
  <c r="Q117" i="20"/>
  <c r="R117" i="20"/>
  <c r="S117" i="20"/>
  <c r="T117" i="20"/>
  <c r="U117" i="20"/>
  <c r="V117" i="20"/>
  <c r="W117" i="20"/>
  <c r="X117" i="20"/>
  <c r="Y117" i="20"/>
  <c r="Z117" i="20"/>
  <c r="AA117" i="20"/>
  <c r="P118" i="20"/>
  <c r="Q118" i="20"/>
  <c r="R118" i="20"/>
  <c r="S118" i="20"/>
  <c r="T118" i="20"/>
  <c r="U118" i="20"/>
  <c r="V118" i="20"/>
  <c r="W118" i="20"/>
  <c r="X118" i="20"/>
  <c r="Y118" i="20"/>
  <c r="Z118" i="20"/>
  <c r="AA118" i="20"/>
  <c r="P119" i="20"/>
  <c r="Q119" i="20"/>
  <c r="R119" i="20"/>
  <c r="S119" i="20"/>
  <c r="T119" i="20"/>
  <c r="U119" i="20"/>
  <c r="V119" i="20"/>
  <c r="W119" i="20"/>
  <c r="X119" i="20"/>
  <c r="Y119" i="20"/>
  <c r="Z119" i="20"/>
  <c r="AA119" i="20"/>
  <c r="AA2" i="20"/>
  <c r="X2" i="20"/>
  <c r="Y2" i="20"/>
  <c r="Z2" i="20"/>
  <c r="P2" i="20"/>
  <c r="Q2" i="20"/>
  <c r="R2" i="20"/>
  <c r="S2" i="20"/>
  <c r="T2" i="20"/>
  <c r="U2" i="20"/>
  <c r="V2" i="20"/>
  <c r="W2" i="20"/>
  <c r="O3" i="20"/>
  <c r="AB3" i="20" s="1"/>
  <c r="O4" i="20"/>
  <c r="AB4" i="20" s="1"/>
  <c r="O5" i="20"/>
  <c r="O6" i="20"/>
  <c r="O7" i="20"/>
  <c r="AB7" i="20" s="1"/>
  <c r="O8" i="20"/>
  <c r="AB8" i="20" s="1"/>
  <c r="O9" i="20"/>
  <c r="O10" i="20"/>
  <c r="O11" i="20"/>
  <c r="AB11" i="20" s="1"/>
  <c r="O12" i="20"/>
  <c r="AB12" i="20" s="1"/>
  <c r="O13" i="20"/>
  <c r="O14" i="20"/>
  <c r="O15" i="20"/>
  <c r="AB15" i="20" s="1"/>
  <c r="O16" i="20"/>
  <c r="AB16" i="20" s="1"/>
  <c r="O17" i="20"/>
  <c r="O18" i="20"/>
  <c r="O19" i="20"/>
  <c r="O20" i="20"/>
  <c r="AB20" i="20" s="1"/>
  <c r="O21" i="20"/>
  <c r="O22" i="20"/>
  <c r="O23" i="20"/>
  <c r="O24" i="20"/>
  <c r="AB24" i="20" s="1"/>
  <c r="O25" i="20"/>
  <c r="O26" i="20"/>
  <c r="O27" i="20"/>
  <c r="O28" i="20"/>
  <c r="AB28" i="20" s="1"/>
  <c r="O29" i="20"/>
  <c r="O30" i="20"/>
  <c r="O31" i="20"/>
  <c r="O32" i="20"/>
  <c r="AB32" i="20" s="1"/>
  <c r="O33" i="20"/>
  <c r="O34" i="20"/>
  <c r="O35" i="20"/>
  <c r="O36" i="20"/>
  <c r="AB36" i="20" s="1"/>
  <c r="O37" i="20"/>
  <c r="O38" i="20"/>
  <c r="O39" i="20"/>
  <c r="O40" i="20"/>
  <c r="AB40" i="20" s="1"/>
  <c r="O41" i="20"/>
  <c r="O42" i="20"/>
  <c r="O43" i="20"/>
  <c r="O44" i="20"/>
  <c r="AB44" i="20" s="1"/>
  <c r="O45" i="20"/>
  <c r="O46" i="20"/>
  <c r="O47" i="20"/>
  <c r="O48" i="20"/>
  <c r="AB48" i="20" s="1"/>
  <c r="O49" i="20"/>
  <c r="O50" i="20"/>
  <c r="O51" i="20"/>
  <c r="O52" i="20"/>
  <c r="AB52" i="20" s="1"/>
  <c r="O53" i="20"/>
  <c r="O54" i="20"/>
  <c r="O55" i="20"/>
  <c r="O56" i="20"/>
  <c r="AB56" i="20" s="1"/>
  <c r="O57" i="20"/>
  <c r="O58" i="20"/>
  <c r="O59" i="20"/>
  <c r="O60" i="20"/>
  <c r="AB60" i="20" s="1"/>
  <c r="O61" i="20"/>
  <c r="O62" i="20"/>
  <c r="O63" i="20"/>
  <c r="O64" i="20"/>
  <c r="AB64" i="20" s="1"/>
  <c r="O65" i="20"/>
  <c r="O66" i="20"/>
  <c r="O67" i="20"/>
  <c r="O68" i="20"/>
  <c r="AB68" i="20" s="1"/>
  <c r="O69" i="20"/>
  <c r="O70" i="20"/>
  <c r="O71" i="20"/>
  <c r="O72" i="20"/>
  <c r="AB72" i="20" s="1"/>
  <c r="O73" i="20"/>
  <c r="O74" i="20"/>
  <c r="O75" i="20"/>
  <c r="O76" i="20"/>
  <c r="AB76" i="20" s="1"/>
  <c r="O77" i="20"/>
  <c r="O78" i="20"/>
  <c r="O79" i="20"/>
  <c r="O80" i="20"/>
  <c r="AB80" i="20" s="1"/>
  <c r="O81" i="20"/>
  <c r="O82" i="20"/>
  <c r="O83" i="20"/>
  <c r="O84" i="20"/>
  <c r="AB84" i="20" s="1"/>
  <c r="O85" i="20"/>
  <c r="O86" i="20"/>
  <c r="O87" i="20"/>
  <c r="O88" i="20"/>
  <c r="AB88" i="20" s="1"/>
  <c r="O89" i="20"/>
  <c r="O90" i="20"/>
  <c r="O91" i="20"/>
  <c r="O92" i="20"/>
  <c r="AB92" i="20" s="1"/>
  <c r="O93" i="20"/>
  <c r="O94" i="20"/>
  <c r="O95" i="20"/>
  <c r="O96" i="20"/>
  <c r="AB96" i="20" s="1"/>
  <c r="O97" i="20"/>
  <c r="O98" i="20"/>
  <c r="O99" i="20"/>
  <c r="O100" i="20"/>
  <c r="AB100" i="20" s="1"/>
  <c r="O101" i="20"/>
  <c r="O102" i="20"/>
  <c r="O103" i="20"/>
  <c r="O104" i="20"/>
  <c r="AB104" i="20" s="1"/>
  <c r="O105" i="20"/>
  <c r="O106" i="20"/>
  <c r="O107" i="20"/>
  <c r="O108" i="20"/>
  <c r="AB108" i="20" s="1"/>
  <c r="O109" i="20"/>
  <c r="O110" i="20"/>
  <c r="O111" i="20"/>
  <c r="O112" i="20"/>
  <c r="AB112" i="20" s="1"/>
  <c r="O113" i="20"/>
  <c r="O114" i="20"/>
  <c r="O115" i="20"/>
  <c r="O116" i="20"/>
  <c r="AB116" i="20" s="1"/>
  <c r="O117" i="20"/>
  <c r="O118" i="20"/>
  <c r="O119" i="20"/>
  <c r="O2" i="20"/>
  <c r="AB2" i="20" s="1"/>
  <c r="N3" i="20"/>
  <c r="N4" i="20"/>
  <c r="N5" i="20"/>
  <c r="N6" i="20"/>
  <c r="N7" i="20"/>
  <c r="N8" i="20"/>
  <c r="N9" i="20"/>
  <c r="N10" i="20"/>
  <c r="N11" i="20"/>
  <c r="N12" i="20"/>
  <c r="N13" i="20"/>
  <c r="N14" i="20"/>
  <c r="N15" i="20"/>
  <c r="N16" i="20"/>
  <c r="N17" i="20"/>
  <c r="N18" i="20"/>
  <c r="N19" i="20"/>
  <c r="N20" i="20"/>
  <c r="N21" i="20"/>
  <c r="N22" i="20"/>
  <c r="N23" i="20"/>
  <c r="N24" i="20"/>
  <c r="N25" i="20"/>
  <c r="N26" i="20"/>
  <c r="N27" i="20"/>
  <c r="N28" i="20"/>
  <c r="N29" i="20"/>
  <c r="N30" i="20"/>
  <c r="N31" i="20"/>
  <c r="N32" i="20"/>
  <c r="N33" i="20"/>
  <c r="N34" i="20"/>
  <c r="N35" i="20"/>
  <c r="N36" i="20"/>
  <c r="N37" i="20"/>
  <c r="N38" i="20"/>
  <c r="N39" i="20"/>
  <c r="N40" i="20"/>
  <c r="N41" i="20"/>
  <c r="N42" i="20"/>
  <c r="N43" i="20"/>
  <c r="N44" i="20"/>
  <c r="N45" i="20"/>
  <c r="N46" i="20"/>
  <c r="N47" i="20"/>
  <c r="N48" i="20"/>
  <c r="N49" i="20"/>
  <c r="N50" i="20"/>
  <c r="N51" i="20"/>
  <c r="N52" i="20"/>
  <c r="N53" i="20"/>
  <c r="N54" i="20"/>
  <c r="N55" i="20"/>
  <c r="N56" i="20"/>
  <c r="N57" i="20"/>
  <c r="N58" i="20"/>
  <c r="N59" i="20"/>
  <c r="N60" i="20"/>
  <c r="N61" i="20"/>
  <c r="N62" i="20"/>
  <c r="N63" i="20"/>
  <c r="N64" i="20"/>
  <c r="N65" i="20"/>
  <c r="N66" i="20"/>
  <c r="N67" i="20"/>
  <c r="N68" i="20"/>
  <c r="N69" i="20"/>
  <c r="N70" i="20"/>
  <c r="N71" i="20"/>
  <c r="N72" i="20"/>
  <c r="N73" i="20"/>
  <c r="N74" i="20"/>
  <c r="N75" i="20"/>
  <c r="N76" i="20"/>
  <c r="N77" i="20"/>
  <c r="N78" i="20"/>
  <c r="N79" i="20"/>
  <c r="N80" i="20"/>
  <c r="N81" i="20"/>
  <c r="N82" i="20"/>
  <c r="N83" i="20"/>
  <c r="N84" i="20"/>
  <c r="N85" i="20"/>
  <c r="N86" i="20"/>
  <c r="N87" i="20"/>
  <c r="N88" i="20"/>
  <c r="N89" i="20"/>
  <c r="N90" i="20"/>
  <c r="N91" i="20"/>
  <c r="N92" i="20"/>
  <c r="N93" i="20"/>
  <c r="N94" i="20"/>
  <c r="N95" i="20"/>
  <c r="N96" i="20"/>
  <c r="N97" i="20"/>
  <c r="N98" i="20"/>
  <c r="N99" i="20"/>
  <c r="N100" i="20"/>
  <c r="N101" i="20"/>
  <c r="N102" i="20"/>
  <c r="N103" i="20"/>
  <c r="N104" i="20"/>
  <c r="N105" i="20"/>
  <c r="N106" i="20"/>
  <c r="N107" i="20"/>
  <c r="N108" i="20"/>
  <c r="N109" i="20"/>
  <c r="N110" i="20"/>
  <c r="N111" i="20"/>
  <c r="N112" i="20"/>
  <c r="N113" i="20"/>
  <c r="N114" i="20"/>
  <c r="N115" i="20"/>
  <c r="N116" i="20"/>
  <c r="N117" i="20"/>
  <c r="N118" i="20"/>
  <c r="N119" i="20"/>
  <c r="N2" i="20"/>
  <c r="B125" i="20"/>
  <c r="C125" i="20"/>
  <c r="D125" i="20"/>
  <c r="E125" i="20"/>
  <c r="F125" i="20"/>
  <c r="G125" i="20"/>
  <c r="H125" i="20"/>
  <c r="I125" i="20"/>
  <c r="J125" i="20"/>
  <c r="K125" i="20"/>
  <c r="L125" i="20"/>
  <c r="M125" i="20"/>
  <c r="A125" i="20"/>
  <c r="AB102" i="20" l="1"/>
  <c r="AB94" i="20"/>
  <c r="AB86" i="20"/>
  <c r="AB82" i="20"/>
  <c r="AB74" i="20"/>
  <c r="AB66" i="20"/>
  <c r="AB62" i="20"/>
  <c r="AB50" i="20"/>
  <c r="AB42" i="20"/>
  <c r="AB38" i="20"/>
  <c r="AB26" i="20"/>
  <c r="AB22" i="20"/>
  <c r="AB18" i="20"/>
  <c r="AB14" i="20"/>
  <c r="AB10" i="20"/>
  <c r="AB6" i="20"/>
  <c r="AB98" i="20"/>
  <c r="AB90" i="20"/>
  <c r="AB78" i="20"/>
  <c r="AB70" i="20"/>
  <c r="AB58" i="20"/>
  <c r="AB54" i="20"/>
  <c r="AB46" i="20"/>
  <c r="AB34" i="20"/>
  <c r="AB30" i="20"/>
  <c r="AB119" i="20"/>
  <c r="AB115" i="20"/>
  <c r="AB111" i="20"/>
  <c r="AB107" i="20"/>
  <c r="AB103" i="20"/>
  <c r="AB99" i="20"/>
  <c r="AB95" i="20"/>
  <c r="AB91" i="20"/>
  <c r="AB87" i="20"/>
  <c r="AB83" i="20"/>
  <c r="AB79" i="20"/>
  <c r="AB75" i="20"/>
  <c r="AB71" i="20"/>
  <c r="AB67" i="20"/>
  <c r="AB63" i="20"/>
  <c r="AB59" i="20"/>
  <c r="AB55" i="20"/>
  <c r="AB51" i="20"/>
  <c r="AB47" i="20"/>
  <c r="AB43" i="20"/>
  <c r="AB39" i="20"/>
  <c r="AB35" i="20"/>
  <c r="AB31" i="20"/>
  <c r="AB27" i="20"/>
  <c r="AB23" i="20"/>
  <c r="AB19" i="20"/>
  <c r="AB117" i="20"/>
  <c r="AB113" i="20"/>
  <c r="AB109" i="20"/>
  <c r="AB105" i="20"/>
  <c r="AB101" i="20"/>
  <c r="AB97" i="20"/>
  <c r="AB93" i="20"/>
  <c r="AB89" i="20"/>
  <c r="AB85" i="20"/>
  <c r="AB81" i="20"/>
  <c r="AB77" i="20"/>
  <c r="AB73" i="20"/>
  <c r="AB69" i="20"/>
  <c r="AB65" i="20"/>
  <c r="AB61" i="20"/>
  <c r="AB57" i="20"/>
  <c r="AB53" i="20"/>
  <c r="AB49" i="20"/>
  <c r="AB45" i="20"/>
  <c r="AB41" i="20"/>
  <c r="AB37" i="20"/>
  <c r="AB33" i="20"/>
  <c r="AB29" i="20"/>
  <c r="AB25" i="20"/>
  <c r="AB21" i="20"/>
  <c r="AB17" i="20"/>
  <c r="AB13" i="20"/>
  <c r="AB9" i="20"/>
  <c r="AB5" i="20"/>
  <c r="B121" i="20"/>
  <c r="C121" i="20"/>
  <c r="D121" i="20"/>
  <c r="E121" i="20"/>
  <c r="F121" i="20"/>
  <c r="G121" i="20"/>
  <c r="H121" i="20"/>
  <c r="I121" i="20"/>
  <c r="J121" i="20"/>
  <c r="K121" i="20"/>
  <c r="L121" i="20"/>
  <c r="M121" i="20"/>
  <c r="A121" i="20"/>
  <c r="P9" i="3" l="1" a="1"/>
  <c r="P9" i="3" s="1"/>
  <c r="P10" i="3" a="1"/>
  <c r="P10" i="3" s="1"/>
  <c r="P11" i="3" a="1"/>
  <c r="P11" i="3" s="1"/>
  <c r="P12" i="3" a="1"/>
  <c r="P12" i="3" s="1"/>
  <c r="P13" i="3" a="1"/>
  <c r="P13" i="3" s="1"/>
  <c r="P14" i="3" a="1"/>
  <c r="P14" i="3" s="1"/>
  <c r="P15" i="3" a="1"/>
  <c r="P15" i="3" s="1"/>
  <c r="P16" i="3" a="1"/>
  <c r="P16" i="3" s="1"/>
  <c r="P17" i="3" a="1"/>
  <c r="P17" i="3" s="1"/>
  <c r="P18" i="3" a="1"/>
  <c r="P18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P72" i="3" a="1"/>
  <c r="P72" i="3" s="1"/>
  <c r="P73" i="3" a="1"/>
  <c r="P73" i="3" s="1"/>
  <c r="P74" i="3" a="1"/>
  <c r="P74" i="3" s="1"/>
  <c r="P75" i="3" a="1"/>
  <c r="P75" i="3" s="1"/>
  <c r="P76" i="3" a="1"/>
  <c r="P76" i="3" s="1"/>
  <c r="P77" i="3" a="1"/>
  <c r="P77" i="3" s="1"/>
  <c r="P78" i="3" a="1"/>
  <c r="P78" i="3" s="1"/>
  <c r="P79" i="3" a="1"/>
  <c r="P79" i="3" s="1"/>
  <c r="P80" i="3" a="1"/>
  <c r="P80" i="3" s="1"/>
  <c r="P81" i="3" a="1"/>
  <c r="P81" i="3" s="1"/>
  <c r="P82" i="3" a="1"/>
  <c r="P82" i="3" s="1"/>
  <c r="P83" i="3" a="1"/>
  <c r="P83" i="3" s="1"/>
  <c r="P84" i="3" a="1"/>
  <c r="P84" i="3" s="1"/>
  <c r="P85" i="3" a="1"/>
  <c r="P85" i="3" s="1"/>
  <c r="P86" i="3" a="1"/>
  <c r="P86" i="3" s="1"/>
  <c r="P87" i="3" a="1"/>
  <c r="P87" i="3" s="1"/>
  <c r="P88" i="3" a="1"/>
  <c r="P88" i="3" s="1"/>
  <c r="P89" i="3" a="1"/>
  <c r="P89" i="3" s="1"/>
  <c r="P90" i="3" a="1"/>
  <c r="P90" i="3" s="1"/>
  <c r="P91" i="3" a="1"/>
  <c r="P91" i="3" s="1"/>
  <c r="P92" i="3" a="1"/>
  <c r="P92" i="3" s="1"/>
  <c r="P93" i="3" a="1"/>
  <c r="P93" i="3" s="1"/>
  <c r="P94" i="3" a="1"/>
  <c r="P94" i="3" s="1"/>
  <c r="P95" i="3" a="1"/>
  <c r="P95" i="3" s="1"/>
  <c r="P96" i="3" a="1"/>
  <c r="P96" i="3" s="1"/>
  <c r="P97" i="3" a="1"/>
  <c r="P97" i="3" s="1"/>
  <c r="P98" i="3" a="1"/>
  <c r="P98" i="3" s="1"/>
  <c r="P99" i="3" a="1"/>
  <c r="P99" i="3" s="1"/>
  <c r="P100" i="3" a="1"/>
  <c r="P100" i="3" s="1"/>
  <c r="P101" i="3" a="1"/>
  <c r="P101" i="3" s="1"/>
  <c r="P102" i="3" a="1"/>
  <c r="P102" i="3" s="1"/>
  <c r="P103" i="3" a="1"/>
  <c r="P103" i="3" s="1"/>
  <c r="P104" i="3" a="1"/>
  <c r="P104" i="3" s="1"/>
  <c r="P105" i="3" a="1"/>
  <c r="P105" i="3" s="1"/>
  <c r="P106" i="3" a="1"/>
  <c r="P106" i="3" s="1"/>
  <c r="P107" i="3" a="1"/>
  <c r="P107" i="3" s="1"/>
  <c r="P108" i="3" a="1"/>
  <c r="P108" i="3" s="1"/>
  <c r="P109" i="3" a="1"/>
  <c r="P109" i="3" s="1"/>
  <c r="P110" i="3" a="1"/>
  <c r="P110" i="3" s="1"/>
  <c r="P111" i="3" a="1"/>
  <c r="P111" i="3" s="1"/>
  <c r="P112" i="3" a="1"/>
  <c r="P112" i="3" s="1"/>
  <c r="P113" i="3" a="1"/>
  <c r="P113" i="3" s="1"/>
  <c r="P114" i="3" a="1"/>
  <c r="P114" i="3" s="1"/>
  <c r="P115" i="3" a="1"/>
  <c r="P115" i="3" s="1"/>
  <c r="P116" i="3" a="1"/>
  <c r="P116" i="3" s="1"/>
  <c r="P117" i="3" a="1"/>
  <c r="P117" i="3" s="1"/>
  <c r="P118" i="3" a="1"/>
  <c r="P118" i="3" s="1"/>
  <c r="P119" i="3" a="1"/>
  <c r="P119" i="3" s="1"/>
  <c r="P120" i="3" a="1"/>
  <c r="P120" i="3" s="1"/>
  <c r="P121" i="3" a="1"/>
  <c r="P121" i="3" s="1"/>
  <c r="P122" i="3" a="1"/>
  <c r="P122" i="3" s="1"/>
  <c r="P123" i="3" a="1"/>
  <c r="P123" i="3" s="1"/>
  <c r="P124" i="3" a="1"/>
  <c r="P124" i="3" s="1"/>
  <c r="P125" i="3" a="1"/>
  <c r="P125" i="3" s="1"/>
  <c r="P8" i="3" a="1"/>
  <c r="P8" i="3" s="1"/>
  <c r="P5" i="3" l="1"/>
  <c r="P7" i="3"/>
  <c r="O5" i="3"/>
</calcChain>
</file>

<file path=xl/sharedStrings.xml><?xml version="1.0" encoding="utf-8"?>
<sst xmlns="http://schemas.openxmlformats.org/spreadsheetml/2006/main" count="88" uniqueCount="39">
  <si>
    <t>Data</t>
  </si>
  <si>
    <t>BB MILENIO 1 FUNDO DE INVESTIMENTO RENDA FIXA</t>
  </si>
  <si>
    <t>SAFRA EXECUTIVE INSTITUCIONAL FUNDO DE INVESTIMENTO EM COTAS DE FUNDOS DE INVESTIMENTO RENDA FIXA</t>
  </si>
  <si>
    <t>SANTANDER FUNDO DE INVESTIMENTO EM AÇÕES MIRANTE</t>
  </si>
  <si>
    <t>SUL AMÉRICA TÁTICO FUNDO DE INVESTIMENTO MULTIMERCADO</t>
  </si>
  <si>
    <t>Dólar</t>
  </si>
  <si>
    <t>SP500</t>
  </si>
  <si>
    <t>Ibovespa</t>
  </si>
  <si>
    <t>CDI</t>
  </si>
  <si>
    <t>NTN-B</t>
  </si>
  <si>
    <t>Soma Betas</t>
  </si>
  <si>
    <t>R²</t>
  </si>
  <si>
    <t>Erro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</si>
  <si>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</si>
  <si>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</si>
  <si>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</si>
  <si>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</si>
  <si>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</si>
  <si>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</si>
  <si>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</si>
  <si>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</si>
  <si>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</si>
  <si>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</si>
  <si>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</si>
  <si>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</si>
  <si>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grade</t>
  </si>
  <si>
    <t>0.098</t>
  </si>
  <si>
    <t>0.0165</t>
  </si>
  <si>
    <t>0.1648</t>
  </si>
  <si>
    <t>0.1882</t>
  </si>
  <si>
    <t>0.0104</t>
  </si>
  <si>
    <t>0.16</t>
  </si>
  <si>
    <t>0.0209</t>
  </si>
  <si>
    <t>0.0366</t>
  </si>
  <si>
    <t>0.3256</t>
  </si>
  <si>
    <t>0.0121</t>
  </si>
  <si>
    <t>0.0309</t>
  </si>
  <si>
    <t>0.0339</t>
  </si>
  <si>
    <t>CHATBOT - PESOS DE CADA COMPONENTE NA FORMAÇÃO DO 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</si>
</sst>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17">
    <xf numFmtId="0" fontId="0" fillId="0" borderId="0" xfId="0"/>
    <xf numFmtId="10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0" fontId="2" fillId="0" borderId="1" xfId="2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9" fontId="5" fillId="0" borderId="4" xfId="1" applyFont="1" applyFill="1" applyBorder="1" applyAlignment="1">
      <alignment horizontal="center"/>
    </xf>
    <xf numFmtId="9" fontId="0" fillId="0" borderId="0" xfId="1" applyFont="1" applyFill="1" applyBorder="1" applyAlignment="1"/>
    <xf numFmtId="9" fontId="0" fillId="0" borderId="3" xfId="1" applyFont="1" applyFill="1" applyBorder="1" applyAlignment="1"/>
    <xf numFmtId="10" fontId="6" fillId="0" borderId="0" xfId="1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5" fontId="8" fillId="0" borderId="0" xfId="0" applyNumberFormat="1" applyFont="1"/>
    <xf numFmtId="0" fontId="8" fillId="0" borderId="0" xfId="0" applyFont="1"/>
  </cellXfs>
  <cellStyles count="5">
    <cellStyle name="Normal" xfId="0" builtinId="0"/>
    <cellStyle name="Normal 2" xfId="3" xr:uid="{DAB9E165-AF62-49C2-A717-FB513456FBCE}"/>
    <cellStyle name="Porcentagem" xfId="1" builtinId="5"/>
    <cellStyle name="Porcentagem 2" xfId="4" xr:uid="{E82666DD-0F31-4D85-9BC0-F3E8AFE51FD3}"/>
    <cellStyle name="Título 1" xfId="2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3"/>
  <sheetViews>
    <sheetView workbookViewId="0">
      <selection activeCell="C20" sqref="C20"/>
    </sheetView>
  </sheetViews>
  <sheetFormatPr defaultRowHeight="15" x14ac:dyDescent="0.25"/>
  <cols>
    <col min="1" max="1" width="10.7109375" style="2" bestFit="1" customWidth="1"/>
    <col min="2" max="10" width="9.140625" style="1"/>
  </cols>
  <sheetData>
    <row r="1" spans="1:1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44140</v>
      </c>
      <c r="B2" s="1">
        <v>6.9794436918124703E-5</v>
      </c>
      <c r="C2" s="1">
        <v>2.1244348006299596E-4</v>
      </c>
      <c r="D2" s="1">
        <v>2.9436133385357888E-2</v>
      </c>
      <c r="E2" s="1">
        <v>1.864513313067695E-3</v>
      </c>
      <c r="F2" s="1">
        <v>-2.2974776926860119E-2</v>
      </c>
      <c r="G2" s="1">
        <v>1.9460194209323101E-2</v>
      </c>
      <c r="H2" s="1">
        <v>2.9474650292576232E-2</v>
      </c>
      <c r="I2" s="1">
        <v>7.4689999999932866E-5</v>
      </c>
      <c r="J2" s="1">
        <v>0</v>
      </c>
    </row>
    <row r="3" spans="1:10" x14ac:dyDescent="0.25">
      <c r="A3" s="2">
        <v>44139</v>
      </c>
      <c r="B3" s="1">
        <v>7.0173207468382515E-5</v>
      </c>
      <c r="C3" s="1">
        <v>3.8782140463688997E-4</v>
      </c>
      <c r="D3" s="1">
        <v>1.9633525717921207E-2</v>
      </c>
      <c r="E3" s="1">
        <v>1.5191494463298039E-3</v>
      </c>
      <c r="F3" s="1">
        <v>6.5032076632398628E-4</v>
      </c>
      <c r="G3" s="1">
        <v>2.2047047614283777E-2</v>
      </c>
      <c r="H3" s="1">
        <v>1.9661447195453929E-2</v>
      </c>
      <c r="I3" s="1">
        <v>7.4689999999932866E-5</v>
      </c>
      <c r="J3" s="1">
        <v>0</v>
      </c>
    </row>
    <row r="4" spans="1:10" x14ac:dyDescent="0.25">
      <c r="A4" s="2">
        <v>44138</v>
      </c>
      <c r="B4" s="1">
        <v>7.0303538738603066E-5</v>
      </c>
      <c r="C4" s="1">
        <v>-1.3421384094192135E-4</v>
      </c>
      <c r="D4" s="1">
        <v>2.154840672353342E-2</v>
      </c>
      <c r="E4" s="1">
        <v>-4.9008727929600315E-4</v>
      </c>
      <c r="F4" s="1">
        <v>-1.425898333275577E-2</v>
      </c>
      <c r="G4" s="1">
        <v>1.7799290135456225E-2</v>
      </c>
      <c r="H4" s="1">
        <v>2.1578054419046477E-2</v>
      </c>
      <c r="I4" s="1">
        <v>7.469000000015491E-5</v>
      </c>
      <c r="J4" s="1">
        <v>0</v>
      </c>
    </row>
    <row r="5" spans="1:10" x14ac:dyDescent="0.25">
      <c r="A5" s="2">
        <v>44134</v>
      </c>
      <c r="B5" s="1">
        <v>6.9347522894780411E-5</v>
      </c>
      <c r="C5" s="1">
        <v>-1.1404854407037757E-4</v>
      </c>
      <c r="D5" s="1">
        <v>-2.7190963751748565E-2</v>
      </c>
      <c r="E5" s="1">
        <v>-3.0555048191818202E-3</v>
      </c>
      <c r="F5" s="1">
        <v>-1.4705119111465548E-3</v>
      </c>
      <c r="G5" s="1">
        <v>-1.212954998538962E-2</v>
      </c>
      <c r="H5" s="1">
        <v>-2.7228216888087964E-2</v>
      </c>
      <c r="I5" s="1">
        <v>7.4689999999932866E-5</v>
      </c>
      <c r="J5" s="1">
        <v>0</v>
      </c>
    </row>
    <row r="6" spans="1:10" x14ac:dyDescent="0.25">
      <c r="A6" s="2">
        <v>44133</v>
      </c>
      <c r="B6" s="1">
        <v>6.9418530729947747E-5</v>
      </c>
      <c r="C6" s="1">
        <v>2.8323796014806391E-4</v>
      </c>
      <c r="D6" s="1">
        <v>1.2707837908932706E-2</v>
      </c>
      <c r="E6" s="1">
        <v>9.6566442337264746E-4</v>
      </c>
      <c r="F6" s="1">
        <v>8.338421282163111E-3</v>
      </c>
      <c r="G6" s="1">
        <v>1.1947330857108529E-2</v>
      </c>
      <c r="H6" s="1">
        <v>1.27232439637468E-2</v>
      </c>
      <c r="I6" s="1">
        <v>7.4689999999932866E-5</v>
      </c>
      <c r="J6" s="1">
        <v>0</v>
      </c>
    </row>
    <row r="7" spans="1:10" x14ac:dyDescent="0.25">
      <c r="A7" s="2">
        <v>44132</v>
      </c>
      <c r="B7" s="1">
        <v>6.9394220667540196E-5</v>
      </c>
      <c r="C7" s="1">
        <v>-6.3507876209567549E-5</v>
      </c>
      <c r="D7" s="1">
        <v>-4.2477141236290539E-2</v>
      </c>
      <c r="E7" s="1">
        <v>-1.7515278393414047E-3</v>
      </c>
      <c r="F7" s="1">
        <v>1.4763413641111001E-2</v>
      </c>
      <c r="G7" s="1">
        <v>-3.5287878950409857E-2</v>
      </c>
      <c r="H7" s="1">
        <v>-4.2535585872030775E-2</v>
      </c>
      <c r="I7" s="1">
        <v>7.4689999999932866E-5</v>
      </c>
      <c r="J7" s="1">
        <v>0</v>
      </c>
    </row>
    <row r="8" spans="1:10" x14ac:dyDescent="0.25">
      <c r="A8" s="2">
        <v>44131</v>
      </c>
      <c r="B8" s="1">
        <v>6.9309700426956056E-5</v>
      </c>
      <c r="C8" s="1">
        <v>-1.4184755107615743E-5</v>
      </c>
      <c r="D8" s="1">
        <v>-1.3960987499377353E-2</v>
      </c>
      <c r="E8" s="1">
        <v>2.4804925951082968E-3</v>
      </c>
      <c r="F8" s="1">
        <v>2.8937650901861289E-3</v>
      </c>
      <c r="G8" s="1">
        <v>-3.0256188933577288E-3</v>
      </c>
      <c r="H8" s="1">
        <v>-1.3972109237894381E-2</v>
      </c>
      <c r="I8" s="1">
        <v>7.4689999999932866E-5</v>
      </c>
      <c r="J8" s="1">
        <v>0</v>
      </c>
    </row>
    <row r="9" spans="1:10" x14ac:dyDescent="0.25">
      <c r="A9" s="2">
        <v>44130</v>
      </c>
      <c r="B9" s="1">
        <v>6.9408172783669286E-5</v>
      </c>
      <c r="C9" s="1">
        <v>9.7461061236092661E-5</v>
      </c>
      <c r="D9" s="1">
        <v>-2.3846192358607521E-3</v>
      </c>
      <c r="E9" s="1">
        <v>5.501293499434734E-4</v>
      </c>
      <c r="F9" s="1">
        <v>3.7063435495365837E-3</v>
      </c>
      <c r="G9" s="1">
        <v>-1.8589516328343492E-2</v>
      </c>
      <c r="H9" s="1">
        <v>-2.3976950367742278E-3</v>
      </c>
      <c r="I9" s="1">
        <v>7.4689999999932866E-5</v>
      </c>
      <c r="J9" s="1">
        <v>0</v>
      </c>
    </row>
    <row r="10" spans="1:10" x14ac:dyDescent="0.25">
      <c r="A10" s="2">
        <v>44127</v>
      </c>
      <c r="B10" s="1">
        <v>6.9441419693117012E-5</v>
      </c>
      <c r="C10" s="1">
        <v>-7.0197028142071627E-4</v>
      </c>
      <c r="D10" s="1">
        <v>-6.475925793950732E-3</v>
      </c>
      <c r="E10" s="1">
        <v>-3.2306663333873109E-3</v>
      </c>
      <c r="F10" s="1">
        <v>5.3744177714081243E-3</v>
      </c>
      <c r="G10" s="1">
        <v>3.4457615439620337E-3</v>
      </c>
      <c r="H10" s="1">
        <v>-6.4559915139397184E-3</v>
      </c>
      <c r="I10" s="1">
        <v>7.4689999999932866E-5</v>
      </c>
      <c r="J10" s="1">
        <v>0</v>
      </c>
    </row>
    <row r="11" spans="1:10" x14ac:dyDescent="0.25">
      <c r="A11" s="2">
        <v>44126</v>
      </c>
      <c r="B11" s="1">
        <v>6.9440591245584216E-5</v>
      </c>
      <c r="C11" s="1">
        <v>-8.1074986791440651E-5</v>
      </c>
      <c r="D11" s="1">
        <v>1.3547033270331799E-2</v>
      </c>
      <c r="E11" s="1">
        <v>7.2962212435867535E-4</v>
      </c>
      <c r="F11" s="1">
        <v>-3.3210727422062769E-3</v>
      </c>
      <c r="G11" s="1">
        <v>5.2189252093060023E-3</v>
      </c>
      <c r="H11" s="1">
        <v>1.357789030281098E-2</v>
      </c>
      <c r="I11" s="1">
        <v>7.4689999999932866E-5</v>
      </c>
      <c r="J11" s="1">
        <v>0</v>
      </c>
    </row>
    <row r="12" spans="1:10" x14ac:dyDescent="0.25">
      <c r="A12" s="2">
        <v>44125</v>
      </c>
      <c r="B12" s="1">
        <v>6.9428901226853412E-5</v>
      </c>
      <c r="C12" s="1">
        <v>2.9912103306939386E-5</v>
      </c>
      <c r="D12" s="1">
        <v>1.2224534649307728E-4</v>
      </c>
      <c r="E12" s="1">
        <v>4.4244592586872855E-4</v>
      </c>
      <c r="F12" s="1">
        <v>3.1524270105678376E-3</v>
      </c>
      <c r="G12" s="1">
        <v>-2.195699755774716E-3</v>
      </c>
      <c r="H12" s="1">
        <v>1.2542292940032063E-4</v>
      </c>
      <c r="I12" s="1">
        <v>7.4689999999932866E-5</v>
      </c>
      <c r="J12" s="1">
        <v>0</v>
      </c>
    </row>
    <row r="13" spans="1:10" x14ac:dyDescent="0.25">
      <c r="A13" s="2">
        <v>44124</v>
      </c>
      <c r="B13" s="1">
        <v>6.9825718918670177E-5</v>
      </c>
      <c r="C13" s="1">
        <v>3.5351870008937247E-4</v>
      </c>
      <c r="D13" s="1">
        <v>1.9046638194948784E-2</v>
      </c>
      <c r="E13" s="1">
        <v>-4.7944573475677821E-4</v>
      </c>
      <c r="F13" s="1">
        <v>-3.4450136551058552E-3</v>
      </c>
      <c r="G13" s="1">
        <v>4.7273339817479609E-3</v>
      </c>
      <c r="H13" s="1">
        <v>1.9077892084395032E-2</v>
      </c>
      <c r="I13" s="1">
        <v>7.4689999999932866E-5</v>
      </c>
      <c r="J13" s="1">
        <v>0</v>
      </c>
    </row>
    <row r="14" spans="1:10" x14ac:dyDescent="0.25">
      <c r="A14" s="2">
        <v>44123</v>
      </c>
      <c r="B14" s="1">
        <v>6.9783965258807257E-5</v>
      </c>
      <c r="C14" s="1">
        <v>3.8607519908895327E-4</v>
      </c>
      <c r="D14" s="1">
        <v>3.5291399879124885E-3</v>
      </c>
      <c r="E14" s="1">
        <v>-1.8182653751496192E-3</v>
      </c>
      <c r="F14" s="1">
        <v>-3.6104293387402286E-3</v>
      </c>
      <c r="G14" s="1">
        <v>-1.6329861857144357E-2</v>
      </c>
      <c r="H14" s="1">
        <v>3.5452458530804698E-3</v>
      </c>
      <c r="I14" s="1">
        <v>7.469000000015491E-5</v>
      </c>
      <c r="J14" s="1">
        <v>0</v>
      </c>
    </row>
    <row r="15" spans="1:10" x14ac:dyDescent="0.25">
      <c r="A15" s="2">
        <v>44120</v>
      </c>
      <c r="B15" s="1">
        <v>6.9820718869406662E-5</v>
      </c>
      <c r="C15" s="1">
        <v>-1.2335054887413488E-4</v>
      </c>
      <c r="D15" s="1">
        <v>-7.4975861134917166E-3</v>
      </c>
      <c r="E15" s="1">
        <v>8.3848255831986407E-4</v>
      </c>
      <c r="F15" s="1">
        <v>9.6133304849388423E-4</v>
      </c>
      <c r="G15" s="1">
        <v>1.3491964267831058E-4</v>
      </c>
      <c r="H15" s="1">
        <v>-7.520539794128589E-3</v>
      </c>
      <c r="I15" s="1">
        <v>7.4689999999932866E-5</v>
      </c>
      <c r="J15" s="1">
        <v>0</v>
      </c>
    </row>
    <row r="16" spans="1:10" x14ac:dyDescent="0.25">
      <c r="A16" s="2">
        <v>44119</v>
      </c>
      <c r="B16" s="1">
        <v>7.0247881062801554E-5</v>
      </c>
      <c r="C16" s="1">
        <v>-2.9910608652439219E-4</v>
      </c>
      <c r="D16" s="1">
        <v>-2.8172720514055838E-3</v>
      </c>
      <c r="E16" s="1">
        <v>-5.2696538465180076E-5</v>
      </c>
      <c r="F16" s="1">
        <v>8.9268073641670664E-3</v>
      </c>
      <c r="G16" s="1">
        <v>-1.5277553105237374E-3</v>
      </c>
      <c r="H16" s="1">
        <v>-2.8224856175245172E-3</v>
      </c>
      <c r="I16" s="1">
        <v>7.469000000015491E-5</v>
      </c>
      <c r="J16" s="1">
        <v>0</v>
      </c>
    </row>
    <row r="17" spans="1:10" x14ac:dyDescent="0.25">
      <c r="A17" s="2">
        <v>44118</v>
      </c>
      <c r="B17" s="1">
        <v>6.9855850936884067E-5</v>
      </c>
      <c r="C17" s="1">
        <v>2.4129693845531541E-4</v>
      </c>
      <c r="D17" s="1">
        <v>8.4195213455406925E-3</v>
      </c>
      <c r="E17" s="1">
        <v>7.3982821737383908E-4</v>
      </c>
      <c r="F17" s="1">
        <v>-3.29400812760694E-3</v>
      </c>
      <c r="G17" s="1">
        <v>-6.6231418195618064E-3</v>
      </c>
      <c r="H17" s="1">
        <v>8.4424994127070274E-3</v>
      </c>
      <c r="I17" s="1">
        <v>7.4689999999932866E-5</v>
      </c>
      <c r="J17" s="1">
        <v>0</v>
      </c>
    </row>
    <row r="18" spans="1:10" x14ac:dyDescent="0.25">
      <c r="A18" s="2">
        <v>44117</v>
      </c>
      <c r="B18" s="1">
        <v>6.9928044990730243E-5</v>
      </c>
      <c r="C18" s="1">
        <v>4.3121156509950964E-4</v>
      </c>
      <c r="D18" s="1">
        <v>1.0414323158841388E-2</v>
      </c>
      <c r="E18" s="1">
        <v>9.853524853105089E-4</v>
      </c>
      <c r="F18" s="1">
        <v>8.4126153124040037E-3</v>
      </c>
      <c r="G18" s="1">
        <v>-6.3069189758704347E-3</v>
      </c>
      <c r="H18" s="1">
        <v>1.0458303067468755E-2</v>
      </c>
      <c r="I18" s="1">
        <v>7.4689999999932866E-5</v>
      </c>
      <c r="J18" s="1">
        <v>0</v>
      </c>
    </row>
    <row r="19" spans="1:10" x14ac:dyDescent="0.25">
      <c r="A19" s="2">
        <v>44113</v>
      </c>
      <c r="B19" s="1">
        <v>6.9959880367509442E-5</v>
      </c>
      <c r="C19" s="1">
        <v>8.5270471702925121E-4</v>
      </c>
      <c r="D19" s="1">
        <v>-4.4958372523248302E-3</v>
      </c>
      <c r="E19" s="1">
        <v>3.765580096369181E-3</v>
      </c>
      <c r="F19" s="1">
        <v>-1.4359430604982237E-2</v>
      </c>
      <c r="G19" s="1">
        <v>8.7935332795945342E-3</v>
      </c>
      <c r="H19" s="1">
        <v>-4.4569158840613854E-3</v>
      </c>
      <c r="I19" s="1">
        <v>7.4689999999932866E-5</v>
      </c>
      <c r="J19" s="1">
        <v>0</v>
      </c>
    </row>
    <row r="20" spans="1:10" x14ac:dyDescent="0.25">
      <c r="A20" s="2">
        <v>44112</v>
      </c>
      <c r="B20" s="1">
        <v>6.990363635472896E-5</v>
      </c>
      <c r="C20" s="1">
        <v>5.4723020499936048E-4</v>
      </c>
      <c r="D20" s="1">
        <v>2.4990758010737579E-2</v>
      </c>
      <c r="E20" s="1">
        <v>1.3662351198522327E-3</v>
      </c>
      <c r="F20" s="1">
        <v>3.248955692813027E-3</v>
      </c>
      <c r="G20" s="1">
        <v>8.0101237256968716E-3</v>
      </c>
      <c r="H20" s="1">
        <v>2.5055623448463349E-2</v>
      </c>
      <c r="I20" s="1">
        <v>7.4689999999932866E-5</v>
      </c>
      <c r="J20" s="1">
        <v>0</v>
      </c>
    </row>
    <row r="21" spans="1:10" x14ac:dyDescent="0.25">
      <c r="A21" s="2">
        <v>44111</v>
      </c>
      <c r="B21" s="1">
        <v>6.9917977408850973E-5</v>
      </c>
      <c r="C21" s="1">
        <v>1.3127628385301016E-4</v>
      </c>
      <c r="D21" s="1">
        <v>-9.1977718091584837E-4</v>
      </c>
      <c r="E21" s="1">
        <v>-1.0084095311096997E-3</v>
      </c>
      <c r="F21" s="1">
        <v>1.4726926908794402E-2</v>
      </c>
      <c r="G21" s="1">
        <v>1.7396754658478342E-2</v>
      </c>
      <c r="H21" s="1">
        <v>-9.2841052290637549E-4</v>
      </c>
      <c r="I21" s="1">
        <v>7.469000000015491E-5</v>
      </c>
      <c r="J21" s="1">
        <v>0</v>
      </c>
    </row>
    <row r="22" spans="1:10" x14ac:dyDescent="0.25">
      <c r="A22" s="2">
        <v>44110</v>
      </c>
      <c r="B22" s="1">
        <v>7.0558816143373448E-5</v>
      </c>
      <c r="C22" s="1">
        <v>-9.0364601492032293E-5</v>
      </c>
      <c r="D22" s="1">
        <v>-4.9478411887017293E-3</v>
      </c>
      <c r="E22" s="1">
        <v>-6.9228139787602672E-5</v>
      </c>
      <c r="F22" s="1">
        <v>-1.9431961491323091E-2</v>
      </c>
      <c r="G22" s="1">
        <v>-1.3973515704569395E-2</v>
      </c>
      <c r="H22" s="1">
        <v>-4.9345821314551452E-3</v>
      </c>
      <c r="I22" s="1">
        <v>7.4689999999932866E-5</v>
      </c>
      <c r="J22" s="1">
        <v>0</v>
      </c>
    </row>
    <row r="23" spans="1:10" x14ac:dyDescent="0.25">
      <c r="A23" s="2">
        <v>44109</v>
      </c>
      <c r="B23" s="1">
        <v>7.0556725483061911E-5</v>
      </c>
      <c r="C23" s="1">
        <v>-1.5527020257233293E-4</v>
      </c>
      <c r="D23" s="1">
        <v>2.2120590723223588E-2</v>
      </c>
      <c r="E23" s="1">
        <v>1.2611394550887667E-7</v>
      </c>
      <c r="F23" s="1">
        <v>-2.9222159251912627E-3</v>
      </c>
      <c r="G23" s="1">
        <v>1.7972708740800369E-2</v>
      </c>
      <c r="H23" s="1">
        <v>2.2054938069905106E-2</v>
      </c>
      <c r="I23" s="1">
        <v>7.4689999999932866E-5</v>
      </c>
      <c r="J23" s="1">
        <v>0</v>
      </c>
    </row>
    <row r="24" spans="1:10" x14ac:dyDescent="0.25">
      <c r="A24" s="2">
        <v>44106</v>
      </c>
      <c r="B24" s="1">
        <v>7.0552689762859444E-5</v>
      </c>
      <c r="C24" s="1">
        <v>-7.7841418584168043E-4</v>
      </c>
      <c r="D24" s="1">
        <v>-1.5357966233674913E-2</v>
      </c>
      <c r="E24" s="1">
        <v>-4.5934966527860777E-3</v>
      </c>
      <c r="F24" s="1">
        <v>4.0750518240284528E-4</v>
      </c>
      <c r="G24" s="1">
        <v>-9.5776521919944679E-3</v>
      </c>
      <c r="H24" s="1">
        <v>-1.5321142388885045E-2</v>
      </c>
      <c r="I24" s="1">
        <v>7.4689999999932866E-5</v>
      </c>
      <c r="J24" s="1">
        <v>0</v>
      </c>
    </row>
    <row r="25" spans="1:10" x14ac:dyDescent="0.25">
      <c r="A25" s="2">
        <v>44105</v>
      </c>
      <c r="B25" s="1">
        <v>7.0673801691567562E-5</v>
      </c>
      <c r="C25" s="1">
        <v>-3.4764759666361389E-4</v>
      </c>
      <c r="D25" s="1">
        <v>9.2208707966694448E-3</v>
      </c>
      <c r="E25" s="1">
        <v>-2.8481554156800648E-4</v>
      </c>
      <c r="F25" s="1">
        <v>6.0276206853759895E-4</v>
      </c>
      <c r="G25" s="1">
        <v>5.2929078203984847E-3</v>
      </c>
      <c r="H25" s="1">
        <v>9.2506208551956792E-3</v>
      </c>
      <c r="I25" s="1">
        <v>7.4689999999932866E-5</v>
      </c>
      <c r="J25" s="1">
        <v>0</v>
      </c>
    </row>
    <row r="26" spans="1:10" x14ac:dyDescent="0.25">
      <c r="A26" s="2">
        <v>44104</v>
      </c>
      <c r="B26" s="1">
        <v>6.9722879172839924E-5</v>
      </c>
      <c r="C26" s="1">
        <v>2.3004192390074785E-4</v>
      </c>
      <c r="D26" s="1">
        <v>1.0937496110319245E-2</v>
      </c>
      <c r="E26" s="1">
        <v>2.546986469189827E-3</v>
      </c>
      <c r="F26" s="1">
        <v>-2.1405321256722232E-3</v>
      </c>
      <c r="G26" s="1">
        <v>8.2537181384805258E-3</v>
      </c>
      <c r="H26" s="1">
        <v>1.0932102733105742E-2</v>
      </c>
      <c r="I26" s="1">
        <v>7.469000000015491E-5</v>
      </c>
      <c r="J26" s="1">
        <v>0</v>
      </c>
    </row>
    <row r="27" spans="1:10" x14ac:dyDescent="0.25">
      <c r="A27" s="2">
        <v>44103</v>
      </c>
      <c r="B27" s="1">
        <v>6.9631037532991158E-5</v>
      </c>
      <c r="C27" s="1">
        <v>-1.27319237471335E-4</v>
      </c>
      <c r="D27" s="1">
        <v>-1.1459256654628658E-2</v>
      </c>
      <c r="E27" s="1">
        <v>-4.6314290440564454E-3</v>
      </c>
      <c r="F27" s="1">
        <v>1.1994700848580342E-2</v>
      </c>
      <c r="G27" s="1">
        <v>-4.8126645567366788E-3</v>
      </c>
      <c r="H27" s="1">
        <v>-1.1472078204752045E-2</v>
      </c>
      <c r="I27" s="1">
        <v>7.4689999999932866E-5</v>
      </c>
      <c r="J27" s="1">
        <v>0</v>
      </c>
    </row>
    <row r="28" spans="1:10" x14ac:dyDescent="0.25">
      <c r="A28" s="2">
        <v>44102</v>
      </c>
      <c r="B28" s="1">
        <v>6.9591420977843654E-5</v>
      </c>
      <c r="C28" s="1">
        <v>-9.0653302525256496E-4</v>
      </c>
      <c r="D28" s="1">
        <v>-2.4023281831556775E-2</v>
      </c>
      <c r="E28" s="1">
        <v>1.0695461146741359E-3</v>
      </c>
      <c r="F28" s="1">
        <v>3.4311171789389583E-3</v>
      </c>
      <c r="G28" s="1">
        <v>1.611059028404549E-2</v>
      </c>
      <c r="H28" s="1">
        <v>-2.4051803217711387E-2</v>
      </c>
      <c r="I28" s="1">
        <v>7.4689999999932866E-5</v>
      </c>
      <c r="J28" s="1">
        <v>0</v>
      </c>
    </row>
    <row r="29" spans="1:10" x14ac:dyDescent="0.25">
      <c r="A29" s="2">
        <v>44099</v>
      </c>
      <c r="B29" s="1">
        <v>6.9667961953623347E-5</v>
      </c>
      <c r="C29" s="1">
        <v>-6.8202620275958914E-5</v>
      </c>
      <c r="D29" s="1">
        <v>-7.817446172764253E-5</v>
      </c>
      <c r="E29" s="1">
        <v>-2.6262673584350749E-3</v>
      </c>
      <c r="F29" s="1">
        <v>-8.4359406971312723E-4</v>
      </c>
      <c r="G29" s="1">
        <v>1.5976723760637634E-2</v>
      </c>
      <c r="H29" s="1">
        <v>-1.30808465379606E-4</v>
      </c>
      <c r="I29" s="1">
        <v>7.469000000015491E-5</v>
      </c>
      <c r="J29" s="1">
        <v>0</v>
      </c>
    </row>
    <row r="30" spans="1:10" x14ac:dyDescent="0.25">
      <c r="A30" s="2">
        <v>44098</v>
      </c>
      <c r="B30" s="1">
        <v>6.9690144800294007E-5</v>
      </c>
      <c r="C30" s="1">
        <v>5.077510328135304E-4</v>
      </c>
      <c r="D30" s="1">
        <v>1.3348913470825119E-2</v>
      </c>
      <c r="E30" s="1">
        <v>2.7843052092240139E-3</v>
      </c>
      <c r="F30" s="1">
        <v>7.2860732946429252E-3</v>
      </c>
      <c r="G30" s="1">
        <v>2.9874591380143478E-3</v>
      </c>
      <c r="H30" s="1">
        <v>1.3341540726770074E-2</v>
      </c>
      <c r="I30" s="1">
        <v>7.4689999999932866E-5</v>
      </c>
      <c r="J30" s="1">
        <v>0</v>
      </c>
    </row>
    <row r="31" spans="1:10" x14ac:dyDescent="0.25">
      <c r="A31" s="2">
        <v>44097</v>
      </c>
      <c r="B31" s="1">
        <v>6.9649996670584358E-5</v>
      </c>
      <c r="C31" s="1">
        <v>-1.4276868096252393E-4</v>
      </c>
      <c r="D31" s="1">
        <v>-1.6031621370213078E-2</v>
      </c>
      <c r="E31" s="1">
        <v>-1.2781060310812498E-3</v>
      </c>
      <c r="F31" s="1">
        <v>1.8075061201200171E-2</v>
      </c>
      <c r="G31" s="1">
        <v>-2.372145494950828E-2</v>
      </c>
      <c r="H31" s="1">
        <v>-1.6020796447533736E-2</v>
      </c>
      <c r="I31" s="1">
        <v>7.4689999999932866E-5</v>
      </c>
      <c r="J31" s="1">
        <v>0</v>
      </c>
    </row>
    <row r="32" spans="1:10" x14ac:dyDescent="0.25">
      <c r="A32" s="2">
        <v>44096</v>
      </c>
      <c r="B32" s="1">
        <v>6.9556342706889041E-5</v>
      </c>
      <c r="C32" s="1">
        <v>2.8473999278144646E-4</v>
      </c>
      <c r="D32" s="1">
        <v>3.3324360642497108E-3</v>
      </c>
      <c r="E32" s="1">
        <v>4.0558086417634698E-3</v>
      </c>
      <c r="F32" s="1">
        <v>-2.0389419544452059E-3</v>
      </c>
      <c r="G32" s="1">
        <v>1.0517944926164535E-2</v>
      </c>
      <c r="H32" s="1">
        <v>3.1221543669330831E-3</v>
      </c>
      <c r="I32" s="1">
        <v>7.4689999999932866E-5</v>
      </c>
      <c r="J32" s="1">
        <v>0</v>
      </c>
    </row>
    <row r="33" spans="1:10" x14ac:dyDescent="0.25">
      <c r="A33" s="2">
        <v>44095</v>
      </c>
      <c r="B33" s="1">
        <v>6.948972878917381E-5</v>
      </c>
      <c r="C33" s="1">
        <v>-8.2293938673316802E-5</v>
      </c>
      <c r="D33" s="1">
        <v>-1.3135209650349533E-2</v>
      </c>
      <c r="E33" s="1">
        <v>-3.0987118773964095E-3</v>
      </c>
      <c r="F33" s="1">
        <v>2.9325568643763456E-2</v>
      </c>
      <c r="G33" s="1">
        <v>-1.1571097896821425E-2</v>
      </c>
      <c r="H33" s="1">
        <v>-1.3215930741885429E-2</v>
      </c>
      <c r="I33" s="1">
        <v>7.4689999999932866E-5</v>
      </c>
      <c r="J33" s="1">
        <v>0</v>
      </c>
    </row>
    <row r="34" spans="1:10" x14ac:dyDescent="0.25">
      <c r="A34" s="2">
        <v>44092</v>
      </c>
      <c r="B34" s="1">
        <v>6.9663030941136128E-5</v>
      </c>
      <c r="C34" s="1">
        <v>-4.4132198918989118E-4</v>
      </c>
      <c r="D34" s="1">
        <v>-1.8075281588672443E-2</v>
      </c>
      <c r="E34" s="1">
        <v>-2.8232787399560255E-3</v>
      </c>
      <c r="F34" s="1">
        <v>5.62812541592983E-3</v>
      </c>
      <c r="G34" s="1">
        <v>-1.1182581788012014E-2</v>
      </c>
      <c r="H34" s="1">
        <v>-1.8063528450117161E-2</v>
      </c>
      <c r="I34" s="1">
        <v>7.4689999999932866E-5</v>
      </c>
      <c r="J34" s="1">
        <v>0</v>
      </c>
    </row>
    <row r="35" spans="1:10" x14ac:dyDescent="0.25">
      <c r="A35" s="2">
        <v>44091</v>
      </c>
      <c r="B35" s="1">
        <v>6.9661427845923996E-5</v>
      </c>
      <c r="C35" s="1">
        <v>1.5281744112871642E-4</v>
      </c>
      <c r="D35" s="1">
        <v>4.2336320857758736E-3</v>
      </c>
      <c r="E35" s="1">
        <v>8.4421341807949801E-4</v>
      </c>
      <c r="F35" s="1">
        <v>1.1611969846949677E-3</v>
      </c>
      <c r="G35" s="1">
        <v>-8.4123657385264394E-3</v>
      </c>
      <c r="H35" s="1">
        <v>4.2352357164756604E-3</v>
      </c>
      <c r="I35" s="1">
        <v>7.4689999999932866E-5</v>
      </c>
      <c r="J35" s="1">
        <v>0</v>
      </c>
    </row>
    <row r="36" spans="1:10" x14ac:dyDescent="0.25">
      <c r="A36" s="2">
        <v>44090</v>
      </c>
      <c r="B36" s="1">
        <v>6.9660443224428548E-5</v>
      </c>
      <c r="C36" s="1">
        <v>-1.5735908267366927E-4</v>
      </c>
      <c r="D36" s="1">
        <v>-6.1602829035609652E-3</v>
      </c>
      <c r="E36" s="1">
        <v>-2.1592945596523583E-3</v>
      </c>
      <c r="F36" s="1">
        <v>-3.7171901077227565E-3</v>
      </c>
      <c r="G36" s="1">
        <v>-4.6189466148207625E-3</v>
      </c>
      <c r="H36" s="1">
        <v>-6.2038182051850077E-3</v>
      </c>
      <c r="I36" s="1">
        <v>7.469000000015491E-5</v>
      </c>
      <c r="J36" s="1">
        <v>0</v>
      </c>
    </row>
    <row r="37" spans="1:10" x14ac:dyDescent="0.25">
      <c r="A37" s="2">
        <v>44089</v>
      </c>
      <c r="B37" s="1">
        <v>6.9463086300292076E-5</v>
      </c>
      <c r="C37" s="1">
        <v>-1.5609723622522775E-4</v>
      </c>
      <c r="D37" s="1">
        <v>2.0240238616642259E-4</v>
      </c>
      <c r="E37" s="1">
        <v>-6.8553548322225488E-4</v>
      </c>
      <c r="F37" s="1">
        <v>-4.8316472897478313E-3</v>
      </c>
      <c r="G37" s="1">
        <v>5.2193595454597119E-3</v>
      </c>
      <c r="H37" s="1">
        <v>2.3325965559339856E-4</v>
      </c>
      <c r="I37" s="1">
        <v>7.4689999999932866E-5</v>
      </c>
      <c r="J37" s="1">
        <v>0</v>
      </c>
    </row>
    <row r="38" spans="1:10" x14ac:dyDescent="0.25">
      <c r="A38" s="2">
        <v>44088</v>
      </c>
      <c r="B38" s="1">
        <v>6.9665004852614842E-5</v>
      </c>
      <c r="C38" s="1">
        <v>2.2355917818783766E-4</v>
      </c>
      <c r="D38" s="1">
        <v>1.9438535259001188E-2</v>
      </c>
      <c r="E38" s="1">
        <v>8.2589548131628554E-4</v>
      </c>
      <c r="F38" s="1">
        <v>2.4596057062851173E-3</v>
      </c>
      <c r="G38" s="1">
        <v>1.274182898065912E-2</v>
      </c>
      <c r="H38" s="1">
        <v>1.9431043432697637E-2</v>
      </c>
      <c r="I38" s="1">
        <v>7.4689999999932866E-5</v>
      </c>
      <c r="J38" s="1">
        <v>0</v>
      </c>
    </row>
    <row r="39" spans="1:10" x14ac:dyDescent="0.25">
      <c r="A39" s="2">
        <v>44085</v>
      </c>
      <c r="B39" s="1">
        <v>6.9536183162188792E-5</v>
      </c>
      <c r="C39" s="1">
        <v>-1.1252684688600745E-5</v>
      </c>
      <c r="D39" s="1">
        <v>-4.7428784298810811E-3</v>
      </c>
      <c r="E39" s="1">
        <v>-8.7130356466658121E-4</v>
      </c>
      <c r="F39" s="1">
        <v>-1.5490403506119854E-3</v>
      </c>
      <c r="G39" s="1">
        <v>5.3307240122646427E-4</v>
      </c>
      <c r="H39" s="1">
        <v>-4.7692816856932385E-3</v>
      </c>
      <c r="I39" s="1">
        <v>7.4689999999932866E-5</v>
      </c>
      <c r="J39" s="1">
        <v>0</v>
      </c>
    </row>
    <row r="40" spans="1:10" x14ac:dyDescent="0.25">
      <c r="A40" s="2">
        <v>44084</v>
      </c>
      <c r="B40" s="1">
        <v>6.9642675648351471E-5</v>
      </c>
      <c r="C40" s="1">
        <v>-3.2701929601408608E-4</v>
      </c>
      <c r="D40" s="1">
        <v>-2.4284108604169075E-2</v>
      </c>
      <c r="E40" s="1">
        <v>2.1176837493155354E-3</v>
      </c>
      <c r="F40" s="1">
        <v>-1.6596258298129385E-3</v>
      </c>
      <c r="G40" s="1">
        <v>-1.7584796727765806E-2</v>
      </c>
      <c r="H40" s="1">
        <v>-2.4261134017921515E-2</v>
      </c>
      <c r="I40" s="1">
        <v>7.4689999999932866E-5</v>
      </c>
      <c r="J40" s="1">
        <v>0</v>
      </c>
    </row>
    <row r="41" spans="1:10" x14ac:dyDescent="0.25">
      <c r="A41" s="2">
        <v>44083</v>
      </c>
      <c r="B41" s="1">
        <v>6.9532324643128973E-5</v>
      </c>
      <c r="C41" s="1">
        <v>2.5493599817583146E-4</v>
      </c>
      <c r="D41" s="1">
        <v>1.243955151164311E-2</v>
      </c>
      <c r="E41" s="1">
        <v>-5.7101170147555447E-4</v>
      </c>
      <c r="F41" s="1">
        <v>-1.2551677902342795E-2</v>
      </c>
      <c r="G41" s="1">
        <v>2.0144986322044645E-2</v>
      </c>
      <c r="H41" s="1">
        <v>1.2409941666417623E-2</v>
      </c>
      <c r="I41" s="1">
        <v>7.4689999999932866E-5</v>
      </c>
      <c r="J41" s="1">
        <v>0</v>
      </c>
    </row>
    <row r="42" spans="1:10" x14ac:dyDescent="0.25">
      <c r="A42" s="2">
        <v>44082</v>
      </c>
      <c r="B42" s="1">
        <v>6.9518577555438554E-5</v>
      </c>
      <c r="C42" s="1">
        <v>-3.9230935404610534E-4</v>
      </c>
      <c r="D42" s="1">
        <v>-1.182173823869126E-2</v>
      </c>
      <c r="E42" s="1">
        <v>-5.2833962293619141E-4</v>
      </c>
      <c r="F42" s="1">
        <v>1.6083863154707778E-2</v>
      </c>
      <c r="G42" s="1">
        <v>-2.7756342088176567E-2</v>
      </c>
      <c r="H42" s="1">
        <v>-1.1766887033637263E-2</v>
      </c>
      <c r="I42" s="1">
        <v>7.4689999999932866E-5</v>
      </c>
      <c r="J42" s="1">
        <v>0</v>
      </c>
    </row>
    <row r="43" spans="1:10" x14ac:dyDescent="0.25">
      <c r="A43" s="2">
        <v>44078</v>
      </c>
      <c r="B43" s="1">
        <v>6.9673494305977357E-5</v>
      </c>
      <c r="C43" s="1">
        <v>3.6128612051022913E-4</v>
      </c>
      <c r="D43" s="1">
        <v>5.1573638747612893E-3</v>
      </c>
      <c r="E43" s="1">
        <v>1.0579471515406169E-3</v>
      </c>
      <c r="F43" s="1">
        <v>-4.3520036172498555E-3</v>
      </c>
      <c r="G43" s="1">
        <v>-8.1330273628102967E-3</v>
      </c>
      <c r="H43" s="1">
        <v>5.1664314302348746E-3</v>
      </c>
      <c r="I43" s="1">
        <v>7.4689999999932866E-5</v>
      </c>
      <c r="J43" s="1">
        <v>0</v>
      </c>
    </row>
    <row r="44" spans="1:10" x14ac:dyDescent="0.25">
      <c r="A44" s="2">
        <v>44077</v>
      </c>
      <c r="B44" s="1">
        <v>6.9727288910970131E-5</v>
      </c>
      <c r="C44" s="1">
        <v>3.5688788730947607E-4</v>
      </c>
      <c r="D44" s="1">
        <v>-1.1674414554398771E-2</v>
      </c>
      <c r="E44" s="1">
        <v>1.764405741413011E-3</v>
      </c>
      <c r="F44" s="1">
        <v>-1.2318341675815581E-2</v>
      </c>
      <c r="G44" s="1">
        <v>-3.5125843631361842E-2</v>
      </c>
      <c r="H44" s="1">
        <v>-1.167458353174966E-2</v>
      </c>
      <c r="I44" s="1">
        <v>7.4689999999932866E-5</v>
      </c>
      <c r="J44" s="1">
        <v>0</v>
      </c>
    </row>
    <row r="45" spans="1:10" x14ac:dyDescent="0.25">
      <c r="A45" s="2">
        <v>44076</v>
      </c>
      <c r="B45" s="1">
        <v>7.0253357585370324E-5</v>
      </c>
      <c r="C45" s="1">
        <v>-4.0982452657378765E-5</v>
      </c>
      <c r="D45" s="1">
        <v>-2.495698572502536E-3</v>
      </c>
      <c r="E45" s="1">
        <v>-6.7562759016814855E-4</v>
      </c>
      <c r="F45" s="1">
        <v>1.6749795280279756E-4</v>
      </c>
      <c r="G45" s="1">
        <v>1.5365910284791173E-2</v>
      </c>
      <c r="H45" s="1">
        <v>-2.510775181772229E-3</v>
      </c>
      <c r="I45" s="1">
        <v>7.469000000015491E-5</v>
      </c>
      <c r="J45" s="1">
        <v>0</v>
      </c>
    </row>
    <row r="46" spans="1:10" x14ac:dyDescent="0.25">
      <c r="A46" s="2">
        <v>44075</v>
      </c>
      <c r="B46" s="1">
        <v>7.0364064539862881E-5</v>
      </c>
      <c r="C46" s="1">
        <v>3.5348938303347843E-4</v>
      </c>
      <c r="D46" s="1">
        <v>2.805075910241861E-2</v>
      </c>
      <c r="E46" s="1">
        <v>8.3855922005438011E-4</v>
      </c>
      <c r="F46" s="1">
        <v>-1.7929925246285228E-2</v>
      </c>
      <c r="G46" s="1">
        <v>7.5250028014732795E-3</v>
      </c>
      <c r="H46" s="1">
        <v>2.8162664166896834E-2</v>
      </c>
      <c r="I46" s="1">
        <v>7.4689999999932866E-5</v>
      </c>
      <c r="J46" s="1">
        <v>0</v>
      </c>
    </row>
    <row r="47" spans="1:10" x14ac:dyDescent="0.25">
      <c r="A47" s="2">
        <v>44074</v>
      </c>
      <c r="B47" s="1">
        <v>6.9632461610957819E-5</v>
      </c>
      <c r="C47" s="1">
        <v>-4.2323267282373678E-5</v>
      </c>
      <c r="D47" s="1">
        <v>-2.7042300930985474E-2</v>
      </c>
      <c r="E47" s="1">
        <v>-9.8111682701984559E-4</v>
      </c>
      <c r="F47" s="1">
        <v>6.2181093289925826E-4</v>
      </c>
      <c r="G47" s="1">
        <v>-2.1949626648870568E-3</v>
      </c>
      <c r="H47" s="1">
        <v>-2.7155868741967737E-2</v>
      </c>
      <c r="I47" s="1">
        <v>7.4689999999932866E-5</v>
      </c>
      <c r="J47" s="1">
        <v>0</v>
      </c>
    </row>
    <row r="48" spans="1:10" x14ac:dyDescent="0.25">
      <c r="A48" s="2">
        <v>44071</v>
      </c>
      <c r="B48" s="1">
        <v>6.9605442122311345E-5</v>
      </c>
      <c r="C48" s="1">
        <v>4.5883148510861282E-4</v>
      </c>
      <c r="D48" s="1">
        <v>1.5108041817933016E-2</v>
      </c>
      <c r="E48" s="1">
        <v>7.273560089060549E-4</v>
      </c>
      <c r="F48" s="1">
        <v>-2.2821502609192912E-2</v>
      </c>
      <c r="G48" s="1">
        <v>6.7325653728902424E-3</v>
      </c>
      <c r="H48" s="1">
        <v>1.509873822890917E-2</v>
      </c>
      <c r="I48" s="1">
        <v>7.4689999999932866E-5</v>
      </c>
      <c r="J48" s="1">
        <v>0</v>
      </c>
    </row>
    <row r="49" spans="1:10" x14ac:dyDescent="0.25">
      <c r="A49" s="2">
        <v>44070</v>
      </c>
      <c r="B49" s="1">
        <v>6.9604444411064392E-5</v>
      </c>
      <c r="C49" s="1">
        <v>-3.56231311280375E-5</v>
      </c>
      <c r="D49" s="1">
        <v>-2.9090461872605111E-5</v>
      </c>
      <c r="E49" s="1">
        <v>-5.673561680580308E-4</v>
      </c>
      <c r="F49" s="1">
        <v>4.9568965517241548E-3</v>
      </c>
      <c r="G49" s="1">
        <v>1.6730441952841346E-3</v>
      </c>
      <c r="H49" s="1">
        <v>-3.6669958350277199E-5</v>
      </c>
      <c r="I49" s="1">
        <v>7.4689999999932866E-5</v>
      </c>
      <c r="J49" s="1">
        <v>0</v>
      </c>
    </row>
    <row r="50" spans="1:10" x14ac:dyDescent="0.25">
      <c r="A50" s="2">
        <v>44069</v>
      </c>
      <c r="B50" s="1">
        <v>6.9593441592408212E-5</v>
      </c>
      <c r="C50" s="1">
        <v>-4.4645830860534641E-4</v>
      </c>
      <c r="D50" s="1">
        <v>-1.4591759635343426E-2</v>
      </c>
      <c r="E50" s="1">
        <v>3.0023579261939659E-4</v>
      </c>
      <c r="F50" s="1">
        <v>-5.6610175545119823E-3</v>
      </c>
      <c r="G50" s="1">
        <v>1.0195626058366436E-2</v>
      </c>
      <c r="H50" s="1">
        <v>-1.4594050547975801E-2</v>
      </c>
      <c r="I50" s="1">
        <v>7.4689999999932866E-5</v>
      </c>
      <c r="J50" s="1">
        <v>0</v>
      </c>
    </row>
    <row r="51" spans="1:10" x14ac:dyDescent="0.25">
      <c r="A51" s="2">
        <v>44068</v>
      </c>
      <c r="B51" s="1">
        <v>6.9643176027645026E-5</v>
      </c>
      <c r="C51" s="1">
        <v>-5.0225308939610969E-6</v>
      </c>
      <c r="D51" s="1">
        <v>-1.7742177914233936E-3</v>
      </c>
      <c r="E51" s="1">
        <v>-1.383137690003422E-3</v>
      </c>
      <c r="F51" s="1">
        <v>7.6848840118670658E-4</v>
      </c>
      <c r="G51" s="1">
        <v>3.5963511854777419E-3</v>
      </c>
      <c r="H51" s="1">
        <v>-1.7625964156662288E-3</v>
      </c>
      <c r="I51" s="1">
        <v>7.469000000015491E-5</v>
      </c>
      <c r="J51" s="1">
        <v>0</v>
      </c>
    </row>
    <row r="52" spans="1:10" x14ac:dyDescent="0.25">
      <c r="A52" s="2">
        <v>44067</v>
      </c>
      <c r="B52" s="1">
        <v>6.9617831573554056E-5</v>
      </c>
      <c r="C52" s="1">
        <v>3.3497918604763477E-4</v>
      </c>
      <c r="D52" s="1">
        <v>7.6971409090473841E-3</v>
      </c>
      <c r="E52" s="1">
        <v>3.5440633188719151E-3</v>
      </c>
      <c r="F52" s="1">
        <v>-1.962043378995415E-3</v>
      </c>
      <c r="G52" s="1">
        <v>1.0043718248138767E-2</v>
      </c>
      <c r="H52" s="1">
        <v>7.650217998609099E-3</v>
      </c>
      <c r="I52" s="1">
        <v>7.4689999999932866E-5</v>
      </c>
      <c r="J52" s="1">
        <v>0</v>
      </c>
    </row>
    <row r="53" spans="1:10" x14ac:dyDescent="0.25">
      <c r="A53" s="2">
        <v>44064</v>
      </c>
      <c r="B53" s="1">
        <v>6.9655620807962393E-5</v>
      </c>
      <c r="C53" s="1">
        <v>1.2744447391876967E-4</v>
      </c>
      <c r="D53" s="1">
        <v>5.1394904335189118E-4</v>
      </c>
      <c r="E53" s="1">
        <v>-1.8877391550967682E-3</v>
      </c>
      <c r="F53" s="1">
        <v>-7.8924084232878666E-3</v>
      </c>
      <c r="G53" s="1">
        <v>3.4411069427024987E-3</v>
      </c>
      <c r="H53" s="1">
        <v>5.2647207436207211E-4</v>
      </c>
      <c r="I53" s="1">
        <v>7.4689999999932866E-5</v>
      </c>
      <c r="J53" s="1">
        <v>0</v>
      </c>
    </row>
    <row r="54" spans="1:10" x14ac:dyDescent="0.25">
      <c r="A54" s="2">
        <v>44063</v>
      </c>
      <c r="B54" s="1">
        <v>6.981757961477264E-5</v>
      </c>
      <c r="C54" s="1">
        <v>1.714438287061526E-4</v>
      </c>
      <c r="D54" s="1">
        <v>6.1210718371955686E-3</v>
      </c>
      <c r="E54" s="1">
        <v>6.4923845092268451E-4</v>
      </c>
      <c r="F54" s="1">
        <v>2.9213565002003339E-2</v>
      </c>
      <c r="G54" s="1">
        <v>3.1586327364043765E-3</v>
      </c>
      <c r="H54" s="1">
        <v>6.0895126129210109E-3</v>
      </c>
      <c r="I54" s="1">
        <v>7.4689999999932866E-5</v>
      </c>
      <c r="J54" s="1">
        <v>0</v>
      </c>
    </row>
    <row r="55" spans="1:10" x14ac:dyDescent="0.25">
      <c r="A55" s="2">
        <v>44062</v>
      </c>
      <c r="B55" s="1">
        <v>6.9806158152996289E-5</v>
      </c>
      <c r="C55" s="1">
        <v>-3.6786087865336992E-4</v>
      </c>
      <c r="D55" s="1">
        <v>-1.1872005080257764E-2</v>
      </c>
      <c r="E55" s="1">
        <v>1.3868614072762853E-3</v>
      </c>
      <c r="F55" s="1">
        <v>4.5189264348046709E-3</v>
      </c>
      <c r="G55" s="1">
        <v>-4.4043952328094438E-3</v>
      </c>
      <c r="H55" s="1">
        <v>-1.1871119826660115E-2</v>
      </c>
      <c r="I55" s="1">
        <v>7.469000000015491E-5</v>
      </c>
      <c r="J55" s="1">
        <v>0</v>
      </c>
    </row>
    <row r="56" spans="1:10" x14ac:dyDescent="0.25">
      <c r="A56" s="2">
        <v>44061</v>
      </c>
      <c r="B56" s="1">
        <v>6.9700935151573162E-5</v>
      </c>
      <c r="C56" s="1">
        <v>8.273546675976462E-4</v>
      </c>
      <c r="D56" s="1">
        <v>2.4714149533916485E-2</v>
      </c>
      <c r="E56" s="1">
        <v>-6.7276210250244439E-4</v>
      </c>
      <c r="F56" s="1">
        <v>2.9726406958181517E-3</v>
      </c>
      <c r="G56" s="1">
        <v>2.3033891356964986E-3</v>
      </c>
      <c r="H56" s="1">
        <v>2.4799737256967935E-2</v>
      </c>
      <c r="I56" s="1">
        <v>7.4689999999932866E-5</v>
      </c>
      <c r="J56" s="1">
        <v>0</v>
      </c>
    </row>
    <row r="57" spans="1:10" x14ac:dyDescent="0.25">
      <c r="A57" s="2">
        <v>44060</v>
      </c>
      <c r="B57" s="1">
        <v>6.9801636377819776E-5</v>
      </c>
      <c r="C57" s="1">
        <v>-2.0024613689684223E-4</v>
      </c>
      <c r="D57" s="1">
        <v>-1.7278312042492416E-2</v>
      </c>
      <c r="E57" s="1">
        <v>2.05071917584565E-4</v>
      </c>
      <c r="F57" s="1">
        <v>1.1977271039144366E-2</v>
      </c>
      <c r="G57" s="1">
        <v>2.7098423393971949E-3</v>
      </c>
      <c r="H57" s="1">
        <v>-1.7345635496374245E-2</v>
      </c>
      <c r="I57" s="1">
        <v>7.4689999999932866E-5</v>
      </c>
      <c r="J57" s="1">
        <v>0</v>
      </c>
    </row>
    <row r="58" spans="1:10" x14ac:dyDescent="0.25">
      <c r="A58" s="2">
        <v>44057</v>
      </c>
      <c r="B58" s="1">
        <v>6.9424263272166442E-5</v>
      </c>
      <c r="C58" s="1">
        <v>3.7249277668127689E-5</v>
      </c>
      <c r="D58" s="1">
        <v>8.9297886203789645E-3</v>
      </c>
      <c r="E58" s="1">
        <v>1.5030511511364697E-3</v>
      </c>
      <c r="F58" s="1">
        <v>9.4793777067359031E-4</v>
      </c>
      <c r="G58" s="1">
        <v>-1.7188262738165871E-4</v>
      </c>
      <c r="H58" s="1">
        <v>8.8875638807650592E-3</v>
      </c>
      <c r="I58" s="1">
        <v>7.469000000015491E-5</v>
      </c>
      <c r="J58" s="1">
        <v>5.5757063539552121E-5</v>
      </c>
    </row>
    <row r="59" spans="1:10" x14ac:dyDescent="0.25">
      <c r="A59" s="2">
        <v>44056</v>
      </c>
      <c r="B59" s="1">
        <v>6.980612869078584E-5</v>
      </c>
      <c r="C59" s="1">
        <v>-1.0974689375287117E-4</v>
      </c>
      <c r="D59" s="1">
        <v>-1.6228824460641333E-2</v>
      </c>
      <c r="E59" s="1">
        <v>-9.1296089275760828E-4</v>
      </c>
      <c r="F59" s="1">
        <v>-1.3748602225440498E-2</v>
      </c>
      <c r="G59" s="1">
        <v>-2.0471743456673686E-3</v>
      </c>
      <c r="H59" s="1">
        <v>-1.6228220371788171E-2</v>
      </c>
      <c r="I59" s="1">
        <v>7.4689999999932866E-5</v>
      </c>
      <c r="J59" s="1">
        <v>5.5760172563035226E-5</v>
      </c>
    </row>
    <row r="60" spans="1:10" x14ac:dyDescent="0.25">
      <c r="A60" s="2">
        <v>44055</v>
      </c>
      <c r="B60" s="1">
        <v>6.9648956754875258E-5</v>
      </c>
      <c r="C60" s="1">
        <v>-4.8364863962380156E-4</v>
      </c>
      <c r="D60" s="1">
        <v>-6.0541619482334941E-4</v>
      </c>
      <c r="E60" s="1">
        <v>-4.8766551224255217E-4</v>
      </c>
      <c r="F60" s="1">
        <v>4.9000644745325062E-3</v>
      </c>
      <c r="G60" s="1">
        <v>1.3996549716919215E-2</v>
      </c>
      <c r="H60" s="1">
        <v>-5.5405267855745954E-4</v>
      </c>
      <c r="I60" s="1">
        <v>7.4689999999932866E-5</v>
      </c>
      <c r="J60" s="1">
        <v>5.2828217311784442E-5</v>
      </c>
    </row>
    <row r="61" spans="1:10" x14ac:dyDescent="0.25">
      <c r="A61" s="2">
        <v>44054</v>
      </c>
      <c r="B61" s="1">
        <v>6.9632277336362236E-5</v>
      </c>
      <c r="C61" s="1">
        <v>2.0087296734638826E-5</v>
      </c>
      <c r="D61" s="1">
        <v>-1.2646042770068533E-2</v>
      </c>
      <c r="E61" s="1">
        <v>-3.824729743223676E-4</v>
      </c>
      <c r="F61" s="1">
        <v>6.5266163573320934E-3</v>
      </c>
      <c r="G61" s="1">
        <v>-7.9691323627661959E-3</v>
      </c>
      <c r="H61" s="1">
        <v>-1.227789051672934E-2</v>
      </c>
      <c r="I61" s="1">
        <v>7.4689999999932866E-5</v>
      </c>
      <c r="J61" s="1">
        <v>6.1636719048019373E-5</v>
      </c>
    </row>
    <row r="62" spans="1:10" x14ac:dyDescent="0.25">
      <c r="A62" s="2">
        <v>44053</v>
      </c>
      <c r="B62" s="1">
        <v>6.9629417256855675E-5</v>
      </c>
      <c r="C62" s="1">
        <v>-8.1376395814403146E-5</v>
      </c>
      <c r="D62" s="1">
        <v>6.6162289226576743E-3</v>
      </c>
      <c r="E62" s="1">
        <v>8.3243297663182503E-4</v>
      </c>
      <c r="F62" s="1">
        <v>-5.421653419883099E-3</v>
      </c>
      <c r="G62" s="1">
        <v>2.7422184718899345E-3</v>
      </c>
      <c r="H62" s="1">
        <v>6.5086491874768448E-3</v>
      </c>
      <c r="I62" s="1">
        <v>7.4689999999932866E-5</v>
      </c>
      <c r="J62" s="1">
        <v>4.2283049782421145E-4</v>
      </c>
    </row>
    <row r="63" spans="1:10" x14ac:dyDescent="0.25">
      <c r="A63" s="2">
        <v>44050</v>
      </c>
      <c r="B63" s="1">
        <v>6.9640380366609023E-5</v>
      </c>
      <c r="C63" s="1">
        <v>-2.9832438697996455E-4</v>
      </c>
      <c r="D63" s="1">
        <v>-1.2983647469368531E-2</v>
      </c>
      <c r="E63" s="1">
        <v>-1.4966679768929625E-3</v>
      </c>
      <c r="F63" s="1">
        <v>1.4897718552900008E-2</v>
      </c>
      <c r="G63" s="1">
        <v>6.3302949268062569E-4</v>
      </c>
      <c r="H63" s="1">
        <v>-1.2965970725365983E-2</v>
      </c>
      <c r="I63" s="1">
        <v>7.4689999999932866E-5</v>
      </c>
      <c r="J63" s="1">
        <v>1.7618247806439058E-5</v>
      </c>
    </row>
    <row r="64" spans="1:10" x14ac:dyDescent="0.25">
      <c r="A64" s="2">
        <v>44049</v>
      </c>
      <c r="B64" s="1">
        <v>7.9511034197121688E-5</v>
      </c>
      <c r="C64" s="1">
        <v>9.238535432960493E-4</v>
      </c>
      <c r="D64" s="1">
        <v>1.2790895342465802E-2</v>
      </c>
      <c r="E64" s="1">
        <v>2.5001304514908895E-3</v>
      </c>
      <c r="F64" s="1">
        <v>1.2717968157695214E-2</v>
      </c>
      <c r="G64" s="1">
        <v>6.4276953850315177E-3</v>
      </c>
      <c r="H64" s="1">
        <v>1.2877989637531506E-2</v>
      </c>
      <c r="I64" s="1">
        <v>7.4689999999932866E-5</v>
      </c>
      <c r="J64" s="1">
        <v>9.6909753526164266E-5</v>
      </c>
    </row>
    <row r="65" spans="1:10" x14ac:dyDescent="0.25">
      <c r="A65" s="2">
        <v>44048</v>
      </c>
      <c r="B65" s="1">
        <v>7.9515229556736955E-5</v>
      </c>
      <c r="C65" s="1">
        <v>-5.0312979310462858E-5</v>
      </c>
      <c r="D65" s="1">
        <v>1.5667110615721347E-2</v>
      </c>
      <c r="E65" s="1">
        <v>5.166135124741178E-4</v>
      </c>
      <c r="F65" s="1">
        <v>-1.0669616906373802E-2</v>
      </c>
      <c r="G65" s="1">
        <v>6.4297431236266522E-3</v>
      </c>
      <c r="H65" s="1">
        <v>1.5668392713514168E-2</v>
      </c>
      <c r="I65" s="1">
        <v>8.4420000000084983E-5</v>
      </c>
      <c r="J65" s="1">
        <v>7.6358969388845566E-5</v>
      </c>
    </row>
    <row r="66" spans="1:10" x14ac:dyDescent="0.25">
      <c r="A66" s="2">
        <v>44047</v>
      </c>
      <c r="B66" s="1">
        <v>8.003990918870052E-5</v>
      </c>
      <c r="C66" s="1">
        <v>-2.0404846665644794E-4</v>
      </c>
      <c r="D66" s="1">
        <v>-1.5727520326504374E-2</v>
      </c>
      <c r="E66" s="1">
        <v>-7.81262608502864E-4</v>
      </c>
      <c r="F66" s="1">
        <v>4.7856806406030294E-3</v>
      </c>
      <c r="G66" s="1">
        <v>3.6119305816237901E-3</v>
      </c>
      <c r="H66" s="1">
        <v>-1.5696689953005993E-2</v>
      </c>
      <c r="I66" s="1">
        <v>8.4420000000084983E-5</v>
      </c>
      <c r="J66" s="1">
        <v>7.3427477149445863E-5</v>
      </c>
    </row>
    <row r="67" spans="1:10" x14ac:dyDescent="0.25">
      <c r="A67" s="2">
        <v>44046</v>
      </c>
      <c r="B67" s="1">
        <v>8.0149765265602468E-5</v>
      </c>
      <c r="C67" s="1">
        <v>9.260073650096956E-5</v>
      </c>
      <c r="D67" s="1">
        <v>-8.1738408236375903E-4</v>
      </c>
      <c r="E67" s="1">
        <v>-1.4298766704414767E-3</v>
      </c>
      <c r="F67" s="1">
        <v>2.0025752887590675E-2</v>
      </c>
      <c r="G67" s="1">
        <v>7.1810233680880131E-3</v>
      </c>
      <c r="H67" s="1">
        <v>-7.9951617028251043E-4</v>
      </c>
      <c r="I67" s="1">
        <v>8.4419999999862938E-5</v>
      </c>
      <c r="J67" s="1">
        <v>3.1730735330404158E-4</v>
      </c>
    </row>
    <row r="68" spans="1:10" x14ac:dyDescent="0.25">
      <c r="A68" s="2">
        <v>44043</v>
      </c>
      <c r="B68" s="1">
        <v>7.9539523277993851E-5</v>
      </c>
      <c r="C68" s="1">
        <v>1.1609165155324064E-4</v>
      </c>
      <c r="D68" s="1">
        <v>-1.9924025644362353E-2</v>
      </c>
      <c r="E68" s="1">
        <v>-1.7115434111195649E-3</v>
      </c>
      <c r="F68" s="1">
        <v>3.7810830102049664E-3</v>
      </c>
      <c r="G68" s="1">
        <v>7.6705048402279097E-3</v>
      </c>
      <c r="H68" s="1">
        <v>-1.996463150196115E-2</v>
      </c>
      <c r="I68" s="1">
        <v>8.4420000000084983E-5</v>
      </c>
      <c r="J68" s="1">
        <v>8.5210160577053884E-5</v>
      </c>
    </row>
    <row r="69" spans="1:10" x14ac:dyDescent="0.25">
      <c r="A69" s="2">
        <v>44042</v>
      </c>
      <c r="B69" s="1">
        <v>7.9609064511876326E-5</v>
      </c>
      <c r="C69" s="1">
        <v>6.8541671434640961E-4</v>
      </c>
      <c r="D69" s="1">
        <v>-5.5572137145326606E-3</v>
      </c>
      <c r="E69" s="1">
        <v>-2.0201661985130848E-5</v>
      </c>
      <c r="F69" s="1">
        <v>8.6000583714369583E-3</v>
      </c>
      <c r="G69" s="1">
        <v>-3.7502517220709963E-3</v>
      </c>
      <c r="H69" s="1">
        <v>-5.6481136292854117E-3</v>
      </c>
      <c r="I69" s="1">
        <v>8.4420000000084983E-5</v>
      </c>
      <c r="J69" s="1">
        <v>6.7585039610795761E-5</v>
      </c>
    </row>
    <row r="70" spans="1:10" x14ac:dyDescent="0.25">
      <c r="A70" s="2">
        <v>44041</v>
      </c>
      <c r="B70" s="1">
        <v>7.9621077277325369E-5</v>
      </c>
      <c r="C70" s="1">
        <v>5.0155201846813213E-5</v>
      </c>
      <c r="D70" s="1">
        <v>1.4391553150986613E-2</v>
      </c>
      <c r="E70" s="1">
        <v>5.2846789660443427E-4</v>
      </c>
      <c r="F70" s="1">
        <v>-7.3777932286536174E-3</v>
      </c>
      <c r="G70" s="1">
        <v>1.2428381679718825E-2</v>
      </c>
      <c r="H70" s="1">
        <v>1.4370505855061388E-2</v>
      </c>
      <c r="I70" s="1">
        <v>8.4420000000084983E-5</v>
      </c>
      <c r="J70" s="1">
        <v>-2.6445620458392938E-5</v>
      </c>
    </row>
    <row r="71" spans="1:10" x14ac:dyDescent="0.25">
      <c r="A71" s="2">
        <v>44040</v>
      </c>
      <c r="B71" s="1">
        <v>7.960409614526931E-5</v>
      </c>
      <c r="C71" s="1">
        <v>3.5284904425170183E-5</v>
      </c>
      <c r="D71" s="1">
        <v>-3.5805501364052361E-3</v>
      </c>
      <c r="E71" s="1">
        <v>-8.4474760566843887E-4</v>
      </c>
      <c r="F71" s="1">
        <v>-2.1584536221550543E-3</v>
      </c>
      <c r="G71" s="1">
        <v>-6.4733922441613245E-3</v>
      </c>
      <c r="H71" s="1">
        <v>-3.5223993626161132E-3</v>
      </c>
      <c r="I71" s="1">
        <v>8.4419999999862938E-5</v>
      </c>
      <c r="J71" s="1">
        <v>-3.4661128719093437E-4</v>
      </c>
    </row>
    <row r="72" spans="1:10" x14ac:dyDescent="0.25">
      <c r="A72" s="2">
        <v>44039</v>
      </c>
      <c r="B72" s="1">
        <v>7.9625420490669896E-5</v>
      </c>
      <c r="C72" s="1">
        <v>5.1588767169619132E-4</v>
      </c>
      <c r="D72" s="1">
        <v>2.0523410297754507E-2</v>
      </c>
      <c r="E72" s="1">
        <v>3.0157425393444459E-3</v>
      </c>
      <c r="F72" s="1">
        <v>-4.9284700648178914E-3</v>
      </c>
      <c r="G72" s="1">
        <v>7.3951387022856974E-3</v>
      </c>
      <c r="H72" s="1">
        <v>2.0467548947769698E-2</v>
      </c>
      <c r="I72" s="1">
        <v>8.4420000000084983E-5</v>
      </c>
      <c r="J72" s="1">
        <v>-6.6634181280200711E-4</v>
      </c>
    </row>
    <row r="73" spans="1:10" x14ac:dyDescent="0.25">
      <c r="A73" s="2">
        <v>44036</v>
      </c>
      <c r="B73" s="1">
        <v>7.9633534957324059E-5</v>
      </c>
      <c r="C73" s="1">
        <v>7.194427949575033E-4</v>
      </c>
      <c r="D73" s="1">
        <v>8.5813388692557169E-4</v>
      </c>
      <c r="E73" s="1">
        <v>-9.9892455336236807E-4</v>
      </c>
      <c r="F73" s="1">
        <v>9.6617422115514717E-3</v>
      </c>
      <c r="G73" s="1">
        <v>-6.1903999631467421E-3</v>
      </c>
      <c r="H73" s="1">
        <v>8.629107807733849E-4</v>
      </c>
      <c r="I73" s="1">
        <v>8.4420000000084983E-5</v>
      </c>
      <c r="J73" s="1">
        <v>8.219869773773425E-5</v>
      </c>
    </row>
    <row r="74" spans="1:10" x14ac:dyDescent="0.25">
      <c r="A74" s="2">
        <v>44035</v>
      </c>
      <c r="B74" s="1">
        <v>7.9612470278656033E-5</v>
      </c>
      <c r="C74" s="1">
        <v>6.1317944034966487E-5</v>
      </c>
      <c r="D74" s="1">
        <v>-1.9110224138480625E-2</v>
      </c>
      <c r="E74" s="1">
        <v>1.1008522798516829E-4</v>
      </c>
      <c r="F74" s="1">
        <v>1.048697931952014E-2</v>
      </c>
      <c r="G74" s="1">
        <v>-1.231985999890195E-2</v>
      </c>
      <c r="H74" s="1">
        <v>-1.9141511466582939E-2</v>
      </c>
      <c r="I74" s="1">
        <v>8.4420000000084983E-5</v>
      </c>
      <c r="J74" s="1">
        <v>2.0550096732296907E-5</v>
      </c>
    </row>
    <row r="75" spans="1:10" x14ac:dyDescent="0.25">
      <c r="A75" s="2">
        <v>44034</v>
      </c>
      <c r="B75" s="1">
        <v>7.9573570997970577E-5</v>
      </c>
      <c r="C75" s="1">
        <v>2.2035451484558877E-4</v>
      </c>
      <c r="D75" s="1">
        <v>-1.9914809873822215E-4</v>
      </c>
      <c r="E75" s="1">
        <v>1.3033839913039191E-3</v>
      </c>
      <c r="F75" s="1">
        <v>-2.2416464242679179E-2</v>
      </c>
      <c r="G75" s="1">
        <v>5.7470821595777544E-3</v>
      </c>
      <c r="H75" s="1">
        <v>-1.9336641046174829E-4</v>
      </c>
      <c r="I75" s="1">
        <v>8.4419999999862938E-5</v>
      </c>
      <c r="J75" s="1">
        <v>4.9909868649056222E-5</v>
      </c>
    </row>
    <row r="76" spans="1:10" x14ac:dyDescent="0.25">
      <c r="A76" s="2">
        <v>44033</v>
      </c>
      <c r="B76" s="1">
        <v>7.9509823444512406E-5</v>
      </c>
      <c r="C76" s="1">
        <v>-5.5959442775366242E-5</v>
      </c>
      <c r="D76" s="1">
        <v>-1.0435602410405753E-3</v>
      </c>
      <c r="E76" s="1">
        <v>1.5105682389537911E-4</v>
      </c>
      <c r="F76" s="1">
        <v>-2.5207420527640578E-2</v>
      </c>
      <c r="G76" s="1">
        <v>1.679037361077107E-3</v>
      </c>
      <c r="H76" s="1">
        <v>-1.1168634895571961E-3</v>
      </c>
      <c r="I76" s="1">
        <v>8.4420000000084983E-5</v>
      </c>
      <c r="J76" s="1">
        <v>2.3487548663325697E-5</v>
      </c>
    </row>
    <row r="77" spans="1:10" x14ac:dyDescent="0.25">
      <c r="A77" s="2">
        <v>44032</v>
      </c>
      <c r="B77" s="1">
        <v>7.9571327065819375E-5</v>
      </c>
      <c r="C77" s="1">
        <v>1.522965768823159E-4</v>
      </c>
      <c r="D77" s="1">
        <v>1.4817299053458077E-2</v>
      </c>
      <c r="E77" s="1">
        <v>-1.1303706322407514E-4</v>
      </c>
      <c r="F77" s="1">
        <v>2.3360119603812457E-3</v>
      </c>
      <c r="G77" s="1">
        <v>8.4069389276431039E-3</v>
      </c>
      <c r="H77" s="1">
        <v>1.4949423282055951E-2</v>
      </c>
      <c r="I77" s="1">
        <v>8.4420000000084983E-5</v>
      </c>
      <c r="J77" s="1">
        <v>3.5537542035624092E-4</v>
      </c>
    </row>
    <row r="78" spans="1:10" x14ac:dyDescent="0.25">
      <c r="A78" s="2">
        <v>44029</v>
      </c>
      <c r="B78" s="1">
        <v>7.9824575314635382E-5</v>
      </c>
      <c r="C78" s="1">
        <v>3.8116215363559469E-4</v>
      </c>
      <c r="D78" s="1">
        <v>2.3141202400676963E-2</v>
      </c>
      <c r="E78" s="1">
        <v>2.3568027771296851E-3</v>
      </c>
      <c r="F78" s="1">
        <v>-9.3353248693051061E-4</v>
      </c>
      <c r="G78" s="1">
        <v>2.848612160921471E-3</v>
      </c>
      <c r="H78" s="1">
        <v>2.3221323384112758E-2</v>
      </c>
      <c r="I78" s="1">
        <v>8.4420000000084983E-5</v>
      </c>
      <c r="J78" s="1">
        <v>2.6433581221452229E-5</v>
      </c>
    </row>
    <row r="79" spans="1:10" x14ac:dyDescent="0.25">
      <c r="A79" s="2">
        <v>44028</v>
      </c>
      <c r="B79" s="1">
        <v>7.9848782540192786E-5</v>
      </c>
      <c r="C79" s="1">
        <v>1.2867068122268677E-4</v>
      </c>
      <c r="D79" s="1">
        <v>-1.2179155753899495E-2</v>
      </c>
      <c r="E79" s="1">
        <v>-1.1305636404251862E-3</v>
      </c>
      <c r="F79" s="1">
        <v>1.2899366248526611E-3</v>
      </c>
      <c r="G79" s="1">
        <v>-3.4061014823960623E-3</v>
      </c>
      <c r="H79" s="1">
        <v>-1.2155058809983577E-2</v>
      </c>
      <c r="I79" s="1">
        <v>8.4419999999862938E-5</v>
      </c>
      <c r="J79" s="1">
        <v>-5.874094655133888E-6</v>
      </c>
    </row>
    <row r="80" spans="1:10" x14ac:dyDescent="0.25">
      <c r="A80" s="2">
        <v>44027</v>
      </c>
      <c r="B80" s="1">
        <v>7.9841404610370148E-5</v>
      </c>
      <c r="C80" s="1">
        <v>-9.8988849075332119E-5</v>
      </c>
      <c r="D80" s="1">
        <v>1.3477590897766012E-2</v>
      </c>
      <c r="E80" s="1">
        <v>7.921170430933433E-4</v>
      </c>
      <c r="F80" s="1">
        <v>-1.4680960801650489E-2</v>
      </c>
      <c r="G80" s="1">
        <v>9.0820507200453093E-3</v>
      </c>
      <c r="H80" s="1">
        <v>1.3443915849256749E-2</v>
      </c>
      <c r="I80" s="1">
        <v>8.4420000000084983E-5</v>
      </c>
      <c r="J80" s="1">
        <v>-1.6444760288247817E-4</v>
      </c>
    </row>
    <row r="81" spans="1:10" x14ac:dyDescent="0.25">
      <c r="A81" s="2">
        <v>44026</v>
      </c>
      <c r="B81" s="1">
        <v>8.015022040908093E-5</v>
      </c>
      <c r="C81" s="1">
        <v>1.8785603901561032E-4</v>
      </c>
      <c r="D81" s="1">
        <v>1.7687984851472827E-2</v>
      </c>
      <c r="E81" s="1">
        <v>8.6591307965044884E-4</v>
      </c>
      <c r="F81" s="1">
        <v>1.4994578020416593E-2</v>
      </c>
      <c r="G81" s="1">
        <v>1.3406370835879811E-2</v>
      </c>
      <c r="H81" s="1">
        <v>1.7661822956023254E-2</v>
      </c>
      <c r="I81" s="1">
        <v>8.4419999999862938E-5</v>
      </c>
      <c r="J81" s="1">
        <v>4.6987237091844491E-5</v>
      </c>
    </row>
    <row r="82" spans="1:10" x14ac:dyDescent="0.25">
      <c r="A82" s="2">
        <v>44025</v>
      </c>
      <c r="B82" s="1">
        <v>7.9767824986420877E-5</v>
      </c>
      <c r="C82" s="1">
        <v>7.5172122508071482E-5</v>
      </c>
      <c r="D82" s="1">
        <v>-1.3337002116231012E-2</v>
      </c>
      <c r="E82" s="1">
        <v>-1.4453441808347511E-3</v>
      </c>
      <c r="F82" s="1">
        <v>8.6077844311382989E-4</v>
      </c>
      <c r="G82" s="1">
        <v>-9.3625410151397803E-3</v>
      </c>
      <c r="H82" s="1">
        <v>-1.3343452778980525E-2</v>
      </c>
      <c r="I82" s="1">
        <v>8.4420000000084983E-5</v>
      </c>
      <c r="J82" s="1">
        <v>2.4674386224643463E-4</v>
      </c>
    </row>
    <row r="83" spans="1:10" x14ac:dyDescent="0.25">
      <c r="A83" s="2">
        <v>44022</v>
      </c>
      <c r="B83" s="1">
        <v>7.9756614222770139E-5</v>
      </c>
      <c r="C83" s="1">
        <v>5.9927493314959612E-4</v>
      </c>
      <c r="D83" s="1">
        <v>8.7801964970513069E-3</v>
      </c>
      <c r="E83" s="1">
        <v>1.1380475188884631E-3</v>
      </c>
      <c r="F83" s="1">
        <v>8.7206010041904758E-3</v>
      </c>
      <c r="G83" s="1">
        <v>1.0466201198317426E-2</v>
      </c>
      <c r="H83" s="1">
        <v>8.7887968908533232E-3</v>
      </c>
      <c r="I83" s="1">
        <v>8.4419999999862938E-5</v>
      </c>
      <c r="J83" s="1">
        <v>2.673773222896525E-4</v>
      </c>
    </row>
    <row r="84" spans="1:10" x14ac:dyDescent="0.25">
      <c r="A84" s="2">
        <v>44021</v>
      </c>
      <c r="B84" s="1">
        <v>7.9768213015141143E-5</v>
      </c>
      <c r="C84" s="1">
        <v>2.1485491923090017E-4</v>
      </c>
      <c r="D84" s="1">
        <v>-3.8557505454483998E-3</v>
      </c>
      <c r="E84" s="1">
        <v>6.711032057786781E-4</v>
      </c>
      <c r="F84" s="1">
        <v>-9.4237313488652052E-3</v>
      </c>
      <c r="G84" s="1">
        <v>-5.6436059777070779E-3</v>
      </c>
      <c r="H84" s="1">
        <v>-6.1095593179023577E-3</v>
      </c>
      <c r="I84" s="1">
        <v>8.4419999999862938E-5</v>
      </c>
      <c r="J84" s="1">
        <v>1.0578683365314312E-4</v>
      </c>
    </row>
    <row r="85" spans="1:10" x14ac:dyDescent="0.25">
      <c r="A85" s="2">
        <v>44020</v>
      </c>
      <c r="B85" s="1">
        <v>7.9718472190570822E-5</v>
      </c>
      <c r="C85" s="1">
        <v>-2.7891956153225372E-4</v>
      </c>
      <c r="D85" s="1">
        <v>2.0537715979342952E-2</v>
      </c>
      <c r="E85" s="1">
        <v>-1.4213805237273114E-4</v>
      </c>
      <c r="F85" s="1">
        <v>3.0758843167411065E-3</v>
      </c>
      <c r="G85" s="1">
        <v>7.8274619014067071E-3</v>
      </c>
      <c r="H85" s="1">
        <v>2.0548472070264445E-2</v>
      </c>
      <c r="I85" s="1">
        <v>8.4420000000084983E-5</v>
      </c>
      <c r="J85" s="1">
        <v>6.4651689025474468E-5</v>
      </c>
    </row>
    <row r="86" spans="1:10" x14ac:dyDescent="0.25">
      <c r="A86" s="2">
        <v>44019</v>
      </c>
      <c r="B86" s="1">
        <v>7.4160857358229748E-5</v>
      </c>
      <c r="C86" s="1">
        <v>-1.6728663771159447E-4</v>
      </c>
      <c r="D86" s="1">
        <v>-1.1861802427428847E-2</v>
      </c>
      <c r="E86" s="1">
        <v>-5.4835344765802319E-5</v>
      </c>
      <c r="F86" s="1">
        <v>4.3891871526795523E-3</v>
      </c>
      <c r="G86" s="1">
        <v>-1.0818532233573208E-2</v>
      </c>
      <c r="H86" s="1">
        <v>-1.1887545589543969E-2</v>
      </c>
      <c r="I86" s="1">
        <v>8.4420000000084983E-5</v>
      </c>
      <c r="J86" s="1">
        <v>-1.2634869890226774E-4</v>
      </c>
    </row>
    <row r="87" spans="1:10" x14ac:dyDescent="0.25">
      <c r="A87" s="2">
        <v>44018</v>
      </c>
      <c r="B87" s="1">
        <v>7.9791204128376592E-5</v>
      </c>
      <c r="C87" s="1">
        <v>7.3701001545467548E-5</v>
      </c>
      <c r="D87" s="1">
        <v>2.2336897012338541E-2</v>
      </c>
      <c r="E87" s="1">
        <v>-5.0242575889447583E-4</v>
      </c>
      <c r="F87" s="1">
        <v>-5.4146213512195063E-3</v>
      </c>
      <c r="G87" s="1">
        <v>1.5881725886237597E-2</v>
      </c>
      <c r="H87" s="1">
        <v>2.2449370820085912E-2</v>
      </c>
      <c r="I87" s="1">
        <v>8.4420000000084983E-5</v>
      </c>
      <c r="J87" s="1">
        <v>4.8800277514837731E-4</v>
      </c>
    </row>
    <row r="88" spans="1:10" x14ac:dyDescent="0.25">
      <c r="A88" s="2">
        <v>44015</v>
      </c>
      <c r="B88" s="1">
        <v>7.9788603141395242E-5</v>
      </c>
      <c r="C88" s="1">
        <v>3.230288274336246E-4</v>
      </c>
      <c r="D88" s="1">
        <v>5.5179083118377381E-3</v>
      </c>
      <c r="E88" s="1">
        <v>2.4593769140468513E-3</v>
      </c>
      <c r="F88" s="1">
        <v>6.5248547936938017E-3</v>
      </c>
      <c r="G88" s="1">
        <v>0</v>
      </c>
      <c r="H88" s="1">
        <v>5.5062110484589422E-3</v>
      </c>
      <c r="I88" s="1">
        <v>8.4420000000084983E-5</v>
      </c>
      <c r="J88" s="1">
        <v>2.9994706816438566E-4</v>
      </c>
    </row>
    <row r="89" spans="1:10" x14ac:dyDescent="0.25">
      <c r="A89" s="2">
        <v>44014</v>
      </c>
      <c r="B89" s="1">
        <v>8.0264546950203908E-5</v>
      </c>
      <c r="C89" s="1">
        <v>-1.6096006554722209E-5</v>
      </c>
      <c r="D89" s="1">
        <v>2.7782473769111249E-4</v>
      </c>
      <c r="E89" s="1">
        <v>9.2458946628659611E-4</v>
      </c>
      <c r="F89" s="1">
        <v>-1.1612085515647297E-2</v>
      </c>
      <c r="G89" s="1">
        <v>4.541251055594886E-3</v>
      </c>
      <c r="H89" s="1">
        <v>3.3013454853891844E-4</v>
      </c>
      <c r="I89" s="1">
        <v>8.4420000000084983E-5</v>
      </c>
      <c r="J89" s="1">
        <v>5.2934637486012903E-5</v>
      </c>
    </row>
    <row r="90" spans="1:10" x14ac:dyDescent="0.25">
      <c r="A90" s="2">
        <v>44013</v>
      </c>
      <c r="B90" s="1">
        <v>8.0366014088228965E-5</v>
      </c>
      <c r="C90" s="1">
        <v>3.982701297235991E-4</v>
      </c>
      <c r="D90" s="1">
        <v>9.0910856570300957E-3</v>
      </c>
      <c r="E90" s="1">
        <v>5.4347972078261364E-5</v>
      </c>
      <c r="F90" s="1">
        <v>-2.0252008765522245E-2</v>
      </c>
      <c r="G90" s="1">
        <v>5.0221327050492537E-3</v>
      </c>
      <c r="H90" s="1">
        <v>1.20705917849111E-2</v>
      </c>
      <c r="I90" s="1">
        <v>8.4420000000084983E-5</v>
      </c>
      <c r="J90" s="1">
        <v>5.9145306187313729E-4</v>
      </c>
    </row>
    <row r="91" spans="1:10" x14ac:dyDescent="0.25">
      <c r="A91" s="2">
        <v>44012</v>
      </c>
      <c r="B91" s="1">
        <v>7.9615060987858755E-5</v>
      </c>
      <c r="C91" s="1">
        <v>2.6492959025459228E-4</v>
      </c>
      <c r="D91" s="1">
        <v>-7.0306071678297721E-3</v>
      </c>
      <c r="E91" s="1">
        <v>4.8334437134367469E-4</v>
      </c>
      <c r="F91" s="1">
        <v>6.3216700970303297E-3</v>
      </c>
      <c r="G91" s="1">
        <v>1.5409875789030192E-2</v>
      </c>
      <c r="H91" s="1">
        <v>-7.0980050733611133E-3</v>
      </c>
      <c r="I91" s="1">
        <v>8.4419999999862938E-5</v>
      </c>
      <c r="J91" s="1">
        <v>5.8854514582540318E-5</v>
      </c>
    </row>
    <row r="92" spans="1:10" x14ac:dyDescent="0.25">
      <c r="A92" s="2">
        <v>44011</v>
      </c>
      <c r="B92" s="1">
        <v>7.9611452012295914E-5</v>
      </c>
      <c r="C92" s="1">
        <v>3.7224354947062999E-4</v>
      </c>
      <c r="D92" s="1">
        <v>2.0140231786060836E-2</v>
      </c>
      <c r="E92" s="1">
        <v>1.2241335755609484E-3</v>
      </c>
      <c r="F92" s="1">
        <v>-3.8990279887971546E-3</v>
      </c>
      <c r="G92" s="1">
        <v>1.468567829727041E-2</v>
      </c>
      <c r="H92" s="1">
        <v>2.0257583325704598E-2</v>
      </c>
      <c r="I92" s="1">
        <v>8.4420000000084983E-5</v>
      </c>
      <c r="J92" s="1">
        <v>1.3538370980792358E-4</v>
      </c>
    </row>
    <row r="93" spans="1:10" x14ac:dyDescent="0.25">
      <c r="A93" s="2">
        <v>44008</v>
      </c>
      <c r="B93" s="1">
        <v>7.9595405632959526E-5</v>
      </c>
      <c r="C93" s="1">
        <v>3.387342244165481E-5</v>
      </c>
      <c r="D93" s="1">
        <v>-2.2404232025055038E-2</v>
      </c>
      <c r="E93" s="1">
        <v>3.954974654003518E-4</v>
      </c>
      <c r="F93" s="1">
        <v>2.5184378929194784E-2</v>
      </c>
      <c r="G93" s="1">
        <v>-2.4226905063212123E-2</v>
      </c>
      <c r="H93" s="1">
        <v>-2.238519305848552E-2</v>
      </c>
      <c r="I93" s="1">
        <v>8.4420000000084983E-5</v>
      </c>
      <c r="J93" s="1">
        <v>7.1863835702790091E-4</v>
      </c>
    </row>
    <row r="94" spans="1:10" x14ac:dyDescent="0.25">
      <c r="A94" s="2">
        <v>44007</v>
      </c>
      <c r="B94" s="1">
        <v>7.961035864911814E-5</v>
      </c>
      <c r="C94" s="1">
        <v>7.2978993321837216E-4</v>
      </c>
      <c r="D94" s="1">
        <v>1.702205275458768E-2</v>
      </c>
      <c r="E94" s="1">
        <v>2.0027385139573806E-3</v>
      </c>
      <c r="F94" s="1">
        <v>1.6248688852865456E-2</v>
      </c>
      <c r="G94" s="1">
        <v>1.0959447386073906E-2</v>
      </c>
      <c r="H94" s="1">
        <v>1.7013932154914979E-2</v>
      </c>
      <c r="I94" s="1">
        <v>8.4420000000084983E-5</v>
      </c>
      <c r="J94" s="1">
        <v>-2.0318021201415348E-4</v>
      </c>
    </row>
    <row r="95" spans="1:10" x14ac:dyDescent="0.25">
      <c r="A95" s="2">
        <v>44006</v>
      </c>
      <c r="B95" s="1">
        <v>7.9613409772250066E-5</v>
      </c>
      <c r="C95" s="1">
        <v>-2.2428243035832462E-4</v>
      </c>
      <c r="D95" s="1">
        <v>-1.6618112210389779E-2</v>
      </c>
      <c r="E95" s="1">
        <v>-3.1010851566504183E-4</v>
      </c>
      <c r="F95" s="1">
        <v>1.4118557199497284E-2</v>
      </c>
      <c r="G95" s="1">
        <v>-2.5855145959540415E-2</v>
      </c>
      <c r="H95" s="1">
        <v>-1.6648057684926054E-2</v>
      </c>
      <c r="I95" s="1">
        <v>8.4419999999862938E-5</v>
      </c>
      <c r="J95" s="1">
        <v>3.6526882607312849E-4</v>
      </c>
    </row>
    <row r="96" spans="1:10" x14ac:dyDescent="0.25">
      <c r="A96" s="2">
        <v>44005</v>
      </c>
      <c r="B96" s="1">
        <v>7.9558797437151441E-5</v>
      </c>
      <c r="C96" s="1">
        <v>1.9129256926708749E-4</v>
      </c>
      <c r="D96" s="1">
        <v>6.6861815265728541E-3</v>
      </c>
      <c r="E96" s="1">
        <v>-4.529165086529785E-4</v>
      </c>
      <c r="F96" s="1">
        <v>-9.9758740857044392E-3</v>
      </c>
      <c r="G96" s="1">
        <v>4.3074196850103608E-3</v>
      </c>
      <c r="H96" s="1">
        <v>6.7047103737141178E-3</v>
      </c>
      <c r="I96" s="1">
        <v>8.4420000000084983E-5</v>
      </c>
      <c r="J96" s="1">
        <v>1.73827474758248E-4</v>
      </c>
    </row>
    <row r="97" spans="1:10" x14ac:dyDescent="0.25">
      <c r="A97" s="2">
        <v>44004</v>
      </c>
      <c r="B97" s="1">
        <v>7.9547622691578113E-5</v>
      </c>
      <c r="C97" s="1">
        <v>-1.0069105232368702E-4</v>
      </c>
      <c r="D97" s="1">
        <v>-1.2682283596314292E-2</v>
      </c>
      <c r="E97" s="1">
        <v>6.029959801929774E-4</v>
      </c>
      <c r="F97" s="1">
        <v>-2.3192309131036537E-2</v>
      </c>
      <c r="G97" s="1">
        <v>6.4950954776550329E-3</v>
      </c>
      <c r="H97" s="1">
        <v>-1.2800177276873992E-2</v>
      </c>
      <c r="I97" s="1">
        <v>8.4420000000084983E-5</v>
      </c>
      <c r="J97" s="1">
        <v>7.0464475879927768E-4</v>
      </c>
    </row>
    <row r="98" spans="1:10" x14ac:dyDescent="0.25">
      <c r="A98" s="2">
        <v>44001</v>
      </c>
      <c r="B98" s="1">
        <v>7.9626730789650324E-5</v>
      </c>
      <c r="C98" s="1">
        <v>2.2517239078045925E-4</v>
      </c>
      <c r="D98" s="1">
        <v>4.5071891740158243E-3</v>
      </c>
      <c r="E98" s="1">
        <v>1.7916487814162441E-3</v>
      </c>
      <c r="F98" s="1">
        <v>-3.7405550983860003E-5</v>
      </c>
      <c r="G98" s="1">
        <v>-5.6494949196056465E-3</v>
      </c>
      <c r="H98" s="1">
        <v>4.6487270148818371E-3</v>
      </c>
      <c r="I98" s="1">
        <v>8.4419999999862938E-5</v>
      </c>
      <c r="J98" s="1">
        <v>6.1657555705685319E-4</v>
      </c>
    </row>
    <row r="99" spans="1:10" x14ac:dyDescent="0.25">
      <c r="A99" s="2">
        <v>44000</v>
      </c>
      <c r="B99" s="1">
        <v>1.0865198370768603E-4</v>
      </c>
      <c r="C99" s="1">
        <v>-1.9293752200710834E-4</v>
      </c>
      <c r="D99" s="1">
        <v>6.1496589816785185E-3</v>
      </c>
      <c r="E99" s="1">
        <v>3.4671496005156399E-4</v>
      </c>
      <c r="F99" s="1">
        <v>1.8457494428465226E-2</v>
      </c>
      <c r="G99" s="1">
        <v>5.9421999297959438E-4</v>
      </c>
      <c r="H99" s="1">
        <v>6.048837177904387E-3</v>
      </c>
      <c r="I99" s="1">
        <v>8.4420000000084983E-5</v>
      </c>
      <c r="J99" s="1">
        <v>1.7703867409823992E-4</v>
      </c>
    </row>
    <row r="100" spans="1:10" x14ac:dyDescent="0.25">
      <c r="A100" s="2">
        <v>43999</v>
      </c>
      <c r="B100" s="1">
        <v>1.0861872499945413E-4</v>
      </c>
      <c r="C100" s="1">
        <v>3.1769414663251894E-4</v>
      </c>
      <c r="D100" s="1">
        <v>2.1377506836843585E-2</v>
      </c>
      <c r="E100" s="1">
        <v>-9.1770937606705516E-4</v>
      </c>
      <c r="F100" s="1">
        <v>2.3671638880764512E-2</v>
      </c>
      <c r="G100" s="1">
        <v>-3.600299556444031E-3</v>
      </c>
      <c r="H100" s="1">
        <v>2.1555594781931919E-2</v>
      </c>
      <c r="I100" s="1">
        <v>1.1344999999995942E-4</v>
      </c>
      <c r="J100" s="1">
        <v>4.4869921507162402E-4</v>
      </c>
    </row>
    <row r="101" spans="1:10" x14ac:dyDescent="0.25">
      <c r="A101" s="2">
        <v>43998</v>
      </c>
      <c r="B101" s="1">
        <v>1.0858696539894908E-4</v>
      </c>
      <c r="C101" s="1">
        <v>-9.6096404235135324E-6</v>
      </c>
      <c r="D101" s="1">
        <v>1.2447824305742428E-2</v>
      </c>
      <c r="E101" s="1">
        <v>-7.9480901037620733E-4</v>
      </c>
      <c r="F101" s="1">
        <v>-1.1525933350037598E-2</v>
      </c>
      <c r="G101" s="1">
        <v>1.8962398081031173E-2</v>
      </c>
      <c r="H101" s="1">
        <v>1.251034906217563E-2</v>
      </c>
      <c r="I101" s="1">
        <v>1.1344999999995942E-4</v>
      </c>
      <c r="J101" s="1">
        <v>2.6574776993326665E-4</v>
      </c>
    </row>
    <row r="102" spans="1:10" x14ac:dyDescent="0.25">
      <c r="A102" s="2">
        <v>43997</v>
      </c>
      <c r="B102" s="1">
        <v>1.0975266212298607E-4</v>
      </c>
      <c r="C102" s="1">
        <v>1.2457394697262814E-4</v>
      </c>
      <c r="D102" s="1">
        <v>-4.4090346090641663E-3</v>
      </c>
      <c r="E102" s="1">
        <v>9.1384956439233278E-5</v>
      </c>
      <c r="F102" s="1">
        <v>2.9976376233299629E-2</v>
      </c>
      <c r="G102" s="1">
        <v>8.3122169425606796E-3</v>
      </c>
      <c r="H102" s="1">
        <v>-4.5233986602980503E-3</v>
      </c>
      <c r="I102" s="1">
        <v>1.1344999999995942E-4</v>
      </c>
      <c r="J102" s="1">
        <v>2.7172709148648444E-4</v>
      </c>
    </row>
    <row r="103" spans="1:10" x14ac:dyDescent="0.25">
      <c r="A103" s="2">
        <v>43994</v>
      </c>
      <c r="B103" s="1">
        <v>1.0869167980875893E-4</v>
      </c>
      <c r="C103" s="1">
        <v>1.3640503413969718E-4</v>
      </c>
      <c r="D103" s="1">
        <v>-1.9966226796000019E-2</v>
      </c>
      <c r="E103" s="1">
        <v>1.5578536240088425E-3</v>
      </c>
      <c r="F103" s="1">
        <v>3.0249110320284656E-2</v>
      </c>
      <c r="G103" s="1">
        <v>1.3060843982557913E-2</v>
      </c>
      <c r="H103" s="1">
        <v>-1.9968214935304984E-2</v>
      </c>
      <c r="I103" s="1">
        <v>1.1344999999995942E-4</v>
      </c>
      <c r="J103" s="1">
        <v>1.3634454651390016E-3</v>
      </c>
    </row>
    <row r="104" spans="1:10" x14ac:dyDescent="0.25">
      <c r="A104" s="2">
        <v>43992</v>
      </c>
      <c r="B104" s="1">
        <v>1.0871932359335368E-4</v>
      </c>
      <c r="C104" s="1">
        <v>3.0752745058260089E-4</v>
      </c>
      <c r="D104" s="1">
        <v>-2.1260889749082468E-2</v>
      </c>
      <c r="E104" s="1">
        <v>5.5481716496408318E-4</v>
      </c>
      <c r="F104" s="1">
        <v>-3.3226654707789738E-3</v>
      </c>
      <c r="G104" s="1">
        <v>-5.3130910523544461E-3</v>
      </c>
      <c r="H104" s="1">
        <v>-2.1298640623360843E-2</v>
      </c>
      <c r="I104" s="1">
        <v>1.1345000000018146E-4</v>
      </c>
      <c r="J104" s="1">
        <v>3.4319729702536605E-4</v>
      </c>
    </row>
    <row r="105" spans="1:10" x14ac:dyDescent="0.25">
      <c r="A105" s="2">
        <v>43991</v>
      </c>
      <c r="B105" s="1">
        <v>1.0861757542923733E-4</v>
      </c>
      <c r="C105" s="1">
        <v>3.1144454345932715E-5</v>
      </c>
      <c r="D105" s="1">
        <v>-9.1761480077040547E-3</v>
      </c>
      <c r="E105" s="1">
        <v>-4.5335348945652054E-4</v>
      </c>
      <c r="F105" s="1">
        <v>-5.5543167582249309E-3</v>
      </c>
      <c r="G105" s="1">
        <v>-7.7991708409292926E-3</v>
      </c>
      <c r="H105" s="1">
        <v>-9.1978394724463453E-3</v>
      </c>
      <c r="I105" s="1">
        <v>1.1344999999995942E-4</v>
      </c>
      <c r="J105" s="1">
        <v>1.051406367080121E-3</v>
      </c>
    </row>
    <row r="106" spans="1:10" x14ac:dyDescent="0.25">
      <c r="A106" s="2">
        <v>43990</v>
      </c>
      <c r="B106" s="1">
        <v>1.0839011481067473E-4</v>
      </c>
      <c r="C106" s="1">
        <v>-2.7014934431024429E-5</v>
      </c>
      <c r="D106" s="1">
        <v>3.1709238641668414E-2</v>
      </c>
      <c r="E106" s="1">
        <v>-6.8707715324989316E-4</v>
      </c>
      <c r="F106" s="1">
        <v>-8.9201406328478505E-3</v>
      </c>
      <c r="G106" s="1">
        <v>1.2041579439382666E-2</v>
      </c>
      <c r="H106" s="1">
        <v>3.1780467398289769E-2</v>
      </c>
      <c r="I106" s="1">
        <v>1.1344999999995942E-4</v>
      </c>
      <c r="J106" s="1">
        <v>8.9523657071044482E-4</v>
      </c>
    </row>
    <row r="107" spans="1:10" x14ac:dyDescent="0.25">
      <c r="A107" s="2">
        <v>43987</v>
      </c>
      <c r="B107" s="1">
        <v>1.1413051814401776E-4</v>
      </c>
      <c r="C107" s="1">
        <v>-2.0737656637159763E-4</v>
      </c>
      <c r="D107" s="1">
        <v>8.6049748952821137E-3</v>
      </c>
      <c r="E107" s="1">
        <v>-3.0567115207813522E-4</v>
      </c>
      <c r="F107" s="1">
        <v>-2.4803589271370052E-2</v>
      </c>
      <c r="G107" s="1">
        <v>2.6211650820524124E-2</v>
      </c>
      <c r="H107" s="1">
        <v>8.6162418903998894E-3</v>
      </c>
      <c r="I107" s="1">
        <v>1.1344999999995942E-4</v>
      </c>
      <c r="J107" s="1">
        <v>6.818491749616129E-5</v>
      </c>
    </row>
    <row r="108" spans="1:10" x14ac:dyDescent="0.25">
      <c r="A108" s="2">
        <v>43986</v>
      </c>
      <c r="B108" s="1">
        <v>1.0859314422662081E-4</v>
      </c>
      <c r="C108" s="1">
        <v>1.6330555379084899E-5</v>
      </c>
      <c r="D108" s="1">
        <v>8.919850755015224E-3</v>
      </c>
      <c r="E108" s="1">
        <v>-6.4654924671891933E-4</v>
      </c>
      <c r="F108" s="1">
        <v>1.0392746852482482E-2</v>
      </c>
      <c r="G108" s="1">
        <v>-3.3687020612007679E-3</v>
      </c>
      <c r="H108" s="1">
        <v>8.8865697068907235E-3</v>
      </c>
      <c r="I108" s="1">
        <v>1.1344999999995942E-4</v>
      </c>
      <c r="J108" s="1">
        <v>-2.6680342812834823E-5</v>
      </c>
    </row>
    <row r="109" spans="1:10" x14ac:dyDescent="0.25">
      <c r="A109" s="2">
        <v>43985</v>
      </c>
      <c r="B109" s="1">
        <v>1.0890904979787841E-4</v>
      </c>
      <c r="C109" s="1">
        <v>3.5499377101122498E-4</v>
      </c>
      <c r="D109" s="1">
        <v>2.1356623007596554E-2</v>
      </c>
      <c r="E109" s="1">
        <v>3.9612883135520249E-4</v>
      </c>
      <c r="F109" s="1">
        <v>-3.9638029695253096E-2</v>
      </c>
      <c r="G109" s="1">
        <v>1.3648979191211774E-2</v>
      </c>
      <c r="H109" s="1">
        <v>2.1480919944318444E-2</v>
      </c>
      <c r="I109" s="1">
        <v>1.1345000000018146E-4</v>
      </c>
      <c r="J109" s="1">
        <v>9.3468481834468875E-4</v>
      </c>
    </row>
    <row r="110" spans="1:10" x14ac:dyDescent="0.25">
      <c r="A110" s="2">
        <v>43984</v>
      </c>
      <c r="B110" s="1">
        <v>1.0888727657110131E-4</v>
      </c>
      <c r="C110" s="1">
        <v>5.1052003397367152E-4</v>
      </c>
      <c r="D110" s="1">
        <v>2.731430634497678E-2</v>
      </c>
      <c r="E110" s="1">
        <v>-4.4736279210977337E-5</v>
      </c>
      <c r="F110" s="1">
        <v>-1.9351591192975248E-2</v>
      </c>
      <c r="G110" s="1">
        <v>8.2108328171064393E-3</v>
      </c>
      <c r="H110" s="1">
        <v>2.7378438977162078E-2</v>
      </c>
      <c r="I110" s="1">
        <v>1.1344999999995942E-4</v>
      </c>
      <c r="J110" s="1">
        <v>2.8493749183766681E-4</v>
      </c>
    </row>
    <row r="111" spans="1:10" x14ac:dyDescent="0.25">
      <c r="A111" s="2">
        <v>43983</v>
      </c>
      <c r="B111" s="1">
        <v>1.0903734048128833E-4</v>
      </c>
      <c r="C111" s="1">
        <v>6.6283933608302092E-5</v>
      </c>
      <c r="D111" s="1">
        <v>1.4052031965666734E-2</v>
      </c>
      <c r="E111" s="1">
        <v>-1.4025816299813032E-3</v>
      </c>
      <c r="F111" s="1">
        <v>-1.1499548495291445E-2</v>
      </c>
      <c r="G111" s="1">
        <v>3.7512345256156543E-3</v>
      </c>
      <c r="H111" s="1">
        <v>1.3929907569100841E-2</v>
      </c>
      <c r="I111" s="1">
        <v>1.1344999999995942E-4</v>
      </c>
      <c r="J111" s="1">
        <v>4.454131355302593E-4</v>
      </c>
    </row>
    <row r="112" spans="1:10" x14ac:dyDescent="0.25">
      <c r="A112" s="2">
        <v>43980</v>
      </c>
      <c r="B112" s="1">
        <v>1.0809334229011647E-4</v>
      </c>
      <c r="C112" s="1">
        <v>3.0563055993892974E-4</v>
      </c>
      <c r="D112" s="1">
        <v>5.0850082484243941E-3</v>
      </c>
      <c r="E112" s="1">
        <v>5.4173923797806722E-5</v>
      </c>
      <c r="F112" s="1">
        <v>1.6065911431514035E-2</v>
      </c>
      <c r="G112" s="1">
        <v>4.8123361145206989E-3</v>
      </c>
      <c r="H112" s="1">
        <v>5.2156957594380327E-3</v>
      </c>
      <c r="I112" s="1">
        <v>1.1345000000018146E-4</v>
      </c>
      <c r="J112" s="1">
        <v>4.1886372075738976E-4</v>
      </c>
    </row>
    <row r="113" spans="1:10" x14ac:dyDescent="0.25">
      <c r="A113" s="2">
        <v>43979</v>
      </c>
      <c r="B113" s="1">
        <v>1.0808419886876308E-4</v>
      </c>
      <c r="C113" s="1">
        <v>2.4869122522863663E-4</v>
      </c>
      <c r="D113" s="1">
        <v>-1.1328430493602104E-2</v>
      </c>
      <c r="E113" s="1">
        <v>2.8402052788765175E-3</v>
      </c>
      <c r="F113" s="1">
        <v>7.7936292270530672E-3</v>
      </c>
      <c r="G113" s="1">
        <v>-2.1079147620906014E-3</v>
      </c>
      <c r="H113" s="1">
        <v>-1.1338289011754377E-2</v>
      </c>
      <c r="I113" s="1">
        <v>1.1344999999995942E-4</v>
      </c>
      <c r="J113" s="1">
        <v>6.5358894602685069E-5</v>
      </c>
    </row>
    <row r="114" spans="1:10" x14ac:dyDescent="0.25">
      <c r="A114" s="2">
        <v>43978</v>
      </c>
      <c r="B114" s="1">
        <v>1.080695318669278E-4</v>
      </c>
      <c r="C114" s="1">
        <v>2.1405349832570586E-4</v>
      </c>
      <c r="D114" s="1">
        <v>2.8897229010080849E-2</v>
      </c>
      <c r="E114" s="1">
        <v>-2.8813134214478175E-4</v>
      </c>
      <c r="F114" s="1">
        <v>-1.3312975962165186E-2</v>
      </c>
      <c r="G114" s="1">
        <v>1.4827297119582861E-2</v>
      </c>
      <c r="H114" s="1">
        <v>2.898527663450956E-2</v>
      </c>
      <c r="I114" s="1">
        <v>1.1344999999995942E-4</v>
      </c>
      <c r="J114" s="1">
        <v>-1.5446079814651625E-4</v>
      </c>
    </row>
    <row r="115" spans="1:10" x14ac:dyDescent="0.25">
      <c r="A115" s="2">
        <v>43977</v>
      </c>
      <c r="B115" s="1">
        <v>1.0801461663989542E-4</v>
      </c>
      <c r="C115" s="1">
        <v>1.0878710132722347E-6</v>
      </c>
      <c r="D115" s="1">
        <v>-2.2149368470937292E-3</v>
      </c>
      <c r="E115" s="1">
        <v>-1.6306738514686447E-3</v>
      </c>
      <c r="F115" s="1">
        <v>-1.9444241583290611E-2</v>
      </c>
      <c r="G115" s="1">
        <v>1.2289184253555296E-2</v>
      </c>
      <c r="H115" s="1">
        <v>-2.2713296261136495E-3</v>
      </c>
      <c r="I115" s="1">
        <v>1.1344999999995942E-4</v>
      </c>
      <c r="J115" s="1">
        <v>7.4265514065974259E-5</v>
      </c>
    </row>
    <row r="116" spans="1:10" x14ac:dyDescent="0.25">
      <c r="A116" s="2">
        <v>43976</v>
      </c>
      <c r="B116" s="1">
        <v>1.0809449050452891E-4</v>
      </c>
      <c r="C116" s="1">
        <v>1.2128589461157802E-3</v>
      </c>
      <c r="D116" s="1">
        <v>4.2407939815231055E-2</v>
      </c>
      <c r="E116" s="1">
        <v>1.4713998309574539E-3</v>
      </c>
      <c r="F116" s="1">
        <v>-1.8563646788990806E-2</v>
      </c>
      <c r="G116" s="1">
        <v>0</v>
      </c>
      <c r="H116" s="1">
        <v>4.2474548578545157E-2</v>
      </c>
      <c r="I116" s="1">
        <v>1.1344999999995942E-4</v>
      </c>
      <c r="J116" s="1">
        <v>-2.1086958458693683E-4</v>
      </c>
    </row>
    <row r="117" spans="1:10" x14ac:dyDescent="0.25">
      <c r="A117" s="2">
        <v>43973</v>
      </c>
      <c r="B117" s="1">
        <v>1.0808320110999858E-4</v>
      </c>
      <c r="C117" s="1">
        <v>-2.2480676736136296E-4</v>
      </c>
      <c r="D117" s="1">
        <v>-1.0207116443161635E-2</v>
      </c>
      <c r="E117" s="1">
        <v>-6.9879822798268876E-6</v>
      </c>
      <c r="F117" s="1">
        <v>-3.7665791963440443E-3</v>
      </c>
      <c r="G117" s="1">
        <v>2.3537111885199025E-3</v>
      </c>
      <c r="H117" s="1">
        <v>-1.0284354178858868E-2</v>
      </c>
      <c r="I117" s="1">
        <v>1.1344999999995942E-4</v>
      </c>
      <c r="J117" s="1">
        <v>4.4867033130291389E-4</v>
      </c>
    </row>
    <row r="118" spans="1:10" x14ac:dyDescent="0.25">
      <c r="A118" s="2">
        <v>43972</v>
      </c>
      <c r="B118" s="1">
        <v>1.0808562207920147E-4</v>
      </c>
      <c r="C118" s="1">
        <v>3.6649892490014935E-4</v>
      </c>
      <c r="D118" s="1">
        <v>2.1032880381966157E-2</v>
      </c>
      <c r="E118" s="1">
        <v>1.2596417388446302E-3</v>
      </c>
      <c r="F118" s="1">
        <v>-1.6658474933295864E-2</v>
      </c>
      <c r="G118" s="1">
        <v>-7.7735961880008864E-3</v>
      </c>
      <c r="H118" s="1">
        <v>2.0999158257956729E-2</v>
      </c>
      <c r="I118" s="1">
        <v>1.1344999999995942E-4</v>
      </c>
      <c r="J118" s="1">
        <v>1.2137727508017004E-3</v>
      </c>
    </row>
    <row r="119" spans="1:10" x14ac:dyDescent="0.25">
      <c r="A119" s="2">
        <v>43971</v>
      </c>
      <c r="B119" s="1">
        <v>1.082024974490281E-4</v>
      </c>
      <c r="C119" s="1">
        <v>-1.5654041566226518E-5</v>
      </c>
      <c r="D119" s="1">
        <v>7.0870267541482956E-3</v>
      </c>
      <c r="E119" s="1">
        <v>3.479007160223091E-5</v>
      </c>
      <c r="F119" s="1">
        <v>-4.3344519015660055E-3</v>
      </c>
      <c r="G119" s="1">
        <v>1.6651100256048545E-2</v>
      </c>
      <c r="H119" s="1">
        <v>7.1474263506077218E-3</v>
      </c>
      <c r="I119" s="1">
        <v>1.1344999999995942E-4</v>
      </c>
      <c r="J119" s="1">
        <v>1.5174461678535422E-4</v>
      </c>
    </row>
    <row r="120" spans="1:10" x14ac:dyDescent="0.25">
      <c r="A120" s="2">
        <v>43970</v>
      </c>
      <c r="B120" s="1">
        <v>1.0805751551457021E-4</v>
      </c>
      <c r="C120" s="1">
        <v>2.4823162021370138E-4</v>
      </c>
      <c r="D120" s="1">
        <v>-5.5686269875371286E-3</v>
      </c>
      <c r="E120" s="1">
        <v>1.2942360166712241E-4</v>
      </c>
      <c r="F120" s="1">
        <v>-2.7712418300653852E-3</v>
      </c>
      <c r="G120" s="1">
        <v>-1.0484399295383806E-2</v>
      </c>
      <c r="H120" s="1">
        <v>-5.566154959911418E-3</v>
      </c>
      <c r="I120" s="1">
        <v>1.1344999999995942E-4</v>
      </c>
      <c r="J120" s="1">
        <v>6.3713799992259901E-4</v>
      </c>
    </row>
    <row r="121" spans="1:10" x14ac:dyDescent="0.25">
      <c r="A121" s="2">
        <v>43969</v>
      </c>
      <c r="B121" s="1">
        <v>1.0813449558666477E-4</v>
      </c>
      <c r="C121" s="1">
        <v>5.6732125114367093E-4</v>
      </c>
      <c r="D121" s="1">
        <v>4.6842634527164861E-2</v>
      </c>
      <c r="E121" s="1">
        <v>2.6289298181272347E-3</v>
      </c>
      <c r="F121" s="1">
        <v>-1.4666231602809554E-2</v>
      </c>
      <c r="G121" s="1">
        <v>3.1501191655396221E-2</v>
      </c>
      <c r="H121" s="1">
        <v>4.6903410695308789E-2</v>
      </c>
      <c r="I121" s="1">
        <v>1.1344999999995942E-4</v>
      </c>
      <c r="J121" s="1">
        <v>1.2208339784880451E-4</v>
      </c>
    </row>
    <row r="122" spans="1:10" x14ac:dyDescent="0.25">
      <c r="A122" s="2">
        <v>43966</v>
      </c>
      <c r="B122" s="1">
        <v>1.0767637195030488E-4</v>
      </c>
      <c r="C122" s="1">
        <v>6.9891293370538676E-4</v>
      </c>
      <c r="D122" s="1">
        <v>-1.8333496054076415E-2</v>
      </c>
      <c r="E122" s="1">
        <v>1.404001424926582E-3</v>
      </c>
      <c r="F122" s="1">
        <v>-1.925149902310852E-2</v>
      </c>
      <c r="G122" s="1">
        <v>3.9263631901840235E-3</v>
      </c>
      <c r="H122" s="1">
        <v>-1.8404949904956114E-2</v>
      </c>
      <c r="I122" s="1">
        <v>1.1344999999995942E-4</v>
      </c>
      <c r="J122" s="1">
        <v>4.1108377172349719E-4</v>
      </c>
    </row>
    <row r="123" spans="1:10" x14ac:dyDescent="0.25">
      <c r="A123" s="2">
        <v>43965</v>
      </c>
      <c r="B123" s="1">
        <v>1.0819071698353611E-4</v>
      </c>
      <c r="C123" s="1">
        <v>2.014826329121977E-4</v>
      </c>
      <c r="D123" s="1">
        <v>1.5851387795338123E-2</v>
      </c>
      <c r="E123" s="1">
        <v>-6.9413042428112526E-4</v>
      </c>
      <c r="F123" s="1">
        <v>5.9299922062960864E-3</v>
      </c>
      <c r="G123" s="1">
        <v>1.1524822695035519E-2</v>
      </c>
      <c r="H123" s="1">
        <v>1.5926127845168336E-2</v>
      </c>
      <c r="I123" s="1">
        <v>1.1344999999995942E-4</v>
      </c>
      <c r="J123" s="1">
        <v>1.554402599223792E-3</v>
      </c>
    </row>
    <row r="124" spans="1:10" x14ac:dyDescent="0.25">
      <c r="A124" s="2">
        <v>43964</v>
      </c>
      <c r="B124" s="1">
        <v>1.0821632590318764E-4</v>
      </c>
      <c r="C124" s="1">
        <v>-5.489701416175885E-4</v>
      </c>
      <c r="D124" s="1">
        <v>-1.2387533736859524E-3</v>
      </c>
      <c r="E124" s="1">
        <v>6.5232572028905977E-4</v>
      </c>
      <c r="F124" s="1">
        <v>2.2504027857179754E-2</v>
      </c>
      <c r="G124" s="1">
        <v>-1.7462724540040497E-2</v>
      </c>
      <c r="H124" s="1">
        <v>-1.2809490451953787E-3</v>
      </c>
      <c r="I124" s="1">
        <v>1.1344999999995942E-4</v>
      </c>
      <c r="J124" s="1">
        <v>8.5400921493872239E-4</v>
      </c>
    </row>
    <row r="125" spans="1:10" x14ac:dyDescent="0.25">
      <c r="A125" s="2">
        <v>43963</v>
      </c>
      <c r="B125" s="1">
        <v>1.0817580909394664E-4</v>
      </c>
      <c r="C125" s="1">
        <v>-9.1510335543265597E-4</v>
      </c>
      <c r="D125" s="1">
        <v>-1.5031631541955859E-2</v>
      </c>
      <c r="E125" s="1">
        <v>-3.9182647050844954E-3</v>
      </c>
      <c r="F125" s="1">
        <v>-3.9859198674809804E-3</v>
      </c>
      <c r="G125" s="1">
        <v>-2.0500317457065598E-2</v>
      </c>
      <c r="H125" s="1">
        <v>-1.5084500522357769E-2</v>
      </c>
      <c r="I125" s="1">
        <v>1.1344999999995942E-4</v>
      </c>
      <c r="J125" s="1">
        <v>6.6633200664534264E-4</v>
      </c>
    </row>
    <row r="126" spans="1:10" x14ac:dyDescent="0.25">
      <c r="A126" s="2">
        <v>43962</v>
      </c>
      <c r="B126" s="1">
        <v>1.0807145552482744E-4</v>
      </c>
      <c r="C126" s="1">
        <v>-2.2366585398891914E-5</v>
      </c>
      <c r="D126" s="1">
        <v>-1.5025233817862249E-2</v>
      </c>
      <c r="E126" s="1">
        <v>1.4768118402119779E-3</v>
      </c>
      <c r="F126" s="1">
        <v>5.2208905000608041E-3</v>
      </c>
      <c r="G126" s="1">
        <v>1.3307802357820364E-4</v>
      </c>
      <c r="H126" s="1">
        <v>-1.4935210155070822E-2</v>
      </c>
      <c r="I126" s="1">
        <v>1.1344999999995942E-4</v>
      </c>
      <c r="J126" s="1">
        <v>2.3781426526174876E-3</v>
      </c>
    </row>
    <row r="127" spans="1:10" x14ac:dyDescent="0.25">
      <c r="A127" s="2">
        <v>43959</v>
      </c>
      <c r="B127" s="1">
        <v>1.0926157158963612E-4</v>
      </c>
      <c r="C127" s="1">
        <v>6.2707099832870483E-4</v>
      </c>
      <c r="D127" s="1">
        <v>2.7338436196293392E-2</v>
      </c>
      <c r="E127" s="1">
        <v>2.6612930861193984E-3</v>
      </c>
      <c r="F127" s="1">
        <v>-1.2199091921528349E-2</v>
      </c>
      <c r="G127" s="1">
        <v>1.6871538841735756E-2</v>
      </c>
      <c r="H127" s="1">
        <v>2.7455443692837589E-2</v>
      </c>
      <c r="I127" s="1">
        <v>1.1344999999995942E-4</v>
      </c>
      <c r="J127" s="1">
        <v>-1.6237212821119673E-3</v>
      </c>
    </row>
    <row r="128" spans="1:10" x14ac:dyDescent="0.25">
      <c r="A128" s="2">
        <v>43958</v>
      </c>
      <c r="B128" s="1">
        <v>1.3708830640224434E-4</v>
      </c>
      <c r="C128" s="1">
        <v>7.0162488437541803E-4</v>
      </c>
      <c r="D128" s="1">
        <v>-1.1847301027347878E-2</v>
      </c>
      <c r="E128" s="1">
        <v>-1.7260433411214748E-4</v>
      </c>
      <c r="F128" s="1">
        <v>2.980097395723047E-2</v>
      </c>
      <c r="G128" s="1">
        <v>1.1504630601302246E-2</v>
      </c>
      <c r="H128" s="1">
        <v>-1.1953782065291962E-2</v>
      </c>
      <c r="I128" s="1">
        <v>1.1344999999995942E-4</v>
      </c>
      <c r="J128" s="1">
        <v>1.5213725895377728E-3</v>
      </c>
    </row>
    <row r="129" spans="1:10" x14ac:dyDescent="0.25">
      <c r="A129" s="2">
        <v>43957</v>
      </c>
      <c r="B129" s="1">
        <v>1.3768040294004358E-4</v>
      </c>
      <c r="C129" s="1">
        <v>2.727649045162206E-4</v>
      </c>
      <c r="D129" s="1">
        <v>-5.1238363165151402E-3</v>
      </c>
      <c r="E129" s="1">
        <v>8.770077800759335E-4</v>
      </c>
      <c r="F129" s="1">
        <v>2.3882646240560801E-2</v>
      </c>
      <c r="G129" s="1">
        <v>-6.9794102061696561E-3</v>
      </c>
      <c r="H129" s="1">
        <v>-5.1226375279065373E-3</v>
      </c>
      <c r="I129" s="1">
        <v>1.422699999999999E-4</v>
      </c>
      <c r="J129" s="1">
        <v>-1.1516808557736624E-3</v>
      </c>
    </row>
    <row r="130" spans="1:10" x14ac:dyDescent="0.25">
      <c r="A130" s="2">
        <v>43956</v>
      </c>
      <c r="B130" s="1">
        <v>1.3766475708076875E-4</v>
      </c>
      <c r="C130" s="1">
        <v>7.3775233017414621E-4</v>
      </c>
      <c r="D130" s="1">
        <v>7.514188132964561E-3</v>
      </c>
      <c r="E130" s="1">
        <v>1.163196891719398E-3</v>
      </c>
      <c r="F130" s="1">
        <v>-8.2771965027949035E-3</v>
      </c>
      <c r="G130" s="1">
        <v>9.0405563260818056E-3</v>
      </c>
      <c r="H130" s="1">
        <v>7.537886577221764E-3</v>
      </c>
      <c r="I130" s="1">
        <v>1.422699999999999E-4</v>
      </c>
      <c r="J130" s="1">
        <v>3.2317332264075738E-4</v>
      </c>
    </row>
    <row r="131" spans="1:10" x14ac:dyDescent="0.25">
      <c r="A131" s="2">
        <v>43955</v>
      </c>
      <c r="B131" s="1">
        <v>1.3685086296089111E-4</v>
      </c>
      <c r="C131" s="1">
        <v>-9.6467009162548578E-5</v>
      </c>
      <c r="D131" s="1">
        <v>-2.0001313892834993E-2</v>
      </c>
      <c r="E131" s="1">
        <v>-2.7296776776630782E-4</v>
      </c>
      <c r="F131" s="1">
        <v>2.8487193661323129E-2</v>
      </c>
      <c r="G131" s="1">
        <v>4.2498274870061969E-3</v>
      </c>
      <c r="H131" s="1">
        <v>-2.0242866702051221E-2</v>
      </c>
      <c r="I131" s="1">
        <v>1.422699999999999E-4</v>
      </c>
      <c r="J131" s="1">
        <v>-1.3924913043997789E-3</v>
      </c>
    </row>
    <row r="132" spans="1:10" x14ac:dyDescent="0.25">
      <c r="A132" s="2">
        <v>43951</v>
      </c>
      <c r="B132" s="1">
        <v>1.3712090068684901E-4</v>
      </c>
      <c r="C132" s="1">
        <v>4.1711908179520307E-4</v>
      </c>
      <c r="D132" s="1">
        <v>-3.2086736198346566E-2</v>
      </c>
      <c r="E132" s="1">
        <v>1.393088213575977E-3</v>
      </c>
      <c r="F132" s="1">
        <v>-3.8680444272543024E-4</v>
      </c>
      <c r="G132" s="1">
        <v>-9.2124462607290347E-3</v>
      </c>
      <c r="H132" s="1">
        <v>-3.2041413573032917E-2</v>
      </c>
      <c r="I132" s="1">
        <v>1.422699999999999E-4</v>
      </c>
      <c r="J132" s="1">
        <v>-1.1652539207807067E-4</v>
      </c>
    </row>
    <row r="133" spans="1:10" x14ac:dyDescent="0.25">
      <c r="A133" s="2">
        <v>43950</v>
      </c>
      <c r="B133" s="1">
        <v>1.3711499060242716E-4</v>
      </c>
      <c r="C133" s="1">
        <v>4.029628577790767E-4</v>
      </c>
      <c r="D133" s="1">
        <v>2.2787399580848744E-2</v>
      </c>
      <c r="E133" s="1">
        <v>-5.5335262398314988E-4</v>
      </c>
      <c r="F133" s="1">
        <v>-2.4998653089811973E-2</v>
      </c>
      <c r="G133" s="1">
        <v>2.6583916212768344E-2</v>
      </c>
      <c r="H133" s="1">
        <v>2.28572011860948E-2</v>
      </c>
      <c r="I133" s="1">
        <v>1.422699999999999E-4</v>
      </c>
      <c r="J133" s="1">
        <v>-9.4624605979565235E-4</v>
      </c>
    </row>
    <row r="134" spans="1:10" x14ac:dyDescent="0.25">
      <c r="A134" s="2">
        <v>43949</v>
      </c>
      <c r="B134" s="1">
        <v>1.3742746734157762E-4</v>
      </c>
      <c r="C134" s="1">
        <v>1.9879593985860922E-3</v>
      </c>
      <c r="D134" s="1">
        <v>3.9165304293919068E-2</v>
      </c>
      <c r="E134" s="1">
        <v>6.5622765172563824E-3</v>
      </c>
      <c r="F134" s="1">
        <v>-1.197700415202807E-2</v>
      </c>
      <c r="G134" s="1">
        <v>-5.2423803899446231E-3</v>
      </c>
      <c r="H134" s="1">
        <v>3.9285339972852107E-2</v>
      </c>
      <c r="I134" s="1">
        <v>1.422699999999999E-4</v>
      </c>
      <c r="J134" s="1">
        <v>-1.0446420310228355E-4</v>
      </c>
    </row>
    <row r="135" spans="1:10" x14ac:dyDescent="0.25">
      <c r="A135" s="2">
        <v>43948</v>
      </c>
      <c r="B135" s="1">
        <v>1.37483215537193E-4</v>
      </c>
      <c r="C135" s="1">
        <v>-2.4906090737908393E-4</v>
      </c>
      <c r="D135" s="1">
        <v>3.8567704546197623E-2</v>
      </c>
      <c r="E135" s="1">
        <v>-7.1683381243594635E-3</v>
      </c>
      <c r="F135" s="1">
        <v>-2.6897894178021797E-3</v>
      </c>
      <c r="G135" s="1">
        <v>1.4714069723394063E-2</v>
      </c>
      <c r="H135" s="1">
        <v>3.8603032684854099E-2</v>
      </c>
      <c r="I135" s="1">
        <v>1.422699999999999E-4</v>
      </c>
      <c r="J135" s="1">
        <v>-7.6349765433236794E-4</v>
      </c>
    </row>
    <row r="136" spans="1:10" x14ac:dyDescent="0.25">
      <c r="A136" s="2">
        <v>43945</v>
      </c>
      <c r="B136" s="1">
        <v>1.374862314993397E-4</v>
      </c>
      <c r="C136" s="1">
        <v>-3.5733773927203449E-3</v>
      </c>
      <c r="D136" s="1">
        <v>-5.4398533299465764E-2</v>
      </c>
      <c r="E136" s="1">
        <v>-7.3209849540546434E-3</v>
      </c>
      <c r="F136" s="1">
        <v>3.7508950373620786E-2</v>
      </c>
      <c r="G136" s="1">
        <v>1.3918057158487152E-2</v>
      </c>
      <c r="H136" s="1">
        <v>-5.4506214754503679E-2</v>
      </c>
      <c r="I136" s="1">
        <v>1.422699999999999E-4</v>
      </c>
      <c r="J136" s="1">
        <v>-8.2544639664350328E-4</v>
      </c>
    </row>
    <row r="137" spans="1:10" x14ac:dyDescent="0.25">
      <c r="A137" s="2">
        <v>43944</v>
      </c>
      <c r="B137" s="1">
        <v>1.3748558594484095E-4</v>
      </c>
      <c r="C137" s="1">
        <v>-2.5714515308172814E-4</v>
      </c>
      <c r="D137" s="1">
        <v>-1.251840639229751E-2</v>
      </c>
      <c r="E137" s="1">
        <v>-1.2175575396256022E-3</v>
      </c>
      <c r="F137" s="1">
        <v>1.1514104778353573E-2</v>
      </c>
      <c r="G137" s="1">
        <v>-5.3942220339087132E-4</v>
      </c>
      <c r="H137" s="1">
        <v>-1.256519780411125E-2</v>
      </c>
      <c r="I137" s="1">
        <v>1.422699999999999E-4</v>
      </c>
      <c r="J137" s="1">
        <v>-3.3066517321189703E-4</v>
      </c>
    </row>
    <row r="138" spans="1:10" x14ac:dyDescent="0.25">
      <c r="A138" s="2">
        <v>43943</v>
      </c>
      <c r="B138" s="1">
        <v>1.3748993745710258E-4</v>
      </c>
      <c r="C138" s="1">
        <v>9.5160153972573269E-4</v>
      </c>
      <c r="D138" s="1">
        <v>2.166304888352566E-2</v>
      </c>
      <c r="E138" s="1">
        <v>1.8458329895612025E-3</v>
      </c>
      <c r="F138" s="1">
        <v>1.9115392622593985E-2</v>
      </c>
      <c r="G138" s="1">
        <v>2.2930247700439832E-2</v>
      </c>
      <c r="H138" s="1">
        <v>2.1708624594100501E-2</v>
      </c>
      <c r="I138" s="1">
        <v>1.422699999999999E-4</v>
      </c>
      <c r="J138" s="1">
        <v>2.8904317768696508E-4</v>
      </c>
    </row>
    <row r="139" spans="1:10" x14ac:dyDescent="0.25">
      <c r="A139" s="2">
        <v>43941</v>
      </c>
      <c r="B139" s="1">
        <v>1.3745365813422339E-4</v>
      </c>
      <c r="C139" s="1">
        <v>1.3259074231590784E-3</v>
      </c>
      <c r="D139" s="1">
        <v>-2.1080433989906222E-4</v>
      </c>
      <c r="E139" s="1">
        <v>2.5358271483630901E-3</v>
      </c>
      <c r="F139" s="1">
        <v>5.0215890285887355E-3</v>
      </c>
      <c r="G139" s="1">
        <v>-1.7881048210862893E-2</v>
      </c>
      <c r="H139" s="1">
        <v>-2.2192601141224344E-4</v>
      </c>
      <c r="I139" s="1">
        <v>1.422699999999999E-4</v>
      </c>
      <c r="J139" s="1">
        <v>6.8881407685483786E-4</v>
      </c>
    </row>
    <row r="140" spans="1:10" x14ac:dyDescent="0.25">
      <c r="A140" s="2">
        <v>43938</v>
      </c>
      <c r="B140" s="1">
        <v>1.3749193430268036E-4</v>
      </c>
      <c r="C140" s="1">
        <v>2.6555461478672271E-4</v>
      </c>
      <c r="D140" s="1">
        <v>1.5085969528360721E-2</v>
      </c>
      <c r="E140" s="1">
        <v>1.9491714731361132E-3</v>
      </c>
      <c r="F140" s="1">
        <v>3.7421005403133201E-3</v>
      </c>
      <c r="G140" s="1">
        <v>2.6793594930297315E-2</v>
      </c>
      <c r="H140" s="1">
        <v>1.5144736952019455E-2</v>
      </c>
      <c r="I140" s="1">
        <v>1.422699999999999E-4</v>
      </c>
      <c r="J140" s="1">
        <v>-3.4875818240354128E-4</v>
      </c>
    </row>
    <row r="141" spans="1:10" x14ac:dyDescent="0.25">
      <c r="A141" s="2">
        <v>43937</v>
      </c>
      <c r="B141" s="1">
        <v>1.3753058094856385E-4</v>
      </c>
      <c r="C141" s="1">
        <v>3.7044058249136036E-4</v>
      </c>
      <c r="D141" s="1">
        <v>-1.2955345406840624E-2</v>
      </c>
      <c r="E141" s="1">
        <v>-1.8526535214014039E-4</v>
      </c>
      <c r="F141" s="1">
        <v>-3.8418379961581151E-3</v>
      </c>
      <c r="G141" s="1">
        <v>5.8166896763673925E-3</v>
      </c>
      <c r="H141" s="1">
        <v>-1.2934049426459926E-2</v>
      </c>
      <c r="I141" s="1">
        <v>1.422699999999999E-4</v>
      </c>
      <c r="J141" s="1">
        <v>-7.5060763475198744E-4</v>
      </c>
    </row>
    <row r="142" spans="1:10" x14ac:dyDescent="0.25">
      <c r="A142" s="2">
        <v>43936</v>
      </c>
      <c r="B142" s="1">
        <v>1.3506334968704792E-4</v>
      </c>
      <c r="C142" s="1">
        <v>2.040921046926325E-4</v>
      </c>
      <c r="D142" s="1">
        <v>-1.3544608517592871E-2</v>
      </c>
      <c r="E142" s="1">
        <v>-1.5162662214540656E-4</v>
      </c>
      <c r="F142" s="1">
        <v>1.390335145975552E-2</v>
      </c>
      <c r="G142" s="1">
        <v>-2.2030438817243536E-2</v>
      </c>
      <c r="H142" s="1">
        <v>-1.3600128931574584E-2</v>
      </c>
      <c r="I142" s="1">
        <v>1.422699999999999E-4</v>
      </c>
      <c r="J142" s="1">
        <v>1.7576839088517815E-4</v>
      </c>
    </row>
    <row r="143" spans="1:10" x14ac:dyDescent="0.25">
      <c r="A143" s="2">
        <v>43935</v>
      </c>
      <c r="B143" s="1">
        <v>1.3753421664697285E-4</v>
      </c>
      <c r="C143" s="1">
        <v>4.252058867528774E-4</v>
      </c>
      <c r="D143" s="1">
        <v>1.3690000051449047E-2</v>
      </c>
      <c r="E143" s="1">
        <v>1.3214956967850799E-3</v>
      </c>
      <c r="F143" s="1">
        <v>6.560666872492682E-4</v>
      </c>
      <c r="G143" s="1">
        <v>3.0572589223390789E-2</v>
      </c>
      <c r="H143" s="1">
        <v>1.3731575316905387E-2</v>
      </c>
      <c r="I143" s="1">
        <v>1.422699999999999E-4</v>
      </c>
      <c r="J143" s="1">
        <v>2.056019070322268E-4</v>
      </c>
    </row>
    <row r="144" spans="1:10" x14ac:dyDescent="0.25">
      <c r="A144" s="2">
        <v>43934</v>
      </c>
      <c r="B144" s="1">
        <v>1.3753874827560075E-4</v>
      </c>
      <c r="C144" s="1">
        <v>5.5239616768587574E-4</v>
      </c>
      <c r="D144" s="1">
        <v>1.4731741483709593E-2</v>
      </c>
      <c r="E144" s="1">
        <v>1.1411323906911353E-3</v>
      </c>
      <c r="F144" s="1">
        <v>2.0579373363004638E-2</v>
      </c>
      <c r="G144" s="1">
        <v>-1.0104660627883844E-2</v>
      </c>
      <c r="H144" s="1">
        <v>1.4853902979251155E-2</v>
      </c>
      <c r="I144" s="1">
        <v>1.422699999999999E-4</v>
      </c>
      <c r="J144" s="1">
        <v>-5.8964020035856546E-4</v>
      </c>
    </row>
    <row r="145" spans="1:10" x14ac:dyDescent="0.25">
      <c r="A145" s="2">
        <v>43930</v>
      </c>
      <c r="B145" s="1">
        <v>1.3757169891737142E-4</v>
      </c>
      <c r="C145" s="1">
        <v>6.8376823917648544E-4</v>
      </c>
      <c r="D145" s="1">
        <v>-1.1941320609832662E-2</v>
      </c>
      <c r="E145" s="1">
        <v>1.0302509083097711E-3</v>
      </c>
      <c r="F145" s="1">
        <v>-2.5785162020605212E-2</v>
      </c>
      <c r="G145" s="1">
        <v>1.4487410195618944E-2</v>
      </c>
      <c r="H145" s="1">
        <v>-1.1989628693912846E-2</v>
      </c>
      <c r="I145" s="1">
        <v>1.422699999999999E-4</v>
      </c>
      <c r="J145" s="1">
        <v>-8.2422078405119947E-4</v>
      </c>
    </row>
    <row r="146" spans="1:10" x14ac:dyDescent="0.25">
      <c r="A146" s="2">
        <v>43929</v>
      </c>
      <c r="B146" s="1">
        <v>1.3752475254502627E-4</v>
      </c>
      <c r="C146" s="1">
        <v>2.2247608237480065E-4</v>
      </c>
      <c r="D146" s="1">
        <v>2.9719505112537625E-2</v>
      </c>
      <c r="E146" s="1">
        <v>2.7360138807568379E-3</v>
      </c>
      <c r="F146" s="1">
        <v>-1.8001800180018623E-3</v>
      </c>
      <c r="G146" s="1">
        <v>3.4056452745897747E-2</v>
      </c>
      <c r="H146" s="1">
        <v>2.9682905897724821E-2</v>
      </c>
      <c r="I146" s="1">
        <v>1.422699999999999E-4</v>
      </c>
      <c r="J146" s="1">
        <v>9.8202010462955514E-5</v>
      </c>
    </row>
    <row r="147" spans="1:10" x14ac:dyDescent="0.25">
      <c r="A147" s="2">
        <v>43928</v>
      </c>
      <c r="B147" s="1">
        <v>1.3751023453068001E-4</v>
      </c>
      <c r="C147" s="1">
        <v>4.253424670888073E-4</v>
      </c>
      <c r="D147" s="1">
        <v>3.0749992242702584E-2</v>
      </c>
      <c r="E147" s="1">
        <v>1.0262426196669949E-3</v>
      </c>
      <c r="F147" s="1">
        <v>-4.8407691867887737E-3</v>
      </c>
      <c r="G147" s="1">
        <v>-1.6030529601932519E-3</v>
      </c>
      <c r="H147" s="1">
        <v>3.0849440646238291E-2</v>
      </c>
      <c r="I147" s="1">
        <v>1.422699999999999E-4</v>
      </c>
      <c r="J147" s="1">
        <v>4.1083166619038103E-4</v>
      </c>
    </row>
    <row r="148" spans="1:10" x14ac:dyDescent="0.25">
      <c r="A148" s="2">
        <v>43927</v>
      </c>
      <c r="B148" s="1">
        <v>1.3761372535947558E-4</v>
      </c>
      <c r="C148" s="1">
        <v>-2.6235465004131875E-5</v>
      </c>
      <c r="D148" s="1">
        <v>6.5202166034051379E-2</v>
      </c>
      <c r="E148" s="1">
        <v>-9.000759235364697E-4</v>
      </c>
      <c r="F148" s="1">
        <v>-9.9250900994395375E-3</v>
      </c>
      <c r="G148" s="1">
        <v>7.0331318944997889E-2</v>
      </c>
      <c r="H148" s="1">
        <v>6.5222593372560089E-2</v>
      </c>
      <c r="I148" s="1">
        <v>1.422699999999999E-4</v>
      </c>
      <c r="J148" s="1">
        <v>1.7774702661432773E-3</v>
      </c>
    </row>
    <row r="149" spans="1:10" x14ac:dyDescent="0.25">
      <c r="A149" s="2">
        <v>43924</v>
      </c>
      <c r="B149" s="1">
        <v>1.3812912261634835E-4</v>
      </c>
      <c r="C149" s="1">
        <v>-3.7266560485449407E-4</v>
      </c>
      <c r="D149" s="1">
        <v>-3.7607927643468542E-2</v>
      </c>
      <c r="E149" s="1">
        <v>1.4657891197991102E-3</v>
      </c>
      <c r="F149" s="1">
        <v>6.5715750887920255E-3</v>
      </c>
      <c r="G149" s="1">
        <v>-1.513712512700871E-2</v>
      </c>
      <c r="H149" s="1">
        <v>-3.7588511332190988E-2</v>
      </c>
      <c r="I149" s="1">
        <v>1.422699999999999E-4</v>
      </c>
      <c r="J149" s="1">
        <v>2.7512949029271372E-3</v>
      </c>
    </row>
    <row r="150" spans="1:10" x14ac:dyDescent="0.25">
      <c r="A150" s="2">
        <v>43923</v>
      </c>
      <c r="B150" s="1">
        <v>1.3813031852549784E-4</v>
      </c>
      <c r="C150" s="1">
        <v>5.8169285971132467E-4</v>
      </c>
      <c r="D150" s="1">
        <v>1.8152881374683627E-2</v>
      </c>
      <c r="E150" s="1">
        <v>-1.3330908502573457E-4</v>
      </c>
      <c r="F150" s="1">
        <v>4.7133806579651161E-3</v>
      </c>
      <c r="G150" s="1">
        <v>2.2829347095729702E-2</v>
      </c>
      <c r="H150" s="1">
        <v>1.813188439084823E-2</v>
      </c>
      <c r="I150" s="1">
        <v>1.422699999999999E-4</v>
      </c>
      <c r="J150" s="1">
        <v>3.5300804738702674E-4</v>
      </c>
    </row>
    <row r="151" spans="1:10" x14ac:dyDescent="0.25">
      <c r="A151" s="2">
        <v>43922</v>
      </c>
      <c r="B151" s="1">
        <v>1.3813866783496387E-4</v>
      </c>
      <c r="C151" s="1">
        <v>-5.5957135005646474E-4</v>
      </c>
      <c r="D151" s="1">
        <v>-2.795993650569284E-2</v>
      </c>
      <c r="E151" s="1">
        <v>7.2584006866338591E-4</v>
      </c>
      <c r="F151" s="1">
        <v>8.0212360782503378E-3</v>
      </c>
      <c r="G151" s="1">
        <v>-4.4142430372115515E-2</v>
      </c>
      <c r="H151" s="1">
        <v>-2.8116498876468499E-2</v>
      </c>
      <c r="I151" s="1">
        <v>1.422699999999999E-4</v>
      </c>
      <c r="J151" s="1">
        <v>-3.5886240617255538E-4</v>
      </c>
    </row>
    <row r="152" spans="1:10" x14ac:dyDescent="0.25">
      <c r="A152" s="2">
        <v>43921</v>
      </c>
      <c r="B152" s="1">
        <v>1.3748682857217531E-4</v>
      </c>
      <c r="C152" s="1">
        <v>3.743971673320079E-4</v>
      </c>
      <c r="D152" s="1">
        <v>-2.1528065107402128E-2</v>
      </c>
      <c r="E152" s="1">
        <v>4.2225150165606795E-3</v>
      </c>
      <c r="F152" s="1">
        <v>7.6171647866030145E-3</v>
      </c>
      <c r="G152" s="1">
        <v>-1.601272174414059E-2</v>
      </c>
      <c r="H152" s="1">
        <v>-2.1700579907577122E-2</v>
      </c>
      <c r="I152" s="1">
        <v>1.422699999999999E-4</v>
      </c>
      <c r="J152" s="1">
        <v>-1.2454936724740628E-3</v>
      </c>
    </row>
    <row r="153" spans="1:10" x14ac:dyDescent="0.25">
      <c r="A153" s="2">
        <v>43920</v>
      </c>
      <c r="B153" s="1">
        <v>1.3749651851302502E-4</v>
      </c>
      <c r="C153" s="1">
        <v>9.6920102536968145E-4</v>
      </c>
      <c r="D153" s="1">
        <v>1.6613718308627901E-2</v>
      </c>
      <c r="E153" s="1">
        <v>4.8588994649874095E-3</v>
      </c>
      <c r="F153" s="1">
        <v>9.4895223933162409E-3</v>
      </c>
      <c r="G153" s="1">
        <v>3.351600922771647E-2</v>
      </c>
      <c r="H153" s="1">
        <v>1.6488085461858315E-2</v>
      </c>
      <c r="I153" s="1">
        <v>1.422699999999999E-4</v>
      </c>
      <c r="J153" s="1">
        <v>-5.8208607709797633E-4</v>
      </c>
    </row>
    <row r="154" spans="1:10" x14ac:dyDescent="0.25">
      <c r="A154" s="2">
        <v>43917</v>
      </c>
      <c r="B154" s="1">
        <v>1.3750585192706666E-4</v>
      </c>
      <c r="C154" s="1">
        <v>2.4606906048241228E-4</v>
      </c>
      <c r="D154" s="1">
        <v>-5.498809133349658E-2</v>
      </c>
      <c r="E154" s="1">
        <v>7.3957564928339714E-4</v>
      </c>
      <c r="F154" s="1">
        <v>2.1975604879024058E-2</v>
      </c>
      <c r="G154" s="1">
        <v>-3.3687352317337549E-2</v>
      </c>
      <c r="H154" s="1">
        <v>-5.5088131900204014E-2</v>
      </c>
      <c r="I154" s="1">
        <v>1.422699999999999E-4</v>
      </c>
      <c r="J154" s="1">
        <v>1.4031735606279128E-4</v>
      </c>
    </row>
    <row r="155" spans="1:10" x14ac:dyDescent="0.25">
      <c r="A155" s="2">
        <v>43916</v>
      </c>
      <c r="B155" s="1">
        <v>1.3749907777871329E-4</v>
      </c>
      <c r="C155" s="1">
        <v>3.488482529012682E-4</v>
      </c>
      <c r="D155" s="1">
        <v>3.6570959152698146E-2</v>
      </c>
      <c r="E155" s="1">
        <v>2.4981880414174373E-3</v>
      </c>
      <c r="F155" s="1">
        <v>-1.3726186250147765E-2</v>
      </c>
      <c r="G155" s="1">
        <v>6.2414162984360866E-2</v>
      </c>
      <c r="H155" s="1">
        <v>3.6742966533374277E-2</v>
      </c>
      <c r="I155" s="1">
        <v>1.422699999999999E-4</v>
      </c>
      <c r="J155" s="1">
        <v>1.2285379501650873E-3</v>
      </c>
    </row>
    <row r="156" spans="1:10" x14ac:dyDescent="0.25">
      <c r="A156" s="2">
        <v>43915</v>
      </c>
      <c r="B156" s="1">
        <v>1.3755880098242912E-4</v>
      </c>
      <c r="C156" s="1">
        <v>2.2405276382302386E-3</v>
      </c>
      <c r="D156" s="1">
        <v>7.4597792500022075E-2</v>
      </c>
      <c r="E156" s="1">
        <v>7.6010238874262281E-3</v>
      </c>
      <c r="F156" s="1">
        <v>-1.3803166840853365E-4</v>
      </c>
      <c r="G156" s="1">
        <v>1.1535011665884554E-2</v>
      </c>
      <c r="H156" s="1">
        <v>7.4950845627304474E-2</v>
      </c>
      <c r="I156" s="1">
        <v>1.422699999999999E-4</v>
      </c>
      <c r="J156" s="1">
        <v>1.0982204041571908E-3</v>
      </c>
    </row>
    <row r="157" spans="1:10" x14ac:dyDescent="0.25">
      <c r="A157" s="2">
        <v>43914</v>
      </c>
      <c r="B157" s="1">
        <v>1.3755096011713874E-4</v>
      </c>
      <c r="C157" s="1">
        <v>1.8197612711565725E-3</v>
      </c>
      <c r="D157" s="1">
        <v>9.6968050367288505E-2</v>
      </c>
      <c r="E157" s="1">
        <v>2.4904792045570279E-3</v>
      </c>
      <c r="F157" s="1">
        <v>-1.8108453892333731E-3</v>
      </c>
      <c r="G157" s="1">
        <v>9.3827739874460692E-2</v>
      </c>
      <c r="H157" s="1">
        <v>9.6896599350444479E-2</v>
      </c>
      <c r="I157" s="1">
        <v>1.422699999999999E-4</v>
      </c>
      <c r="J157" s="1">
        <v>-1.7504921392149653E-3</v>
      </c>
    </row>
    <row r="158" spans="1:10" x14ac:dyDescent="0.25">
      <c r="A158" s="2">
        <v>43913</v>
      </c>
      <c r="B158" s="1">
        <v>1.375405170327415E-4</v>
      </c>
      <c r="C158" s="1">
        <v>-3.6307093514409416E-4</v>
      </c>
      <c r="D158" s="1">
        <v>-5.2146258043224931E-2</v>
      </c>
      <c r="E158" s="1">
        <v>-2.0202229540885464E-3</v>
      </c>
      <c r="F158" s="1">
        <v>1.1085018309186401E-2</v>
      </c>
      <c r="G158" s="1">
        <v>-2.9293868023585024E-2</v>
      </c>
      <c r="H158" s="1">
        <v>-5.2180906452663267E-2</v>
      </c>
      <c r="I158" s="1">
        <v>1.422699999999999E-4</v>
      </c>
      <c r="J158" s="1">
        <v>7.1145654285920124E-4</v>
      </c>
    </row>
    <row r="159" spans="1:10" x14ac:dyDescent="0.25">
      <c r="A159" s="2">
        <v>43910</v>
      </c>
      <c r="B159" s="1">
        <v>1.3760196979473172E-4</v>
      </c>
      <c r="C159" s="1">
        <v>4.6415490622142563E-4</v>
      </c>
      <c r="D159" s="1">
        <v>-1.8151713791262569E-2</v>
      </c>
      <c r="E159" s="1">
        <v>-9.0039105510220097E-4</v>
      </c>
      <c r="F159" s="1">
        <v>-2.3248580981261258E-2</v>
      </c>
      <c r="G159" s="1">
        <v>-4.3359512424085644E-2</v>
      </c>
      <c r="H159" s="1">
        <v>-1.8475146271574872E-2</v>
      </c>
      <c r="I159" s="1">
        <v>1.422699999999999E-4</v>
      </c>
      <c r="J159" s="1">
        <v>-2.7128951957905434E-3</v>
      </c>
    </row>
    <row r="160" spans="1:10" x14ac:dyDescent="0.25">
      <c r="A160" s="2">
        <v>43909</v>
      </c>
      <c r="B160" s="1">
        <v>1.5669326010581131E-4</v>
      </c>
      <c r="C160" s="1">
        <v>3.9003340605647807E-4</v>
      </c>
      <c r="D160" s="1">
        <v>2.1228344498469109E-2</v>
      </c>
      <c r="E160" s="1">
        <v>-3.8256030843974997E-3</v>
      </c>
      <c r="F160" s="1">
        <v>6.5940086485218874E-3</v>
      </c>
      <c r="G160" s="1">
        <v>4.7078080724887172E-3</v>
      </c>
      <c r="H160" s="1">
        <v>2.1479199849913977E-2</v>
      </c>
      <c r="I160" s="1">
        <v>1.422699999999999E-4</v>
      </c>
      <c r="J160" s="1">
        <v>-4.1888578163314927E-3</v>
      </c>
    </row>
    <row r="161" spans="1:10" x14ac:dyDescent="0.25">
      <c r="A161" s="2">
        <v>43908</v>
      </c>
      <c r="B161" s="1">
        <v>1.5670169369097486E-4</v>
      </c>
      <c r="C161" s="1">
        <v>-7.0552143738843442E-3</v>
      </c>
      <c r="D161" s="1">
        <v>-0.10327361486408204</v>
      </c>
      <c r="E161" s="1">
        <v>-4.7059481750811871E-3</v>
      </c>
      <c r="F161" s="1">
        <v>1.2099968314321918E-2</v>
      </c>
      <c r="G161" s="1">
        <v>-5.1830762440945644E-2</v>
      </c>
      <c r="H161" s="1">
        <v>-0.10349203481661885</v>
      </c>
      <c r="I161" s="1">
        <v>1.6137000000004953E-4</v>
      </c>
      <c r="J161" s="1">
        <v>-1.4732779396636753E-3</v>
      </c>
    </row>
    <row r="162" spans="1:10" x14ac:dyDescent="0.25">
      <c r="A162" s="2">
        <v>43907</v>
      </c>
      <c r="B162" s="1">
        <v>1.5659411291291114E-4</v>
      </c>
      <c r="C162" s="1">
        <v>2.0904914778367978E-3</v>
      </c>
      <c r="D162" s="1">
        <v>4.8595715811851736E-2</v>
      </c>
      <c r="E162" s="1">
        <v>1.9442196494479091E-3</v>
      </c>
      <c r="F162" s="1">
        <v>2.0719209233692526E-2</v>
      </c>
      <c r="G162" s="1">
        <v>5.9954849490479356E-2</v>
      </c>
      <c r="H162" s="1">
        <v>4.8465427955381779E-2</v>
      </c>
      <c r="I162" s="1">
        <v>1.6137000000004953E-4</v>
      </c>
      <c r="J162" s="1">
        <v>-1.9560829734843743E-4</v>
      </c>
    </row>
    <row r="163" spans="1:10" x14ac:dyDescent="0.25">
      <c r="A163" s="2">
        <v>43906</v>
      </c>
      <c r="B163" s="1">
        <v>1.566217744870535E-4</v>
      </c>
      <c r="C163" s="1">
        <v>1.1355659157290532E-3</v>
      </c>
      <c r="D163" s="1">
        <v>-0.13907123798388243</v>
      </c>
      <c r="E163" s="1">
        <v>-3.5195625958511778E-3</v>
      </c>
      <c r="F163" s="1">
        <v>4.4529369536759456E-2</v>
      </c>
      <c r="G163" s="1">
        <v>-0.11984055248695646</v>
      </c>
      <c r="H163" s="1">
        <v>-0.13921324329557916</v>
      </c>
      <c r="I163" s="1">
        <v>1.6136999999982748E-4</v>
      </c>
      <c r="J163" s="1">
        <v>1.5048886619848378E-3</v>
      </c>
    </row>
    <row r="164" spans="1:10" x14ac:dyDescent="0.25">
      <c r="A164" s="2">
        <v>43903</v>
      </c>
      <c r="B164" s="1">
        <v>1.5602411539772376E-4</v>
      </c>
      <c r="C164" s="1">
        <v>4.1275051541318497E-3</v>
      </c>
      <c r="D164" s="1">
        <v>0.13895011002588853</v>
      </c>
      <c r="E164" s="1">
        <v>1.1760805213878456E-2</v>
      </c>
      <c r="F164" s="1">
        <v>-3.0123072512440396E-2</v>
      </c>
      <c r="G164" s="1">
        <v>9.2871249732820349E-2</v>
      </c>
      <c r="H164" s="1">
        <v>0.13908829025386704</v>
      </c>
      <c r="I164" s="1">
        <v>1.6137000000004953E-4</v>
      </c>
      <c r="J164" s="1">
        <v>-1.1858809019810179E-3</v>
      </c>
    </row>
    <row r="165" spans="1:10" x14ac:dyDescent="0.25">
      <c r="A165" s="2">
        <v>43902</v>
      </c>
      <c r="B165" s="1">
        <v>1.5666824354210185E-4</v>
      </c>
      <c r="C165" s="1">
        <v>-5.0238247814764492E-3</v>
      </c>
      <c r="D165" s="1">
        <v>-0.14745368919021495</v>
      </c>
      <c r="E165" s="1">
        <v>-1.5929805612029724E-2</v>
      </c>
      <c r="F165" s="1">
        <v>4.4824339937524105E-2</v>
      </c>
      <c r="G165" s="1">
        <v>-9.5112680886335954E-2</v>
      </c>
      <c r="H165" s="1">
        <v>-0.14780360434339668</v>
      </c>
      <c r="I165" s="1">
        <v>1.6137000000004953E-4</v>
      </c>
      <c r="J165" s="1">
        <v>-3.3772104773300837E-3</v>
      </c>
    </row>
    <row r="166" spans="1:10" x14ac:dyDescent="0.25">
      <c r="A166" s="2">
        <v>43901</v>
      </c>
      <c r="B166" s="1">
        <v>1.5666805097946934E-4</v>
      </c>
      <c r="C166" s="1">
        <v>-3.2507779469335141E-3</v>
      </c>
      <c r="D166" s="1">
        <v>-7.6290167614800453E-2</v>
      </c>
      <c r="E166" s="1">
        <v>-1.1524378070360108E-2</v>
      </c>
      <c r="F166" s="1">
        <v>9.637418885057869E-4</v>
      </c>
      <c r="G166" s="1">
        <v>-4.8868444911533415E-2</v>
      </c>
      <c r="H166" s="1">
        <v>-7.637998678515423E-2</v>
      </c>
      <c r="I166" s="1">
        <v>1.6137000000004953E-4</v>
      </c>
      <c r="J166" s="1">
        <v>1.4884210900094619E-3</v>
      </c>
    </row>
    <row r="167" spans="1:10" x14ac:dyDescent="0.25">
      <c r="A167" s="2">
        <v>43900</v>
      </c>
      <c r="B167" s="1">
        <v>1.5669959291919611E-4</v>
      </c>
      <c r="C167" s="1">
        <v>9.3361163414429349E-4</v>
      </c>
      <c r="D167" s="1">
        <v>7.1224477313538648E-2</v>
      </c>
      <c r="E167" s="1">
        <v>7.1590249211859192E-3</v>
      </c>
      <c r="F167" s="1">
        <v>-1.4478988581439034E-2</v>
      </c>
      <c r="G167" s="1">
        <v>4.9396305955674791E-2</v>
      </c>
      <c r="H167" s="1">
        <v>7.1424073282272404E-2</v>
      </c>
      <c r="I167" s="1">
        <v>1.6137000000004953E-4</v>
      </c>
      <c r="J167" s="1">
        <v>-2.2703720871185551E-3</v>
      </c>
    </row>
    <row r="168" spans="1:10" x14ac:dyDescent="0.25">
      <c r="A168" s="2">
        <v>43899</v>
      </c>
      <c r="B168" s="1">
        <v>1.5664595871722753E-4</v>
      </c>
      <c r="C168" s="1">
        <v>-1.8831403606623942E-3</v>
      </c>
      <c r="D168" s="1">
        <v>-0.12155778503915482</v>
      </c>
      <c r="E168" s="1">
        <v>-1.2647755094202462E-2</v>
      </c>
      <c r="F168" s="1">
        <v>1.9802406422867458E-2</v>
      </c>
      <c r="G168" s="1">
        <v>-7.5969697282486814E-2</v>
      </c>
      <c r="H168" s="1">
        <v>-0.12173431838620807</v>
      </c>
      <c r="I168" s="1">
        <v>1.6137000000004953E-4</v>
      </c>
      <c r="J168" s="1">
        <v>5.4944243408905358E-4</v>
      </c>
    </row>
    <row r="169" spans="1:10" x14ac:dyDescent="0.25">
      <c r="A169" s="2">
        <v>43896</v>
      </c>
      <c r="B169" s="1">
        <v>1.5081798025695647E-4</v>
      </c>
      <c r="C169" s="1">
        <v>1.036011945323434E-4</v>
      </c>
      <c r="D169" s="1">
        <v>-4.1254030911178956E-2</v>
      </c>
      <c r="E169" s="1">
        <v>-2.0222184470453097E-4</v>
      </c>
      <c r="F169" s="1">
        <v>5.4537191334647073E-3</v>
      </c>
      <c r="G169" s="1">
        <v>-1.7053851930321828E-2</v>
      </c>
      <c r="H169" s="1">
        <v>-4.1439261829127168E-2</v>
      </c>
      <c r="I169" s="1">
        <v>1.6137000000004953E-4</v>
      </c>
      <c r="J169" s="1">
        <v>3.2208879012807223E-4</v>
      </c>
    </row>
    <row r="170" spans="1:10" x14ac:dyDescent="0.25">
      <c r="A170" s="2">
        <v>43895</v>
      </c>
      <c r="B170" s="1">
        <v>1.5671225199209715E-4</v>
      </c>
      <c r="C170" s="1">
        <v>-1.4614254243517921E-3</v>
      </c>
      <c r="D170" s="1">
        <v>-4.6539255396882417E-2</v>
      </c>
      <c r="E170" s="1">
        <v>-5.676212681114956E-4</v>
      </c>
      <c r="F170" s="1">
        <v>2.0968668522692191E-2</v>
      </c>
      <c r="G170" s="1">
        <v>-3.3922077118805904E-2</v>
      </c>
      <c r="H170" s="1">
        <v>-4.6547132728034679E-2</v>
      </c>
      <c r="I170" s="1">
        <v>1.6137000000004953E-4</v>
      </c>
      <c r="J170" s="1">
        <v>-2.570139703341745E-4</v>
      </c>
    </row>
    <row r="171" spans="1:10" x14ac:dyDescent="0.25">
      <c r="A171" s="2">
        <v>43894</v>
      </c>
      <c r="B171" s="1">
        <v>1.5708274530168431E-4</v>
      </c>
      <c r="C171" s="1">
        <v>4.5760458172638963E-4</v>
      </c>
      <c r="D171" s="1">
        <v>1.608868534104424E-2</v>
      </c>
      <c r="E171" s="1">
        <v>-1.0945046495014488E-3</v>
      </c>
      <c r="F171" s="1">
        <v>8.3550564801819771E-3</v>
      </c>
      <c r="G171" s="1">
        <v>4.2202590777125959E-2</v>
      </c>
      <c r="H171" s="1">
        <v>1.5985652065235056E-2</v>
      </c>
      <c r="I171" s="1">
        <v>1.6136999999982748E-4</v>
      </c>
      <c r="J171" s="1">
        <v>9.5511266189607369E-4</v>
      </c>
    </row>
    <row r="172" spans="1:10" x14ac:dyDescent="0.25">
      <c r="A172" s="2">
        <v>43893</v>
      </c>
      <c r="B172" s="1">
        <v>1.5703716835879789E-4</v>
      </c>
      <c r="C172" s="1">
        <v>8.1166224348816485E-4</v>
      </c>
      <c r="D172" s="1">
        <v>-1.0323592651185876E-2</v>
      </c>
      <c r="E172" s="1">
        <v>-8.7504552640582656E-4</v>
      </c>
      <c r="F172" s="1">
        <v>-1.4016820184221679E-3</v>
      </c>
      <c r="G172" s="1">
        <v>-2.8107896034326951E-2</v>
      </c>
      <c r="H172" s="1">
        <v>-1.0206478924676632E-2</v>
      </c>
      <c r="I172" s="1">
        <v>1.6137000000004953E-4</v>
      </c>
      <c r="J172" s="1">
        <v>2.3957479909753054E-4</v>
      </c>
    </row>
    <row r="173" spans="1:10" x14ac:dyDescent="0.25">
      <c r="A173" s="2">
        <v>43892</v>
      </c>
      <c r="B173" s="1">
        <v>1.5695522115821703E-4</v>
      </c>
      <c r="C173" s="1">
        <v>1.9280903101495106E-3</v>
      </c>
      <c r="D173" s="1">
        <v>2.3640861045939987E-2</v>
      </c>
      <c r="E173" s="1">
        <v>7.5586616226688275E-3</v>
      </c>
      <c r="F173" s="1">
        <v>-9.1137439704813694E-4</v>
      </c>
      <c r="G173" s="1">
        <v>4.6039228742320359E-2</v>
      </c>
      <c r="H173" s="1">
        <v>2.3555755183491955E-2</v>
      </c>
      <c r="I173" s="1">
        <v>1.6137000000004953E-4</v>
      </c>
      <c r="J173" s="1">
        <v>2.1004177168748583E-4</v>
      </c>
    </row>
    <row r="174" spans="1:10" x14ac:dyDescent="0.25">
      <c r="A174" s="2">
        <v>43889</v>
      </c>
      <c r="B174" s="1">
        <v>1.569088640780425E-4</v>
      </c>
      <c r="C174" s="1">
        <v>3.7086088764115566E-4</v>
      </c>
      <c r="D174" s="1">
        <v>1.1420251068963827E-2</v>
      </c>
      <c r="E174" s="1">
        <v>1.9062350064475986E-3</v>
      </c>
      <c r="F174" s="1">
        <v>4.9816817085157616E-3</v>
      </c>
      <c r="G174" s="1">
        <v>-8.2383404227317492E-3</v>
      </c>
      <c r="H174" s="1">
        <v>1.1536115383099288E-2</v>
      </c>
      <c r="I174" s="1">
        <v>1.6137000000004953E-4</v>
      </c>
      <c r="J174" s="1">
        <v>-1.7155398330603866E-4</v>
      </c>
    </row>
    <row r="175" spans="1:10" x14ac:dyDescent="0.25">
      <c r="A175" s="2">
        <v>43888</v>
      </c>
      <c r="B175" s="1">
        <v>1.5686759812516549E-4</v>
      </c>
      <c r="C175" s="1">
        <v>7.8913475903874541E-4</v>
      </c>
      <c r="D175" s="1">
        <v>-2.5848967309180404E-2</v>
      </c>
      <c r="E175" s="1">
        <v>-2.0280029332663263E-3</v>
      </c>
      <c r="F175" s="1">
        <v>1.9123941353246465E-2</v>
      </c>
      <c r="G175" s="1">
        <v>-4.4163242638266431E-2</v>
      </c>
      <c r="H175" s="1">
        <v>-2.5868276908376009E-2</v>
      </c>
      <c r="I175" s="1">
        <v>1.6136999999982748E-4</v>
      </c>
      <c r="J175" s="1">
        <v>-1.7743814801884916E-4</v>
      </c>
    </row>
    <row r="176" spans="1:10" x14ac:dyDescent="0.25">
      <c r="A176" s="2">
        <v>43887</v>
      </c>
      <c r="B176" s="1">
        <v>1.5685297436629497E-4</v>
      </c>
      <c r="C176" s="1">
        <v>-5.9774494579367676E-4</v>
      </c>
      <c r="D176" s="1">
        <v>-6.9600889193749627E-2</v>
      </c>
      <c r="E176" s="1">
        <v>-5.2652739381970903E-3</v>
      </c>
      <c r="F176" s="1">
        <v>0</v>
      </c>
      <c r="G176" s="1">
        <v>-3.7785404903645237E-3</v>
      </c>
      <c r="H176" s="1">
        <v>-7.004777033925158E-2</v>
      </c>
      <c r="I176" s="1">
        <v>1.6137000000004953E-4</v>
      </c>
      <c r="J176" s="1">
        <v>1.2126410434620816E-4</v>
      </c>
    </row>
    <row r="177" spans="1:10" x14ac:dyDescent="0.25">
      <c r="A177" s="2">
        <v>43882</v>
      </c>
      <c r="B177" s="1">
        <v>1.5686312379115108E-4</v>
      </c>
      <c r="C177" s="1">
        <v>-1.1646551086619272E-4</v>
      </c>
      <c r="D177" s="1">
        <v>-7.6211200671985058E-3</v>
      </c>
      <c r="E177" s="1">
        <v>-3.1337044581358775E-4</v>
      </c>
      <c r="F177" s="1">
        <v>1.1624461513917161E-3</v>
      </c>
      <c r="G177" s="1">
        <v>-1.0518102889622738E-2</v>
      </c>
      <c r="H177" s="1">
        <v>-7.8964105986897293E-3</v>
      </c>
      <c r="I177" s="1">
        <v>1.6136999999982748E-4</v>
      </c>
      <c r="J177" s="1">
        <v>3.0769139736275264E-4</v>
      </c>
    </row>
    <row r="178" spans="1:10" x14ac:dyDescent="0.25">
      <c r="A178" s="2">
        <v>43881</v>
      </c>
      <c r="B178" s="1">
        <v>1.5690354041386634E-4</v>
      </c>
      <c r="C178" s="1">
        <v>-2.8726150281155327E-5</v>
      </c>
      <c r="D178" s="1">
        <v>-1.6561265985010731E-2</v>
      </c>
      <c r="E178" s="1">
        <v>-5.7928309038146608E-4</v>
      </c>
      <c r="F178" s="1">
        <v>3.3159531650202023E-3</v>
      </c>
      <c r="G178" s="1">
        <v>-3.8155198009305336E-3</v>
      </c>
      <c r="H178" s="1">
        <v>-1.6575608884461079E-2</v>
      </c>
      <c r="I178" s="1">
        <v>1.6137000000004953E-4</v>
      </c>
      <c r="J178" s="1">
        <v>4.7951835045689783E-4</v>
      </c>
    </row>
    <row r="179" spans="1:10" x14ac:dyDescent="0.25">
      <c r="A179" s="2">
        <v>43880</v>
      </c>
      <c r="B179" s="1">
        <v>1.5691666539541238E-4</v>
      </c>
      <c r="C179" s="1">
        <v>5.8909084651181942E-4</v>
      </c>
      <c r="D179" s="1">
        <v>1.3378869710491514E-2</v>
      </c>
      <c r="E179" s="1">
        <v>6.7886015335139049E-4</v>
      </c>
      <c r="F179" s="1">
        <v>5.9119873018793623E-3</v>
      </c>
      <c r="G179" s="1">
        <v>4.70578579780212E-3</v>
      </c>
      <c r="H179" s="1">
        <v>1.339655857256683E-2</v>
      </c>
      <c r="I179" s="1">
        <v>1.6137000000004953E-4</v>
      </c>
      <c r="J179" s="1">
        <v>-4.4397876005630721E-5</v>
      </c>
    </row>
    <row r="180" spans="1:10" x14ac:dyDescent="0.25">
      <c r="A180" s="2">
        <v>43879</v>
      </c>
      <c r="B180" s="1">
        <v>1.5686726467012413E-4</v>
      </c>
      <c r="C180" s="1">
        <v>8.6515908951145803E-5</v>
      </c>
      <c r="D180" s="1">
        <v>-2.8765625271914841E-3</v>
      </c>
      <c r="E180" s="1">
        <v>2.1750110909124487E-4</v>
      </c>
      <c r="F180" s="1">
        <v>7.2757605950368731E-3</v>
      </c>
      <c r="G180" s="1">
        <v>-2.9199426231170111E-3</v>
      </c>
      <c r="H180" s="1">
        <v>-2.8773969925005582E-3</v>
      </c>
      <c r="I180" s="1">
        <v>1.6137000000004953E-4</v>
      </c>
      <c r="J180" s="1">
        <v>2.9598671611452687E-6</v>
      </c>
    </row>
    <row r="181" spans="1:10" x14ac:dyDescent="0.25">
      <c r="A181" s="2">
        <v>43878</v>
      </c>
      <c r="B181" s="1">
        <v>1.5691110445548162E-4</v>
      </c>
      <c r="C181" s="1">
        <v>2.1231137447030868E-4</v>
      </c>
      <c r="D181" s="1">
        <v>8.1014621128387976E-3</v>
      </c>
      <c r="E181" s="1">
        <v>4.3713360592323447E-4</v>
      </c>
      <c r="F181" s="1">
        <v>-1.3900794662102811E-4</v>
      </c>
      <c r="G181" s="1">
        <v>0</v>
      </c>
      <c r="H181" s="1">
        <v>8.1164909712485578E-3</v>
      </c>
      <c r="I181" s="1">
        <v>1.6137000000004953E-4</v>
      </c>
      <c r="J181" s="1">
        <v>-2.7783533040965924E-2</v>
      </c>
    </row>
    <row r="182" spans="1:10" x14ac:dyDescent="0.25">
      <c r="A182" s="2">
        <v>43875</v>
      </c>
      <c r="B182" s="1">
        <v>1.5784168259735942E-4</v>
      </c>
      <c r="C182" s="1">
        <v>8.3581649474995245E-4</v>
      </c>
      <c r="D182" s="1">
        <v>-1.1065175780483494E-2</v>
      </c>
      <c r="E182" s="1">
        <v>1.1030137441494503E-3</v>
      </c>
      <c r="F182" s="1">
        <v>-5.2086934476479607E-3</v>
      </c>
      <c r="G182" s="1">
        <v>1.8435334086464028E-3</v>
      </c>
      <c r="H182" s="1">
        <v>-1.108130213448788E-2</v>
      </c>
      <c r="I182" s="1">
        <v>1.6137000000004953E-4</v>
      </c>
      <c r="J182" s="1">
        <v>3.5983338275036303E-4</v>
      </c>
    </row>
    <row r="183" spans="1:10" x14ac:dyDescent="0.25">
      <c r="A183" s="2">
        <v>43874</v>
      </c>
      <c r="B183" s="1">
        <v>1.5691978798404449E-4</v>
      </c>
      <c r="C183" s="1">
        <v>-7.6446426171328241E-5</v>
      </c>
      <c r="D183" s="1">
        <v>-8.6714223010345703E-3</v>
      </c>
      <c r="E183" s="1">
        <v>4.3029891167312151E-4</v>
      </c>
      <c r="F183" s="1">
        <v>5.3036941382655911E-4</v>
      </c>
      <c r="G183" s="1">
        <v>-1.6304458062382787E-3</v>
      </c>
      <c r="H183" s="1">
        <v>-8.6714167056570757E-3</v>
      </c>
      <c r="I183" s="1">
        <v>1.6137000000004953E-4</v>
      </c>
      <c r="J183" s="1">
        <v>4.1181891487140909E-4</v>
      </c>
    </row>
    <row r="184" spans="1:10" x14ac:dyDescent="0.25">
      <c r="A184" s="2">
        <v>43873</v>
      </c>
      <c r="B184" s="1">
        <v>1.5691663792827271E-4</v>
      </c>
      <c r="C184" s="1">
        <v>3.5993538772927103E-4</v>
      </c>
      <c r="D184" s="1">
        <v>1.1286026470371135E-2</v>
      </c>
      <c r="E184" s="1">
        <v>1.8992741387859891E-3</v>
      </c>
      <c r="F184" s="1">
        <v>5.0523778622415527E-3</v>
      </c>
      <c r="G184" s="1">
        <v>6.4626464150101537E-3</v>
      </c>
      <c r="H184" s="1">
        <v>1.129854475069525E-2</v>
      </c>
      <c r="I184" s="1">
        <v>1.6137000000004953E-4</v>
      </c>
      <c r="J184" s="1">
        <v>3.1688416443409473E-4</v>
      </c>
    </row>
    <row r="185" spans="1:10" x14ac:dyDescent="0.25">
      <c r="A185" s="2">
        <v>43872</v>
      </c>
      <c r="B185" s="1">
        <v>1.5694773812291452E-4</v>
      </c>
      <c r="C185" s="1">
        <v>5.0607292340032473E-4</v>
      </c>
      <c r="D185" s="1">
        <v>2.4775495598592823E-2</v>
      </c>
      <c r="E185" s="1">
        <v>1.5268046343313024E-3</v>
      </c>
      <c r="F185" s="1">
        <v>-1.0880888991781079E-3</v>
      </c>
      <c r="G185" s="1">
        <v>1.6884725205512652E-3</v>
      </c>
      <c r="H185" s="1">
        <v>2.4876099646176542E-2</v>
      </c>
      <c r="I185" s="1">
        <v>1.6137000000004953E-4</v>
      </c>
      <c r="J185" s="1">
        <v>2.2475018152912085E-4</v>
      </c>
    </row>
    <row r="186" spans="1:10" x14ac:dyDescent="0.25">
      <c r="A186" s="2">
        <v>43871</v>
      </c>
      <c r="B186" s="1">
        <v>1.5541462660761951E-4</v>
      </c>
      <c r="C186" s="1">
        <v>3.0268350458384496E-4</v>
      </c>
      <c r="D186" s="1">
        <v>-1.0469197225748461E-2</v>
      </c>
      <c r="E186" s="1">
        <v>7.5341860323629994E-4</v>
      </c>
      <c r="F186" s="1">
        <v>2.7625591976969677E-3</v>
      </c>
      <c r="G186" s="1">
        <v>7.3263978188391476E-3</v>
      </c>
      <c r="H186" s="1">
        <v>-1.0547481244883805E-2</v>
      </c>
      <c r="I186" s="1">
        <v>1.6137000000004953E-4</v>
      </c>
      <c r="J186" s="1">
        <v>3.6030634686845531E-4</v>
      </c>
    </row>
    <row r="187" spans="1:10" x14ac:dyDescent="0.25">
      <c r="A187" s="2">
        <v>43868</v>
      </c>
      <c r="B187" s="1">
        <v>1.5051068174920523E-4</v>
      </c>
      <c r="C187" s="1">
        <v>3.500055028566873E-4</v>
      </c>
      <c r="D187" s="1">
        <v>-1.2285619371533829E-2</v>
      </c>
      <c r="E187" s="1">
        <v>4.5013765682933027E-4</v>
      </c>
      <c r="F187" s="1">
        <v>1.4101749181910206E-2</v>
      </c>
      <c r="G187" s="1">
        <v>-5.4008535657978918E-3</v>
      </c>
      <c r="H187" s="1">
        <v>-1.2324684171720945E-2</v>
      </c>
      <c r="I187" s="1">
        <v>1.6137000000004953E-4</v>
      </c>
      <c r="J187" s="1">
        <v>-9.5030481746949391E-4</v>
      </c>
    </row>
    <row r="188" spans="1:10" x14ac:dyDescent="0.25">
      <c r="A188" s="2">
        <v>43867</v>
      </c>
      <c r="B188" s="1">
        <v>1.6486053831599179E-4</v>
      </c>
      <c r="C188" s="1">
        <v>-2.6001004585185505E-4</v>
      </c>
      <c r="D188" s="1">
        <v>-7.780941412045439E-3</v>
      </c>
      <c r="E188" s="1">
        <v>-5.81126507580354E-4</v>
      </c>
      <c r="F188" s="1">
        <v>6.596150674926804E-4</v>
      </c>
      <c r="G188" s="1">
        <v>3.325672909989974E-3</v>
      </c>
      <c r="H188" s="1">
        <v>-7.2249633645318223E-3</v>
      </c>
      <c r="I188" s="1">
        <v>1.6137000000004953E-4</v>
      </c>
      <c r="J188" s="1">
        <v>4.6096624286584564E-4</v>
      </c>
    </row>
    <row r="189" spans="1:10" x14ac:dyDescent="0.25">
      <c r="A189" s="2">
        <v>43866</v>
      </c>
      <c r="B189" s="1">
        <v>1.6485191469528537E-4</v>
      </c>
      <c r="C189" s="1">
        <v>2.6895628795609028E-4</v>
      </c>
      <c r="D189" s="1">
        <v>4.2342704519935381E-3</v>
      </c>
      <c r="E189" s="1">
        <v>8.1633315374496362E-4</v>
      </c>
      <c r="F189" s="1">
        <v>1.6044925792217946E-3</v>
      </c>
      <c r="G189" s="1">
        <v>1.125059574111642E-2</v>
      </c>
      <c r="H189" s="1">
        <v>4.0807669238764888E-3</v>
      </c>
      <c r="I189" s="1">
        <v>1.708899999999236E-4</v>
      </c>
      <c r="J189" s="1">
        <v>3.1413190081486242E-4</v>
      </c>
    </row>
    <row r="190" spans="1:10" x14ac:dyDescent="0.25">
      <c r="A190" s="2">
        <v>43865</v>
      </c>
      <c r="B190" s="1">
        <v>1.6484463206456468E-4</v>
      </c>
      <c r="C190" s="1">
        <v>3.0570012127051349E-4</v>
      </c>
      <c r="D190" s="1">
        <v>8.2012457393152438E-3</v>
      </c>
      <c r="E190" s="1">
        <v>4.1182543964679574E-4</v>
      </c>
      <c r="F190" s="1">
        <v>-2.2130665097114255E-3</v>
      </c>
      <c r="G190" s="1">
        <v>1.4980414158696442E-2</v>
      </c>
      <c r="H190" s="1">
        <v>8.0913058722118514E-3</v>
      </c>
      <c r="I190" s="1">
        <v>1.708899999999236E-4</v>
      </c>
      <c r="J190" s="1">
        <v>2.6520916931871419E-4</v>
      </c>
    </row>
    <row r="191" spans="1:10" x14ac:dyDescent="0.25">
      <c r="A191" s="2">
        <v>43864</v>
      </c>
      <c r="B191" s="1">
        <v>1.6549774156948693E-4</v>
      </c>
      <c r="C191" s="1">
        <v>5.0873045810662099E-4</v>
      </c>
      <c r="D191" s="1">
        <v>8.2116746786469186E-3</v>
      </c>
      <c r="E191" s="1">
        <v>1.4224820731829624E-3</v>
      </c>
      <c r="F191" s="1">
        <v>-5.152828200023496E-3</v>
      </c>
      <c r="G191" s="1">
        <v>7.2546137847255832E-3</v>
      </c>
      <c r="H191" s="1">
        <v>7.6356860729511755E-3</v>
      </c>
      <c r="I191" s="1">
        <v>1.708899999999236E-4</v>
      </c>
      <c r="J191" s="1">
        <v>4.2105263157887762E-4</v>
      </c>
    </row>
    <row r="192" spans="1:10" x14ac:dyDescent="0.25">
      <c r="A192" s="2">
        <v>43861</v>
      </c>
      <c r="B192" s="1">
        <v>1.6522431471344134E-4</v>
      </c>
      <c r="C192" s="1">
        <v>4.9167520824067168E-5</v>
      </c>
      <c r="D192" s="1">
        <v>-1.5110784767570329E-2</v>
      </c>
      <c r="E192" s="1">
        <v>-5.8248243901726227E-4</v>
      </c>
      <c r="F192" s="1">
        <v>4.0448698351480683E-3</v>
      </c>
      <c r="G192" s="1">
        <v>-1.7705820200054956E-2</v>
      </c>
      <c r="H192" s="1">
        <v>-1.5299056402237832E-2</v>
      </c>
      <c r="I192" s="1">
        <v>1.708899999999236E-4</v>
      </c>
      <c r="J192" s="1">
        <v>1.15358216099537E-5</v>
      </c>
    </row>
    <row r="193" spans="1:10" x14ac:dyDescent="0.25">
      <c r="A193" s="2">
        <v>43860</v>
      </c>
      <c r="B193" s="1">
        <v>1.6524576653842438E-4</v>
      </c>
      <c r="C193" s="1">
        <v>4.5766807215574801E-5</v>
      </c>
      <c r="D193" s="1">
        <v>3.4576828116383851E-4</v>
      </c>
      <c r="E193" s="1">
        <v>-4.9201909728735505E-4</v>
      </c>
      <c r="F193" s="1">
        <v>1.213909980244221E-2</v>
      </c>
      <c r="G193" s="1">
        <v>3.1343588645345033E-3</v>
      </c>
      <c r="H193" s="1">
        <v>1.2410642507283409E-3</v>
      </c>
      <c r="I193" s="1">
        <v>1.708899999999236E-4</v>
      </c>
      <c r="J193" s="1">
        <v>-5.1596166318368386E-4</v>
      </c>
    </row>
    <row r="194" spans="1:10" x14ac:dyDescent="0.25">
      <c r="A194" s="2">
        <v>43859</v>
      </c>
      <c r="B194" s="1">
        <v>1.6526902532643106E-4</v>
      </c>
      <c r="C194" s="1">
        <v>1.7242448498211438E-4</v>
      </c>
      <c r="D194" s="1">
        <v>-9.2245241351309737E-3</v>
      </c>
      <c r="E194" s="1">
        <v>1.4599741180454373E-6</v>
      </c>
      <c r="F194" s="1">
        <v>-1.2124381894257352E-3</v>
      </c>
      <c r="G194" s="1">
        <v>-8.668742243146399E-4</v>
      </c>
      <c r="H194" s="1">
        <v>-9.3934545099897404E-3</v>
      </c>
      <c r="I194" s="1">
        <v>1.708899999999236E-4</v>
      </c>
      <c r="J194" s="1">
        <v>-3.6881974799241046E-4</v>
      </c>
    </row>
    <row r="195" spans="1:10" x14ac:dyDescent="0.25">
      <c r="A195" s="2">
        <v>43858</v>
      </c>
      <c r="B195" s="1">
        <v>1.6507363314732793E-4</v>
      </c>
      <c r="C195" s="1">
        <v>1.2616637910323192E-4</v>
      </c>
      <c r="D195" s="1">
        <v>1.7380319651698617E-2</v>
      </c>
      <c r="E195" s="1">
        <v>4.3920105365891082E-4</v>
      </c>
      <c r="F195" s="1">
        <v>-3.1282586027110426E-3</v>
      </c>
      <c r="G195" s="1">
        <v>1.0053584464402299E-2</v>
      </c>
      <c r="H195" s="1">
        <v>1.7445037571024447E-2</v>
      </c>
      <c r="I195" s="1">
        <v>1.7089000000014565E-4</v>
      </c>
      <c r="J195" s="1">
        <v>-3.773215355545867E-4</v>
      </c>
    </row>
    <row r="196" spans="1:10" x14ac:dyDescent="0.25">
      <c r="A196" s="2">
        <v>43857</v>
      </c>
      <c r="B196" s="1">
        <v>1.650194621563017E-4</v>
      </c>
      <c r="C196" s="1">
        <v>3.9238106701788844E-4</v>
      </c>
      <c r="D196" s="1">
        <v>-3.2236579974935231E-2</v>
      </c>
      <c r="E196" s="1">
        <v>-5.4046000207985667E-4</v>
      </c>
      <c r="F196" s="1">
        <v>1.0222892575833642E-2</v>
      </c>
      <c r="G196" s="1">
        <v>-1.5730711690954746E-2</v>
      </c>
      <c r="H196" s="1">
        <v>-3.2899474185555277E-2</v>
      </c>
      <c r="I196" s="1">
        <v>1.708899999999236E-4</v>
      </c>
      <c r="J196" s="1">
        <v>4.1205505977681689E-4</v>
      </c>
    </row>
    <row r="197" spans="1:10" x14ac:dyDescent="0.25">
      <c r="A197" s="2">
        <v>43854</v>
      </c>
      <c r="B197" s="1">
        <v>1.6519074646592635E-4</v>
      </c>
      <c r="C197" s="1">
        <v>2.4720136870004517E-4</v>
      </c>
      <c r="D197" s="1">
        <v>-9.4728449372880608E-3</v>
      </c>
      <c r="E197" s="1">
        <v>-2.5140814599033945E-5</v>
      </c>
      <c r="F197" s="1">
        <v>2.5682876482164829E-3</v>
      </c>
      <c r="G197" s="1">
        <v>-9.0421608663121544E-3</v>
      </c>
      <c r="H197" s="1">
        <v>-9.6318315689853939E-3</v>
      </c>
      <c r="I197" s="1">
        <v>1.7089000000014565E-4</v>
      </c>
      <c r="J197" s="1">
        <v>6.3721815350903377E-4</v>
      </c>
    </row>
    <row r="198" spans="1:10" x14ac:dyDescent="0.25">
      <c r="A198" s="2">
        <v>43853</v>
      </c>
      <c r="B198" s="1">
        <v>1.6535463277178586E-4</v>
      </c>
      <c r="C198" s="1">
        <v>-2.8436527010011758E-5</v>
      </c>
      <c r="D198" s="1">
        <v>9.5034373252442794E-3</v>
      </c>
      <c r="E198" s="1">
        <v>1.7611915603765738E-4</v>
      </c>
      <c r="F198" s="1">
        <v>-5.4190837690086813E-3</v>
      </c>
      <c r="G198" s="1">
        <v>1.1409765936629679E-3</v>
      </c>
      <c r="H198" s="1">
        <v>9.5975753636077243E-3</v>
      </c>
      <c r="I198" s="1">
        <v>1.708899999999236E-4</v>
      </c>
      <c r="J198" s="1">
        <v>5.1902814862669899E-5</v>
      </c>
    </row>
    <row r="199" spans="1:10" x14ac:dyDescent="0.25">
      <c r="A199" s="2">
        <v>43852</v>
      </c>
      <c r="B199" s="1">
        <v>1.6533061311618802E-4</v>
      </c>
      <c r="C199" s="1">
        <v>5.2052106550259936E-4</v>
      </c>
      <c r="D199" s="1">
        <v>1.111196348744703E-2</v>
      </c>
      <c r="E199" s="1">
        <v>9.5629371399619245E-5</v>
      </c>
      <c r="F199" s="1">
        <v>-2.9751987432758975E-3</v>
      </c>
      <c r="G199" s="1">
        <v>2.8907608994432898E-4</v>
      </c>
      <c r="H199" s="1">
        <v>1.1666805097395372E-2</v>
      </c>
      <c r="I199" s="1">
        <v>1.708899999999236E-4</v>
      </c>
      <c r="J199" s="1">
        <v>-6.0516639194030386E-4</v>
      </c>
    </row>
    <row r="200" spans="1:10" x14ac:dyDescent="0.25">
      <c r="A200" s="2">
        <v>43851</v>
      </c>
      <c r="B200" s="1">
        <v>1.6535705053510874E-4</v>
      </c>
      <c r="C200" s="1">
        <v>4.1555589390607217E-4</v>
      </c>
      <c r="D200" s="1">
        <v>-1.4597410480015061E-2</v>
      </c>
      <c r="E200" s="1">
        <v>-1.2027582173623763E-4</v>
      </c>
      <c r="F200" s="1">
        <v>4.4227688923950126E-3</v>
      </c>
      <c r="G200" s="1">
        <v>-2.6519776099730441E-3</v>
      </c>
      <c r="H200" s="1">
        <v>-1.5443082851884227E-2</v>
      </c>
      <c r="I200" s="1">
        <v>1.708899999999236E-4</v>
      </c>
      <c r="J200" s="1">
        <v>4.6110041614255692E-5</v>
      </c>
    </row>
    <row r="201" spans="1:10" x14ac:dyDescent="0.25">
      <c r="A201" s="2">
        <v>43850</v>
      </c>
      <c r="B201" s="1">
        <v>1.6535771474246452E-4</v>
      </c>
      <c r="C201" s="1">
        <v>1.7157899968189838E-4</v>
      </c>
      <c r="D201" s="1">
        <v>3.5722410317429176E-3</v>
      </c>
      <c r="E201" s="1">
        <v>-2.5487331799955992E-4</v>
      </c>
      <c r="F201" s="1">
        <v>-1.9121829959123371E-4</v>
      </c>
      <c r="G201" s="1">
        <v>0</v>
      </c>
      <c r="H201" s="1">
        <v>3.2354448029723315E-3</v>
      </c>
      <c r="I201" s="1">
        <v>1.7089000000014565E-4</v>
      </c>
      <c r="J201" s="1">
        <v>3.1710706110943399E-4</v>
      </c>
    </row>
    <row r="202" spans="1:10" x14ac:dyDescent="0.25">
      <c r="A202" s="2">
        <v>43847</v>
      </c>
      <c r="B202" s="1">
        <v>1.6620309464632221E-4</v>
      </c>
      <c r="C202" s="1">
        <v>3.6242112754947264E-4</v>
      </c>
      <c r="D202" s="1">
        <v>1.4440286710515338E-2</v>
      </c>
      <c r="E202" s="1">
        <v>7.524587014759998E-4</v>
      </c>
      <c r="F202" s="1">
        <v>2.6602118583136658E-3</v>
      </c>
      <c r="G202" s="1">
        <v>3.8621620690157954E-3</v>
      </c>
      <c r="H202" s="1">
        <v>1.5201593841387417E-2</v>
      </c>
      <c r="I202" s="1">
        <v>1.708899999999236E-4</v>
      </c>
      <c r="J202" s="1">
        <v>4.0360709426146002E-5</v>
      </c>
    </row>
    <row r="203" spans="1:10" x14ac:dyDescent="0.25">
      <c r="A203" s="2">
        <v>43846</v>
      </c>
      <c r="B203" s="1">
        <v>1.6621142499539943E-4</v>
      </c>
      <c r="C203" s="1">
        <v>-3.7294923922626122E-4</v>
      </c>
      <c r="D203" s="1">
        <v>2.8810225436830539E-3</v>
      </c>
      <c r="E203" s="1">
        <v>2.0880077762264193E-4</v>
      </c>
      <c r="F203" s="1">
        <v>2.4986785834413272E-3</v>
      </c>
      <c r="G203" s="1">
        <v>8.3665531691350381E-3</v>
      </c>
      <c r="H203" s="1">
        <v>2.4898992263411301E-3</v>
      </c>
      <c r="I203" s="1">
        <v>1.708899999999236E-4</v>
      </c>
      <c r="J203" s="1">
        <v>1.5281746386430761E-4</v>
      </c>
    </row>
    <row r="204" spans="1:10" x14ac:dyDescent="0.25">
      <c r="A204" s="2">
        <v>43845</v>
      </c>
      <c r="B204" s="1">
        <v>1.6891783224681767E-4</v>
      </c>
      <c r="C204" s="1">
        <v>5.9993802702140719E-4</v>
      </c>
      <c r="D204" s="1">
        <v>-9.6980060242035648E-3</v>
      </c>
      <c r="E204" s="1">
        <v>-3.1771400752855783E-4</v>
      </c>
      <c r="F204" s="1">
        <v>4.3191853871582531E-3</v>
      </c>
      <c r="G204" s="1">
        <v>1.8701969703727173E-3</v>
      </c>
      <c r="H204" s="1">
        <v>-1.035471519751352E-2</v>
      </c>
      <c r="I204" s="1">
        <v>1.7089000000014565E-4</v>
      </c>
      <c r="J204" s="1">
        <v>2.4514469305003672E-4</v>
      </c>
    </row>
    <row r="205" spans="1:10" x14ac:dyDescent="0.25">
      <c r="A205" s="2">
        <v>43844</v>
      </c>
      <c r="B205" s="1">
        <v>1.6613850684876752E-4</v>
      </c>
      <c r="C205" s="1">
        <v>5.3825767837389904E-4</v>
      </c>
      <c r="D205" s="1">
        <v>2.7233782662250405E-3</v>
      </c>
      <c r="E205" s="1">
        <v>3.445245011202136E-4</v>
      </c>
      <c r="F205" s="1">
        <v>3.2438451669130064E-3</v>
      </c>
      <c r="G205" s="1">
        <v>-1.5145329342819425E-3</v>
      </c>
      <c r="H205" s="1">
        <v>2.6176796680135173E-3</v>
      </c>
      <c r="I205" s="1">
        <v>1.708899999999236E-4</v>
      </c>
      <c r="J205" s="1">
        <v>-7.9248665020215103E-4</v>
      </c>
    </row>
    <row r="206" spans="1:10" x14ac:dyDescent="0.25">
      <c r="A206" s="2">
        <v>43843</v>
      </c>
      <c r="B206" s="1">
        <v>1.6609610161988364E-4</v>
      </c>
      <c r="C206" s="1">
        <v>-3.5474444117333803E-5</v>
      </c>
      <c r="D206" s="1">
        <v>1.5205447503971348E-2</v>
      </c>
      <c r="E206" s="1">
        <v>4.6753356260631485E-4</v>
      </c>
      <c r="F206" s="1">
        <v>1.384218922567193E-2</v>
      </c>
      <c r="G206" s="1">
        <v>6.9762152039845038E-3</v>
      </c>
      <c r="H206" s="1">
        <v>1.577321260270903E-2</v>
      </c>
      <c r="I206" s="1">
        <v>1.708899999999236E-4</v>
      </c>
      <c r="J206" s="1">
        <v>4.4975825493787092E-4</v>
      </c>
    </row>
    <row r="207" spans="1:10" x14ac:dyDescent="0.25">
      <c r="A207" s="2">
        <v>43840</v>
      </c>
      <c r="B207" s="1">
        <v>1.6610465423783083E-4</v>
      </c>
      <c r="C207" s="1">
        <v>8.4610283735075953E-5</v>
      </c>
      <c r="D207" s="1">
        <v>-3.0659648719288946E-3</v>
      </c>
      <c r="E207" s="1">
        <v>6.9243188019818547E-4</v>
      </c>
      <c r="F207" s="1">
        <v>2.4543491066175704E-5</v>
      </c>
      <c r="G207" s="1">
        <v>-2.8551785323552847E-3</v>
      </c>
      <c r="H207" s="1">
        <v>-3.8266585514723506E-3</v>
      </c>
      <c r="I207" s="1">
        <v>1.708899999999236E-4</v>
      </c>
      <c r="J207" s="1">
        <v>5.5674147579765076E-4</v>
      </c>
    </row>
    <row r="208" spans="1:10" x14ac:dyDescent="0.25">
      <c r="A208" s="2">
        <v>43839</v>
      </c>
      <c r="B208" s="1">
        <v>1.6609660027966378E-4</v>
      </c>
      <c r="C208" s="1">
        <v>2.6368195582393561E-4</v>
      </c>
      <c r="D208" s="1">
        <v>-2.0909079098386796E-3</v>
      </c>
      <c r="E208" s="1">
        <v>-1.3154584215108178E-3</v>
      </c>
      <c r="F208" s="1">
        <v>1.770259638080196E-3</v>
      </c>
      <c r="G208" s="1">
        <v>6.6552624994673515E-3</v>
      </c>
      <c r="H208" s="1">
        <v>-2.5800229046711864E-3</v>
      </c>
      <c r="I208" s="1">
        <v>1.7089000000014565E-4</v>
      </c>
      <c r="J208" s="1">
        <v>-2.8261784875904805E-4</v>
      </c>
    </row>
    <row r="209" spans="1:10" x14ac:dyDescent="0.25">
      <c r="A209" s="2">
        <v>43838</v>
      </c>
      <c r="B209" s="1">
        <v>1.6610054315235878E-4</v>
      </c>
      <c r="C209" s="1">
        <v>4.2950208851411098E-4</v>
      </c>
      <c r="D209" s="1">
        <v>-3.7007326443110333E-3</v>
      </c>
      <c r="E209" s="1">
        <v>-1.4066619932262547E-4</v>
      </c>
      <c r="F209" s="1">
        <v>-4.1379985798586372E-3</v>
      </c>
      <c r="G209" s="1">
        <v>4.9024513105131451E-3</v>
      </c>
      <c r="H209" s="1">
        <v>-3.5565155182573083E-3</v>
      </c>
      <c r="I209" s="1">
        <v>1.708899999999236E-4</v>
      </c>
      <c r="J209" s="1">
        <v>-7.6651758956147731E-4</v>
      </c>
    </row>
    <row r="210" spans="1:10" x14ac:dyDescent="0.25">
      <c r="A210" s="2">
        <v>43837</v>
      </c>
      <c r="B210" s="1">
        <v>1.671044408522171E-4</v>
      </c>
      <c r="C210" s="1">
        <v>4.3166238089420439E-4</v>
      </c>
      <c r="D210" s="1">
        <v>-1.7942425542916141E-3</v>
      </c>
      <c r="E210" s="1">
        <v>5.7594567355767623E-4</v>
      </c>
      <c r="F210" s="1">
        <v>7.0769837747202136E-3</v>
      </c>
      <c r="G210" s="1">
        <v>-2.8032384509980579E-3</v>
      </c>
      <c r="H210" s="1">
        <v>-1.8479110511206986E-3</v>
      </c>
      <c r="I210" s="1">
        <v>1.708899999999236E-4</v>
      </c>
      <c r="J210" s="1">
        <v>2.3346774542210014E-4</v>
      </c>
    </row>
    <row r="211" spans="1:10" x14ac:dyDescent="0.25">
      <c r="A211" s="2">
        <v>43836</v>
      </c>
      <c r="B211" s="1">
        <v>1.6616249413048401E-4</v>
      </c>
      <c r="C211" s="1">
        <v>1.8403676179445938E-5</v>
      </c>
      <c r="D211" s="1">
        <v>-6.3335126397002783E-3</v>
      </c>
      <c r="E211" s="1">
        <v>-4.8611409388654714E-4</v>
      </c>
      <c r="F211" s="1">
        <v>7.8969448694521382E-4</v>
      </c>
      <c r="G211" s="1">
        <v>3.5333726923132414E-3</v>
      </c>
      <c r="H211" s="1">
        <v>-7.0407230992707293E-3</v>
      </c>
      <c r="I211" s="1">
        <v>1.708899999999236E-4</v>
      </c>
      <c r="J211" s="1">
        <v>4.2099556801233895E-4</v>
      </c>
    </row>
    <row r="212" spans="1:10" x14ac:dyDescent="0.25">
      <c r="A212" s="2">
        <v>43833</v>
      </c>
      <c r="B212" s="1">
        <v>1.6648876883018637E-4</v>
      </c>
      <c r="C212" s="1">
        <v>1.9796184149911689E-4</v>
      </c>
      <c r="D212" s="1">
        <v>-5.6342334704533314E-3</v>
      </c>
      <c r="E212" s="1">
        <v>8.2562067725833188E-5</v>
      </c>
      <c r="F212" s="1">
        <v>7.6840822619550497E-3</v>
      </c>
      <c r="G212" s="1">
        <v>-7.0598705613004187E-3</v>
      </c>
      <c r="H212" s="1">
        <v>-7.3072222957820676E-3</v>
      </c>
      <c r="I212" s="1">
        <v>1.708899999999236E-4</v>
      </c>
      <c r="J212" s="1">
        <v>-8.6143314817810346E-4</v>
      </c>
    </row>
    <row r="213" spans="1:10" x14ac:dyDescent="0.25">
      <c r="A213" s="2">
        <v>43832</v>
      </c>
      <c r="B213" s="1">
        <v>1.6657014594123609E-4</v>
      </c>
      <c r="C213" s="1">
        <v>3.441720411765381E-4</v>
      </c>
      <c r="D213" s="1">
        <v>2.5037704624970347E-2</v>
      </c>
      <c r="E213" s="1">
        <v>1.0445209847802506E-3</v>
      </c>
      <c r="F213" s="1">
        <v>-2.3321011238743861E-3</v>
      </c>
      <c r="G213" s="1">
        <v>8.3788028763995825E-3</v>
      </c>
      <c r="H213" s="1">
        <v>2.5316714015454655E-2</v>
      </c>
      <c r="I213" s="1">
        <v>1.708899999999236E-4</v>
      </c>
      <c r="J213" s="1">
        <v>0</v>
      </c>
    </row>
    <row r="214" spans="1:10" x14ac:dyDescent="0.25">
      <c r="A214" s="2">
        <v>43830</v>
      </c>
      <c r="B214" s="1">
        <v>1.646643180042151E-4</v>
      </c>
      <c r="C214" s="1">
        <v>1.6274954165984568E-4</v>
      </c>
      <c r="D214" s="1">
        <v>-1.1384781710699343E-6</v>
      </c>
      <c r="E214" s="1">
        <v>1.2931718967146288E-4</v>
      </c>
      <c r="F214" s="1">
        <v>0</v>
      </c>
      <c r="G214" s="1">
        <v>2.9460215892096464E-3</v>
      </c>
      <c r="H214" s="1">
        <v>0</v>
      </c>
      <c r="I214" s="1">
        <v>1.708899999999236E-4</v>
      </c>
      <c r="J214" s="1">
        <v>0</v>
      </c>
    </row>
    <row r="215" spans="1:10" x14ac:dyDescent="0.25">
      <c r="A215" s="2">
        <v>43829</v>
      </c>
      <c r="B215" s="1">
        <v>1.6466451067165266E-4</v>
      </c>
      <c r="C215" s="1">
        <v>3.979210866675853E-4</v>
      </c>
      <c r="D215" s="1">
        <v>-6.6336538883416951E-3</v>
      </c>
      <c r="E215" s="1">
        <v>-4.4560654525960253E-5</v>
      </c>
      <c r="F215" s="1">
        <v>-5.8700209643605117E-3</v>
      </c>
      <c r="G215" s="1">
        <v>-5.7808226135590557E-3</v>
      </c>
      <c r="H215" s="1">
        <v>-7.6255869747176019E-3</v>
      </c>
      <c r="I215" s="1">
        <v>1.7089000000014565E-4</v>
      </c>
      <c r="J215" s="1">
        <v>1.0102205455768676E-3</v>
      </c>
    </row>
    <row r="216" spans="1:10" x14ac:dyDescent="0.25">
      <c r="A216" s="2">
        <v>43826</v>
      </c>
      <c r="B216" s="1">
        <v>1.6467735091429958E-4</v>
      </c>
      <c r="C216" s="1">
        <v>2.4412993938605076E-4</v>
      </c>
      <c r="D216" s="1">
        <v>-4.7934315878963574E-3</v>
      </c>
      <c r="E216" s="1">
        <v>-2.4922554913930917E-5</v>
      </c>
      <c r="F216" s="1">
        <v>-1.3792763725032353E-3</v>
      </c>
      <c r="G216" s="1">
        <v>3.3984895565053463E-5</v>
      </c>
      <c r="H216" s="1">
        <v>-5.709912357341751E-3</v>
      </c>
      <c r="I216" s="1">
        <v>1.708899999999236E-4</v>
      </c>
      <c r="J216" s="1">
        <v>-4.0969298992210579E-4</v>
      </c>
    </row>
    <row r="217" spans="1:10" x14ac:dyDescent="0.25">
      <c r="A217" s="2">
        <v>43825</v>
      </c>
      <c r="B217" s="1">
        <v>1.6467012736032238E-4</v>
      </c>
      <c r="C217" s="1">
        <v>4.3930505240541429E-4</v>
      </c>
      <c r="D217" s="1">
        <v>1.1919913859603559E-2</v>
      </c>
      <c r="E217" s="1">
        <v>6.6991929045578935E-4</v>
      </c>
      <c r="F217" s="1">
        <v>-5.1944233455025746E-3</v>
      </c>
      <c r="G217" s="1">
        <v>5.1281665829021605E-3</v>
      </c>
      <c r="H217" s="1">
        <v>1.1564577529258768E-2</v>
      </c>
      <c r="I217" s="1">
        <v>1.708899999999236E-4</v>
      </c>
      <c r="J217" s="1">
        <v>-1.3558422376580559E-4</v>
      </c>
    </row>
    <row r="218" spans="1:10" x14ac:dyDescent="0.25">
      <c r="A218" s="2">
        <v>43823</v>
      </c>
      <c r="B218" s="1">
        <v>1.643612283896978E-4</v>
      </c>
      <c r="C218" s="1">
        <v>1.627675630548886E-4</v>
      </c>
      <c r="D218" s="1">
        <v>-1.8056947677091983E-6</v>
      </c>
      <c r="E218" s="1">
        <v>1.3180000008228276E-4</v>
      </c>
      <c r="F218" s="1">
        <v>1.373997104791691E-3</v>
      </c>
      <c r="G218" s="1">
        <v>-1.9544821450478977E-4</v>
      </c>
      <c r="H218" s="1">
        <v>0</v>
      </c>
      <c r="I218" s="1">
        <v>1.7089000000014565E-4</v>
      </c>
      <c r="J218" s="1">
        <v>0</v>
      </c>
    </row>
    <row r="219" spans="1:10" x14ac:dyDescent="0.25">
      <c r="A219" s="2">
        <v>43822</v>
      </c>
      <c r="B219" s="1">
        <v>1.6492188065742042E-4</v>
      </c>
      <c r="C219" s="1">
        <v>3.1474060767955336E-4</v>
      </c>
      <c r="D219" s="1">
        <v>6.8591065346716995E-3</v>
      </c>
      <c r="E219" s="1">
        <v>2.2127060214871541E-4</v>
      </c>
      <c r="F219" s="1">
        <v>-4.9047257032142078E-4</v>
      </c>
      <c r="G219" s="1">
        <v>8.6614358072978348E-4</v>
      </c>
      <c r="H219" s="1">
        <v>6.4472119267817707E-3</v>
      </c>
      <c r="I219" s="1">
        <v>1.708899999999236E-4</v>
      </c>
      <c r="J219" s="1">
        <v>2.8292880492957195E-3</v>
      </c>
    </row>
    <row r="220" spans="1:10" x14ac:dyDescent="0.25">
      <c r="A220" s="2">
        <v>43819</v>
      </c>
      <c r="B220" s="1">
        <v>1.6506971883578636E-4</v>
      </c>
      <c r="C220" s="1">
        <v>4.8199142746141455E-4</v>
      </c>
      <c r="D220" s="1">
        <v>5.8227092201112995E-4</v>
      </c>
      <c r="E220" s="1">
        <v>3.0894962710559248E-4</v>
      </c>
      <c r="F220" s="1">
        <v>3.5439175054758909E-3</v>
      </c>
      <c r="G220" s="1">
        <v>4.9447812331995245E-3</v>
      </c>
      <c r="H220" s="1">
        <v>-8.8333966668407982E-5</v>
      </c>
      <c r="I220" s="1">
        <v>1.7089000000014565E-4</v>
      </c>
      <c r="J220" s="1">
        <v>1.18624305252224E-4</v>
      </c>
    </row>
    <row r="221" spans="1:10" x14ac:dyDescent="0.25">
      <c r="A221" s="2">
        <v>43818</v>
      </c>
      <c r="B221" s="1">
        <v>1.654006876856684E-4</v>
      </c>
      <c r="C221" s="1">
        <v>-4.0560871241224206E-4</v>
      </c>
      <c r="D221" s="1">
        <v>7.4011284405532951E-3</v>
      </c>
      <c r="E221" s="1">
        <v>-3.9822870271377653E-6</v>
      </c>
      <c r="F221" s="1">
        <v>2.0962809509716962E-3</v>
      </c>
      <c r="G221" s="1">
        <v>4.4592918133157244E-3</v>
      </c>
      <c r="H221" s="1">
        <v>7.1434413699382748E-3</v>
      </c>
      <c r="I221" s="1">
        <v>1.708899999999236E-4</v>
      </c>
      <c r="J221" s="1">
        <v>2.4598893339189409E-4</v>
      </c>
    </row>
    <row r="222" spans="1:10" x14ac:dyDescent="0.25">
      <c r="A222" s="2">
        <v>43817</v>
      </c>
      <c r="B222" s="1">
        <v>1.6539240812485367E-4</v>
      </c>
      <c r="C222" s="1">
        <v>5.3626468923306803E-4</v>
      </c>
      <c r="D222" s="1">
        <v>1.5120233783077808E-2</v>
      </c>
      <c r="E222" s="1">
        <v>2.6057796722533944E-4</v>
      </c>
      <c r="F222" s="1">
        <v>-3.416324624572864E-3</v>
      </c>
      <c r="G222" s="1">
        <v>-4.3230018648399149E-4</v>
      </c>
      <c r="H222" s="1">
        <v>1.5086622943913719E-2</v>
      </c>
      <c r="I222" s="1">
        <v>1.708899999999236E-4</v>
      </c>
      <c r="J222" s="1">
        <v>-3.3558988601511963E-4</v>
      </c>
    </row>
    <row r="223" spans="1:10" x14ac:dyDescent="0.25">
      <c r="A223" s="2">
        <v>43816</v>
      </c>
      <c r="B223" s="1">
        <v>1.6577596969091779E-4</v>
      </c>
      <c r="C223" s="1">
        <v>-6.8128828740599001E-4</v>
      </c>
      <c r="D223" s="1">
        <v>5.7875692547078028E-3</v>
      </c>
      <c r="E223" s="1">
        <v>1.9588944720361212E-4</v>
      </c>
      <c r="F223" s="1">
        <v>-2.794049165461665E-3</v>
      </c>
      <c r="G223" s="1">
        <v>3.3529242708785212E-4</v>
      </c>
      <c r="H223" s="1">
        <v>6.4311480549268385E-3</v>
      </c>
      <c r="I223" s="1">
        <v>1.708899999999236E-4</v>
      </c>
      <c r="J223" s="1">
        <v>1.5443590330515011E-3</v>
      </c>
    </row>
    <row r="224" spans="1:10" x14ac:dyDescent="0.25">
      <c r="A224" s="2">
        <v>43815</v>
      </c>
      <c r="B224" s="1">
        <v>1.6575983944044914E-4</v>
      </c>
      <c r="C224" s="1">
        <v>-2.6906686393579626E-4</v>
      </c>
      <c r="D224" s="1">
        <v>-4.80569400297437E-3</v>
      </c>
      <c r="E224" s="1">
        <v>-4.0687623405921691E-5</v>
      </c>
      <c r="F224" s="1">
        <v>-3.614251874282659E-3</v>
      </c>
      <c r="G224" s="1">
        <v>7.1477851709664808E-3</v>
      </c>
      <c r="H224" s="1">
        <v>-5.9416411125106094E-3</v>
      </c>
      <c r="I224" s="1">
        <v>1.708899999999236E-4</v>
      </c>
      <c r="J224" s="1">
        <v>1.9706774783445624E-4</v>
      </c>
    </row>
    <row r="225" spans="1:10" x14ac:dyDescent="0.25">
      <c r="A225" s="2">
        <v>43812</v>
      </c>
      <c r="B225" s="1">
        <v>1.6657553439736184E-4</v>
      </c>
      <c r="C225" s="1">
        <v>3.5323654400065685E-4</v>
      </c>
      <c r="D225" s="1">
        <v>3.6830711385151815E-3</v>
      </c>
      <c r="E225" s="1">
        <v>-8.9702167982430581E-6</v>
      </c>
      <c r="F225" s="1">
        <v>-3.4799961062981222E-3</v>
      </c>
      <c r="G225" s="1">
        <v>7.2581951815697821E-5</v>
      </c>
      <c r="H225" s="1">
        <v>3.2541964892254249E-3</v>
      </c>
      <c r="I225" s="1">
        <v>1.708899999999236E-4</v>
      </c>
      <c r="J225" s="1">
        <v>2.9858880552890987E-4</v>
      </c>
    </row>
    <row r="226" spans="1:10" x14ac:dyDescent="0.25">
      <c r="A226" s="2">
        <v>43811</v>
      </c>
      <c r="B226" s="1">
        <v>1.8524250942153486E-4</v>
      </c>
      <c r="C226" s="1">
        <v>4.8639246745141307E-4</v>
      </c>
      <c r="D226" s="1">
        <v>1.064941499721983E-2</v>
      </c>
      <c r="E226" s="1">
        <v>1.1121906748590149E-4</v>
      </c>
      <c r="F226" s="1">
        <v>-1.4822734673048954E-3</v>
      </c>
      <c r="G226" s="1">
        <v>8.5752256005007244E-3</v>
      </c>
      <c r="H226" s="1">
        <v>1.1137589199079034E-2</v>
      </c>
      <c r="I226" s="1">
        <v>1.7089000000014565E-4</v>
      </c>
      <c r="J226" s="1">
        <v>-2.2878000387566155E-3</v>
      </c>
    </row>
    <row r="227" spans="1:10" x14ac:dyDescent="0.25">
      <c r="A227" s="2">
        <v>43810</v>
      </c>
      <c r="B227" s="1">
        <v>1.8523454792407357E-4</v>
      </c>
      <c r="C227" s="1">
        <v>1.7641976680948801E-4</v>
      </c>
      <c r="D227" s="1">
        <v>3.3003205798167734E-3</v>
      </c>
      <c r="E227" s="1">
        <v>5.483839924380618E-7</v>
      </c>
      <c r="F227" s="1">
        <v>-6.6140439809784235E-3</v>
      </c>
      <c r="G227" s="1">
        <v>2.9081579500966903E-3</v>
      </c>
      <c r="H227" s="1">
        <v>2.6371618261924468E-3</v>
      </c>
      <c r="I227" s="1">
        <v>1.898499999999359E-4</v>
      </c>
      <c r="J227" s="1">
        <v>5.903751486791009E-4</v>
      </c>
    </row>
    <row r="228" spans="1:10" x14ac:dyDescent="0.25">
      <c r="A228" s="2">
        <v>43809</v>
      </c>
      <c r="B228" s="1">
        <v>1.8521724819575702E-4</v>
      </c>
      <c r="C228" s="1">
        <v>1.7350440445396131E-4</v>
      </c>
      <c r="D228" s="1">
        <v>-2.8365706240521815E-3</v>
      </c>
      <c r="E228" s="1">
        <v>2.7166095191044626E-4</v>
      </c>
      <c r="F228" s="1">
        <v>-1.8311929258125748E-3</v>
      </c>
      <c r="G228" s="1">
        <v>-1.0969339668811529E-3</v>
      </c>
      <c r="H228" s="1">
        <v>-2.7502939116429426E-3</v>
      </c>
      <c r="I228" s="1">
        <v>1.8985000000015795E-4</v>
      </c>
      <c r="J228" s="1">
        <v>-2.7774643486411232E-4</v>
      </c>
    </row>
    <row r="229" spans="1:10" x14ac:dyDescent="0.25">
      <c r="A229" s="2">
        <v>43808</v>
      </c>
      <c r="B229" s="1">
        <v>1.8522357244998844E-4</v>
      </c>
      <c r="C229" s="1">
        <v>1.20347685006017E-4</v>
      </c>
      <c r="D229" s="1">
        <v>-1.3982374383790797E-3</v>
      </c>
      <c r="E229" s="1">
        <v>1.4173872154077394E-4</v>
      </c>
      <c r="F229" s="1">
        <v>-6.7012899983247554E-3</v>
      </c>
      <c r="G229" s="1">
        <v>-3.1628213389220949E-3</v>
      </c>
      <c r="H229" s="1">
        <v>-1.336503915609133E-3</v>
      </c>
      <c r="I229" s="1">
        <v>1.898499999999359E-4</v>
      </c>
      <c r="J229" s="1">
        <v>1.4370854978951186E-3</v>
      </c>
    </row>
    <row r="230" spans="1:10" x14ac:dyDescent="0.25">
      <c r="A230" s="2">
        <v>43805</v>
      </c>
      <c r="B230" s="1">
        <v>1.8522373365414957E-4</v>
      </c>
      <c r="C230" s="1">
        <v>9.403098047937597E-4</v>
      </c>
      <c r="D230" s="1">
        <v>4.8456089583621687E-3</v>
      </c>
      <c r="E230" s="1">
        <v>-3.8741760370997191E-4</v>
      </c>
      <c r="F230" s="1">
        <v>-8.3776343269411635E-3</v>
      </c>
      <c r="G230" s="1">
        <v>9.1357241770397835E-3</v>
      </c>
      <c r="H230" s="1">
        <v>4.5513439563298341E-3</v>
      </c>
      <c r="I230" s="1">
        <v>1.898499999999359E-4</v>
      </c>
      <c r="J230" s="1">
        <v>1.232891813018222E-3</v>
      </c>
    </row>
    <row r="231" spans="1:10" x14ac:dyDescent="0.25">
      <c r="A231" s="2">
        <v>43804</v>
      </c>
      <c r="B231" s="1">
        <v>1.8534331006248017E-4</v>
      </c>
      <c r="C231" s="1">
        <v>3.5287652737192587E-5</v>
      </c>
      <c r="D231" s="1">
        <v>3.1992093299695323E-3</v>
      </c>
      <c r="E231" s="1">
        <v>-2.1398372598002702E-4</v>
      </c>
      <c r="F231" s="1">
        <v>5.0088250727471362E-3</v>
      </c>
      <c r="G231" s="1">
        <v>1.5002512191744088E-3</v>
      </c>
      <c r="H231" s="1">
        <v>2.913302725552791E-3</v>
      </c>
      <c r="I231" s="1">
        <v>1.898499999999359E-4</v>
      </c>
      <c r="J231" s="1">
        <v>6.0666049362989583E-4</v>
      </c>
    </row>
    <row r="232" spans="1:10" x14ac:dyDescent="0.25">
      <c r="A232" s="2">
        <v>43803</v>
      </c>
      <c r="B232" s="1">
        <v>1.8517929069261641E-4</v>
      </c>
      <c r="C232" s="1">
        <v>5.1202034103003946E-4</v>
      </c>
      <c r="D232" s="1">
        <v>1.1836476135836049E-2</v>
      </c>
      <c r="E232" s="1">
        <v>1.7654332034533482E-4</v>
      </c>
      <c r="F232" s="1">
        <v>-1.9520091411160401E-3</v>
      </c>
      <c r="G232" s="1">
        <v>6.3235676030823917E-3</v>
      </c>
      <c r="H232" s="1">
        <v>1.2343604327690993E-2</v>
      </c>
      <c r="I232" s="1">
        <v>1.898499999999359E-4</v>
      </c>
      <c r="J232" s="1">
        <v>8.8901026429177854E-4</v>
      </c>
    </row>
    <row r="233" spans="1:10" x14ac:dyDescent="0.25">
      <c r="A233" s="2">
        <v>43802</v>
      </c>
      <c r="B233" s="1">
        <v>1.8542768405671595E-4</v>
      </c>
      <c r="C233" s="1">
        <v>4.9490530563067736E-4</v>
      </c>
      <c r="D233" s="1">
        <v>8.2925510637354982E-4</v>
      </c>
      <c r="E233" s="1">
        <v>2.5414334733842026E-4</v>
      </c>
      <c r="F233" s="1">
        <v>-5.9866070372209812E-3</v>
      </c>
      <c r="G233" s="1">
        <v>-6.6380951110170949E-3</v>
      </c>
      <c r="H233" s="1">
        <v>2.587952041273045E-4</v>
      </c>
      <c r="I233" s="1">
        <v>1.8985000000015795E-4</v>
      </c>
      <c r="J233" s="1">
        <v>1.3947204021436121E-4</v>
      </c>
    </row>
    <row r="234" spans="1:10" x14ac:dyDescent="0.25">
      <c r="A234" s="2">
        <v>43801</v>
      </c>
      <c r="B234" s="1">
        <v>1.8541048916942415E-4</v>
      </c>
      <c r="C234" s="1">
        <v>-2.0105181688279128E-4</v>
      </c>
      <c r="D234" s="1">
        <v>5.7096427969653973E-3</v>
      </c>
      <c r="E234" s="1">
        <v>8.9649048828910338E-6</v>
      </c>
      <c r="F234" s="1">
        <v>4.9715909090908283E-4</v>
      </c>
      <c r="G234" s="1">
        <v>-8.6310206281544621E-3</v>
      </c>
      <c r="H234" s="1">
        <v>6.417157458408429E-3</v>
      </c>
      <c r="I234" s="1">
        <v>1.898499999999359E-4</v>
      </c>
      <c r="J234" s="1">
        <v>-1.3654772488247424E-4</v>
      </c>
    </row>
    <row r="235" spans="1:10" x14ac:dyDescent="0.25">
      <c r="A235" s="2">
        <v>43798</v>
      </c>
      <c r="B235" s="1">
        <v>1.8522897471084931E-4</v>
      </c>
      <c r="C235" s="1">
        <v>1.3323469635562191E-4</v>
      </c>
      <c r="D235" s="1">
        <v>-1.9891101488889174E-4</v>
      </c>
      <c r="E235" s="1">
        <v>-3.8893068837397848E-4</v>
      </c>
      <c r="F235" s="1">
        <v>-5.6497175141243527E-3</v>
      </c>
      <c r="G235" s="1">
        <v>-4.0112199177813057E-3</v>
      </c>
      <c r="H235" s="1">
        <v>-5.2460940793375155E-4</v>
      </c>
      <c r="I235" s="1">
        <v>1.898499999999359E-4</v>
      </c>
      <c r="J235" s="1">
        <v>-7.5531333883382956E-5</v>
      </c>
    </row>
    <row r="236" spans="1:10" x14ac:dyDescent="0.25">
      <c r="A236" s="2">
        <v>43797</v>
      </c>
      <c r="B236" s="1">
        <v>1.8521930518367036E-4</v>
      </c>
      <c r="C236" s="1">
        <v>6.6649912242544573E-4</v>
      </c>
      <c r="D236" s="1">
        <v>5.6425535585562514E-3</v>
      </c>
      <c r="E236" s="1">
        <v>-2.6648403720963554E-4</v>
      </c>
      <c r="F236" s="1">
        <v>-2.8637153185296915E-3</v>
      </c>
      <c r="G236" s="1">
        <v>0</v>
      </c>
      <c r="H236" s="1">
        <v>5.4066675796309305E-3</v>
      </c>
      <c r="I236" s="1">
        <v>1.8985000000015795E-4</v>
      </c>
      <c r="J236" s="1">
        <v>4.1559498379761806E-4</v>
      </c>
    </row>
    <row r="237" spans="1:10" x14ac:dyDescent="0.25">
      <c r="A237" s="2">
        <v>43796</v>
      </c>
      <c r="B237" s="1">
        <v>1.8521624567435779E-4</v>
      </c>
      <c r="C237" s="1">
        <v>-3.3248715583744648E-5</v>
      </c>
      <c r="D237" s="1">
        <v>5.9065063192169642E-3</v>
      </c>
      <c r="E237" s="1">
        <v>2.1195252739714121E-4</v>
      </c>
      <c r="F237" s="1">
        <v>1.010362085575478E-3</v>
      </c>
      <c r="G237" s="1">
        <v>4.1744242725763048E-3</v>
      </c>
      <c r="H237" s="1">
        <v>6.0559838743725614E-3</v>
      </c>
      <c r="I237" s="1">
        <v>1.898499999999359E-4</v>
      </c>
      <c r="J237" s="1">
        <v>1.3661281602606046E-4</v>
      </c>
    </row>
    <row r="238" spans="1:10" x14ac:dyDescent="0.25">
      <c r="A238" s="2">
        <v>43795</v>
      </c>
      <c r="B238" s="1">
        <v>1.8519439789677072E-4</v>
      </c>
      <c r="C238" s="1">
        <v>-1.8413854953058806E-4</v>
      </c>
      <c r="D238" s="1">
        <v>-1.2414014473982049E-2</v>
      </c>
      <c r="E238" s="1">
        <v>2.3876380604970215E-4</v>
      </c>
      <c r="F238" s="1">
        <v>1.1166813181591406E-2</v>
      </c>
      <c r="G238" s="1">
        <v>2.1955704021285882E-3</v>
      </c>
      <c r="H238" s="1">
        <v>-1.2585136878915937E-2</v>
      </c>
      <c r="I238" s="1">
        <v>1.8985000000015795E-4</v>
      </c>
      <c r="J238" s="1">
        <v>-2.2085704156171726E-4</v>
      </c>
    </row>
    <row r="239" spans="1:10" x14ac:dyDescent="0.25">
      <c r="A239" s="2">
        <v>43794</v>
      </c>
      <c r="B239" s="1">
        <v>1.8518832081548808E-4</v>
      </c>
      <c r="C239" s="1">
        <v>-3.6024803030554331E-5</v>
      </c>
      <c r="D239" s="1">
        <v>-2.220172249642216E-3</v>
      </c>
      <c r="E239" s="1">
        <v>-4.8437935463929715E-4</v>
      </c>
      <c r="F239" s="1">
        <v>6.1436221074775421E-3</v>
      </c>
      <c r="G239" s="1">
        <v>7.5072915088996162E-3</v>
      </c>
      <c r="H239" s="1">
        <v>-2.4688965950480091E-3</v>
      </c>
      <c r="I239" s="1">
        <v>1.898499999999359E-4</v>
      </c>
      <c r="J239" s="1">
        <v>1.1754095021965227E-3</v>
      </c>
    </row>
    <row r="240" spans="1:10" x14ac:dyDescent="0.25">
      <c r="A240" s="2">
        <v>43791</v>
      </c>
      <c r="B240" s="1">
        <v>1.8518985778359642E-4</v>
      </c>
      <c r="C240" s="1">
        <v>5.6219373896349012E-4</v>
      </c>
      <c r="D240" s="1">
        <v>1.0409997846540398E-2</v>
      </c>
      <c r="E240" s="1">
        <v>1.3691768482049227E-4</v>
      </c>
      <c r="F240" s="1">
        <v>-4.2844901456726703E-3</v>
      </c>
      <c r="G240" s="1">
        <v>2.1749356912357243E-3</v>
      </c>
      <c r="H240" s="1">
        <v>1.1121733656456412E-2</v>
      </c>
      <c r="I240" s="1">
        <v>1.898499999999359E-4</v>
      </c>
      <c r="J240" s="1">
        <v>1.0630706723557815E-3</v>
      </c>
    </row>
    <row r="241" spans="1:10" x14ac:dyDescent="0.25">
      <c r="A241" s="2">
        <v>43790</v>
      </c>
      <c r="B241" s="1">
        <v>1.8517577576826483E-4</v>
      </c>
      <c r="C241" s="1">
        <v>-5.1879598971804608E-4</v>
      </c>
      <c r="D241" s="1">
        <v>1.5223819557954821E-2</v>
      </c>
      <c r="E241" s="1">
        <v>5.3497039814720537E-5</v>
      </c>
      <c r="F241" s="1">
        <v>-5.9471418036505241E-4</v>
      </c>
      <c r="G241" s="1">
        <v>-1.5827522508661263E-3</v>
      </c>
      <c r="H241" s="1">
        <v>1.5421174565372286E-2</v>
      </c>
      <c r="I241" s="1">
        <v>1.8985000000015795E-4</v>
      </c>
      <c r="J241" s="1">
        <v>6.3533327310283383E-4</v>
      </c>
    </row>
    <row r="242" spans="1:10" x14ac:dyDescent="0.25">
      <c r="A242" s="2">
        <v>43789</v>
      </c>
      <c r="B242" s="1">
        <v>1.8517529851069803E-4</v>
      </c>
      <c r="C242" s="1">
        <v>1.8168260207396258E-4</v>
      </c>
      <c r="D242" s="1">
        <v>-2.1876438133228149E-6</v>
      </c>
      <c r="E242" s="1">
        <v>1.2373952831845614E-4</v>
      </c>
      <c r="F242" s="1">
        <v>-1.1168139910654462E-3</v>
      </c>
      <c r="G242" s="1">
        <v>-3.7561843404613215E-3</v>
      </c>
      <c r="H242" s="1">
        <v>0</v>
      </c>
      <c r="I242" s="1">
        <v>1.898499999999359E-4</v>
      </c>
      <c r="J242" s="1">
        <v>0</v>
      </c>
    </row>
    <row r="243" spans="1:10" x14ac:dyDescent="0.25">
      <c r="A243" s="2">
        <v>43788</v>
      </c>
      <c r="B243" s="1">
        <v>1.8525527203605563E-4</v>
      </c>
      <c r="C243" s="1">
        <v>2.4959604200902596E-4</v>
      </c>
      <c r="D243" s="1">
        <v>-3.5715319957220215E-3</v>
      </c>
      <c r="E243" s="1">
        <v>6.1311037772493471E-4</v>
      </c>
      <c r="F243" s="1">
        <v>6.1443565161261038E-3</v>
      </c>
      <c r="G243" s="1">
        <v>-5.9259423606272676E-4</v>
      </c>
      <c r="H243" s="1">
        <v>-3.8117329330922267E-3</v>
      </c>
      <c r="I243" s="1">
        <v>1.898499999999359E-4</v>
      </c>
      <c r="J243" s="1">
        <v>1.3015019799755834E-3</v>
      </c>
    </row>
    <row r="244" spans="1:10" x14ac:dyDescent="0.25">
      <c r="A244" s="2">
        <v>43787</v>
      </c>
      <c r="B244" s="1">
        <v>1.8550276785100905E-4</v>
      </c>
      <c r="C244" s="1">
        <v>-1.7796442805018131E-4</v>
      </c>
      <c r="D244" s="1">
        <v>-2.5589277584688874E-3</v>
      </c>
      <c r="E244" s="1">
        <v>-1.3909829896274761E-4</v>
      </c>
      <c r="F244" s="1">
        <v>-9.5622863426680915E-5</v>
      </c>
      <c r="G244" s="1">
        <v>5.0315274658951914E-4</v>
      </c>
      <c r="H244" s="1">
        <v>-2.6993095143176271E-3</v>
      </c>
      <c r="I244" s="1">
        <v>1.898499999999359E-4</v>
      </c>
      <c r="J244" s="1">
        <v>1.0984356056731315E-3</v>
      </c>
    </row>
    <row r="245" spans="1:10" x14ac:dyDescent="0.25">
      <c r="A245" s="2">
        <v>43783</v>
      </c>
      <c r="B245" s="1">
        <v>1.8528954636787276E-4</v>
      </c>
      <c r="C245" s="1">
        <v>8.4872252385626012E-5</v>
      </c>
      <c r="D245" s="1">
        <v>5.0281068483308822E-3</v>
      </c>
      <c r="E245" s="1">
        <v>7.3686041623721721E-5</v>
      </c>
      <c r="F245" s="1">
        <v>1.5323101970452502E-3</v>
      </c>
      <c r="G245" s="1">
        <v>8.3704282018182141E-4</v>
      </c>
      <c r="H245" s="1">
        <v>4.6853689823538325E-3</v>
      </c>
      <c r="I245" s="1">
        <v>1.898499999999359E-4</v>
      </c>
      <c r="J245" s="1">
        <v>4.1500688268469865E-4</v>
      </c>
    </row>
    <row r="246" spans="1:10" x14ac:dyDescent="0.25">
      <c r="A246" s="2">
        <v>43782</v>
      </c>
      <c r="B246" s="1">
        <v>1.853324258080935E-4</v>
      </c>
      <c r="C246" s="1">
        <v>1.4715181334556959E-5</v>
      </c>
      <c r="D246" s="1">
        <v>-6.4345858761235553E-3</v>
      </c>
      <c r="E246" s="1">
        <v>3.4595371229539928E-4</v>
      </c>
      <c r="F246" s="1">
        <v>2.6343519494198553E-4</v>
      </c>
      <c r="G246" s="1">
        <v>7.1153453522332377E-4</v>
      </c>
      <c r="H246" s="1">
        <v>-6.4744994220669039E-3</v>
      </c>
      <c r="I246" s="1">
        <v>1.898499999999359E-4</v>
      </c>
      <c r="J246" s="1">
        <v>7.1361930749680447E-4</v>
      </c>
    </row>
    <row r="247" spans="1:10" x14ac:dyDescent="0.25">
      <c r="A247" s="2">
        <v>43781</v>
      </c>
      <c r="B247" s="1">
        <v>1.853249768295484E-4</v>
      </c>
      <c r="C247" s="1">
        <v>-4.7093670612941008E-4</v>
      </c>
      <c r="D247" s="1">
        <v>-1.4435244130307057E-2</v>
      </c>
      <c r="E247" s="1">
        <v>1.7558020823726928E-4</v>
      </c>
      <c r="F247" s="1">
        <v>4.740248802906688E-3</v>
      </c>
      <c r="G247" s="1">
        <v>1.5646460440210674E-3</v>
      </c>
      <c r="H247" s="1">
        <v>-1.4915273443757648E-2</v>
      </c>
      <c r="I247" s="1">
        <v>1.898499999999359E-4</v>
      </c>
      <c r="J247" s="1">
        <v>3.4815681685196331E-4</v>
      </c>
    </row>
    <row r="248" spans="1:10" x14ac:dyDescent="0.25">
      <c r="A248" s="2">
        <v>43780</v>
      </c>
      <c r="B248" s="1">
        <v>1.8531515410136201E-4</v>
      </c>
      <c r="C248" s="1">
        <v>5.8556543823495844E-4</v>
      </c>
      <c r="D248" s="1">
        <v>6.8649087264704978E-3</v>
      </c>
      <c r="E248" s="1">
        <v>-2.9056685261874549E-5</v>
      </c>
      <c r="F248" s="1">
        <v>4.6899552761996421E-3</v>
      </c>
      <c r="G248" s="1">
        <v>-1.9624671353238865E-3</v>
      </c>
      <c r="H248" s="1">
        <v>6.861163229457512E-3</v>
      </c>
      <c r="I248" s="1">
        <v>1.898499999999359E-4</v>
      </c>
      <c r="J248" s="1">
        <v>1.1996757949317427E-4</v>
      </c>
    </row>
    <row r="249" spans="1:10" x14ac:dyDescent="0.25">
      <c r="A249" s="2">
        <v>43777</v>
      </c>
      <c r="B249" s="1">
        <v>1.8523031818151736E-4</v>
      </c>
      <c r="C249" s="1">
        <v>-1.0504544508682656E-4</v>
      </c>
      <c r="D249" s="1">
        <v>-1.6930230709377492E-2</v>
      </c>
      <c r="E249" s="1">
        <v>3.3799679746815414E-4</v>
      </c>
      <c r="F249" s="1">
        <v>1.0701981576954012E-2</v>
      </c>
      <c r="G249" s="1">
        <v>2.5606759327254647E-3</v>
      </c>
      <c r="H249" s="1">
        <v>-1.7809635412555425E-2</v>
      </c>
      <c r="I249" s="1">
        <v>1.8985000000015795E-4</v>
      </c>
      <c r="J249" s="1">
        <v>2.7805095064170615E-4</v>
      </c>
    </row>
    <row r="250" spans="1:10" x14ac:dyDescent="0.25">
      <c r="A250" s="2">
        <v>43776</v>
      </c>
      <c r="B250" s="1">
        <v>1.8521526113368658E-4</v>
      </c>
      <c r="C250" s="1">
        <v>-1.129385047807796E-4</v>
      </c>
      <c r="D250" s="1">
        <v>1.0424324234670435E-2</v>
      </c>
      <c r="E250" s="1">
        <v>1.6469728674728401E-4</v>
      </c>
      <c r="F250" s="1">
        <v>1.4274739163837369E-2</v>
      </c>
      <c r="G250" s="1">
        <v>2.7300953987048349E-3</v>
      </c>
      <c r="H250" s="1">
        <v>1.1261974182038337E-2</v>
      </c>
      <c r="I250" s="1">
        <v>1.898499999999359E-4</v>
      </c>
      <c r="J250" s="1">
        <v>8.7296332968134216E-4</v>
      </c>
    </row>
    <row r="251" spans="1:10" x14ac:dyDescent="0.25">
      <c r="A251" s="2">
        <v>43775</v>
      </c>
      <c r="B251" s="1">
        <v>1.8530823133700025E-4</v>
      </c>
      <c r="C251" s="1">
        <v>-3.6446626702268947E-4</v>
      </c>
      <c r="D251" s="1">
        <v>-2.3176193132018463E-3</v>
      </c>
      <c r="E251" s="1">
        <v>2.216018704914724E-4</v>
      </c>
      <c r="F251" s="1">
        <v>7.6917313887572281E-3</v>
      </c>
      <c r="G251" s="1">
        <v>7.0249719243609121E-4</v>
      </c>
      <c r="H251" s="1">
        <v>-3.3002504989467774E-3</v>
      </c>
      <c r="I251" s="1">
        <v>1.898499999999359E-4</v>
      </c>
      <c r="J251" s="1">
        <v>5.8035923650523458E-4</v>
      </c>
    </row>
    <row r="252" spans="1:10" x14ac:dyDescent="0.25">
      <c r="A252" s="2">
        <v>43774</v>
      </c>
      <c r="B252" s="1">
        <v>1.8527944970969656E-4</v>
      </c>
      <c r="C252" s="1">
        <v>-1.2558348494962068E-4</v>
      </c>
      <c r="D252" s="1">
        <v>-1.7018514503952531E-3</v>
      </c>
      <c r="E252" s="1">
        <v>4.193139746555552E-4</v>
      </c>
      <c r="F252" s="1">
        <v>3.0309102750363248E-3</v>
      </c>
      <c r="G252" s="1">
        <v>-1.1856994273685695E-3</v>
      </c>
      <c r="H252" s="1">
        <v>-5.5442518353443493E-4</v>
      </c>
      <c r="I252" s="1">
        <v>1.898499999999359E-4</v>
      </c>
      <c r="J252" s="1">
        <v>1.3191722633765224E-4</v>
      </c>
    </row>
    <row r="253" spans="1:10" x14ac:dyDescent="0.25">
      <c r="A253" s="2">
        <v>43773</v>
      </c>
      <c r="B253" s="1">
        <v>1.8538010761370849E-4</v>
      </c>
      <c r="C253" s="1">
        <v>-9.3183582613343141E-5</v>
      </c>
      <c r="D253" s="1">
        <v>4.5058505710364738E-3</v>
      </c>
      <c r="E253" s="1">
        <v>-1.0010466689847064E-4</v>
      </c>
      <c r="F253" s="1">
        <v>3.418287839943579E-3</v>
      </c>
      <c r="G253" s="1">
        <v>3.7040892383408686E-3</v>
      </c>
      <c r="H253" s="1">
        <v>5.3948574447970632E-3</v>
      </c>
      <c r="I253" s="1">
        <v>1.898499999999359E-4</v>
      </c>
      <c r="J253" s="1">
        <v>2.6097104687505812E-4</v>
      </c>
    </row>
    <row r="254" spans="1:10" x14ac:dyDescent="0.25">
      <c r="A254" s="2">
        <v>43770</v>
      </c>
      <c r="B254" s="1">
        <v>1.8552676764138631E-4</v>
      </c>
      <c r="C254" s="1">
        <v>3.8800136784034045E-4</v>
      </c>
      <c r="D254" s="1">
        <v>9.2725698296829417E-3</v>
      </c>
      <c r="E254" s="1">
        <v>5.3841352090078232E-5</v>
      </c>
      <c r="F254" s="1">
        <v>-6.368472315876228E-3</v>
      </c>
      <c r="G254" s="1">
        <v>9.6623119971042115E-3</v>
      </c>
      <c r="H254" s="1">
        <v>9.1009284383309907E-3</v>
      </c>
      <c r="I254" s="1">
        <v>1.898499999999359E-4</v>
      </c>
      <c r="J254" s="1">
        <v>-4.0448805880899386E-4</v>
      </c>
    </row>
    <row r="255" spans="1:10" x14ac:dyDescent="0.25">
      <c r="A255" s="2">
        <v>43769</v>
      </c>
      <c r="B255" s="1">
        <v>2.0419951102179645E-4</v>
      </c>
      <c r="C255" s="1">
        <v>-1.3674165769395064E-4</v>
      </c>
      <c r="D255" s="1">
        <v>-1.0146957970583403E-2</v>
      </c>
      <c r="E255" s="1">
        <v>2.2379519116011437E-4</v>
      </c>
      <c r="F255" s="1">
        <v>-3.6082217687751772E-3</v>
      </c>
      <c r="G255" s="1">
        <v>-3.0228605833531041E-3</v>
      </c>
      <c r="H255" s="1">
        <v>-1.0955972250638601E-2</v>
      </c>
      <c r="I255" s="1">
        <v>1.8985000000015795E-4</v>
      </c>
      <c r="J255" s="1">
        <v>2.873276766919286E-4</v>
      </c>
    </row>
    <row r="256" spans="1:10" x14ac:dyDescent="0.25">
      <c r="A256" s="2">
        <v>43768</v>
      </c>
      <c r="B256" s="1">
        <v>2.0419788483594381E-4</v>
      </c>
      <c r="C256" s="1">
        <v>2.39091384811152E-4</v>
      </c>
      <c r="D256" s="1">
        <v>8.1251171644960429E-3</v>
      </c>
      <c r="E256" s="1">
        <v>3.3308998882120022E-4</v>
      </c>
      <c r="F256" s="1">
        <v>6.0081109497822638E-3</v>
      </c>
      <c r="G256" s="1">
        <v>3.2533701741288557E-3</v>
      </c>
      <c r="H256" s="1">
        <v>7.9147415501430451E-3</v>
      </c>
      <c r="I256" s="1">
        <v>2.0872000000005109E-4</v>
      </c>
      <c r="J256" s="1">
        <v>4.4291526239059742E-4</v>
      </c>
    </row>
    <row r="257" spans="1:10" x14ac:dyDescent="0.25">
      <c r="A257" s="2">
        <v>43767</v>
      </c>
      <c r="B257" s="1">
        <v>2.0418914704278812E-4</v>
      </c>
      <c r="C257" s="1">
        <v>2.4356077608822524E-4</v>
      </c>
      <c r="D257" s="1">
        <v>-5.0677682070645602E-3</v>
      </c>
      <c r="E257" s="1">
        <v>1.4118844083443882E-4</v>
      </c>
      <c r="F257" s="1">
        <v>3.844897343753928E-3</v>
      </c>
      <c r="G257" s="1">
        <v>-8.3240521708993764E-4</v>
      </c>
      <c r="H257" s="1">
        <v>-5.8306418531014481E-3</v>
      </c>
      <c r="I257" s="1">
        <v>2.0872000000005109E-4</v>
      </c>
      <c r="J257" s="1">
        <v>4.4604734557807113E-4</v>
      </c>
    </row>
    <row r="258" spans="1:10" x14ac:dyDescent="0.25">
      <c r="A258" s="2">
        <v>43766</v>
      </c>
      <c r="B258" s="1">
        <v>2.0417994002563944E-4</v>
      </c>
      <c r="C258" s="1">
        <v>3.6427193658772339E-4</v>
      </c>
      <c r="D258" s="1">
        <v>7.3201878474546955E-3</v>
      </c>
      <c r="E258" s="1">
        <v>6.740692386220104E-5</v>
      </c>
      <c r="F258" s="1">
        <v>-8.4718311613884989E-3</v>
      </c>
      <c r="G258" s="1">
        <v>5.5813378526456958E-3</v>
      </c>
      <c r="H258" s="1">
        <v>7.668229235988866E-3</v>
      </c>
      <c r="I258" s="1">
        <v>2.0872000000005109E-4</v>
      </c>
      <c r="J258" s="1">
        <v>5.7843522993539231E-4</v>
      </c>
    </row>
    <row r="259" spans="1:10" x14ac:dyDescent="0.25">
      <c r="A259" s="2">
        <v>43763</v>
      </c>
      <c r="B259" s="1">
        <v>2.0419622396472548E-4</v>
      </c>
      <c r="C259" s="1">
        <v>5.6595213005627976E-4</v>
      </c>
      <c r="D259" s="1">
        <v>2.7356592920140255E-3</v>
      </c>
      <c r="E259" s="1">
        <v>8.2562038931754955E-5</v>
      </c>
      <c r="F259" s="1">
        <v>1.0975579335978924E-3</v>
      </c>
      <c r="G259" s="1">
        <v>4.072700584051514E-3</v>
      </c>
      <c r="H259" s="1">
        <v>3.5296157493283076E-3</v>
      </c>
      <c r="I259" s="1">
        <v>2.0872000000005109E-4</v>
      </c>
      <c r="J259" s="1">
        <v>1.4095839965211354E-4</v>
      </c>
    </row>
    <row r="260" spans="1:10" x14ac:dyDescent="0.25">
      <c r="A260" s="2">
        <v>43762</v>
      </c>
      <c r="B260" s="1">
        <v>2.0420913835916821E-4</v>
      </c>
      <c r="C260" s="1">
        <v>4.8559938910841538E-5</v>
      </c>
      <c r="D260" s="1">
        <v>-4.6838224748576573E-3</v>
      </c>
      <c r="E260" s="1">
        <v>1.387024940735504E-4</v>
      </c>
      <c r="F260" s="1">
        <v>-1.5520247538125309E-2</v>
      </c>
      <c r="G260" s="1">
        <v>1.9204461816166862E-3</v>
      </c>
      <c r="H260" s="1">
        <v>-5.1833865691112146E-3</v>
      </c>
      <c r="I260" s="1">
        <v>2.0872000000005109E-4</v>
      </c>
      <c r="J260" s="1">
        <v>1.4097827172387944E-4</v>
      </c>
    </row>
    <row r="261" spans="1:10" x14ac:dyDescent="0.25">
      <c r="A261" s="2">
        <v>43761</v>
      </c>
      <c r="B261" s="1">
        <v>2.0418213857098522E-4</v>
      </c>
      <c r="C261" s="1">
        <v>5.372557920604315E-4</v>
      </c>
      <c r="D261" s="1">
        <v>1.0365039926765185E-3</v>
      </c>
      <c r="E261" s="1">
        <v>-3.2871900369935148E-5</v>
      </c>
      <c r="F261" s="1">
        <v>-3.3530765088843895E-3</v>
      </c>
      <c r="G261" s="1">
        <v>2.847149032029872E-3</v>
      </c>
      <c r="H261" s="1">
        <v>1.5131152956044946E-3</v>
      </c>
      <c r="I261" s="1">
        <v>2.0872000000005109E-4</v>
      </c>
      <c r="J261" s="1">
        <v>2.6734275985873523E-4</v>
      </c>
    </row>
    <row r="262" spans="1:10" x14ac:dyDescent="0.25">
      <c r="A262" s="2">
        <v>43760</v>
      </c>
      <c r="B262" s="1">
        <v>2.0412877268238816E-4</v>
      </c>
      <c r="C262" s="1">
        <v>-3.6081884456040658E-4</v>
      </c>
      <c r="D262" s="1">
        <v>1.165768759727337E-2</v>
      </c>
      <c r="E262" s="1">
        <v>2.5414502673126727E-4</v>
      </c>
      <c r="F262" s="1">
        <v>-1.1157094799002842E-2</v>
      </c>
      <c r="G262" s="1">
        <v>-3.5686665547477459E-3</v>
      </c>
      <c r="H262" s="1">
        <v>1.2816457069212195E-2</v>
      </c>
      <c r="I262" s="1">
        <v>2.0872000000005109E-4</v>
      </c>
      <c r="J262" s="1">
        <v>-1.8504919958883814E-4</v>
      </c>
    </row>
    <row r="263" spans="1:10" x14ac:dyDescent="0.25">
      <c r="A263" s="2">
        <v>43759</v>
      </c>
      <c r="B263" s="1">
        <v>2.0412951706760829E-4</v>
      </c>
      <c r="C263" s="1">
        <v>2.3794690846967725E-4</v>
      </c>
      <c r="D263" s="1">
        <v>1.1639591196617172E-2</v>
      </c>
      <c r="E263" s="1">
        <v>6.479069409410787E-4</v>
      </c>
      <c r="F263" s="1">
        <v>-1.3776102088166597E-3</v>
      </c>
      <c r="G263" s="1">
        <v>6.8716162134849768E-3</v>
      </c>
      <c r="H263" s="1">
        <v>1.2349887409290883E-2</v>
      </c>
      <c r="I263" s="1">
        <v>2.0872000000005109E-4</v>
      </c>
      <c r="J263" s="1">
        <v>1.4686660106733029E-5</v>
      </c>
    </row>
    <row r="264" spans="1:10" x14ac:dyDescent="0.25">
      <c r="A264" s="2">
        <v>43756</v>
      </c>
      <c r="B264" s="1">
        <v>2.0423885200782088E-4</v>
      </c>
      <c r="C264" s="1">
        <v>1.9736416581284111E-4</v>
      </c>
      <c r="D264" s="1">
        <v>-2.1503122736514779E-3</v>
      </c>
      <c r="E264" s="1">
        <v>7.2913448046829643E-5</v>
      </c>
      <c r="F264" s="1">
        <v>-1.9538316810188139E-3</v>
      </c>
      <c r="G264" s="1">
        <v>-3.9193449497315624E-3</v>
      </c>
      <c r="H264" s="1">
        <v>-2.7317801888231408E-3</v>
      </c>
      <c r="I264" s="1">
        <v>2.0871999999982904E-4</v>
      </c>
      <c r="J264" s="1">
        <v>9.4083057699378969E-4</v>
      </c>
    </row>
    <row r="265" spans="1:10" x14ac:dyDescent="0.25">
      <c r="A265" s="2">
        <v>43755</v>
      </c>
      <c r="B265" s="1">
        <v>2.042389862240146E-4</v>
      </c>
      <c r="C265" s="1">
        <v>5.9179809031895125E-4</v>
      </c>
      <c r="D265" s="1">
        <v>-3.2324167567776563E-3</v>
      </c>
      <c r="E265" s="1">
        <v>1.7235180848285125E-4</v>
      </c>
      <c r="F265" s="1">
        <v>-6.161001102747421E-3</v>
      </c>
      <c r="G265" s="1">
        <v>2.7628316524479501E-3</v>
      </c>
      <c r="H265" s="1">
        <v>-3.8609295142986166E-3</v>
      </c>
      <c r="I265" s="1">
        <v>2.0872000000005109E-4</v>
      </c>
      <c r="J265" s="1">
        <v>1.5134963237350973E-3</v>
      </c>
    </row>
    <row r="266" spans="1:10" x14ac:dyDescent="0.25">
      <c r="A266" s="2">
        <v>43754</v>
      </c>
      <c r="B266" s="1">
        <v>2.0427213363105601E-4</v>
      </c>
      <c r="C266" s="1">
        <v>9.140558843712121E-4</v>
      </c>
      <c r="D266" s="1">
        <v>8.6850236113971135E-3</v>
      </c>
      <c r="E266" s="1">
        <v>1.2303261507895513E-4</v>
      </c>
      <c r="F266" s="1">
        <v>5.4473582722716074E-3</v>
      </c>
      <c r="G266" s="1">
        <v>-1.9995430539873071E-3</v>
      </c>
      <c r="H266" s="1">
        <v>8.9314186029685327E-3</v>
      </c>
      <c r="I266" s="1">
        <v>2.0872000000005109E-4</v>
      </c>
      <c r="J266" s="1">
        <v>4.7134932582304501E-4</v>
      </c>
    </row>
    <row r="267" spans="1:10" x14ac:dyDescent="0.25">
      <c r="A267" s="2">
        <v>43753</v>
      </c>
      <c r="B267" s="1">
        <v>2.0454032355732288E-4</v>
      </c>
      <c r="C267" s="1">
        <v>-2.4009150732251516E-4</v>
      </c>
      <c r="D267" s="1">
        <v>7.3809527832069399E-4</v>
      </c>
      <c r="E267" s="1">
        <v>1.9599740474052219E-4</v>
      </c>
      <c r="F267" s="1">
        <v>5.4528269878584279E-3</v>
      </c>
      <c r="G267" s="1">
        <v>9.9556768793407358E-3</v>
      </c>
      <c r="H267" s="1">
        <v>1.8022737527081389E-3</v>
      </c>
      <c r="I267" s="1">
        <v>2.0872000000005109E-4</v>
      </c>
      <c r="J267" s="1">
        <v>1.1738577744482281E-3</v>
      </c>
    </row>
    <row r="268" spans="1:10" x14ac:dyDescent="0.25">
      <c r="A268" s="2">
        <v>43752</v>
      </c>
      <c r="B268" s="1">
        <v>2.0493533484033932E-4</v>
      </c>
      <c r="C268" s="1">
        <v>4.368122418105802E-4</v>
      </c>
      <c r="D268" s="1">
        <v>4.5097256474551095E-3</v>
      </c>
      <c r="E268" s="1">
        <v>4.8885963100020469E-4</v>
      </c>
      <c r="F268" s="1">
        <v>4.9439844130541033E-3</v>
      </c>
      <c r="G268" s="1">
        <v>-1.3871190067763495E-3</v>
      </c>
      <c r="H268" s="1">
        <v>4.523271841645693E-3</v>
      </c>
      <c r="I268" s="1">
        <v>2.0872000000005109E-4</v>
      </c>
      <c r="J268" s="1">
        <v>2.5961382443617786E-4</v>
      </c>
    </row>
    <row r="269" spans="1:10" x14ac:dyDescent="0.25">
      <c r="A269" s="2">
        <v>43749</v>
      </c>
      <c r="B269" s="1">
        <v>2.0456760369125249E-4</v>
      </c>
      <c r="C269" s="1">
        <v>1.0778457415705489E-3</v>
      </c>
      <c r="D269" s="1">
        <v>1.9510775779678413E-2</v>
      </c>
      <c r="E269" s="1">
        <v>7.4652396602870041E-5</v>
      </c>
      <c r="F269" s="1">
        <v>-2.0658646251062729E-3</v>
      </c>
      <c r="G269" s="1">
        <v>1.0938977608158984E-2</v>
      </c>
      <c r="H269" s="1">
        <v>1.9788320491846534E-2</v>
      </c>
      <c r="I269" s="1">
        <v>2.0872000000005109E-4</v>
      </c>
      <c r="J269" s="1">
        <v>4.5453069705536642E-4</v>
      </c>
    </row>
    <row r="270" spans="1:10" x14ac:dyDescent="0.25">
      <c r="A270" s="2">
        <v>43748</v>
      </c>
      <c r="B270" s="1">
        <v>2.0456874272123393E-4</v>
      </c>
      <c r="C270" s="1">
        <v>6.3507223262515566E-4</v>
      </c>
      <c r="D270" s="1">
        <v>4.7411505719621161E-3</v>
      </c>
      <c r="E270" s="1">
        <v>5.1881427193478658E-4</v>
      </c>
      <c r="F270" s="1">
        <v>4.6637691068027731E-3</v>
      </c>
      <c r="G270" s="1">
        <v>6.4156955637246771E-3</v>
      </c>
      <c r="H270" s="1">
        <v>5.6134009713499911E-3</v>
      </c>
      <c r="I270" s="1">
        <v>2.0872000000005109E-4</v>
      </c>
      <c r="J270" s="1">
        <v>6.2019899527765432E-4</v>
      </c>
    </row>
    <row r="271" spans="1:10" x14ac:dyDescent="0.25">
      <c r="A271" s="2">
        <v>43747</v>
      </c>
      <c r="B271" s="1">
        <v>2.0456613003916324E-4</v>
      </c>
      <c r="C271" s="1">
        <v>9.2884149779726144E-4</v>
      </c>
      <c r="D271" s="1">
        <v>1.2800847052777842E-2</v>
      </c>
      <c r="E271" s="1">
        <v>7.5185300233071573E-4</v>
      </c>
      <c r="F271" s="1">
        <v>2.1043359107368875E-3</v>
      </c>
      <c r="G271" s="1">
        <v>9.1044922894218949E-3</v>
      </c>
      <c r="H271" s="1">
        <v>1.2676157765344476E-2</v>
      </c>
      <c r="I271" s="1">
        <v>2.0872000000005109E-4</v>
      </c>
      <c r="J271" s="1">
        <v>-3.2476063664887977E-4</v>
      </c>
    </row>
    <row r="272" spans="1:10" x14ac:dyDescent="0.25">
      <c r="A272" s="2">
        <v>43746</v>
      </c>
      <c r="B272" s="1">
        <v>2.0454240948719615E-4</v>
      </c>
      <c r="C272" s="1">
        <v>4.3996773991228366E-4</v>
      </c>
      <c r="D272" s="1">
        <v>-6.0515076933604917E-3</v>
      </c>
      <c r="E272" s="1">
        <v>1.5778830962731583E-4</v>
      </c>
      <c r="F272" s="1">
        <v>4.4239087691702039E-3</v>
      </c>
      <c r="G272" s="1">
        <v>-1.5560819042234386E-2</v>
      </c>
      <c r="H272" s="1">
        <v>-5.8800210036972222E-3</v>
      </c>
      <c r="I272" s="1">
        <v>2.0872000000005109E-4</v>
      </c>
      <c r="J272" s="1">
        <v>7.0861887229378695E-5</v>
      </c>
    </row>
    <row r="273" spans="1:10" x14ac:dyDescent="0.25">
      <c r="A273" s="2">
        <v>43745</v>
      </c>
      <c r="B273" s="1">
        <v>2.0453995053770768E-4</v>
      </c>
      <c r="C273" s="1">
        <v>-7.8674550185620085E-5</v>
      </c>
      <c r="D273" s="1">
        <v>-1.89942165618604E-2</v>
      </c>
      <c r="E273" s="1">
        <v>3.1330977165566765E-5</v>
      </c>
      <c r="F273" s="1">
        <v>1.9207091849300362E-3</v>
      </c>
      <c r="G273" s="1">
        <v>-4.4782947738040146E-3</v>
      </c>
      <c r="H273" s="1">
        <v>-1.9293267019868665E-2</v>
      </c>
      <c r="I273" s="1">
        <v>2.0872000000005109E-4</v>
      </c>
      <c r="J273" s="1">
        <v>9.1538316167483202E-5</v>
      </c>
    </row>
    <row r="274" spans="1:10" x14ac:dyDescent="0.25">
      <c r="A274" s="2">
        <v>43742</v>
      </c>
      <c r="B274" s="1">
        <v>2.0442866055936371E-4</v>
      </c>
      <c r="C274" s="1">
        <v>2.4642823479426035E-4</v>
      </c>
      <c r="D274" s="1">
        <v>9.8432380358506322E-3</v>
      </c>
      <c r="E274" s="1">
        <v>5.4823460105857258E-4</v>
      </c>
      <c r="F274" s="1">
        <v>-9.80200916804852E-3</v>
      </c>
      <c r="G274" s="1">
        <v>1.4216897600648926E-2</v>
      </c>
      <c r="H274" s="1">
        <v>1.01981913400091E-2</v>
      </c>
      <c r="I274" s="1">
        <v>2.0872000000005109E-4</v>
      </c>
      <c r="J274" s="1">
        <v>4.9041330615384737E-4</v>
      </c>
    </row>
    <row r="275" spans="1:10" x14ac:dyDescent="0.25">
      <c r="A275" s="2">
        <v>43741</v>
      </c>
      <c r="B275" s="1">
        <v>2.0456020328518676E-4</v>
      </c>
      <c r="C275" s="1">
        <v>5.7402464927625019E-4</v>
      </c>
      <c r="D275" s="1">
        <v>4.9089301086697734E-3</v>
      </c>
      <c r="E275" s="1">
        <v>8.5552487244955344E-5</v>
      </c>
      <c r="F275" s="1">
        <v>-1.2853222933615682E-2</v>
      </c>
      <c r="G275" s="1">
        <v>7.9719128092108349E-3</v>
      </c>
      <c r="H275" s="1">
        <v>4.7965267049543403E-3</v>
      </c>
      <c r="I275" s="1">
        <v>2.0872000000005109E-4</v>
      </c>
      <c r="J275" s="1">
        <v>2.4231105647620765E-4</v>
      </c>
    </row>
    <row r="276" spans="1:10" x14ac:dyDescent="0.25">
      <c r="A276" s="2">
        <v>43740</v>
      </c>
      <c r="B276" s="1">
        <v>2.0462627952566592E-4</v>
      </c>
      <c r="C276" s="1">
        <v>1.4048420908441273E-4</v>
      </c>
      <c r="D276" s="1">
        <v>-2.8111879169016363E-2</v>
      </c>
      <c r="E276" s="1">
        <v>1.1654583752784831E-4</v>
      </c>
      <c r="F276" s="1">
        <v>-4.6478198370867307E-3</v>
      </c>
      <c r="G276" s="1">
        <v>-1.7903203128985634E-2</v>
      </c>
      <c r="H276" s="1">
        <v>-2.9042395539213395E-2</v>
      </c>
      <c r="I276" s="1">
        <v>2.0872000000005109E-4</v>
      </c>
      <c r="J276" s="1">
        <v>7.3880780062873797E-5</v>
      </c>
    </row>
    <row r="277" spans="1:10" x14ac:dyDescent="0.25">
      <c r="A277" s="2">
        <v>43739</v>
      </c>
      <c r="B277" s="1">
        <v>2.0463323546415779E-4</v>
      </c>
      <c r="C277" s="1">
        <v>2.5252158958966042E-4</v>
      </c>
      <c r="D277" s="1">
        <v>-6.7853049067809756E-3</v>
      </c>
      <c r="E277" s="1">
        <v>3.4904297224125358E-4</v>
      </c>
      <c r="F277" s="1">
        <v>2.3052540582078063E-3</v>
      </c>
      <c r="G277" s="1">
        <v>-1.2258373295142899E-2</v>
      </c>
      <c r="H277" s="1">
        <v>-6.6057366572560561E-3</v>
      </c>
      <c r="I277" s="1">
        <v>2.0872000000005109E-4</v>
      </c>
      <c r="J277" s="1">
        <v>-1.1820785077443219E-5</v>
      </c>
    </row>
    <row r="278" spans="1:10" x14ac:dyDescent="0.25">
      <c r="A278" s="2">
        <v>43738</v>
      </c>
      <c r="B278" s="1">
        <v>2.041795827831816E-4</v>
      </c>
      <c r="C278" s="1">
        <v>2.479312079186613E-4</v>
      </c>
      <c r="D278" s="1">
        <v>-2.3848112993072323E-3</v>
      </c>
      <c r="E278" s="1">
        <v>1.2087469867450018E-4</v>
      </c>
      <c r="F278" s="1">
        <v>1.3706206266381749E-3</v>
      </c>
      <c r="G278" s="1">
        <v>5.0476066173306133E-3</v>
      </c>
      <c r="H278" s="1">
        <v>-3.1625189871525849E-3</v>
      </c>
      <c r="I278" s="1">
        <v>2.0872000000005109E-4</v>
      </c>
      <c r="J278" s="1">
        <v>-1.5955513664123178E-4</v>
      </c>
    </row>
    <row r="279" spans="1:10" x14ac:dyDescent="0.25">
      <c r="A279" s="2">
        <v>43735</v>
      </c>
      <c r="B279" s="1">
        <v>2.0417061020294724E-4</v>
      </c>
      <c r="C279" s="1">
        <v>3.5498775780018477E-4</v>
      </c>
      <c r="D279" s="1">
        <v>-2.1300397912543678E-3</v>
      </c>
      <c r="E279" s="1">
        <v>4.309793245849125E-4</v>
      </c>
      <c r="F279" s="1">
        <v>2.8454990474813258E-3</v>
      </c>
      <c r="G279" s="1">
        <v>-5.3163524485954072E-3</v>
      </c>
      <c r="H279" s="1">
        <v>-2.2955884670818882E-3</v>
      </c>
      <c r="I279" s="1">
        <v>2.0872000000005109E-4</v>
      </c>
      <c r="J279" s="1">
        <v>-1.0045055026219885E-4</v>
      </c>
    </row>
    <row r="280" spans="1:10" x14ac:dyDescent="0.25">
      <c r="A280" s="2">
        <v>43734</v>
      </c>
      <c r="B280" s="1">
        <v>2.0416208102047584E-4</v>
      </c>
      <c r="C280" s="1">
        <v>3.7113907787533762E-4</v>
      </c>
      <c r="D280" s="1">
        <v>7.9478662704250969E-3</v>
      </c>
      <c r="E280" s="1">
        <v>1.2261764596388502E-4</v>
      </c>
      <c r="F280" s="1">
        <v>-8.5590647189613955E-3</v>
      </c>
      <c r="G280" s="1">
        <v>-2.4289164070183666E-3</v>
      </c>
      <c r="H280" s="1">
        <v>8.0246184520857966E-3</v>
      </c>
      <c r="I280" s="1">
        <v>2.0872000000005109E-4</v>
      </c>
      <c r="J280" s="1">
        <v>2.4527766613857693E-4</v>
      </c>
    </row>
    <row r="281" spans="1:10" x14ac:dyDescent="0.25">
      <c r="A281" s="2">
        <v>43733</v>
      </c>
      <c r="B281" s="1">
        <v>2.0417348513501743E-4</v>
      </c>
      <c r="C281" s="1">
        <v>3.8553188769085978E-4</v>
      </c>
      <c r="D281" s="1">
        <v>4.7469619067697089E-3</v>
      </c>
      <c r="E281" s="1">
        <v>3.9575894649335197E-4</v>
      </c>
      <c r="F281" s="1">
        <v>2.5406869442246016E-3</v>
      </c>
      <c r="G281" s="1">
        <v>6.1585715622125559E-3</v>
      </c>
      <c r="H281" s="1">
        <v>5.8273516625548805E-3</v>
      </c>
      <c r="I281" s="1">
        <v>2.0872000000005109E-4</v>
      </c>
      <c r="J281" s="1">
        <v>-6.5561376670775218E-4</v>
      </c>
    </row>
    <row r="282" spans="1:10" x14ac:dyDescent="0.25">
      <c r="A282" s="2">
        <v>43732</v>
      </c>
      <c r="B282" s="1">
        <v>2.0415926244843341E-4</v>
      </c>
      <c r="C282" s="1">
        <v>7.8083574093223973E-5</v>
      </c>
      <c r="D282" s="1">
        <v>-7.1726975314421182E-3</v>
      </c>
      <c r="E282" s="1">
        <v>2.4316163656301626E-4</v>
      </c>
      <c r="F282" s="1">
        <v>-3.1149662145968371E-4</v>
      </c>
      <c r="G282" s="1">
        <v>-8.4163711088132143E-3</v>
      </c>
      <c r="H282" s="1">
        <v>-7.2837908893744752E-3</v>
      </c>
      <c r="I282" s="1">
        <v>2.0872000000005109E-4</v>
      </c>
      <c r="J282" s="1">
        <v>-8.2683187555110393E-5</v>
      </c>
    </row>
    <row r="283" spans="1:10" x14ac:dyDescent="0.25">
      <c r="A283" s="2">
        <v>43731</v>
      </c>
      <c r="B283" s="1">
        <v>2.0415957700392617E-4</v>
      </c>
      <c r="C283" s="1">
        <v>-7.2043590417680825E-5</v>
      </c>
      <c r="D283" s="1">
        <v>-2.0040452398901731E-3</v>
      </c>
      <c r="E283" s="1">
        <v>1.4931841977494642E-4</v>
      </c>
      <c r="F283" s="1">
        <v>1.1274498044953063E-3</v>
      </c>
      <c r="G283" s="1">
        <v>-9.6935898360794859E-5</v>
      </c>
      <c r="H283" s="1">
        <v>-1.7132651639898411E-3</v>
      </c>
      <c r="I283" s="1">
        <v>2.0872000000005109E-4</v>
      </c>
      <c r="J283" s="1">
        <v>4.2245324210710145E-4</v>
      </c>
    </row>
    <row r="284" spans="1:10" x14ac:dyDescent="0.25">
      <c r="A284" s="2">
        <v>43728</v>
      </c>
      <c r="B284" s="1">
        <v>2.0421481696808463E-4</v>
      </c>
      <c r="C284" s="1">
        <v>8.2085262647368928E-4</v>
      </c>
      <c r="D284" s="1">
        <v>3.8389998467200925E-3</v>
      </c>
      <c r="E284" s="1">
        <v>2.9637290692896556E-4</v>
      </c>
      <c r="F284" s="1">
        <v>7.1026502065565378E-3</v>
      </c>
      <c r="G284" s="1">
        <v>-4.8955766146197011E-3</v>
      </c>
      <c r="H284" s="1">
        <v>4.5835139941705627E-3</v>
      </c>
      <c r="I284" s="1">
        <v>2.0872000000005109E-4</v>
      </c>
      <c r="J284" s="1">
        <v>1.2334285764989961E-3</v>
      </c>
    </row>
    <row r="285" spans="1:10" x14ac:dyDescent="0.25">
      <c r="A285" s="2">
        <v>43727</v>
      </c>
      <c r="B285" s="1">
        <v>2.2300180931300595E-4</v>
      </c>
      <c r="C285" s="1">
        <v>7.0477259674039949E-4</v>
      </c>
      <c r="D285" s="1">
        <v>-7.7660538179913363E-4</v>
      </c>
      <c r="E285" s="1">
        <v>1.6075287428818363E-4</v>
      </c>
      <c r="F285" s="1">
        <v>1.0275309967783031E-2</v>
      </c>
      <c r="G285" s="1">
        <v>1.9974856538373942E-5</v>
      </c>
      <c r="H285" s="1">
        <v>-1.8441255222206854E-3</v>
      </c>
      <c r="I285" s="1">
        <v>2.0872000000005109E-4</v>
      </c>
      <c r="J285" s="1">
        <v>7.1631541558137002E-4</v>
      </c>
    </row>
    <row r="286" spans="1:10" x14ac:dyDescent="0.25">
      <c r="A286" s="2">
        <v>43726</v>
      </c>
      <c r="B286" s="1">
        <v>2.2299979690054705E-4</v>
      </c>
      <c r="C286" s="1">
        <v>2.2510335136760595E-4</v>
      </c>
      <c r="D286" s="1">
        <v>-3.8090677523394678E-4</v>
      </c>
      <c r="E286" s="1">
        <v>2.3169385581978119E-4</v>
      </c>
      <c r="F286" s="1">
        <v>-6.3417727694037307E-4</v>
      </c>
      <c r="G286" s="1">
        <v>3.4269189100433195E-4</v>
      </c>
      <c r="H286" s="1">
        <v>-8.1181943331132267E-4</v>
      </c>
      <c r="I286" s="1">
        <v>2.2750999999998633E-4</v>
      </c>
      <c r="J286" s="1">
        <v>3.6717241706063497E-4</v>
      </c>
    </row>
    <row r="287" spans="1:10" x14ac:dyDescent="0.25">
      <c r="A287" s="2">
        <v>43725</v>
      </c>
      <c r="B287" s="1">
        <v>2.2268251047052878E-4</v>
      </c>
      <c r="C287" s="1">
        <v>8.263820993565929E-4</v>
      </c>
      <c r="D287" s="1">
        <v>9.4309988318195259E-3</v>
      </c>
      <c r="E287" s="1">
        <v>1.4689050836014239E-4</v>
      </c>
      <c r="F287" s="1">
        <v>3.0827950675278437E-3</v>
      </c>
      <c r="G287" s="1">
        <v>2.5817522917879199E-3</v>
      </c>
      <c r="H287" s="1">
        <v>9.0320823384089088E-3</v>
      </c>
      <c r="I287" s="1">
        <v>2.2750999999998633E-4</v>
      </c>
      <c r="J287" s="1">
        <v>1.168023431617371E-3</v>
      </c>
    </row>
    <row r="288" spans="1:10" x14ac:dyDescent="0.25">
      <c r="A288" s="2">
        <v>43724</v>
      </c>
      <c r="B288" s="1">
        <v>2.2297669505211282E-4</v>
      </c>
      <c r="C288" s="1">
        <v>8.2189744345018134E-4</v>
      </c>
      <c r="D288" s="1">
        <v>1.2496608937868636E-3</v>
      </c>
      <c r="E288" s="1">
        <v>-2.6085620718774294E-4</v>
      </c>
      <c r="F288" s="1">
        <v>6.3029348040180011E-3</v>
      </c>
      <c r="G288" s="1">
        <v>-3.1355867830603623E-3</v>
      </c>
      <c r="H288" s="1">
        <v>1.7316710785326705E-3</v>
      </c>
      <c r="I288" s="1">
        <v>2.2750999999998633E-4</v>
      </c>
      <c r="J288" s="1">
        <v>1.7790323250177487E-4</v>
      </c>
    </row>
    <row r="289" spans="1:10" x14ac:dyDescent="0.25">
      <c r="A289" s="2">
        <v>43721</v>
      </c>
      <c r="B289" s="1">
        <v>2.237875703317016E-4</v>
      </c>
      <c r="C289" s="1">
        <v>-3.0862105672935236E-4</v>
      </c>
      <c r="D289" s="1">
        <v>-8.2913805654133421E-3</v>
      </c>
      <c r="E289" s="1">
        <v>-1.1461375652777051E-4</v>
      </c>
      <c r="F289" s="1">
        <v>3.0127920185707424E-3</v>
      </c>
      <c r="G289" s="1">
        <v>-7.2441410259271866E-4</v>
      </c>
      <c r="H289" s="1">
        <v>-8.3330690515203143E-3</v>
      </c>
      <c r="I289" s="1">
        <v>2.2750999999998633E-4</v>
      </c>
      <c r="J289" s="1">
        <v>4.6869808723704054E-4</v>
      </c>
    </row>
    <row r="290" spans="1:10" x14ac:dyDescent="0.25">
      <c r="A290" s="2">
        <v>43720</v>
      </c>
      <c r="B290" s="1">
        <v>2.2299786786450504E-4</v>
      </c>
      <c r="C290" s="1">
        <v>5.4288962224036119E-4</v>
      </c>
      <c r="D290" s="1">
        <v>8.3762402937122005E-3</v>
      </c>
      <c r="E290" s="1">
        <v>-1.6661631132253163E-4</v>
      </c>
      <c r="F290" s="1">
        <v>-3.3718097019517224E-3</v>
      </c>
      <c r="G290" s="1">
        <v>2.8791528612071016E-3</v>
      </c>
      <c r="H290" s="1">
        <v>8.9448947079431296E-3</v>
      </c>
      <c r="I290" s="1">
        <v>2.2750999999998633E-4</v>
      </c>
      <c r="J290" s="1">
        <v>4.6891786814495795E-4</v>
      </c>
    </row>
    <row r="291" spans="1:10" x14ac:dyDescent="0.25">
      <c r="A291" s="2">
        <v>43719</v>
      </c>
      <c r="B291" s="1">
        <v>2.2298937687104115E-4</v>
      </c>
      <c r="C291" s="1">
        <v>2.4221217050035548E-4</v>
      </c>
      <c r="D291" s="1">
        <v>5.782292944868983E-3</v>
      </c>
      <c r="E291" s="1">
        <v>3.5375989826280652E-4</v>
      </c>
      <c r="F291" s="1">
        <v>-1.1603580811520797E-2</v>
      </c>
      <c r="G291" s="1">
        <v>7.2296811674792405E-3</v>
      </c>
      <c r="H291" s="1">
        <v>4.0191591891800549E-3</v>
      </c>
      <c r="I291" s="1">
        <v>2.2750999999998633E-4</v>
      </c>
      <c r="J291" s="1">
        <v>5.6420672534418514E-4</v>
      </c>
    </row>
    <row r="292" spans="1:10" x14ac:dyDescent="0.25">
      <c r="A292" s="2">
        <v>43718</v>
      </c>
      <c r="B292" s="1">
        <v>2.2299022469218777E-4</v>
      </c>
      <c r="C292" s="1">
        <v>5.2651245133095159E-5</v>
      </c>
      <c r="D292" s="1">
        <v>-1.2084441983841732E-3</v>
      </c>
      <c r="E292" s="1">
        <v>1.466940087062607E-4</v>
      </c>
      <c r="F292" s="1">
        <v>8.3893440612274883E-3</v>
      </c>
      <c r="G292" s="1">
        <v>3.2230437576741267E-4</v>
      </c>
      <c r="H292" s="1">
        <v>-1.444942309401398E-3</v>
      </c>
      <c r="I292" s="1">
        <v>2.2750999999998633E-4</v>
      </c>
      <c r="J292" s="1">
        <v>4.7534730062159802E-4</v>
      </c>
    </row>
    <row r="293" spans="1:10" x14ac:dyDescent="0.25">
      <c r="A293" s="2">
        <v>43717</v>
      </c>
      <c r="B293" s="1">
        <v>2.2292042073535079E-4</v>
      </c>
      <c r="C293" s="1">
        <v>3.7635373857192178E-4</v>
      </c>
      <c r="D293" s="1">
        <v>-1.2361255465465071E-4</v>
      </c>
      <c r="E293" s="1">
        <v>2.7124071047301967E-4</v>
      </c>
      <c r="F293" s="1">
        <v>2.8536285362852354E-3</v>
      </c>
      <c r="G293" s="1">
        <v>-9.4010159990887132E-5</v>
      </c>
      <c r="H293" s="1">
        <v>2.3816872383006782E-3</v>
      </c>
      <c r="I293" s="1">
        <v>2.2751000000020838E-4</v>
      </c>
      <c r="J293" s="1">
        <v>4.6070484869575878E-4</v>
      </c>
    </row>
    <row r="294" spans="1:10" x14ac:dyDescent="0.25">
      <c r="A294" s="2">
        <v>43714</v>
      </c>
      <c r="B294" s="1">
        <v>2.2290240472488954E-4</v>
      </c>
      <c r="C294" s="1">
        <v>1.2766499503502615E-4</v>
      </c>
      <c r="D294" s="1">
        <v>5.6152686893529147E-3</v>
      </c>
      <c r="E294" s="1">
        <v>1.5217518801691199E-4</v>
      </c>
      <c r="F294" s="1">
        <v>-5.1151521084704665E-3</v>
      </c>
      <c r="G294" s="1">
        <v>9.1060517473118274E-4</v>
      </c>
      <c r="H294" s="1">
        <v>6.7723951761977652E-3</v>
      </c>
      <c r="I294" s="1">
        <v>2.2750999999998633E-4</v>
      </c>
      <c r="J294" s="1">
        <v>-2.9119953408074384E-4</v>
      </c>
    </row>
    <row r="295" spans="1:10" x14ac:dyDescent="0.25">
      <c r="A295" s="2">
        <v>43713</v>
      </c>
      <c r="B295" s="1">
        <v>2.2299771733513829E-4</v>
      </c>
      <c r="C295" s="1">
        <v>3.6359791715234735E-4</v>
      </c>
      <c r="D295" s="1">
        <v>9.6248934229439254E-3</v>
      </c>
      <c r="E295" s="1">
        <v>-9.8191354886534299E-5</v>
      </c>
      <c r="F295" s="1">
        <v>-9.4547746612040351E-3</v>
      </c>
      <c r="G295" s="1">
        <v>1.3009813744635501E-2</v>
      </c>
      <c r="H295" s="1">
        <v>1.0297439083786664E-2</v>
      </c>
      <c r="I295" s="1">
        <v>2.2750999999998633E-4</v>
      </c>
      <c r="J295" s="1">
        <v>5.7976357538702672E-4</v>
      </c>
    </row>
    <row r="296" spans="1:10" x14ac:dyDescent="0.25">
      <c r="A296" s="2">
        <v>43712</v>
      </c>
      <c r="B296" s="1">
        <v>2.229758498564216E-4</v>
      </c>
      <c r="C296" s="1">
        <v>7.7021645608321698E-4</v>
      </c>
      <c r="D296" s="1">
        <v>1.3907327035577621E-2</v>
      </c>
      <c r="E296" s="1">
        <v>1.9383219027258036E-4</v>
      </c>
      <c r="F296" s="1">
        <v>-9.794272271166915E-3</v>
      </c>
      <c r="G296" s="1">
        <v>1.0842078947640221E-2</v>
      </c>
      <c r="H296" s="1">
        <v>1.524927109856522E-2</v>
      </c>
      <c r="I296" s="1">
        <v>2.2750999999998633E-4</v>
      </c>
      <c r="J296" s="1">
        <v>6.7833724071464374E-4</v>
      </c>
    </row>
    <row r="297" spans="1:10" x14ac:dyDescent="0.25">
      <c r="A297" s="2">
        <v>43711</v>
      </c>
      <c r="B297" s="1">
        <v>2.2295671137095852E-4</v>
      </c>
      <c r="C297" s="1">
        <v>7.4231733049168191E-4</v>
      </c>
      <c r="D297" s="1">
        <v>-9.7816242654031882E-3</v>
      </c>
      <c r="E297" s="1">
        <v>4.4245409201004726E-4</v>
      </c>
      <c r="F297" s="1">
        <v>1.8277578701810793E-3</v>
      </c>
      <c r="G297" s="1">
        <v>-6.8991003700938913E-3</v>
      </c>
      <c r="H297" s="1">
        <v>-9.3903408809714595E-3</v>
      </c>
      <c r="I297" s="1">
        <v>2.2751000000020838E-4</v>
      </c>
      <c r="J297" s="1">
        <v>3.0951275549684354E-4</v>
      </c>
    </row>
    <row r="298" spans="1:10" x14ac:dyDescent="0.25">
      <c r="A298" s="2">
        <v>43710</v>
      </c>
      <c r="B298" s="1">
        <v>2.2297143950722464E-4</v>
      </c>
      <c r="C298" s="1">
        <v>-2.1196584472593649E-4</v>
      </c>
      <c r="D298" s="1">
        <v>-4.2237945927693366E-3</v>
      </c>
      <c r="E298" s="1">
        <v>1.0639812563995044E-4</v>
      </c>
      <c r="F298" s="1">
        <v>4.7360154645403885E-3</v>
      </c>
      <c r="G298" s="1">
        <v>0</v>
      </c>
      <c r="H298" s="1">
        <v>-5.031610840245393E-3</v>
      </c>
      <c r="I298" s="1">
        <v>2.2750999999998633E-4</v>
      </c>
      <c r="J298" s="1">
        <v>5.8365295280760066E-4</v>
      </c>
    </row>
    <row r="299" spans="1:10" x14ac:dyDescent="0.25">
      <c r="A299" s="2">
        <v>43707</v>
      </c>
      <c r="B299" s="1">
        <v>2.2299994611363338E-4</v>
      </c>
      <c r="C299" s="1">
        <v>9.8449941903178129E-4</v>
      </c>
      <c r="D299" s="1">
        <v>7.8754024610645512E-3</v>
      </c>
      <c r="E299" s="1">
        <v>3.7343804630318722E-4</v>
      </c>
      <c r="F299" s="1">
        <v>-7.0777351247601761E-3</v>
      </c>
      <c r="G299" s="1">
        <v>6.4278732326106258E-4</v>
      </c>
      <c r="H299" s="1">
        <v>6.0699672706425734E-3</v>
      </c>
      <c r="I299" s="1">
        <v>2.2750999999998633E-4</v>
      </c>
      <c r="J299" s="1">
        <v>5.9293778324698287E-4</v>
      </c>
    </row>
    <row r="300" spans="1:10" x14ac:dyDescent="0.25">
      <c r="A300" s="2">
        <v>43706</v>
      </c>
      <c r="B300" s="1">
        <v>2.229997006431006E-4</v>
      </c>
      <c r="C300" s="1">
        <v>3.5665399661666264E-4</v>
      </c>
      <c r="D300" s="1">
        <v>2.3480826387990428E-2</v>
      </c>
      <c r="E300" s="1">
        <v>2.1024228254074018E-4</v>
      </c>
      <c r="F300" s="1">
        <v>2.9115233764047677E-3</v>
      </c>
      <c r="G300" s="1">
        <v>1.2687291892681252E-2</v>
      </c>
      <c r="H300" s="1">
        <v>2.3737816534348033E-2</v>
      </c>
      <c r="I300" s="1">
        <v>2.2750999999998633E-4</v>
      </c>
      <c r="J300" s="1">
        <v>3.8736129486016679E-5</v>
      </c>
    </row>
    <row r="301" spans="1:10" x14ac:dyDescent="0.25">
      <c r="A301" s="2">
        <v>43705</v>
      </c>
      <c r="B301" s="1">
        <v>2.2299291861349602E-4</v>
      </c>
      <c r="C301" s="1">
        <v>-2.9241051023387588E-4</v>
      </c>
      <c r="D301" s="1">
        <v>9.1219229701184901E-3</v>
      </c>
      <c r="E301" s="1">
        <v>1.8475126097383665E-4</v>
      </c>
      <c r="F301" s="1">
        <v>4.8126669393688815E-5</v>
      </c>
      <c r="G301" s="1">
        <v>6.5454800624580312E-3</v>
      </c>
      <c r="H301" s="1">
        <v>9.4302624311251027E-3</v>
      </c>
      <c r="I301" s="1">
        <v>2.2750999999998633E-4</v>
      </c>
      <c r="J301" s="1">
        <v>-5.2415271904227012E-4</v>
      </c>
    </row>
    <row r="302" spans="1:10" x14ac:dyDescent="0.25">
      <c r="A302" s="2">
        <v>43704</v>
      </c>
      <c r="B302" s="1">
        <v>2.2297168854845673E-4</v>
      </c>
      <c r="C302" s="1">
        <v>-1.7140423377404179E-4</v>
      </c>
      <c r="D302" s="1">
        <v>9.288199806923414E-3</v>
      </c>
      <c r="E302" s="1">
        <v>4.3594009628367125E-4</v>
      </c>
      <c r="F302" s="1">
        <v>4.5930330940122666E-3</v>
      </c>
      <c r="G302" s="1">
        <v>-3.2031807387391531E-3</v>
      </c>
      <c r="H302" s="1">
        <v>8.7793582053643515E-3</v>
      </c>
      <c r="I302" s="1">
        <v>2.2750999999998633E-4</v>
      </c>
      <c r="J302" s="1">
        <v>-3.4236889504146717E-4</v>
      </c>
    </row>
    <row r="303" spans="1:10" x14ac:dyDescent="0.25">
      <c r="A303" s="2">
        <v>43703</v>
      </c>
      <c r="B303" s="1">
        <v>2.2299383201218603E-4</v>
      </c>
      <c r="C303" s="1">
        <v>-5.8555432122098239E-4</v>
      </c>
      <c r="D303" s="1">
        <v>-1.3598236395715113E-2</v>
      </c>
      <c r="E303" s="1">
        <v>-2.0884614378458011E-4</v>
      </c>
      <c r="F303" s="1">
        <v>1.2631269736359085E-2</v>
      </c>
      <c r="G303" s="1">
        <v>1.098298795087671E-2</v>
      </c>
      <c r="H303" s="1">
        <v>-1.2674534791464409E-2</v>
      </c>
      <c r="I303" s="1">
        <v>2.2750999999998633E-4</v>
      </c>
      <c r="J303" s="1">
        <v>2.0840280093192831E-5</v>
      </c>
    </row>
    <row r="304" spans="1:10" x14ac:dyDescent="0.25">
      <c r="A304" s="2">
        <v>43700</v>
      </c>
      <c r="B304" s="1">
        <v>2.2299730986796718E-4</v>
      </c>
      <c r="C304" s="1">
        <v>-1.5805100732291244E-4</v>
      </c>
      <c r="D304" s="1">
        <v>-2.3483098103386779E-2</v>
      </c>
      <c r="E304" s="1">
        <v>8.243191456402954E-5</v>
      </c>
      <c r="F304" s="1">
        <v>1.0063297398872351E-2</v>
      </c>
      <c r="G304" s="1">
        <v>-2.59463368416738E-2</v>
      </c>
      <c r="H304" s="1">
        <v>-2.3435256503066437E-2</v>
      </c>
      <c r="I304" s="1">
        <v>2.2750999999998633E-4</v>
      </c>
      <c r="J304" s="1">
        <v>-4.4042900165464083E-4</v>
      </c>
    </row>
    <row r="305" spans="1:10" x14ac:dyDescent="0.25">
      <c r="A305" s="2">
        <v>43699</v>
      </c>
      <c r="B305" s="1">
        <v>2.2296941116461966E-4</v>
      </c>
      <c r="C305" s="1">
        <v>5.458873730557201E-5</v>
      </c>
      <c r="D305" s="1">
        <v>-1.0472948164579221E-2</v>
      </c>
      <c r="E305" s="1">
        <v>1.1513697662079991E-4</v>
      </c>
      <c r="F305" s="1">
        <v>4.7200278233219262E-3</v>
      </c>
      <c r="G305" s="1">
        <v>-5.0607504177324625E-4</v>
      </c>
      <c r="H305" s="1">
        <v>-1.1764798882234362E-2</v>
      </c>
      <c r="I305" s="1">
        <v>2.2750999999998633E-4</v>
      </c>
      <c r="J305" s="1">
        <v>4.1663938670888356E-5</v>
      </c>
    </row>
    <row r="306" spans="1:10" x14ac:dyDescent="0.25">
      <c r="A306" s="2">
        <v>43698</v>
      </c>
      <c r="B306" s="1">
        <v>2.229648527842798E-4</v>
      </c>
      <c r="C306" s="1">
        <v>7.5352195578504144E-4</v>
      </c>
      <c r="D306" s="1">
        <v>1.9196859309144276E-2</v>
      </c>
      <c r="E306" s="1">
        <v>1.5047430153858343E-4</v>
      </c>
      <c r="F306" s="1">
        <v>-4.2300556586271076E-3</v>
      </c>
      <c r="G306" s="1">
        <v>8.2467986380092562E-3</v>
      </c>
      <c r="H306" s="1">
        <v>1.9951674145667786E-2</v>
      </c>
      <c r="I306" s="1">
        <v>2.2750999999998633E-4</v>
      </c>
      <c r="J306" s="1">
        <v>4.2277003691792991E-4</v>
      </c>
    </row>
    <row r="307" spans="1:10" x14ac:dyDescent="0.25">
      <c r="A307" s="2">
        <v>43697</v>
      </c>
      <c r="B307" s="1">
        <v>2.2301117213463506E-4</v>
      </c>
      <c r="C307" s="1">
        <v>1.6769360255186605E-4</v>
      </c>
      <c r="D307" s="1">
        <v>-2.1307808243191673E-3</v>
      </c>
      <c r="E307" s="1">
        <v>3.0646366320197238E-4</v>
      </c>
      <c r="F307" s="1">
        <v>3.7493171773352874E-3</v>
      </c>
      <c r="G307" s="1">
        <v>-7.9147274043210869E-3</v>
      </c>
      <c r="H307" s="1">
        <v>-2.4773629726827506E-3</v>
      </c>
      <c r="I307" s="1">
        <v>2.2750999999998633E-4</v>
      </c>
      <c r="J307" s="1">
        <v>-1.5181689096865902E-4</v>
      </c>
    </row>
    <row r="308" spans="1:10" x14ac:dyDescent="0.25">
      <c r="A308" s="2">
        <v>43696</v>
      </c>
      <c r="B308" s="1">
        <v>2.2300863325130926E-4</v>
      </c>
      <c r="C308" s="1">
        <v>-9.961765012622692E-5</v>
      </c>
      <c r="D308" s="1">
        <v>-3.184243457254432E-3</v>
      </c>
      <c r="E308" s="1">
        <v>1.3208288390553768E-4</v>
      </c>
      <c r="F308" s="1">
        <v>8.5393033330829482E-3</v>
      </c>
      <c r="G308" s="1">
        <v>1.2105865247517444E-2</v>
      </c>
      <c r="H308" s="1">
        <v>-3.3776600914295907E-3</v>
      </c>
      <c r="I308" s="1">
        <v>2.2750999999998633E-4</v>
      </c>
      <c r="J308" s="1">
        <v>7.2984872767989373E-4</v>
      </c>
    </row>
    <row r="309" spans="1:10" x14ac:dyDescent="0.25">
      <c r="A309" s="2">
        <v>43693</v>
      </c>
      <c r="B309" s="1">
        <v>2.2300322741353185E-4</v>
      </c>
      <c r="C309" s="1">
        <v>7.0916495887574094E-4</v>
      </c>
      <c r="D309" s="1">
        <v>7.948615738225806E-3</v>
      </c>
      <c r="E309" s="1">
        <v>1.8871428350220043E-4</v>
      </c>
      <c r="F309" s="1">
        <v>-6.345177664974555E-3</v>
      </c>
      <c r="G309" s="1">
        <v>1.4426124661553574E-2</v>
      </c>
      <c r="H309" s="1">
        <v>7.5599975811884157E-3</v>
      </c>
      <c r="I309" s="1">
        <v>2.2750999999998633E-4</v>
      </c>
      <c r="J309" s="1">
        <v>2.3539437496822302E-4</v>
      </c>
    </row>
    <row r="310" spans="1:10" x14ac:dyDescent="0.25">
      <c r="A310" s="2">
        <v>43692</v>
      </c>
      <c r="B310" s="1">
        <v>2.2302175033828142E-4</v>
      </c>
      <c r="C310" s="1">
        <v>2.7548919225584001E-4</v>
      </c>
      <c r="D310" s="1">
        <v>-1.2240761633382835E-2</v>
      </c>
      <c r="E310" s="1">
        <v>1.0054841335034315E-3</v>
      </c>
      <c r="F310" s="1">
        <v>2.8447372361131151E-3</v>
      </c>
      <c r="G310" s="1">
        <v>2.4642680273538886E-3</v>
      </c>
      <c r="H310" s="1">
        <v>-1.1980090169353974E-2</v>
      </c>
      <c r="I310" s="1">
        <v>2.2750999999998633E-4</v>
      </c>
      <c r="J310" s="1">
        <v>-2.7846011239209711E-2</v>
      </c>
    </row>
    <row r="311" spans="1:10" x14ac:dyDescent="0.25">
      <c r="A311" s="2">
        <v>43691</v>
      </c>
      <c r="B311" s="1">
        <v>2.2413363124385022E-4</v>
      </c>
      <c r="C311" s="1">
        <v>-3.6465901885440744E-4</v>
      </c>
      <c r="D311" s="1">
        <v>-2.8350091465895733E-2</v>
      </c>
      <c r="E311" s="1">
        <v>5.6103193156542552E-4</v>
      </c>
      <c r="F311" s="1">
        <v>8.5061405274813318E-3</v>
      </c>
      <c r="G311" s="1">
        <v>-2.9292752675063927E-2</v>
      </c>
      <c r="H311" s="1">
        <v>-2.944313267047749E-2</v>
      </c>
      <c r="I311" s="1">
        <v>2.2750999999998633E-4</v>
      </c>
      <c r="J311" s="1">
        <v>4.6349404989376453E-5</v>
      </c>
    </row>
    <row r="312" spans="1:10" x14ac:dyDescent="0.25">
      <c r="A312" s="2">
        <v>43690</v>
      </c>
      <c r="B312" s="1">
        <v>2.2301187266138278E-4</v>
      </c>
      <c r="C312" s="1">
        <v>3.677981808549724E-4</v>
      </c>
      <c r="D312" s="1">
        <v>1.2675092503859009E-2</v>
      </c>
      <c r="E312" s="1">
        <v>-8.6930268399787458E-5</v>
      </c>
      <c r="F312" s="1">
        <v>-5.7548916579092113E-3</v>
      </c>
      <c r="G312" s="1">
        <v>1.5131688258040343E-2</v>
      </c>
      <c r="H312" s="1">
        <v>1.3582367775882842E-2</v>
      </c>
      <c r="I312" s="1">
        <v>2.2750999999998633E-4</v>
      </c>
      <c r="J312" s="1">
        <v>4.3181521786372912E-4</v>
      </c>
    </row>
    <row r="313" spans="1:10" x14ac:dyDescent="0.25">
      <c r="A313" s="2">
        <v>43689</v>
      </c>
      <c r="B313" s="1">
        <v>2.2306152589868233E-4</v>
      </c>
      <c r="C313" s="1">
        <v>-1.3407329296444281E-5</v>
      </c>
      <c r="D313" s="1">
        <v>-1.9434573485003437E-2</v>
      </c>
      <c r="E313" s="1">
        <v>4.3840724331012382E-4</v>
      </c>
      <c r="F313" s="1">
        <v>1.5344748742441849E-2</v>
      </c>
      <c r="G313" s="1">
        <v>-1.231732212053438E-2</v>
      </c>
      <c r="H313" s="1">
        <v>-2.0009777284084374E-2</v>
      </c>
      <c r="I313" s="1">
        <v>2.2750999999998633E-4</v>
      </c>
      <c r="J313" s="1">
        <v>1.7101647555328725E-4</v>
      </c>
    </row>
    <row r="314" spans="1:10" x14ac:dyDescent="0.25">
      <c r="A314" s="2">
        <v>43686</v>
      </c>
      <c r="B314" s="1">
        <v>2.2307728176151898E-4</v>
      </c>
      <c r="C314" s="1">
        <v>1.6175174183286067E-4</v>
      </c>
      <c r="D314" s="1">
        <v>-5.6243091603480622E-4</v>
      </c>
      <c r="E314" s="1">
        <v>8.6567161972528339E-5</v>
      </c>
      <c r="F314" s="1">
        <v>-1.192620974904246E-3</v>
      </c>
      <c r="G314" s="1">
        <v>-6.6166065089015014E-3</v>
      </c>
      <c r="H314" s="1">
        <v>-1.1436367186624663E-3</v>
      </c>
      <c r="I314" s="1">
        <v>2.2750999999998633E-4</v>
      </c>
      <c r="J314" s="1">
        <v>-3.361227659426369E-4</v>
      </c>
    </row>
    <row r="315" spans="1:10" x14ac:dyDescent="0.25">
      <c r="A315" s="2">
        <v>43685</v>
      </c>
      <c r="B315" s="1">
        <v>2.2302075764923934E-4</v>
      </c>
      <c r="C315" s="1">
        <v>3.5954670809945632E-4</v>
      </c>
      <c r="D315" s="1">
        <v>1.3556138385445227E-2</v>
      </c>
      <c r="E315" s="1">
        <v>7.248227087257586E-4</v>
      </c>
      <c r="F315" s="1">
        <v>-1.1066499372647365E-2</v>
      </c>
      <c r="G315" s="1">
        <v>1.8762303613494513E-2</v>
      </c>
      <c r="H315" s="1">
        <v>1.2967788152773663E-2</v>
      </c>
      <c r="I315" s="1">
        <v>2.2750999999998633E-4</v>
      </c>
      <c r="J315" s="1">
        <v>1.101213073138041E-4</v>
      </c>
    </row>
    <row r="316" spans="1:10" x14ac:dyDescent="0.25">
      <c r="A316" s="2">
        <v>43684</v>
      </c>
      <c r="B316" s="1">
        <v>2.2300826275967189E-4</v>
      </c>
      <c r="C316" s="1">
        <v>4.6196236087570064E-4</v>
      </c>
      <c r="D316" s="1">
        <v>6.3834915052665142E-3</v>
      </c>
      <c r="E316" s="1">
        <v>8.452553696862708E-4</v>
      </c>
      <c r="F316" s="1">
        <v>5.2216028050349195E-3</v>
      </c>
      <c r="G316" s="1">
        <v>7.6687590774504599E-4</v>
      </c>
      <c r="H316" s="1">
        <v>6.055771869633908E-3</v>
      </c>
      <c r="I316" s="1">
        <v>2.2750999999998633E-4</v>
      </c>
      <c r="J316" s="1">
        <v>6.4085276915082368E-4</v>
      </c>
    </row>
    <row r="317" spans="1:10" x14ac:dyDescent="0.25">
      <c r="A317" s="2">
        <v>43683</v>
      </c>
      <c r="B317" s="1">
        <v>2.2272227393815847E-4</v>
      </c>
      <c r="C317" s="1">
        <v>7.6539759895055681E-4</v>
      </c>
      <c r="D317" s="1">
        <v>2.0912292479468242E-2</v>
      </c>
      <c r="E317" s="1">
        <v>3.4717748420109995E-3</v>
      </c>
      <c r="F317" s="1">
        <v>6.0653740736982265E-3</v>
      </c>
      <c r="G317" s="1">
        <v>1.301701741817185E-2</v>
      </c>
      <c r="H317" s="1">
        <v>2.0639225157408569E-2</v>
      </c>
      <c r="I317" s="1">
        <v>2.2750999999998633E-4</v>
      </c>
      <c r="J317" s="1">
        <v>-4.0595359950268417E-5</v>
      </c>
    </row>
    <row r="318" spans="1:10" x14ac:dyDescent="0.25">
      <c r="A318" s="2">
        <v>43682</v>
      </c>
      <c r="B318" s="1">
        <v>2.2269439621513953E-4</v>
      </c>
      <c r="C318" s="1">
        <v>-5.365501623977309E-4</v>
      </c>
      <c r="D318" s="1">
        <v>-2.4273682353610826E-2</v>
      </c>
      <c r="E318" s="1">
        <v>-5.151141393663794E-3</v>
      </c>
      <c r="F318" s="1">
        <v>1.7166163297968495E-2</v>
      </c>
      <c r="G318" s="1">
        <v>-2.9777820139795241E-2</v>
      </c>
      <c r="H318" s="1">
        <v>-2.5088513434017301E-2</v>
      </c>
      <c r="I318" s="1">
        <v>2.2750999999998633E-4</v>
      </c>
      <c r="J318" s="1">
        <v>-9.5679907219481386E-5</v>
      </c>
    </row>
    <row r="319" spans="1:10" x14ac:dyDescent="0.25">
      <c r="A319" s="2">
        <v>43679</v>
      </c>
      <c r="B319" s="1">
        <v>2.2267257898533899E-4</v>
      </c>
      <c r="C319" s="1">
        <v>1.3691202218080178E-4</v>
      </c>
      <c r="D319" s="1">
        <v>5.0195551318477083E-3</v>
      </c>
      <c r="E319" s="1">
        <v>4.8218587030346427E-4</v>
      </c>
      <c r="F319" s="1">
        <v>1.1567787758512527E-2</v>
      </c>
      <c r="G319" s="1">
        <v>-7.2827400053895319E-3</v>
      </c>
      <c r="H319" s="1">
        <v>5.3633778058737036E-3</v>
      </c>
      <c r="I319" s="1">
        <v>2.2750999999998633E-4</v>
      </c>
      <c r="J319" s="1">
        <v>-1.4204998420053183E-4</v>
      </c>
    </row>
    <row r="320" spans="1:10" x14ac:dyDescent="0.25">
      <c r="A320" s="2">
        <v>43678</v>
      </c>
      <c r="B320" s="1">
        <v>2.4175928958736215E-4</v>
      </c>
      <c r="C320" s="1">
        <v>2.4658840378832814E-4</v>
      </c>
      <c r="D320" s="1">
        <v>3.3054243033936448E-3</v>
      </c>
      <c r="E320" s="1">
        <v>8.9581007102390586E-4</v>
      </c>
      <c r="F320" s="1">
        <v>1.718505139578741E-2</v>
      </c>
      <c r="G320" s="1">
        <v>-8.9987937957103359E-3</v>
      </c>
      <c r="H320" s="1">
        <v>3.082245700978925E-3</v>
      </c>
      <c r="I320" s="1">
        <v>2.2750999999998633E-4</v>
      </c>
      <c r="J320" s="1">
        <v>5.4530529845298048E-4</v>
      </c>
    </row>
    <row r="321" spans="1:10" x14ac:dyDescent="0.25">
      <c r="A321" s="2">
        <v>43677</v>
      </c>
      <c r="B321" s="1">
        <v>2.4168360790288723E-4</v>
      </c>
      <c r="C321" s="1">
        <v>-5.1596261164688073E-6</v>
      </c>
      <c r="D321" s="1">
        <v>-1.0169541718621167E-2</v>
      </c>
      <c r="E321" s="1">
        <v>-1.9355384767846262E-3</v>
      </c>
      <c r="F321" s="1">
        <v>-6.6226912928760706E-3</v>
      </c>
      <c r="G321" s="1">
        <v>-1.088552616843852E-2</v>
      </c>
      <c r="H321" s="1">
        <v>-1.0887010121947482E-2</v>
      </c>
      <c r="I321" s="1">
        <v>2.4620000000008524E-4</v>
      </c>
      <c r="J321" s="1">
        <v>-3.4214898558615481E-4</v>
      </c>
    </row>
    <row r="322" spans="1:10" x14ac:dyDescent="0.25">
      <c r="A322" s="2">
        <v>43676</v>
      </c>
      <c r="B322" s="1">
        <v>2.4167388314366711E-4</v>
      </c>
      <c r="C322" s="1">
        <v>2.3205873424081425E-4</v>
      </c>
      <c r="D322" s="1">
        <v>-4.1984213945387427E-3</v>
      </c>
      <c r="E322" s="1">
        <v>-6.5028501132768923E-5</v>
      </c>
      <c r="F322" s="1">
        <v>-2.3741064127258404E-4</v>
      </c>
      <c r="G322" s="1">
        <v>-2.5786548938854237E-3</v>
      </c>
      <c r="H322" s="1">
        <v>-5.313645391502031E-3</v>
      </c>
      <c r="I322" s="1">
        <v>2.4620000000008524E-4</v>
      </c>
      <c r="J322" s="1">
        <v>2.4942501732927447E-4</v>
      </c>
    </row>
    <row r="323" spans="1:10" x14ac:dyDescent="0.25">
      <c r="A323" s="2">
        <v>43675</v>
      </c>
      <c r="B323" s="1">
        <v>2.416860280207711E-4</v>
      </c>
      <c r="C323" s="1">
        <v>2.7530395467256774E-4</v>
      </c>
      <c r="D323" s="1">
        <v>6.546984853836868E-3</v>
      </c>
      <c r="E323" s="1">
        <v>2.4153192521048084E-4</v>
      </c>
      <c r="F323" s="1">
        <v>4.4513923849396342E-3</v>
      </c>
      <c r="G323" s="1">
        <v>-1.6161143698240066E-3</v>
      </c>
      <c r="H323" s="1">
        <v>6.4550370247971056E-3</v>
      </c>
      <c r="I323" s="1">
        <v>2.4619999999986319E-4</v>
      </c>
      <c r="J323" s="1">
        <v>4.9329267054143422E-4</v>
      </c>
    </row>
    <row r="324" spans="1:10" x14ac:dyDescent="0.25">
      <c r="A324" s="2">
        <v>43672</v>
      </c>
      <c r="B324" s="1">
        <v>2.4167765731530899E-4</v>
      </c>
      <c r="C324" s="1">
        <v>4.0857173078490128E-4</v>
      </c>
      <c r="D324" s="1">
        <v>1.324195167212272E-3</v>
      </c>
      <c r="E324" s="1">
        <v>1.9719679907570509E-4</v>
      </c>
      <c r="F324" s="1">
        <v>-2.8534439483209884E-3</v>
      </c>
      <c r="G324" s="1">
        <v>7.3876909168584248E-3</v>
      </c>
      <c r="H324" s="1">
        <v>1.6010001696951104E-3</v>
      </c>
      <c r="I324" s="1">
        <v>2.4619999999986319E-4</v>
      </c>
      <c r="J324" s="1">
        <v>-4.4956464739631663E-4</v>
      </c>
    </row>
    <row r="325" spans="1:10" x14ac:dyDescent="0.25">
      <c r="A325" s="2">
        <v>43671</v>
      </c>
      <c r="B325" s="1">
        <v>2.4170678525803346E-4</v>
      </c>
      <c r="C325" s="1">
        <v>-1.2151023637552161E-4</v>
      </c>
      <c r="D325" s="1">
        <v>-1.3686498470858899E-2</v>
      </c>
      <c r="E325" s="1">
        <v>6.2386887663601343E-4</v>
      </c>
      <c r="F325" s="1">
        <v>6.729439302053386E-3</v>
      </c>
      <c r="G325" s="1">
        <v>-5.2624013728881369E-3</v>
      </c>
      <c r="H325" s="1">
        <v>-1.4069981484743366E-2</v>
      </c>
      <c r="I325" s="1">
        <v>2.4620000000008524E-4</v>
      </c>
      <c r="J325" s="1">
        <v>-8.5778702539152096E-4</v>
      </c>
    </row>
    <row r="326" spans="1:10" x14ac:dyDescent="0.25">
      <c r="A326" s="2">
        <v>43670</v>
      </c>
      <c r="B326" s="1">
        <v>2.4170597182293641E-4</v>
      </c>
      <c r="C326" s="1">
        <v>4.0058530550313165E-4</v>
      </c>
      <c r="D326" s="1">
        <v>3.4150764615294982E-3</v>
      </c>
      <c r="E326" s="1">
        <v>4.3089992121991827E-5</v>
      </c>
      <c r="F326" s="1">
        <v>-6.645224741501643E-4</v>
      </c>
      <c r="G326" s="1">
        <v>4.6881479888192246E-3</v>
      </c>
      <c r="H326" s="1">
        <v>4.0042706048390997E-3</v>
      </c>
      <c r="I326" s="1">
        <v>2.4620000000008524E-4</v>
      </c>
      <c r="J326" s="1">
        <v>4.232767418126393E-4</v>
      </c>
    </row>
    <row r="327" spans="1:10" x14ac:dyDescent="0.25">
      <c r="A327" s="2">
        <v>43669</v>
      </c>
      <c r="B327" s="1">
        <v>2.4169062814283215E-4</v>
      </c>
      <c r="C327" s="1">
        <v>4.5718223116919532E-4</v>
      </c>
      <c r="D327" s="1">
        <v>-2.0886221624326629E-3</v>
      </c>
      <c r="E327" s="1">
        <v>3.9925287822994981E-4</v>
      </c>
      <c r="F327" s="1">
        <v>5.9090909090908639E-3</v>
      </c>
      <c r="G327" s="1">
        <v>6.8474828733455784E-3</v>
      </c>
      <c r="H327" s="1">
        <v>-2.3586462113416307E-3</v>
      </c>
      <c r="I327" s="1">
        <v>2.4619999999986319E-4</v>
      </c>
      <c r="J327" s="1">
        <v>5.5694792536908899E-4</v>
      </c>
    </row>
    <row r="328" spans="1:10" x14ac:dyDescent="0.25">
      <c r="A328" s="2">
        <v>43668</v>
      </c>
      <c r="B328" s="1">
        <v>2.4168820612668895E-4</v>
      </c>
      <c r="C328" s="1">
        <v>3.2915808517652856E-4</v>
      </c>
      <c r="D328" s="1">
        <v>4.3211005958165849E-3</v>
      </c>
      <c r="E328" s="1">
        <v>3.13807080600359E-4</v>
      </c>
      <c r="F328" s="1">
        <v>-2.1385799828910201E-4</v>
      </c>
      <c r="G328" s="1">
        <v>2.8286949574616305E-3</v>
      </c>
      <c r="H328" s="1">
        <v>4.8092867866265099E-3</v>
      </c>
      <c r="I328" s="1">
        <v>2.4620000000008524E-4</v>
      </c>
      <c r="J328" s="1">
        <v>5.0208525001238513E-4</v>
      </c>
    </row>
    <row r="329" spans="1:10" x14ac:dyDescent="0.25">
      <c r="A329" s="2">
        <v>43665</v>
      </c>
      <c r="B329" s="1">
        <v>2.4173516339809353E-4</v>
      </c>
      <c r="C329" s="1">
        <v>1.1947790519983847E-4</v>
      </c>
      <c r="D329" s="1">
        <v>-1.1749872293033925E-2</v>
      </c>
      <c r="E329" s="1">
        <v>8.0719663820394416E-5</v>
      </c>
      <c r="F329" s="1">
        <v>-2.1606337859104707E-3</v>
      </c>
      <c r="G329" s="1">
        <v>-6.1767345236366511E-3</v>
      </c>
      <c r="H329" s="1">
        <v>-1.2076978442479902E-2</v>
      </c>
      <c r="I329" s="1">
        <v>2.4620000000008524E-4</v>
      </c>
      <c r="J329" s="1">
        <v>-2.5533075487960133E-4</v>
      </c>
    </row>
    <row r="330" spans="1:10" x14ac:dyDescent="0.25">
      <c r="A330" s="2">
        <v>43664</v>
      </c>
      <c r="B330" s="1">
        <v>2.4198291486565715E-4</v>
      </c>
      <c r="C330" s="1">
        <v>3.5318826577723783E-4</v>
      </c>
      <c r="D330" s="1">
        <v>8.261361754479335E-3</v>
      </c>
      <c r="E330" s="1">
        <v>2.191691311907995E-4</v>
      </c>
      <c r="F330" s="1">
        <v>-3.4292094210218727E-3</v>
      </c>
      <c r="G330" s="1">
        <v>3.5819976006714604E-3</v>
      </c>
      <c r="H330" s="1">
        <v>8.2909403091004918E-3</v>
      </c>
      <c r="I330" s="1">
        <v>2.4619999999986319E-4</v>
      </c>
      <c r="J330" s="1">
        <v>1.0747035125378002E-3</v>
      </c>
    </row>
    <row r="331" spans="1:10" x14ac:dyDescent="0.25">
      <c r="A331" s="2">
        <v>43663</v>
      </c>
      <c r="B331" s="1">
        <v>2.4198225589655564E-4</v>
      </c>
      <c r="C331" s="1">
        <v>2.0463160359884824E-4</v>
      </c>
      <c r="D331" s="1">
        <v>1.1431727466626462E-3</v>
      </c>
      <c r="E331" s="1">
        <v>2.9847154137474519E-4</v>
      </c>
      <c r="F331" s="1">
        <v>-1.5947267701466039E-4</v>
      </c>
      <c r="G331" s="1">
        <v>-6.5312435071708252E-3</v>
      </c>
      <c r="H331" s="1">
        <v>7.72051876258395E-4</v>
      </c>
      <c r="I331" s="1">
        <v>2.4620000000008524E-4</v>
      </c>
      <c r="J331" s="1">
        <v>3.6030067672587762E-4</v>
      </c>
    </row>
    <row r="332" spans="1:10" x14ac:dyDescent="0.25">
      <c r="A332" s="2">
        <v>43662</v>
      </c>
      <c r="B332" s="1">
        <v>2.4196862282588327E-4</v>
      </c>
      <c r="C332" s="1">
        <v>1.5751655653595265E-5</v>
      </c>
      <c r="D332" s="1">
        <v>-1.1944571393518455E-4</v>
      </c>
      <c r="E332" s="1">
        <v>3.901870578053579E-4</v>
      </c>
      <c r="F332" s="1">
        <v>4.2975736059578384E-3</v>
      </c>
      <c r="G332" s="1">
        <v>-3.4037785997461656E-3</v>
      </c>
      <c r="H332" s="1">
        <v>-2.628062914361573E-4</v>
      </c>
      <c r="I332" s="1">
        <v>2.4620000000008524E-4</v>
      </c>
      <c r="J332" s="1">
        <v>2.5576265225879524E-4</v>
      </c>
    </row>
    <row r="333" spans="1:10" x14ac:dyDescent="0.25">
      <c r="A333" s="2">
        <v>43661</v>
      </c>
      <c r="B333" s="1">
        <v>2.431885423961333E-4</v>
      </c>
      <c r="C333" s="1">
        <v>2.7103240976389387E-4</v>
      </c>
      <c r="D333" s="1">
        <v>-1.4023611287199422E-3</v>
      </c>
      <c r="E333" s="1">
        <v>-7.6032718398966193E-4</v>
      </c>
      <c r="F333" s="1">
        <v>2.9370928121341677E-4</v>
      </c>
      <c r="G333" s="1">
        <v>1.7586909302380604E-4</v>
      </c>
      <c r="H333" s="1">
        <v>-9.9416790119610798E-4</v>
      </c>
      <c r="I333" s="1">
        <v>2.4619999999986319E-4</v>
      </c>
      <c r="J333" s="1">
        <v>1.9476630949832874E-4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044B8-E902-4EF8-885D-715D8661C0CB}">
  <dimension ref="A2:J278"/>
  <sheetViews>
    <sheetView workbookViewId="0">
      <selection activeCell="C20" sqref="C20"/>
    </sheetView>
  </sheetViews>
  <sheetFormatPr defaultRowHeight="15" x14ac:dyDescent="0.25"/>
  <cols>
    <col min="1" max="1" width="14.140625" customWidth="1"/>
  </cols>
  <sheetData>
    <row r="2" spans="1:10" x14ac:dyDescent="0.25">
      <c r="A2" s="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5">
      <c r="A3" s="2">
        <v>44057</v>
      </c>
      <c r="B3" s="1">
        <v>6.9424263272166442E-5</v>
      </c>
      <c r="C3" s="1">
        <v>3.7249277668127689E-5</v>
      </c>
      <c r="D3" s="1">
        <v>8.9297886203789645E-3</v>
      </c>
      <c r="E3" s="1">
        <v>1.5030511511364697E-3</v>
      </c>
      <c r="F3" s="1">
        <v>9.4793777067359031E-4</v>
      </c>
      <c r="G3" s="1">
        <v>-1.7188262738165871E-4</v>
      </c>
      <c r="H3" s="1">
        <v>8.8875638807650592E-3</v>
      </c>
      <c r="I3" s="1">
        <v>7.469000000015491E-5</v>
      </c>
      <c r="J3" s="1">
        <v>5.5757063539552121E-5</v>
      </c>
    </row>
    <row r="4" spans="1:10" x14ac:dyDescent="0.25">
      <c r="A4" s="2">
        <v>44056</v>
      </c>
      <c r="B4" s="1">
        <v>6.980612869078584E-5</v>
      </c>
      <c r="C4" s="1">
        <v>-1.0974689375287117E-4</v>
      </c>
      <c r="D4" s="1">
        <v>-1.6228824460641333E-2</v>
      </c>
      <c r="E4" s="1">
        <v>-9.1296089275760828E-4</v>
      </c>
      <c r="F4" s="1">
        <v>-1.3748602225440498E-2</v>
      </c>
      <c r="G4" s="1">
        <v>-2.0471743456673686E-3</v>
      </c>
      <c r="H4" s="1">
        <v>-1.6228220371788171E-2</v>
      </c>
      <c r="I4" s="1">
        <v>7.4689999999932866E-5</v>
      </c>
      <c r="J4" s="1">
        <v>5.5760172563035226E-5</v>
      </c>
    </row>
    <row r="5" spans="1:10" x14ac:dyDescent="0.25">
      <c r="A5" s="2">
        <v>44055</v>
      </c>
      <c r="B5" s="1">
        <v>6.9648956754875258E-5</v>
      </c>
      <c r="C5" s="1">
        <v>-4.8364863962380156E-4</v>
      </c>
      <c r="D5" s="1">
        <v>-6.0541619482334941E-4</v>
      </c>
      <c r="E5" s="1">
        <v>-4.8766551224255217E-4</v>
      </c>
      <c r="F5" s="1">
        <v>4.9000644745325062E-3</v>
      </c>
      <c r="G5" s="1">
        <v>1.3996549716919215E-2</v>
      </c>
      <c r="H5" s="1">
        <v>-5.5405267855745954E-4</v>
      </c>
      <c r="I5" s="1">
        <v>7.4689999999932866E-5</v>
      </c>
      <c r="J5" s="1">
        <v>5.2828217311784442E-5</v>
      </c>
    </row>
    <row r="6" spans="1:10" x14ac:dyDescent="0.25">
      <c r="A6" s="2">
        <v>44054</v>
      </c>
      <c r="B6" s="1">
        <v>6.9632277336362236E-5</v>
      </c>
      <c r="C6" s="1">
        <v>2.0087296734638826E-5</v>
      </c>
      <c r="D6" s="1">
        <v>-1.2646042770068533E-2</v>
      </c>
      <c r="E6" s="1">
        <v>-3.824729743223676E-4</v>
      </c>
      <c r="F6" s="1">
        <v>6.5266163573320934E-3</v>
      </c>
      <c r="G6" s="1">
        <v>-7.9691323627661959E-3</v>
      </c>
      <c r="H6" s="1">
        <v>-1.227789051672934E-2</v>
      </c>
      <c r="I6" s="1">
        <v>7.4689999999932866E-5</v>
      </c>
      <c r="J6" s="1">
        <v>6.1636719048019373E-5</v>
      </c>
    </row>
    <row r="7" spans="1:10" x14ac:dyDescent="0.25">
      <c r="A7" s="2">
        <v>44053</v>
      </c>
      <c r="B7" s="1">
        <v>6.9629417256855675E-5</v>
      </c>
      <c r="C7" s="1">
        <v>-8.1376395814403146E-5</v>
      </c>
      <c r="D7" s="1">
        <v>6.6162289226576743E-3</v>
      </c>
      <c r="E7" s="1">
        <v>8.3243297663182503E-4</v>
      </c>
      <c r="F7" s="1">
        <v>-5.421653419883099E-3</v>
      </c>
      <c r="G7" s="1">
        <v>2.7422184718899345E-3</v>
      </c>
      <c r="H7" s="1">
        <v>6.5086491874768448E-3</v>
      </c>
      <c r="I7" s="1">
        <v>7.4689999999932866E-5</v>
      </c>
      <c r="J7" s="1">
        <v>4.2283049782421145E-4</v>
      </c>
    </row>
    <row r="8" spans="1:10" x14ac:dyDescent="0.25">
      <c r="A8" s="2">
        <v>44050</v>
      </c>
      <c r="B8" s="1">
        <v>6.9640380366609023E-5</v>
      </c>
      <c r="C8" s="1">
        <v>-2.9832438697996455E-4</v>
      </c>
      <c r="D8" s="1">
        <v>-1.2983647469368531E-2</v>
      </c>
      <c r="E8" s="1">
        <v>-1.4966679768929625E-3</v>
      </c>
      <c r="F8" s="1">
        <v>1.4897718552900008E-2</v>
      </c>
      <c r="G8" s="1">
        <v>6.3302949268062569E-4</v>
      </c>
      <c r="H8" s="1">
        <v>-1.2965970725365983E-2</v>
      </c>
      <c r="I8" s="1">
        <v>7.4689999999932866E-5</v>
      </c>
      <c r="J8" s="1">
        <v>1.7618247806439058E-5</v>
      </c>
    </row>
    <row r="9" spans="1:10" x14ac:dyDescent="0.25">
      <c r="A9" s="2">
        <v>44049</v>
      </c>
      <c r="B9" s="1">
        <v>7.9511034197121688E-5</v>
      </c>
      <c r="C9" s="1">
        <v>9.238535432960493E-4</v>
      </c>
      <c r="D9" s="1">
        <v>1.2790895342465802E-2</v>
      </c>
      <c r="E9" s="1">
        <v>2.5001304514908895E-3</v>
      </c>
      <c r="F9" s="1">
        <v>1.2717968157695214E-2</v>
      </c>
      <c r="G9" s="1">
        <v>6.4276953850315177E-3</v>
      </c>
      <c r="H9" s="1">
        <v>1.2877989637531506E-2</v>
      </c>
      <c r="I9" s="1">
        <v>7.4689999999932866E-5</v>
      </c>
      <c r="J9" s="1">
        <v>9.6909753526164266E-5</v>
      </c>
    </row>
    <row r="10" spans="1:10" x14ac:dyDescent="0.25">
      <c r="A10" s="2">
        <v>44048</v>
      </c>
      <c r="B10" s="1">
        <v>7.9515229556736955E-5</v>
      </c>
      <c r="C10" s="1">
        <v>-5.0312979310462858E-5</v>
      </c>
      <c r="D10" s="1">
        <v>1.5667110615721347E-2</v>
      </c>
      <c r="E10" s="1">
        <v>5.166135124741178E-4</v>
      </c>
      <c r="F10" s="1">
        <v>-1.0669616906373802E-2</v>
      </c>
      <c r="G10" s="1">
        <v>6.4297431236266522E-3</v>
      </c>
      <c r="H10" s="1">
        <v>1.5668392713514168E-2</v>
      </c>
      <c r="I10" s="1">
        <v>8.4420000000084983E-5</v>
      </c>
      <c r="J10" s="1">
        <v>7.6358969388845566E-5</v>
      </c>
    </row>
    <row r="11" spans="1:10" x14ac:dyDescent="0.25">
      <c r="A11" s="2">
        <v>44047</v>
      </c>
      <c r="B11" s="1">
        <v>8.003990918870052E-5</v>
      </c>
      <c r="C11" s="1">
        <v>-2.0404846665644794E-4</v>
      </c>
      <c r="D11" s="1">
        <v>-1.5727520326504374E-2</v>
      </c>
      <c r="E11" s="1">
        <v>-7.81262608502864E-4</v>
      </c>
      <c r="F11" s="1">
        <v>4.7856806406030294E-3</v>
      </c>
      <c r="G11" s="1">
        <v>3.6119305816237901E-3</v>
      </c>
      <c r="H11" s="1">
        <v>-1.5696689953005993E-2</v>
      </c>
      <c r="I11" s="1">
        <v>8.4420000000084983E-5</v>
      </c>
      <c r="J11" s="1">
        <v>7.3427477149445863E-5</v>
      </c>
    </row>
    <row r="12" spans="1:10" x14ac:dyDescent="0.25">
      <c r="A12" s="2">
        <v>44046</v>
      </c>
      <c r="B12" s="1">
        <v>8.0149765265602468E-5</v>
      </c>
      <c r="C12" s="1">
        <v>9.260073650096956E-5</v>
      </c>
      <c r="D12" s="1">
        <v>-8.1738408236375903E-4</v>
      </c>
      <c r="E12" s="1">
        <v>-1.4298766704414767E-3</v>
      </c>
      <c r="F12" s="1">
        <v>2.0025752887590675E-2</v>
      </c>
      <c r="G12" s="1">
        <v>7.1810233680880131E-3</v>
      </c>
      <c r="H12" s="1">
        <v>-7.9951617028251043E-4</v>
      </c>
      <c r="I12" s="1">
        <v>8.4419999999862938E-5</v>
      </c>
      <c r="J12" s="1">
        <v>3.1730735330404158E-4</v>
      </c>
    </row>
    <row r="13" spans="1:10" x14ac:dyDescent="0.25">
      <c r="A13" s="2">
        <v>44043</v>
      </c>
      <c r="B13" s="1">
        <v>7.9539523277993851E-5</v>
      </c>
      <c r="C13" s="1">
        <v>1.1609165155324064E-4</v>
      </c>
      <c r="D13" s="1">
        <v>-1.9924025644362353E-2</v>
      </c>
      <c r="E13" s="1">
        <v>-1.7115434111195649E-3</v>
      </c>
      <c r="F13" s="1">
        <v>3.7810830102049664E-3</v>
      </c>
      <c r="G13" s="1">
        <v>7.6705048402279097E-3</v>
      </c>
      <c r="H13" s="1">
        <v>-1.996463150196115E-2</v>
      </c>
      <c r="I13" s="1">
        <v>8.4420000000084983E-5</v>
      </c>
      <c r="J13" s="1">
        <v>8.5210160577053884E-5</v>
      </c>
    </row>
    <row r="14" spans="1:10" x14ac:dyDescent="0.25">
      <c r="A14" s="2">
        <v>44042</v>
      </c>
      <c r="B14" s="1">
        <v>7.9609064511876326E-5</v>
      </c>
      <c r="C14" s="1">
        <v>6.8541671434640961E-4</v>
      </c>
      <c r="D14" s="1">
        <v>-5.5572137145326606E-3</v>
      </c>
      <c r="E14" s="1">
        <v>-2.0201661985130848E-5</v>
      </c>
      <c r="F14" s="1">
        <v>8.6000583714369583E-3</v>
      </c>
      <c r="G14" s="1">
        <v>-3.7502517220709963E-3</v>
      </c>
      <c r="H14" s="1">
        <v>-5.6481136292854117E-3</v>
      </c>
      <c r="I14" s="1">
        <v>8.4420000000084983E-5</v>
      </c>
      <c r="J14" s="1">
        <v>6.7585039610795761E-5</v>
      </c>
    </row>
    <row r="15" spans="1:10" x14ac:dyDescent="0.25">
      <c r="A15" s="2">
        <v>44041</v>
      </c>
      <c r="B15" s="1">
        <v>7.9621077277325369E-5</v>
      </c>
      <c r="C15" s="1">
        <v>5.0155201846813213E-5</v>
      </c>
      <c r="D15" s="1">
        <v>1.4391553150986613E-2</v>
      </c>
      <c r="E15" s="1">
        <v>5.2846789660443427E-4</v>
      </c>
      <c r="F15" s="1">
        <v>-7.3777932286536174E-3</v>
      </c>
      <c r="G15" s="1">
        <v>1.2428381679718825E-2</v>
      </c>
      <c r="H15" s="1">
        <v>1.4370505855061388E-2</v>
      </c>
      <c r="I15" s="1">
        <v>8.4420000000084983E-5</v>
      </c>
      <c r="J15" s="1">
        <v>-2.6445620458392938E-5</v>
      </c>
    </row>
    <row r="16" spans="1:10" x14ac:dyDescent="0.25">
      <c r="A16" s="2">
        <v>44040</v>
      </c>
      <c r="B16" s="1">
        <v>7.960409614526931E-5</v>
      </c>
      <c r="C16" s="1">
        <v>3.5284904425170183E-5</v>
      </c>
      <c r="D16" s="1">
        <v>-3.5805501364052361E-3</v>
      </c>
      <c r="E16" s="1">
        <v>-8.4474760566843887E-4</v>
      </c>
      <c r="F16" s="1">
        <v>-2.1584536221550543E-3</v>
      </c>
      <c r="G16" s="1">
        <v>-6.4733922441613245E-3</v>
      </c>
      <c r="H16" s="1">
        <v>-3.5223993626161132E-3</v>
      </c>
      <c r="I16" s="1">
        <v>8.4419999999862938E-5</v>
      </c>
      <c r="J16" s="1">
        <v>-3.4661128719093437E-4</v>
      </c>
    </row>
    <row r="17" spans="1:10" x14ac:dyDescent="0.25">
      <c r="A17" s="2">
        <v>44039</v>
      </c>
      <c r="B17" s="1">
        <v>7.9625420490669896E-5</v>
      </c>
      <c r="C17" s="1">
        <v>5.1588767169619132E-4</v>
      </c>
      <c r="D17" s="1">
        <v>2.0523410297754507E-2</v>
      </c>
      <c r="E17" s="1">
        <v>3.0157425393444459E-3</v>
      </c>
      <c r="F17" s="1">
        <v>-4.9284700648178914E-3</v>
      </c>
      <c r="G17" s="1">
        <v>7.3951387022856974E-3</v>
      </c>
      <c r="H17" s="1">
        <v>2.0467548947769698E-2</v>
      </c>
      <c r="I17" s="1">
        <v>8.4420000000084983E-5</v>
      </c>
      <c r="J17" s="1">
        <v>-6.6634181280200711E-4</v>
      </c>
    </row>
    <row r="18" spans="1:10" x14ac:dyDescent="0.25">
      <c r="A18" s="2">
        <v>44036</v>
      </c>
      <c r="B18" s="1">
        <v>7.9633534957324059E-5</v>
      </c>
      <c r="C18" s="1">
        <v>7.194427949575033E-4</v>
      </c>
      <c r="D18" s="1">
        <v>8.5813388692557169E-4</v>
      </c>
      <c r="E18" s="1">
        <v>-9.9892455336236807E-4</v>
      </c>
      <c r="F18" s="1">
        <v>9.6617422115514717E-3</v>
      </c>
      <c r="G18" s="1">
        <v>-6.1903999631467421E-3</v>
      </c>
      <c r="H18" s="1">
        <v>8.629107807733849E-4</v>
      </c>
      <c r="I18" s="1">
        <v>8.4420000000084983E-5</v>
      </c>
      <c r="J18" s="1">
        <v>8.219869773773425E-5</v>
      </c>
    </row>
    <row r="19" spans="1:10" x14ac:dyDescent="0.25">
      <c r="A19" s="2">
        <v>44035</v>
      </c>
      <c r="B19" s="1">
        <v>7.9612470278656033E-5</v>
      </c>
      <c r="C19" s="1">
        <v>6.1317944034966487E-5</v>
      </c>
      <c r="D19" s="1">
        <v>-1.9110224138480625E-2</v>
      </c>
      <c r="E19" s="1">
        <v>1.1008522798516829E-4</v>
      </c>
      <c r="F19" s="1">
        <v>1.048697931952014E-2</v>
      </c>
      <c r="G19" s="1">
        <v>-1.231985999890195E-2</v>
      </c>
      <c r="H19" s="1">
        <v>-1.9141511466582939E-2</v>
      </c>
      <c r="I19" s="1">
        <v>8.4420000000084983E-5</v>
      </c>
      <c r="J19" s="1">
        <v>2.0550096732296907E-5</v>
      </c>
    </row>
    <row r="20" spans="1:10" x14ac:dyDescent="0.25">
      <c r="A20" s="2">
        <v>44034</v>
      </c>
      <c r="B20" s="1">
        <v>7.9573570997970577E-5</v>
      </c>
      <c r="C20" s="1">
        <v>2.2035451484558877E-4</v>
      </c>
      <c r="D20" s="1">
        <v>-1.9914809873822215E-4</v>
      </c>
      <c r="E20" s="1">
        <v>1.3033839913039191E-3</v>
      </c>
      <c r="F20" s="1">
        <v>-2.2416464242679179E-2</v>
      </c>
      <c r="G20" s="1">
        <v>5.7470821595777544E-3</v>
      </c>
      <c r="H20" s="1">
        <v>-1.9336641046174829E-4</v>
      </c>
      <c r="I20" s="1">
        <v>8.4419999999862938E-5</v>
      </c>
      <c r="J20" s="1">
        <v>4.9909868649056222E-5</v>
      </c>
    </row>
    <row r="21" spans="1:10" x14ac:dyDescent="0.25">
      <c r="A21" s="2">
        <v>44033</v>
      </c>
      <c r="B21" s="1">
        <v>7.9509823444512406E-5</v>
      </c>
      <c r="C21" s="1">
        <v>-5.5959442775366242E-5</v>
      </c>
      <c r="D21" s="1">
        <v>-1.0435602410405753E-3</v>
      </c>
      <c r="E21" s="1">
        <v>1.5105682389537911E-4</v>
      </c>
      <c r="F21" s="1">
        <v>-2.5207420527640578E-2</v>
      </c>
      <c r="G21" s="1">
        <v>1.679037361077107E-3</v>
      </c>
      <c r="H21" s="1">
        <v>-1.1168634895571961E-3</v>
      </c>
      <c r="I21" s="1">
        <v>8.4420000000084983E-5</v>
      </c>
      <c r="J21" s="1">
        <v>2.3487548663325697E-5</v>
      </c>
    </row>
    <row r="22" spans="1:10" x14ac:dyDescent="0.25">
      <c r="A22" s="2">
        <v>44032</v>
      </c>
      <c r="B22" s="1">
        <v>7.9571327065819375E-5</v>
      </c>
      <c r="C22" s="1">
        <v>1.522965768823159E-4</v>
      </c>
      <c r="D22" s="1">
        <v>1.4817299053458077E-2</v>
      </c>
      <c r="E22" s="1">
        <v>-1.1303706322407514E-4</v>
      </c>
      <c r="F22" s="1">
        <v>2.3360119603812457E-3</v>
      </c>
      <c r="G22" s="1">
        <v>8.4069389276431039E-3</v>
      </c>
      <c r="H22" s="1">
        <v>1.4949423282055951E-2</v>
      </c>
      <c r="I22" s="1">
        <v>8.4420000000084983E-5</v>
      </c>
      <c r="J22" s="1">
        <v>3.5537542035624092E-4</v>
      </c>
    </row>
    <row r="23" spans="1:10" x14ac:dyDescent="0.25">
      <c r="A23" s="2">
        <v>44029</v>
      </c>
      <c r="B23" s="1">
        <v>7.9824575314635382E-5</v>
      </c>
      <c r="C23" s="1">
        <v>3.8116215363559469E-4</v>
      </c>
      <c r="D23" s="1">
        <v>2.3141202400676963E-2</v>
      </c>
      <c r="E23" s="1">
        <v>2.3568027771296851E-3</v>
      </c>
      <c r="F23" s="1">
        <v>-9.3353248693051061E-4</v>
      </c>
      <c r="G23" s="1">
        <v>2.848612160921471E-3</v>
      </c>
      <c r="H23" s="1">
        <v>2.3221323384112758E-2</v>
      </c>
      <c r="I23" s="1">
        <v>8.4420000000084983E-5</v>
      </c>
      <c r="J23" s="1">
        <v>2.6433581221452229E-5</v>
      </c>
    </row>
    <row r="24" spans="1:10" x14ac:dyDescent="0.25">
      <c r="A24" s="2">
        <v>44028</v>
      </c>
      <c r="B24" s="1">
        <v>7.9848782540192786E-5</v>
      </c>
      <c r="C24" s="1">
        <v>1.2867068122268677E-4</v>
      </c>
      <c r="D24" s="1">
        <v>-1.2179155753899495E-2</v>
      </c>
      <c r="E24" s="1">
        <v>-1.1305636404251862E-3</v>
      </c>
      <c r="F24" s="1">
        <v>1.2899366248526611E-3</v>
      </c>
      <c r="G24" s="1">
        <v>-3.4061014823960623E-3</v>
      </c>
      <c r="H24" s="1">
        <v>-1.2155058809983577E-2</v>
      </c>
      <c r="I24" s="1">
        <v>8.4419999999862938E-5</v>
      </c>
      <c r="J24" s="1">
        <v>-5.874094655133888E-6</v>
      </c>
    </row>
    <row r="25" spans="1:10" x14ac:dyDescent="0.25">
      <c r="A25" s="2">
        <v>44027</v>
      </c>
      <c r="B25" s="1">
        <v>7.9841404610370148E-5</v>
      </c>
      <c r="C25" s="1">
        <v>-9.8988849075332119E-5</v>
      </c>
      <c r="D25" s="1">
        <v>1.3477590897766012E-2</v>
      </c>
      <c r="E25" s="1">
        <v>7.921170430933433E-4</v>
      </c>
      <c r="F25" s="1">
        <v>-1.4680960801650489E-2</v>
      </c>
      <c r="G25" s="1">
        <v>9.0820507200453093E-3</v>
      </c>
      <c r="H25" s="1">
        <v>1.3443915849256749E-2</v>
      </c>
      <c r="I25" s="1">
        <v>8.4420000000084983E-5</v>
      </c>
      <c r="J25" s="1">
        <v>-1.6444760288247817E-4</v>
      </c>
    </row>
    <row r="26" spans="1:10" x14ac:dyDescent="0.25">
      <c r="A26" s="2">
        <v>44026</v>
      </c>
      <c r="B26" s="1">
        <v>8.015022040908093E-5</v>
      </c>
      <c r="C26" s="1">
        <v>1.8785603901561032E-4</v>
      </c>
      <c r="D26" s="1">
        <v>1.7687984851472827E-2</v>
      </c>
      <c r="E26" s="1">
        <v>8.6591307965044884E-4</v>
      </c>
      <c r="F26" s="1">
        <v>1.4994578020416593E-2</v>
      </c>
      <c r="G26" s="1">
        <v>1.3406370835879811E-2</v>
      </c>
      <c r="H26" s="1">
        <v>1.7661822956023254E-2</v>
      </c>
      <c r="I26" s="1">
        <v>8.4419999999862938E-5</v>
      </c>
      <c r="J26" s="1">
        <v>4.6987237091844491E-5</v>
      </c>
    </row>
    <row r="27" spans="1:10" x14ac:dyDescent="0.25">
      <c r="A27" s="2">
        <v>44025</v>
      </c>
      <c r="B27" s="1">
        <v>7.9767824986420877E-5</v>
      </c>
      <c r="C27" s="1">
        <v>7.5172122508071482E-5</v>
      </c>
      <c r="D27" s="1">
        <v>-1.3337002116231012E-2</v>
      </c>
      <c r="E27" s="1">
        <v>-1.4453441808347511E-3</v>
      </c>
      <c r="F27" s="1">
        <v>8.6077844311382989E-4</v>
      </c>
      <c r="G27" s="1">
        <v>-9.3625410151397803E-3</v>
      </c>
      <c r="H27" s="1">
        <v>-1.3343452778980525E-2</v>
      </c>
      <c r="I27" s="1">
        <v>8.4420000000084983E-5</v>
      </c>
      <c r="J27" s="1">
        <v>2.4674386224643463E-4</v>
      </c>
    </row>
    <row r="28" spans="1:10" x14ac:dyDescent="0.25">
      <c r="A28" s="2">
        <v>44022</v>
      </c>
      <c r="B28" s="1">
        <v>7.9756614222770139E-5</v>
      </c>
      <c r="C28" s="1">
        <v>5.9927493314959612E-4</v>
      </c>
      <c r="D28" s="1">
        <v>8.7801964970513069E-3</v>
      </c>
      <c r="E28" s="1">
        <v>1.1380475188884631E-3</v>
      </c>
      <c r="F28" s="1">
        <v>8.7206010041904758E-3</v>
      </c>
      <c r="G28" s="1">
        <v>1.0466201198317426E-2</v>
      </c>
      <c r="H28" s="1">
        <v>8.7887968908533232E-3</v>
      </c>
      <c r="I28" s="1">
        <v>8.4419999999862938E-5</v>
      </c>
      <c r="J28" s="1">
        <v>2.673773222896525E-4</v>
      </c>
    </row>
    <row r="29" spans="1:10" x14ac:dyDescent="0.25">
      <c r="A29" s="2">
        <v>44021</v>
      </c>
      <c r="B29" s="1">
        <v>7.9768213015141143E-5</v>
      </c>
      <c r="C29" s="1">
        <v>2.1485491923090017E-4</v>
      </c>
      <c r="D29" s="1">
        <v>-3.8557505454483998E-3</v>
      </c>
      <c r="E29" s="1">
        <v>6.711032057786781E-4</v>
      </c>
      <c r="F29" s="1">
        <v>-9.4237313488652052E-3</v>
      </c>
      <c r="G29" s="1">
        <v>-5.6436059777070779E-3</v>
      </c>
      <c r="H29" s="1">
        <v>-6.1095593179023577E-3</v>
      </c>
      <c r="I29" s="1">
        <v>8.4419999999862938E-5</v>
      </c>
      <c r="J29" s="1">
        <v>1.0578683365314312E-4</v>
      </c>
    </row>
    <row r="30" spans="1:10" x14ac:dyDescent="0.25">
      <c r="A30" s="2">
        <v>44020</v>
      </c>
      <c r="B30" s="1">
        <v>7.9718472190570822E-5</v>
      </c>
      <c r="C30" s="1">
        <v>-2.7891956153225372E-4</v>
      </c>
      <c r="D30" s="1">
        <v>2.0537715979342952E-2</v>
      </c>
      <c r="E30" s="1">
        <v>-1.4213805237273114E-4</v>
      </c>
      <c r="F30" s="1">
        <v>3.0758843167411065E-3</v>
      </c>
      <c r="G30" s="1">
        <v>7.8274619014067071E-3</v>
      </c>
      <c r="H30" s="1">
        <v>2.0548472070264445E-2</v>
      </c>
      <c r="I30" s="1">
        <v>8.4420000000084983E-5</v>
      </c>
      <c r="J30" s="1">
        <v>6.4651689025474468E-5</v>
      </c>
    </row>
    <row r="31" spans="1:10" x14ac:dyDescent="0.25">
      <c r="A31" s="2">
        <v>44019</v>
      </c>
      <c r="B31" s="1">
        <v>7.4160857358229748E-5</v>
      </c>
      <c r="C31" s="1">
        <v>-1.6728663771159447E-4</v>
      </c>
      <c r="D31" s="1">
        <v>-1.1861802427428847E-2</v>
      </c>
      <c r="E31" s="1">
        <v>-5.4835344765802319E-5</v>
      </c>
      <c r="F31" s="1">
        <v>4.3891871526795523E-3</v>
      </c>
      <c r="G31" s="1">
        <v>-1.0818532233573208E-2</v>
      </c>
      <c r="H31" s="1">
        <v>-1.1887545589543969E-2</v>
      </c>
      <c r="I31" s="1">
        <v>8.4420000000084983E-5</v>
      </c>
      <c r="J31" s="1">
        <v>-1.2634869890226774E-4</v>
      </c>
    </row>
    <row r="32" spans="1:10" x14ac:dyDescent="0.25">
      <c r="A32" s="2">
        <v>44018</v>
      </c>
      <c r="B32" s="1">
        <v>7.9791204128376592E-5</v>
      </c>
      <c r="C32" s="1">
        <v>7.3701001545467548E-5</v>
      </c>
      <c r="D32" s="1">
        <v>2.2336897012338541E-2</v>
      </c>
      <c r="E32" s="1">
        <v>-5.0242575889447583E-4</v>
      </c>
      <c r="F32" s="1">
        <v>-5.4146213512195063E-3</v>
      </c>
      <c r="G32" s="1">
        <v>1.5881725886237597E-2</v>
      </c>
      <c r="H32" s="1">
        <v>2.2449370820085912E-2</v>
      </c>
      <c r="I32" s="1">
        <v>8.4420000000084983E-5</v>
      </c>
      <c r="J32" s="1">
        <v>4.8800277514837731E-4</v>
      </c>
    </row>
    <row r="33" spans="1:10" x14ac:dyDescent="0.25">
      <c r="A33" s="2">
        <v>44015</v>
      </c>
      <c r="B33" s="1">
        <v>7.9788603141395242E-5</v>
      </c>
      <c r="C33" s="1">
        <v>3.230288274336246E-4</v>
      </c>
      <c r="D33" s="1">
        <v>5.5179083118377381E-3</v>
      </c>
      <c r="E33" s="1">
        <v>2.4593769140468513E-3</v>
      </c>
      <c r="F33" s="1">
        <v>6.5248547936938017E-3</v>
      </c>
      <c r="G33" s="1">
        <v>0</v>
      </c>
      <c r="H33" s="1">
        <v>5.5062110484589422E-3</v>
      </c>
      <c r="I33" s="1">
        <v>8.4420000000084983E-5</v>
      </c>
      <c r="J33" s="1">
        <v>2.9994706816438566E-4</v>
      </c>
    </row>
    <row r="34" spans="1:10" x14ac:dyDescent="0.25">
      <c r="A34" s="2">
        <v>44014</v>
      </c>
      <c r="B34" s="1">
        <v>8.0264546950203908E-5</v>
      </c>
      <c r="C34" s="1">
        <v>-1.6096006554722209E-5</v>
      </c>
      <c r="D34" s="1">
        <v>2.7782473769111249E-4</v>
      </c>
      <c r="E34" s="1">
        <v>9.2458946628659611E-4</v>
      </c>
      <c r="F34" s="1">
        <v>-1.1612085515647297E-2</v>
      </c>
      <c r="G34" s="1">
        <v>4.541251055594886E-3</v>
      </c>
      <c r="H34" s="1">
        <v>3.3013454853891844E-4</v>
      </c>
      <c r="I34" s="1">
        <v>8.4420000000084983E-5</v>
      </c>
      <c r="J34" s="1">
        <v>5.2934637486012903E-5</v>
      </c>
    </row>
    <row r="35" spans="1:10" x14ac:dyDescent="0.25">
      <c r="A35" s="2">
        <v>44013</v>
      </c>
      <c r="B35" s="1">
        <v>8.0366014088228965E-5</v>
      </c>
      <c r="C35" s="1">
        <v>3.982701297235991E-4</v>
      </c>
      <c r="D35" s="1">
        <v>9.0910856570300957E-3</v>
      </c>
      <c r="E35" s="1">
        <v>5.4347972078261364E-5</v>
      </c>
      <c r="F35" s="1">
        <v>-2.0252008765522245E-2</v>
      </c>
      <c r="G35" s="1">
        <v>5.0221327050492537E-3</v>
      </c>
      <c r="H35" s="1">
        <v>1.20705917849111E-2</v>
      </c>
      <c r="I35" s="1">
        <v>8.4420000000084983E-5</v>
      </c>
      <c r="J35" s="1">
        <v>5.9145306187313729E-4</v>
      </c>
    </row>
    <row r="36" spans="1:10" x14ac:dyDescent="0.25">
      <c r="A36" s="2">
        <v>44012</v>
      </c>
      <c r="B36" s="1">
        <v>7.9615060987858755E-5</v>
      </c>
      <c r="C36" s="1">
        <v>2.6492959025459228E-4</v>
      </c>
      <c r="D36" s="1">
        <v>-7.0306071678297721E-3</v>
      </c>
      <c r="E36" s="1">
        <v>4.8334437134367469E-4</v>
      </c>
      <c r="F36" s="1">
        <v>6.3216700970303297E-3</v>
      </c>
      <c r="G36" s="1">
        <v>1.5409875789030192E-2</v>
      </c>
      <c r="H36" s="1">
        <v>-7.0980050733611133E-3</v>
      </c>
      <c r="I36" s="1">
        <v>8.4419999999862938E-5</v>
      </c>
      <c r="J36" s="1">
        <v>5.8854514582540318E-5</v>
      </c>
    </row>
    <row r="37" spans="1:10" x14ac:dyDescent="0.25">
      <c r="A37" s="2">
        <v>44011</v>
      </c>
      <c r="B37" s="1">
        <v>7.9611452012295914E-5</v>
      </c>
      <c r="C37" s="1">
        <v>3.7224354947062999E-4</v>
      </c>
      <c r="D37" s="1">
        <v>2.0140231786060836E-2</v>
      </c>
      <c r="E37" s="1">
        <v>1.2241335755609484E-3</v>
      </c>
      <c r="F37" s="1">
        <v>-3.8990279887971546E-3</v>
      </c>
      <c r="G37" s="1">
        <v>1.468567829727041E-2</v>
      </c>
      <c r="H37" s="1">
        <v>2.0257583325704598E-2</v>
      </c>
      <c r="I37" s="1">
        <v>8.4420000000084983E-5</v>
      </c>
      <c r="J37" s="1">
        <v>1.3538370980792358E-4</v>
      </c>
    </row>
    <row r="38" spans="1:10" x14ac:dyDescent="0.25">
      <c r="A38" s="2">
        <v>44008</v>
      </c>
      <c r="B38" s="1">
        <v>7.9595405632959526E-5</v>
      </c>
      <c r="C38" s="1">
        <v>3.387342244165481E-5</v>
      </c>
      <c r="D38" s="1">
        <v>-2.2404232025055038E-2</v>
      </c>
      <c r="E38" s="1">
        <v>3.954974654003518E-4</v>
      </c>
      <c r="F38" s="1">
        <v>2.5184378929194784E-2</v>
      </c>
      <c r="G38" s="1">
        <v>-2.4226905063212123E-2</v>
      </c>
      <c r="H38" s="1">
        <v>-2.238519305848552E-2</v>
      </c>
      <c r="I38" s="1">
        <v>8.4420000000084983E-5</v>
      </c>
      <c r="J38" s="1">
        <v>7.1863835702790091E-4</v>
      </c>
    </row>
    <row r="39" spans="1:10" x14ac:dyDescent="0.25">
      <c r="A39" s="2">
        <v>44007</v>
      </c>
      <c r="B39" s="1">
        <v>7.961035864911814E-5</v>
      </c>
      <c r="C39" s="1">
        <v>7.2978993321837216E-4</v>
      </c>
      <c r="D39" s="1">
        <v>1.702205275458768E-2</v>
      </c>
      <c r="E39" s="1">
        <v>2.0027385139573806E-3</v>
      </c>
      <c r="F39" s="1">
        <v>1.6248688852865456E-2</v>
      </c>
      <c r="G39" s="1">
        <v>1.0959447386073906E-2</v>
      </c>
      <c r="H39" s="1">
        <v>1.7013932154914979E-2</v>
      </c>
      <c r="I39" s="1">
        <v>8.4420000000084983E-5</v>
      </c>
      <c r="J39" s="1">
        <v>-2.0318021201415348E-4</v>
      </c>
    </row>
    <row r="40" spans="1:10" x14ac:dyDescent="0.25">
      <c r="A40" s="2">
        <v>44006</v>
      </c>
      <c r="B40" s="1">
        <v>7.9613409772250066E-5</v>
      </c>
      <c r="C40" s="1">
        <v>-2.2428243035832462E-4</v>
      </c>
      <c r="D40" s="1">
        <v>-1.6618112210389779E-2</v>
      </c>
      <c r="E40" s="1">
        <v>-3.1010851566504183E-4</v>
      </c>
      <c r="F40" s="1">
        <v>1.4118557199497284E-2</v>
      </c>
      <c r="G40" s="1">
        <v>-2.5855145959540415E-2</v>
      </c>
      <c r="H40" s="1">
        <v>-1.6648057684926054E-2</v>
      </c>
      <c r="I40" s="1">
        <v>8.4419999999862938E-5</v>
      </c>
      <c r="J40" s="1">
        <v>3.6526882607312849E-4</v>
      </c>
    </row>
    <row r="41" spans="1:10" x14ac:dyDescent="0.25">
      <c r="A41" s="2">
        <v>44005</v>
      </c>
      <c r="B41" s="1">
        <v>7.9558797437151441E-5</v>
      </c>
      <c r="C41" s="1">
        <v>1.9129256926708749E-4</v>
      </c>
      <c r="D41" s="1">
        <v>6.6861815265728541E-3</v>
      </c>
      <c r="E41" s="1">
        <v>-4.529165086529785E-4</v>
      </c>
      <c r="F41" s="1">
        <v>-9.9758740857044392E-3</v>
      </c>
      <c r="G41" s="1">
        <v>4.3074196850103608E-3</v>
      </c>
      <c r="H41" s="1">
        <v>6.7047103737141178E-3</v>
      </c>
      <c r="I41" s="1">
        <v>8.4420000000084983E-5</v>
      </c>
      <c r="J41" s="1">
        <v>1.73827474758248E-4</v>
      </c>
    </row>
    <row r="42" spans="1:10" x14ac:dyDescent="0.25">
      <c r="A42" s="2">
        <v>44004</v>
      </c>
      <c r="B42" s="1">
        <v>7.9547622691578113E-5</v>
      </c>
      <c r="C42" s="1">
        <v>-1.0069105232368702E-4</v>
      </c>
      <c r="D42" s="1">
        <v>-1.2682283596314292E-2</v>
      </c>
      <c r="E42" s="1">
        <v>6.029959801929774E-4</v>
      </c>
      <c r="F42" s="1">
        <v>-2.3192309131036537E-2</v>
      </c>
      <c r="G42" s="1">
        <v>6.4950954776550329E-3</v>
      </c>
      <c r="H42" s="1">
        <v>-1.2800177276873992E-2</v>
      </c>
      <c r="I42" s="1">
        <v>8.4420000000084983E-5</v>
      </c>
      <c r="J42" s="1">
        <v>7.0464475879927768E-4</v>
      </c>
    </row>
    <row r="43" spans="1:10" x14ac:dyDescent="0.25">
      <c r="A43" s="2">
        <v>44001</v>
      </c>
      <c r="B43" s="1">
        <v>7.9626730789650324E-5</v>
      </c>
      <c r="C43" s="1">
        <v>2.2517239078045925E-4</v>
      </c>
      <c r="D43" s="1">
        <v>4.5071891740158243E-3</v>
      </c>
      <c r="E43" s="1">
        <v>1.7916487814162441E-3</v>
      </c>
      <c r="F43" s="1">
        <v>-3.7405550983860003E-5</v>
      </c>
      <c r="G43" s="1">
        <v>-5.6494949196056465E-3</v>
      </c>
      <c r="H43" s="1">
        <v>4.6487270148818371E-3</v>
      </c>
      <c r="I43" s="1">
        <v>8.4419999999862938E-5</v>
      </c>
      <c r="J43" s="1">
        <v>6.1657555705685319E-4</v>
      </c>
    </row>
    <row r="44" spans="1:10" x14ac:dyDescent="0.25">
      <c r="A44" s="2">
        <v>44000</v>
      </c>
      <c r="B44" s="1">
        <v>1.0865198370768603E-4</v>
      </c>
      <c r="C44" s="1">
        <v>-1.9293752200710834E-4</v>
      </c>
      <c r="D44" s="1">
        <v>6.1496589816785185E-3</v>
      </c>
      <c r="E44" s="1">
        <v>3.4671496005156399E-4</v>
      </c>
      <c r="F44" s="1">
        <v>1.8457494428465226E-2</v>
      </c>
      <c r="G44" s="1">
        <v>5.9421999297959438E-4</v>
      </c>
      <c r="H44" s="1">
        <v>6.048837177904387E-3</v>
      </c>
      <c r="I44" s="1">
        <v>8.4420000000084983E-5</v>
      </c>
      <c r="J44" s="1">
        <v>1.7703867409823992E-4</v>
      </c>
    </row>
    <row r="45" spans="1:10" x14ac:dyDescent="0.25">
      <c r="A45" s="2">
        <v>43999</v>
      </c>
      <c r="B45" s="1">
        <v>1.0861872499945413E-4</v>
      </c>
      <c r="C45" s="1">
        <v>3.1769414663251894E-4</v>
      </c>
      <c r="D45" s="1">
        <v>2.1377506836843585E-2</v>
      </c>
      <c r="E45" s="1">
        <v>-9.1770937606705516E-4</v>
      </c>
      <c r="F45" s="1">
        <v>2.3671638880764512E-2</v>
      </c>
      <c r="G45" s="1">
        <v>-3.600299556444031E-3</v>
      </c>
      <c r="H45" s="1">
        <v>2.1555594781931919E-2</v>
      </c>
      <c r="I45" s="1">
        <v>1.1344999999995942E-4</v>
      </c>
      <c r="J45" s="1">
        <v>4.4869921507162402E-4</v>
      </c>
    </row>
    <row r="46" spans="1:10" x14ac:dyDescent="0.25">
      <c r="A46" s="2">
        <v>43998</v>
      </c>
      <c r="B46" s="1">
        <v>1.0858696539894908E-4</v>
      </c>
      <c r="C46" s="1">
        <v>-9.6096404235135324E-6</v>
      </c>
      <c r="D46" s="1">
        <v>1.2447824305742428E-2</v>
      </c>
      <c r="E46" s="1">
        <v>-7.9480901037620733E-4</v>
      </c>
      <c r="F46" s="1">
        <v>-1.1525933350037598E-2</v>
      </c>
      <c r="G46" s="1">
        <v>1.8962398081031173E-2</v>
      </c>
      <c r="H46" s="1">
        <v>1.251034906217563E-2</v>
      </c>
      <c r="I46" s="1">
        <v>1.1344999999995942E-4</v>
      </c>
      <c r="J46" s="1">
        <v>2.6574776993326665E-4</v>
      </c>
    </row>
    <row r="47" spans="1:10" x14ac:dyDescent="0.25">
      <c r="A47" s="2">
        <v>43997</v>
      </c>
      <c r="B47" s="1">
        <v>1.0975266212298607E-4</v>
      </c>
      <c r="C47" s="1">
        <v>1.2457394697262814E-4</v>
      </c>
      <c r="D47" s="1">
        <v>-4.4090346090641663E-3</v>
      </c>
      <c r="E47" s="1">
        <v>9.1384956439233278E-5</v>
      </c>
      <c r="F47" s="1">
        <v>2.9976376233299629E-2</v>
      </c>
      <c r="G47" s="1">
        <v>8.3122169425606796E-3</v>
      </c>
      <c r="H47" s="1">
        <v>-4.5233986602980503E-3</v>
      </c>
      <c r="I47" s="1">
        <v>1.1344999999995942E-4</v>
      </c>
      <c r="J47" s="1">
        <v>2.7172709148648444E-4</v>
      </c>
    </row>
    <row r="48" spans="1:10" x14ac:dyDescent="0.25">
      <c r="A48" s="2">
        <v>43994</v>
      </c>
      <c r="B48" s="1">
        <v>1.0869167980875893E-4</v>
      </c>
      <c r="C48" s="1">
        <v>1.3640503413969718E-4</v>
      </c>
      <c r="D48" s="1">
        <v>-1.9966226796000019E-2</v>
      </c>
      <c r="E48" s="1">
        <v>1.5578536240088425E-3</v>
      </c>
      <c r="F48" s="1">
        <v>3.0249110320284656E-2</v>
      </c>
      <c r="G48" s="1">
        <v>1.3060843982557913E-2</v>
      </c>
      <c r="H48" s="1">
        <v>-1.9968214935304984E-2</v>
      </c>
      <c r="I48" s="1">
        <v>1.1344999999995942E-4</v>
      </c>
      <c r="J48" s="1">
        <v>1.3634454651390016E-3</v>
      </c>
    </row>
    <row r="49" spans="1:10" x14ac:dyDescent="0.25">
      <c r="A49" s="2">
        <v>43992</v>
      </c>
      <c r="B49" s="1">
        <v>1.0871932359335368E-4</v>
      </c>
      <c r="C49" s="1">
        <v>3.0752745058260089E-4</v>
      </c>
      <c r="D49" s="1">
        <v>-2.1260889749082468E-2</v>
      </c>
      <c r="E49" s="1">
        <v>5.5481716496408318E-4</v>
      </c>
      <c r="F49" s="1">
        <v>-3.3226654707789738E-3</v>
      </c>
      <c r="G49" s="1">
        <v>-5.3130910523544461E-3</v>
      </c>
      <c r="H49" s="1">
        <v>-2.1298640623360843E-2</v>
      </c>
      <c r="I49" s="1">
        <v>1.1345000000018146E-4</v>
      </c>
      <c r="J49" s="1">
        <v>3.4319729702536605E-4</v>
      </c>
    </row>
    <row r="50" spans="1:10" x14ac:dyDescent="0.25">
      <c r="A50" s="2">
        <v>43991</v>
      </c>
      <c r="B50" s="1">
        <v>1.0861757542923733E-4</v>
      </c>
      <c r="C50" s="1">
        <v>3.1144454345932715E-5</v>
      </c>
      <c r="D50" s="1">
        <v>-9.1761480077040547E-3</v>
      </c>
      <c r="E50" s="1">
        <v>-4.5335348945652054E-4</v>
      </c>
      <c r="F50" s="1">
        <v>-5.5543167582249309E-3</v>
      </c>
      <c r="G50" s="1">
        <v>-7.7991708409292926E-3</v>
      </c>
      <c r="H50" s="1">
        <v>-9.1978394724463453E-3</v>
      </c>
      <c r="I50" s="1">
        <v>1.1344999999995942E-4</v>
      </c>
      <c r="J50" s="1">
        <v>1.051406367080121E-3</v>
      </c>
    </row>
    <row r="51" spans="1:10" x14ac:dyDescent="0.25">
      <c r="A51" s="2">
        <v>43990</v>
      </c>
      <c r="B51" s="1">
        <v>1.0839011481067473E-4</v>
      </c>
      <c r="C51" s="1">
        <v>-2.7014934431024429E-5</v>
      </c>
      <c r="D51" s="1">
        <v>3.1709238641668414E-2</v>
      </c>
      <c r="E51" s="1">
        <v>-6.8707715324989316E-4</v>
      </c>
      <c r="F51" s="1">
        <v>-8.9201406328478505E-3</v>
      </c>
      <c r="G51" s="1">
        <v>1.2041579439382666E-2</v>
      </c>
      <c r="H51" s="1">
        <v>3.1780467398289769E-2</v>
      </c>
      <c r="I51" s="1">
        <v>1.1344999999995942E-4</v>
      </c>
      <c r="J51" s="1">
        <v>8.9523657071044482E-4</v>
      </c>
    </row>
    <row r="52" spans="1:10" x14ac:dyDescent="0.25">
      <c r="A52" s="2">
        <v>43987</v>
      </c>
      <c r="B52" s="1">
        <v>1.1413051814401776E-4</v>
      </c>
      <c r="C52" s="1">
        <v>-2.0737656637159763E-4</v>
      </c>
      <c r="D52" s="1">
        <v>8.6049748952821137E-3</v>
      </c>
      <c r="E52" s="1">
        <v>-3.0567115207813522E-4</v>
      </c>
      <c r="F52" s="1">
        <v>-2.4803589271370052E-2</v>
      </c>
      <c r="G52" s="1">
        <v>2.6211650820524124E-2</v>
      </c>
      <c r="H52" s="1">
        <v>8.6162418903998894E-3</v>
      </c>
      <c r="I52" s="1">
        <v>1.1344999999995942E-4</v>
      </c>
      <c r="J52" s="1">
        <v>6.818491749616129E-5</v>
      </c>
    </row>
    <row r="53" spans="1:10" x14ac:dyDescent="0.25">
      <c r="A53" s="2">
        <v>43986</v>
      </c>
      <c r="B53" s="1">
        <v>1.0859314422662081E-4</v>
      </c>
      <c r="C53" s="1">
        <v>1.6330555379084899E-5</v>
      </c>
      <c r="D53" s="1">
        <v>8.919850755015224E-3</v>
      </c>
      <c r="E53" s="1">
        <v>-6.4654924671891933E-4</v>
      </c>
      <c r="F53" s="1">
        <v>1.0392746852482482E-2</v>
      </c>
      <c r="G53" s="1">
        <v>-3.3687020612007679E-3</v>
      </c>
      <c r="H53" s="1">
        <v>8.8865697068907235E-3</v>
      </c>
      <c r="I53" s="1">
        <v>1.1344999999995942E-4</v>
      </c>
      <c r="J53" s="1">
        <v>-2.6680342812834823E-5</v>
      </c>
    </row>
    <row r="54" spans="1:10" x14ac:dyDescent="0.25">
      <c r="A54" s="2">
        <v>43985</v>
      </c>
      <c r="B54" s="1">
        <v>1.0890904979787841E-4</v>
      </c>
      <c r="C54" s="1">
        <v>3.5499377101122498E-4</v>
      </c>
      <c r="D54" s="1">
        <v>2.1356623007596554E-2</v>
      </c>
      <c r="E54" s="1">
        <v>3.9612883135520249E-4</v>
      </c>
      <c r="F54" s="1">
        <v>-3.9638029695253096E-2</v>
      </c>
      <c r="G54" s="1">
        <v>1.3648979191211774E-2</v>
      </c>
      <c r="H54" s="1">
        <v>2.1480919944318444E-2</v>
      </c>
      <c r="I54" s="1">
        <v>1.1345000000018146E-4</v>
      </c>
      <c r="J54" s="1">
        <v>9.3468481834468875E-4</v>
      </c>
    </row>
    <row r="55" spans="1:10" x14ac:dyDescent="0.25">
      <c r="A55" s="2">
        <v>43984</v>
      </c>
      <c r="B55" s="1">
        <v>1.0888727657110131E-4</v>
      </c>
      <c r="C55" s="1">
        <v>5.1052003397367152E-4</v>
      </c>
      <c r="D55" s="1">
        <v>2.731430634497678E-2</v>
      </c>
      <c r="E55" s="1">
        <v>-4.4736279210977337E-5</v>
      </c>
      <c r="F55" s="1">
        <v>-1.9351591192975248E-2</v>
      </c>
      <c r="G55" s="1">
        <v>8.2108328171064393E-3</v>
      </c>
      <c r="H55" s="1">
        <v>2.7378438977162078E-2</v>
      </c>
      <c r="I55" s="1">
        <v>1.1344999999995942E-4</v>
      </c>
      <c r="J55" s="1">
        <v>2.8493749183766681E-4</v>
      </c>
    </row>
    <row r="56" spans="1:10" x14ac:dyDescent="0.25">
      <c r="A56" s="2">
        <v>43983</v>
      </c>
      <c r="B56" s="1">
        <v>1.0903734048128833E-4</v>
      </c>
      <c r="C56" s="1">
        <v>6.6283933608302092E-5</v>
      </c>
      <c r="D56" s="1">
        <v>1.4052031965666734E-2</v>
      </c>
      <c r="E56" s="1">
        <v>-1.4025816299813032E-3</v>
      </c>
      <c r="F56" s="1">
        <v>-1.1499548495291445E-2</v>
      </c>
      <c r="G56" s="1">
        <v>3.7512345256156543E-3</v>
      </c>
      <c r="H56" s="1">
        <v>1.3929907569100841E-2</v>
      </c>
      <c r="I56" s="1">
        <v>1.1344999999995942E-4</v>
      </c>
      <c r="J56" s="1">
        <v>4.454131355302593E-4</v>
      </c>
    </row>
    <row r="57" spans="1:10" x14ac:dyDescent="0.25">
      <c r="A57" s="2">
        <v>43980</v>
      </c>
      <c r="B57" s="1">
        <v>1.0809334229011647E-4</v>
      </c>
      <c r="C57" s="1">
        <v>3.0563055993892974E-4</v>
      </c>
      <c r="D57" s="1">
        <v>5.0850082484243941E-3</v>
      </c>
      <c r="E57" s="1">
        <v>5.4173923797806722E-5</v>
      </c>
      <c r="F57" s="1">
        <v>1.6065911431514035E-2</v>
      </c>
      <c r="G57" s="1">
        <v>4.8123361145206989E-3</v>
      </c>
      <c r="H57" s="1">
        <v>5.2156957594380327E-3</v>
      </c>
      <c r="I57" s="1">
        <v>1.1345000000018146E-4</v>
      </c>
      <c r="J57" s="1">
        <v>4.1886372075738976E-4</v>
      </c>
    </row>
    <row r="58" spans="1:10" x14ac:dyDescent="0.25">
      <c r="A58" s="2">
        <v>43979</v>
      </c>
      <c r="B58" s="1">
        <v>1.0808419886876308E-4</v>
      </c>
      <c r="C58" s="1">
        <v>2.4869122522863663E-4</v>
      </c>
      <c r="D58" s="1">
        <v>-1.1328430493602104E-2</v>
      </c>
      <c r="E58" s="1">
        <v>2.8402052788765175E-3</v>
      </c>
      <c r="F58" s="1">
        <v>7.7936292270530672E-3</v>
      </c>
      <c r="G58" s="1">
        <v>-2.1079147620906014E-3</v>
      </c>
      <c r="H58" s="1">
        <v>-1.1338289011754377E-2</v>
      </c>
      <c r="I58" s="1">
        <v>1.1344999999995942E-4</v>
      </c>
      <c r="J58" s="1">
        <v>6.5358894602685069E-5</v>
      </c>
    </row>
    <row r="59" spans="1:10" x14ac:dyDescent="0.25">
      <c r="A59" s="2">
        <v>43978</v>
      </c>
      <c r="B59" s="1">
        <v>1.080695318669278E-4</v>
      </c>
      <c r="C59" s="1">
        <v>2.1405349832570586E-4</v>
      </c>
      <c r="D59" s="1">
        <v>2.8897229010080849E-2</v>
      </c>
      <c r="E59" s="1">
        <v>-2.8813134214478175E-4</v>
      </c>
      <c r="F59" s="1">
        <v>-1.3312975962165186E-2</v>
      </c>
      <c r="G59" s="1">
        <v>1.4827297119582861E-2</v>
      </c>
      <c r="H59" s="1">
        <v>2.898527663450956E-2</v>
      </c>
      <c r="I59" s="1">
        <v>1.1344999999995942E-4</v>
      </c>
      <c r="J59" s="1">
        <v>-1.5446079814651625E-4</v>
      </c>
    </row>
    <row r="60" spans="1:10" x14ac:dyDescent="0.25">
      <c r="A60" s="2">
        <v>43977</v>
      </c>
      <c r="B60" s="1">
        <v>1.0801461663989542E-4</v>
      </c>
      <c r="C60" s="1">
        <v>1.0878710132722347E-6</v>
      </c>
      <c r="D60" s="1">
        <v>-2.2149368470937292E-3</v>
      </c>
      <c r="E60" s="1">
        <v>-1.6306738514686447E-3</v>
      </c>
      <c r="F60" s="1">
        <v>-1.9444241583290611E-2</v>
      </c>
      <c r="G60" s="1">
        <v>1.2289184253555296E-2</v>
      </c>
      <c r="H60" s="1">
        <v>-2.2713296261136495E-3</v>
      </c>
      <c r="I60" s="1">
        <v>1.1344999999995942E-4</v>
      </c>
      <c r="J60" s="1">
        <v>7.4265514065974259E-5</v>
      </c>
    </row>
    <row r="61" spans="1:10" x14ac:dyDescent="0.25">
      <c r="A61" s="2">
        <v>43976</v>
      </c>
      <c r="B61" s="1">
        <v>1.0809449050452891E-4</v>
      </c>
      <c r="C61" s="1">
        <v>1.2128589461157802E-3</v>
      </c>
      <c r="D61" s="1">
        <v>4.2407939815231055E-2</v>
      </c>
      <c r="E61" s="1">
        <v>1.4713998309574539E-3</v>
      </c>
      <c r="F61" s="1">
        <v>-1.8563646788990806E-2</v>
      </c>
      <c r="G61" s="1">
        <v>0</v>
      </c>
      <c r="H61" s="1">
        <v>4.2474548578545157E-2</v>
      </c>
      <c r="I61" s="1">
        <v>1.1344999999995942E-4</v>
      </c>
      <c r="J61" s="1">
        <v>-2.1086958458693683E-4</v>
      </c>
    </row>
    <row r="62" spans="1:10" x14ac:dyDescent="0.25">
      <c r="A62" s="2">
        <v>43973</v>
      </c>
      <c r="B62" s="1">
        <v>1.0808320110999858E-4</v>
      </c>
      <c r="C62" s="1">
        <v>-2.2480676736136296E-4</v>
      </c>
      <c r="D62" s="1">
        <v>-1.0207116443161635E-2</v>
      </c>
      <c r="E62" s="1">
        <v>-6.9879822798268876E-6</v>
      </c>
      <c r="F62" s="1">
        <v>-3.7665791963440443E-3</v>
      </c>
      <c r="G62" s="1">
        <v>2.3537111885199025E-3</v>
      </c>
      <c r="H62" s="1">
        <v>-1.0284354178858868E-2</v>
      </c>
      <c r="I62" s="1">
        <v>1.1344999999995942E-4</v>
      </c>
      <c r="J62" s="1">
        <v>4.4867033130291389E-4</v>
      </c>
    </row>
    <row r="63" spans="1:10" x14ac:dyDescent="0.25">
      <c r="A63" s="2">
        <v>43972</v>
      </c>
      <c r="B63" s="1">
        <v>1.0808562207920147E-4</v>
      </c>
      <c r="C63" s="1">
        <v>3.6649892490014935E-4</v>
      </c>
      <c r="D63" s="1">
        <v>2.1032880381966157E-2</v>
      </c>
      <c r="E63" s="1">
        <v>1.2596417388446302E-3</v>
      </c>
      <c r="F63" s="1">
        <v>-1.6658474933295864E-2</v>
      </c>
      <c r="G63" s="1">
        <v>-7.7735961880008864E-3</v>
      </c>
      <c r="H63" s="1">
        <v>2.0999158257956729E-2</v>
      </c>
      <c r="I63" s="1">
        <v>1.1344999999995942E-4</v>
      </c>
      <c r="J63" s="1">
        <v>1.2137727508017004E-3</v>
      </c>
    </row>
    <row r="64" spans="1:10" x14ac:dyDescent="0.25">
      <c r="A64" s="2">
        <v>43971</v>
      </c>
      <c r="B64" s="1">
        <v>1.082024974490281E-4</v>
      </c>
      <c r="C64" s="1">
        <v>-1.5654041566226518E-5</v>
      </c>
      <c r="D64" s="1">
        <v>7.0870267541482956E-3</v>
      </c>
      <c r="E64" s="1">
        <v>3.479007160223091E-5</v>
      </c>
      <c r="F64" s="1">
        <v>-4.3344519015660055E-3</v>
      </c>
      <c r="G64" s="1">
        <v>1.6651100256048545E-2</v>
      </c>
      <c r="H64" s="1">
        <v>7.1474263506077218E-3</v>
      </c>
      <c r="I64" s="1">
        <v>1.1344999999995942E-4</v>
      </c>
      <c r="J64" s="1">
        <v>1.5174461678535422E-4</v>
      </c>
    </row>
    <row r="65" spans="1:10" x14ac:dyDescent="0.25">
      <c r="A65" s="2">
        <v>43970</v>
      </c>
      <c r="B65" s="1">
        <v>1.0805751551457021E-4</v>
      </c>
      <c r="C65" s="1">
        <v>2.4823162021370138E-4</v>
      </c>
      <c r="D65" s="1">
        <v>-5.5686269875371286E-3</v>
      </c>
      <c r="E65" s="1">
        <v>1.2942360166712241E-4</v>
      </c>
      <c r="F65" s="1">
        <v>-2.7712418300653852E-3</v>
      </c>
      <c r="G65" s="1">
        <v>-1.0484399295383806E-2</v>
      </c>
      <c r="H65" s="1">
        <v>-5.566154959911418E-3</v>
      </c>
      <c r="I65" s="1">
        <v>1.1344999999995942E-4</v>
      </c>
      <c r="J65" s="1">
        <v>6.3713799992259901E-4</v>
      </c>
    </row>
    <row r="66" spans="1:10" x14ac:dyDescent="0.25">
      <c r="A66" s="2">
        <v>43969</v>
      </c>
      <c r="B66" s="1">
        <v>1.0813449558666477E-4</v>
      </c>
      <c r="C66" s="1">
        <v>5.6732125114367093E-4</v>
      </c>
      <c r="D66" s="1">
        <v>4.6842634527164861E-2</v>
      </c>
      <c r="E66" s="1">
        <v>2.6289298181272347E-3</v>
      </c>
      <c r="F66" s="1">
        <v>-1.4666231602809554E-2</v>
      </c>
      <c r="G66" s="1">
        <v>3.1501191655396221E-2</v>
      </c>
      <c r="H66" s="1">
        <v>4.6903410695308789E-2</v>
      </c>
      <c r="I66" s="1">
        <v>1.1344999999995942E-4</v>
      </c>
      <c r="J66" s="1">
        <v>1.2208339784880451E-4</v>
      </c>
    </row>
    <row r="67" spans="1:10" x14ac:dyDescent="0.25">
      <c r="A67" s="2">
        <v>43966</v>
      </c>
      <c r="B67" s="1">
        <v>1.0767637195030488E-4</v>
      </c>
      <c r="C67" s="1">
        <v>6.9891293370538676E-4</v>
      </c>
      <c r="D67" s="1">
        <v>-1.8333496054076415E-2</v>
      </c>
      <c r="E67" s="1">
        <v>1.404001424926582E-3</v>
      </c>
      <c r="F67" s="1">
        <v>-1.925149902310852E-2</v>
      </c>
      <c r="G67" s="1">
        <v>3.9263631901840235E-3</v>
      </c>
      <c r="H67" s="1">
        <v>-1.8404949904956114E-2</v>
      </c>
      <c r="I67" s="1">
        <v>1.1344999999995942E-4</v>
      </c>
      <c r="J67" s="1">
        <v>4.1108377172349719E-4</v>
      </c>
    </row>
    <row r="68" spans="1:10" x14ac:dyDescent="0.25">
      <c r="A68" s="2">
        <v>43965</v>
      </c>
      <c r="B68" s="1">
        <v>1.0819071698353611E-4</v>
      </c>
      <c r="C68" s="1">
        <v>2.014826329121977E-4</v>
      </c>
      <c r="D68" s="1">
        <v>1.5851387795338123E-2</v>
      </c>
      <c r="E68" s="1">
        <v>-6.9413042428112526E-4</v>
      </c>
      <c r="F68" s="1">
        <v>5.9299922062960864E-3</v>
      </c>
      <c r="G68" s="1">
        <v>1.1524822695035519E-2</v>
      </c>
      <c r="H68" s="1">
        <v>1.5926127845168336E-2</v>
      </c>
      <c r="I68" s="1">
        <v>1.1344999999995942E-4</v>
      </c>
      <c r="J68" s="1">
        <v>1.554402599223792E-3</v>
      </c>
    </row>
    <row r="69" spans="1:10" x14ac:dyDescent="0.25">
      <c r="A69" s="2">
        <v>43964</v>
      </c>
      <c r="B69" s="1">
        <v>1.0821632590318764E-4</v>
      </c>
      <c r="C69" s="1">
        <v>-5.489701416175885E-4</v>
      </c>
      <c r="D69" s="1">
        <v>-1.2387533736859524E-3</v>
      </c>
      <c r="E69" s="1">
        <v>6.5232572028905977E-4</v>
      </c>
      <c r="F69" s="1">
        <v>2.2504027857179754E-2</v>
      </c>
      <c r="G69" s="1">
        <v>-1.7462724540040497E-2</v>
      </c>
      <c r="H69" s="1">
        <v>-1.2809490451953787E-3</v>
      </c>
      <c r="I69" s="1">
        <v>1.1344999999995942E-4</v>
      </c>
      <c r="J69" s="1">
        <v>8.5400921493872239E-4</v>
      </c>
    </row>
    <row r="70" spans="1:10" x14ac:dyDescent="0.25">
      <c r="A70" s="2">
        <v>43963</v>
      </c>
      <c r="B70" s="1">
        <v>1.0817580909394664E-4</v>
      </c>
      <c r="C70" s="1">
        <v>-9.1510335543265597E-4</v>
      </c>
      <c r="D70" s="1">
        <v>-1.5031631541955859E-2</v>
      </c>
      <c r="E70" s="1">
        <v>-3.9182647050844954E-3</v>
      </c>
      <c r="F70" s="1">
        <v>-3.9859198674809804E-3</v>
      </c>
      <c r="G70" s="1">
        <v>-2.0500317457065598E-2</v>
      </c>
      <c r="H70" s="1">
        <v>-1.5084500522357769E-2</v>
      </c>
      <c r="I70" s="1">
        <v>1.1344999999995942E-4</v>
      </c>
      <c r="J70" s="1">
        <v>6.6633200664534264E-4</v>
      </c>
    </row>
    <row r="71" spans="1:10" x14ac:dyDescent="0.25">
      <c r="A71" s="2">
        <v>43962</v>
      </c>
      <c r="B71" s="1">
        <v>1.0807145552482744E-4</v>
      </c>
      <c r="C71" s="1">
        <v>-2.2366585398891914E-5</v>
      </c>
      <c r="D71" s="1">
        <v>-1.5025233817862249E-2</v>
      </c>
      <c r="E71" s="1">
        <v>1.4768118402119779E-3</v>
      </c>
      <c r="F71" s="1">
        <v>5.2208905000608041E-3</v>
      </c>
      <c r="G71" s="1">
        <v>1.3307802357820364E-4</v>
      </c>
      <c r="H71" s="1">
        <v>-1.4935210155070822E-2</v>
      </c>
      <c r="I71" s="1">
        <v>1.1344999999995942E-4</v>
      </c>
      <c r="J71" s="1">
        <v>2.3781426526174876E-3</v>
      </c>
    </row>
    <row r="72" spans="1:10" x14ac:dyDescent="0.25">
      <c r="A72" s="2">
        <v>43959</v>
      </c>
      <c r="B72" s="1">
        <v>1.0926157158963612E-4</v>
      </c>
      <c r="C72" s="1">
        <v>6.2707099832870483E-4</v>
      </c>
      <c r="D72" s="1">
        <v>2.7338436196293392E-2</v>
      </c>
      <c r="E72" s="1">
        <v>2.6612930861193984E-3</v>
      </c>
      <c r="F72" s="1">
        <v>-1.2199091921528349E-2</v>
      </c>
      <c r="G72" s="1">
        <v>1.6871538841735756E-2</v>
      </c>
      <c r="H72" s="1">
        <v>2.7455443692837589E-2</v>
      </c>
      <c r="I72" s="1">
        <v>1.1344999999995942E-4</v>
      </c>
      <c r="J72" s="1">
        <v>-1.6237212821119673E-3</v>
      </c>
    </row>
    <row r="73" spans="1:10" x14ac:dyDescent="0.25">
      <c r="A73" s="2">
        <v>43958</v>
      </c>
      <c r="B73" s="1">
        <v>1.3708830640224434E-4</v>
      </c>
      <c r="C73" s="1">
        <v>7.0162488437541803E-4</v>
      </c>
      <c r="D73" s="1">
        <v>-1.1847301027347878E-2</v>
      </c>
      <c r="E73" s="1">
        <v>-1.7260433411214748E-4</v>
      </c>
      <c r="F73" s="1">
        <v>2.980097395723047E-2</v>
      </c>
      <c r="G73" s="1">
        <v>1.1504630601302246E-2</v>
      </c>
      <c r="H73" s="1">
        <v>-1.1953782065291962E-2</v>
      </c>
      <c r="I73" s="1">
        <v>1.1344999999995942E-4</v>
      </c>
      <c r="J73" s="1">
        <v>1.5213725895377728E-3</v>
      </c>
    </row>
    <row r="74" spans="1:10" x14ac:dyDescent="0.25">
      <c r="A74" s="2">
        <v>43957</v>
      </c>
      <c r="B74" s="1">
        <v>1.3768040294004358E-4</v>
      </c>
      <c r="C74" s="1">
        <v>2.727649045162206E-4</v>
      </c>
      <c r="D74" s="1">
        <v>-5.1238363165151402E-3</v>
      </c>
      <c r="E74" s="1">
        <v>8.770077800759335E-4</v>
      </c>
      <c r="F74" s="1">
        <v>2.3882646240560801E-2</v>
      </c>
      <c r="G74" s="1">
        <v>-6.9794102061696561E-3</v>
      </c>
      <c r="H74" s="1">
        <v>-5.1226375279065373E-3</v>
      </c>
      <c r="I74" s="1">
        <v>1.422699999999999E-4</v>
      </c>
      <c r="J74" s="1">
        <v>-1.1516808557736624E-3</v>
      </c>
    </row>
    <row r="75" spans="1:10" x14ac:dyDescent="0.25">
      <c r="A75" s="2">
        <v>43956</v>
      </c>
      <c r="B75" s="1">
        <v>1.3766475708076875E-4</v>
      </c>
      <c r="C75" s="1">
        <v>7.3775233017414621E-4</v>
      </c>
      <c r="D75" s="1">
        <v>7.514188132964561E-3</v>
      </c>
      <c r="E75" s="1">
        <v>1.163196891719398E-3</v>
      </c>
      <c r="F75" s="1">
        <v>-8.2771965027949035E-3</v>
      </c>
      <c r="G75" s="1">
        <v>9.0405563260818056E-3</v>
      </c>
      <c r="H75" s="1">
        <v>7.537886577221764E-3</v>
      </c>
      <c r="I75" s="1">
        <v>1.422699999999999E-4</v>
      </c>
      <c r="J75" s="1">
        <v>3.2317332264075738E-4</v>
      </c>
    </row>
    <row r="76" spans="1:10" x14ac:dyDescent="0.25">
      <c r="A76" s="2">
        <v>43955</v>
      </c>
      <c r="B76" s="1">
        <v>1.3685086296089111E-4</v>
      </c>
      <c r="C76" s="1">
        <v>-9.6467009162548578E-5</v>
      </c>
      <c r="D76" s="1">
        <v>-2.0001313892834993E-2</v>
      </c>
      <c r="E76" s="1">
        <v>-2.7296776776630782E-4</v>
      </c>
      <c r="F76" s="1">
        <v>2.8487193661323129E-2</v>
      </c>
      <c r="G76" s="1">
        <v>4.2498274870061969E-3</v>
      </c>
      <c r="H76" s="1">
        <v>-2.0242866702051221E-2</v>
      </c>
      <c r="I76" s="1">
        <v>1.422699999999999E-4</v>
      </c>
      <c r="J76" s="1">
        <v>-1.3924913043997789E-3</v>
      </c>
    </row>
    <row r="77" spans="1:10" x14ac:dyDescent="0.25">
      <c r="A77" s="2">
        <v>43951</v>
      </c>
      <c r="B77" s="1">
        <v>1.3712090068684901E-4</v>
      </c>
      <c r="C77" s="1">
        <v>4.1711908179520307E-4</v>
      </c>
      <c r="D77" s="1">
        <v>-3.2086736198346566E-2</v>
      </c>
      <c r="E77" s="1">
        <v>1.393088213575977E-3</v>
      </c>
      <c r="F77" s="1">
        <v>-3.8680444272543024E-4</v>
      </c>
      <c r="G77" s="1">
        <v>-9.2124462607290347E-3</v>
      </c>
      <c r="H77" s="1">
        <v>-3.2041413573032917E-2</v>
      </c>
      <c r="I77" s="1">
        <v>1.422699999999999E-4</v>
      </c>
      <c r="J77" s="1">
        <v>-1.1652539207807067E-4</v>
      </c>
    </row>
    <row r="78" spans="1:10" x14ac:dyDescent="0.25">
      <c r="A78" s="2">
        <v>43950</v>
      </c>
      <c r="B78" s="1">
        <v>1.3711499060242716E-4</v>
      </c>
      <c r="C78" s="1">
        <v>4.029628577790767E-4</v>
      </c>
      <c r="D78" s="1">
        <v>2.2787399580848744E-2</v>
      </c>
      <c r="E78" s="1">
        <v>-5.5335262398314988E-4</v>
      </c>
      <c r="F78" s="1">
        <v>-2.4998653089811973E-2</v>
      </c>
      <c r="G78" s="1">
        <v>2.6583916212768344E-2</v>
      </c>
      <c r="H78" s="1">
        <v>2.28572011860948E-2</v>
      </c>
      <c r="I78" s="1">
        <v>1.422699999999999E-4</v>
      </c>
      <c r="J78" s="1">
        <v>-9.4624605979565235E-4</v>
      </c>
    </row>
    <row r="79" spans="1:10" x14ac:dyDescent="0.25">
      <c r="A79" s="2">
        <v>43949</v>
      </c>
      <c r="B79" s="1">
        <v>1.3742746734157762E-4</v>
      </c>
      <c r="C79" s="1">
        <v>1.9879593985860922E-3</v>
      </c>
      <c r="D79" s="1">
        <v>3.9165304293919068E-2</v>
      </c>
      <c r="E79" s="1">
        <v>6.5622765172563824E-3</v>
      </c>
      <c r="F79" s="1">
        <v>-1.197700415202807E-2</v>
      </c>
      <c r="G79" s="1">
        <v>-5.2423803899446231E-3</v>
      </c>
      <c r="H79" s="1">
        <v>3.9285339972852107E-2</v>
      </c>
      <c r="I79" s="1">
        <v>1.422699999999999E-4</v>
      </c>
      <c r="J79" s="1">
        <v>-1.0446420310228355E-4</v>
      </c>
    </row>
    <row r="80" spans="1:10" x14ac:dyDescent="0.25">
      <c r="A80" s="2">
        <v>43948</v>
      </c>
      <c r="B80" s="1">
        <v>1.37483215537193E-4</v>
      </c>
      <c r="C80" s="1">
        <v>-2.4906090737908393E-4</v>
      </c>
      <c r="D80" s="1">
        <v>3.8567704546197623E-2</v>
      </c>
      <c r="E80" s="1">
        <v>-7.1683381243594635E-3</v>
      </c>
      <c r="F80" s="1">
        <v>-2.6897894178021797E-3</v>
      </c>
      <c r="G80" s="1">
        <v>1.4714069723394063E-2</v>
      </c>
      <c r="H80" s="1">
        <v>3.8603032684854099E-2</v>
      </c>
      <c r="I80" s="1">
        <v>1.422699999999999E-4</v>
      </c>
      <c r="J80" s="1">
        <v>-7.6349765433236794E-4</v>
      </c>
    </row>
    <row r="81" spans="1:10" x14ac:dyDescent="0.25">
      <c r="A81" s="2">
        <v>43945</v>
      </c>
      <c r="B81" s="1">
        <v>1.374862314993397E-4</v>
      </c>
      <c r="C81" s="1">
        <v>-3.5733773927203449E-3</v>
      </c>
      <c r="D81" s="1">
        <v>-5.4398533299465764E-2</v>
      </c>
      <c r="E81" s="1">
        <v>-7.3209849540546434E-3</v>
      </c>
      <c r="F81" s="1">
        <v>3.7508950373620786E-2</v>
      </c>
      <c r="G81" s="1">
        <v>1.3918057158487152E-2</v>
      </c>
      <c r="H81" s="1">
        <v>-5.4506214754503679E-2</v>
      </c>
      <c r="I81" s="1">
        <v>1.422699999999999E-4</v>
      </c>
      <c r="J81" s="1">
        <v>-8.2544639664350328E-4</v>
      </c>
    </row>
    <row r="82" spans="1:10" x14ac:dyDescent="0.25">
      <c r="A82" s="2">
        <v>43944</v>
      </c>
      <c r="B82" s="1">
        <v>1.3748558594484095E-4</v>
      </c>
      <c r="C82" s="1">
        <v>-2.5714515308172814E-4</v>
      </c>
      <c r="D82" s="1">
        <v>-1.251840639229751E-2</v>
      </c>
      <c r="E82" s="1">
        <v>-1.2175575396256022E-3</v>
      </c>
      <c r="F82" s="1">
        <v>1.1514104778353573E-2</v>
      </c>
      <c r="G82" s="1">
        <v>-5.3942220339087132E-4</v>
      </c>
      <c r="H82" s="1">
        <v>-1.256519780411125E-2</v>
      </c>
      <c r="I82" s="1">
        <v>1.422699999999999E-4</v>
      </c>
      <c r="J82" s="1">
        <v>-3.3066517321189703E-4</v>
      </c>
    </row>
    <row r="83" spans="1:10" x14ac:dyDescent="0.25">
      <c r="A83" s="2">
        <v>43943</v>
      </c>
      <c r="B83" s="1">
        <v>1.3748993745710258E-4</v>
      </c>
      <c r="C83" s="1">
        <v>9.5160153972573269E-4</v>
      </c>
      <c r="D83" s="1">
        <v>2.166304888352566E-2</v>
      </c>
      <c r="E83" s="1">
        <v>1.8458329895612025E-3</v>
      </c>
      <c r="F83" s="1">
        <v>1.9115392622593985E-2</v>
      </c>
      <c r="G83" s="1">
        <v>2.2930247700439832E-2</v>
      </c>
      <c r="H83" s="1">
        <v>2.1708624594100501E-2</v>
      </c>
      <c r="I83" s="1">
        <v>1.422699999999999E-4</v>
      </c>
      <c r="J83" s="1">
        <v>2.8904317768696508E-4</v>
      </c>
    </row>
    <row r="84" spans="1:10" x14ac:dyDescent="0.25">
      <c r="A84" s="2">
        <v>43941</v>
      </c>
      <c r="B84" s="1">
        <v>1.3745365813422339E-4</v>
      </c>
      <c r="C84" s="1">
        <v>1.3259074231590784E-3</v>
      </c>
      <c r="D84" s="1">
        <v>-2.1080433989906222E-4</v>
      </c>
      <c r="E84" s="1">
        <v>2.5358271483630901E-3</v>
      </c>
      <c r="F84" s="1">
        <v>5.0215890285887355E-3</v>
      </c>
      <c r="G84" s="1">
        <v>-1.7881048210862893E-2</v>
      </c>
      <c r="H84" s="1">
        <v>-2.2192601141224344E-4</v>
      </c>
      <c r="I84" s="1">
        <v>1.422699999999999E-4</v>
      </c>
      <c r="J84" s="1">
        <v>6.8881407685483786E-4</v>
      </c>
    </row>
    <row r="85" spans="1:10" x14ac:dyDescent="0.25">
      <c r="A85" s="2">
        <v>43938</v>
      </c>
      <c r="B85" s="1">
        <v>1.3749193430268036E-4</v>
      </c>
      <c r="C85" s="1">
        <v>2.6555461478672271E-4</v>
      </c>
      <c r="D85" s="1">
        <v>1.5085969528360721E-2</v>
      </c>
      <c r="E85" s="1">
        <v>1.9491714731361132E-3</v>
      </c>
      <c r="F85" s="1">
        <v>3.7421005403133201E-3</v>
      </c>
      <c r="G85" s="1">
        <v>2.6793594930297315E-2</v>
      </c>
      <c r="H85" s="1">
        <v>1.5144736952019455E-2</v>
      </c>
      <c r="I85" s="1">
        <v>1.422699999999999E-4</v>
      </c>
      <c r="J85" s="1">
        <v>-3.4875818240354128E-4</v>
      </c>
    </row>
    <row r="86" spans="1:10" x14ac:dyDescent="0.25">
      <c r="A86" s="2">
        <v>43937</v>
      </c>
      <c r="B86" s="1">
        <v>1.3753058094856385E-4</v>
      </c>
      <c r="C86" s="1">
        <v>3.7044058249136036E-4</v>
      </c>
      <c r="D86" s="1">
        <v>-1.2955345406840624E-2</v>
      </c>
      <c r="E86" s="1">
        <v>-1.8526535214014039E-4</v>
      </c>
      <c r="F86" s="1">
        <v>-3.8418379961581151E-3</v>
      </c>
      <c r="G86" s="1">
        <v>5.8166896763673925E-3</v>
      </c>
      <c r="H86" s="1">
        <v>-1.2934049426459926E-2</v>
      </c>
      <c r="I86" s="1">
        <v>1.422699999999999E-4</v>
      </c>
      <c r="J86" s="1">
        <v>-7.5060763475198744E-4</v>
      </c>
    </row>
    <row r="87" spans="1:10" x14ac:dyDescent="0.25">
      <c r="A87" s="2">
        <v>43936</v>
      </c>
      <c r="B87" s="1">
        <v>1.3506334968704792E-4</v>
      </c>
      <c r="C87" s="1">
        <v>2.040921046926325E-4</v>
      </c>
      <c r="D87" s="1">
        <v>-1.3544608517592871E-2</v>
      </c>
      <c r="E87" s="1">
        <v>-1.5162662214540656E-4</v>
      </c>
      <c r="F87" s="1">
        <v>1.390335145975552E-2</v>
      </c>
      <c r="G87" s="1">
        <v>-2.2030438817243536E-2</v>
      </c>
      <c r="H87" s="1">
        <v>-1.3600128931574584E-2</v>
      </c>
      <c r="I87" s="1">
        <v>1.422699999999999E-4</v>
      </c>
      <c r="J87" s="1">
        <v>1.7576839088517815E-4</v>
      </c>
    </row>
    <row r="88" spans="1:10" x14ac:dyDescent="0.25">
      <c r="A88" s="2">
        <v>43935</v>
      </c>
      <c r="B88" s="1">
        <v>1.3753421664697285E-4</v>
      </c>
      <c r="C88" s="1">
        <v>4.252058867528774E-4</v>
      </c>
      <c r="D88" s="1">
        <v>1.3690000051449047E-2</v>
      </c>
      <c r="E88" s="1">
        <v>1.3214956967850799E-3</v>
      </c>
      <c r="F88" s="1">
        <v>6.560666872492682E-4</v>
      </c>
      <c r="G88" s="1">
        <v>3.0572589223390789E-2</v>
      </c>
      <c r="H88" s="1">
        <v>1.3731575316905387E-2</v>
      </c>
      <c r="I88" s="1">
        <v>1.422699999999999E-4</v>
      </c>
      <c r="J88" s="1">
        <v>2.056019070322268E-4</v>
      </c>
    </row>
    <row r="89" spans="1:10" x14ac:dyDescent="0.25">
      <c r="A89" s="2">
        <v>43934</v>
      </c>
      <c r="B89" s="1">
        <v>1.3753874827560075E-4</v>
      </c>
      <c r="C89" s="1">
        <v>5.5239616768587574E-4</v>
      </c>
      <c r="D89" s="1">
        <v>1.4731741483709593E-2</v>
      </c>
      <c r="E89" s="1">
        <v>1.1411323906911353E-3</v>
      </c>
      <c r="F89" s="1">
        <v>2.0579373363004638E-2</v>
      </c>
      <c r="G89" s="1">
        <v>-1.0104660627883844E-2</v>
      </c>
      <c r="H89" s="1">
        <v>1.4853902979251155E-2</v>
      </c>
      <c r="I89" s="1">
        <v>1.422699999999999E-4</v>
      </c>
      <c r="J89" s="1">
        <v>-5.8964020035856546E-4</v>
      </c>
    </row>
    <row r="90" spans="1:10" x14ac:dyDescent="0.25">
      <c r="A90" s="2">
        <v>43930</v>
      </c>
      <c r="B90" s="1">
        <v>1.3757169891737142E-4</v>
      </c>
      <c r="C90" s="1">
        <v>6.8376823917648544E-4</v>
      </c>
      <c r="D90" s="1">
        <v>-1.1941320609832662E-2</v>
      </c>
      <c r="E90" s="1">
        <v>1.0302509083097711E-3</v>
      </c>
      <c r="F90" s="1">
        <v>-2.5785162020605212E-2</v>
      </c>
      <c r="G90" s="1">
        <v>1.4487410195618944E-2</v>
      </c>
      <c r="H90" s="1">
        <v>-1.1989628693912846E-2</v>
      </c>
      <c r="I90" s="1">
        <v>1.422699999999999E-4</v>
      </c>
      <c r="J90" s="1">
        <v>-8.2422078405119947E-4</v>
      </c>
    </row>
    <row r="91" spans="1:10" x14ac:dyDescent="0.25">
      <c r="A91" s="2">
        <v>43929</v>
      </c>
      <c r="B91" s="1">
        <v>1.3752475254502627E-4</v>
      </c>
      <c r="C91" s="1">
        <v>2.2247608237480065E-4</v>
      </c>
      <c r="D91" s="1">
        <v>2.9719505112537625E-2</v>
      </c>
      <c r="E91" s="1">
        <v>2.7360138807568379E-3</v>
      </c>
      <c r="F91" s="1">
        <v>-1.8001800180018623E-3</v>
      </c>
      <c r="G91" s="1">
        <v>3.4056452745897747E-2</v>
      </c>
      <c r="H91" s="1">
        <v>2.9682905897724821E-2</v>
      </c>
      <c r="I91" s="1">
        <v>1.422699999999999E-4</v>
      </c>
      <c r="J91" s="1">
        <v>9.8202010462955514E-5</v>
      </c>
    </row>
    <row r="92" spans="1:10" x14ac:dyDescent="0.25">
      <c r="A92" s="2">
        <v>43928</v>
      </c>
      <c r="B92" s="1">
        <v>1.3751023453068001E-4</v>
      </c>
      <c r="C92" s="1">
        <v>4.253424670888073E-4</v>
      </c>
      <c r="D92" s="1">
        <v>3.0749992242702584E-2</v>
      </c>
      <c r="E92" s="1">
        <v>1.0262426196669949E-3</v>
      </c>
      <c r="F92" s="1">
        <v>-4.8407691867887737E-3</v>
      </c>
      <c r="G92" s="1">
        <v>-1.6030529601932519E-3</v>
      </c>
      <c r="H92" s="1">
        <v>3.0849440646238291E-2</v>
      </c>
      <c r="I92" s="1">
        <v>1.422699999999999E-4</v>
      </c>
      <c r="J92" s="1">
        <v>4.1083166619038103E-4</v>
      </c>
    </row>
    <row r="93" spans="1:10" x14ac:dyDescent="0.25">
      <c r="A93" s="2">
        <v>43927</v>
      </c>
      <c r="B93" s="1">
        <v>1.3761372535947558E-4</v>
      </c>
      <c r="C93" s="1">
        <v>-2.6235465004131875E-5</v>
      </c>
      <c r="D93" s="1">
        <v>6.5202166034051379E-2</v>
      </c>
      <c r="E93" s="1">
        <v>-9.000759235364697E-4</v>
      </c>
      <c r="F93" s="1">
        <v>-9.9250900994395375E-3</v>
      </c>
      <c r="G93" s="1">
        <v>7.0331318944997889E-2</v>
      </c>
      <c r="H93" s="1">
        <v>6.5222593372560089E-2</v>
      </c>
      <c r="I93" s="1">
        <v>1.422699999999999E-4</v>
      </c>
      <c r="J93" s="1">
        <v>1.7774702661432773E-3</v>
      </c>
    </row>
    <row r="94" spans="1:10" x14ac:dyDescent="0.25">
      <c r="A94" s="2">
        <v>43924</v>
      </c>
      <c r="B94" s="1">
        <v>1.3812912261634835E-4</v>
      </c>
      <c r="C94" s="1">
        <v>-3.7266560485449407E-4</v>
      </c>
      <c r="D94" s="1">
        <v>-3.7607927643468542E-2</v>
      </c>
      <c r="E94" s="1">
        <v>1.4657891197991102E-3</v>
      </c>
      <c r="F94" s="1">
        <v>6.5715750887920255E-3</v>
      </c>
      <c r="G94" s="1">
        <v>-1.513712512700871E-2</v>
      </c>
      <c r="H94" s="1">
        <v>-3.7588511332190988E-2</v>
      </c>
      <c r="I94" s="1">
        <v>1.422699999999999E-4</v>
      </c>
      <c r="J94" s="1">
        <v>2.7512949029271372E-3</v>
      </c>
    </row>
    <row r="95" spans="1:10" x14ac:dyDescent="0.25">
      <c r="A95" s="2">
        <v>43923</v>
      </c>
      <c r="B95" s="1">
        <v>1.3813031852549784E-4</v>
      </c>
      <c r="C95" s="1">
        <v>5.8169285971132467E-4</v>
      </c>
      <c r="D95" s="1">
        <v>1.8152881374683627E-2</v>
      </c>
      <c r="E95" s="1">
        <v>-1.3330908502573457E-4</v>
      </c>
      <c r="F95" s="1">
        <v>4.7133806579651161E-3</v>
      </c>
      <c r="G95" s="1">
        <v>2.2829347095729702E-2</v>
      </c>
      <c r="H95" s="1">
        <v>1.813188439084823E-2</v>
      </c>
      <c r="I95" s="1">
        <v>1.422699999999999E-4</v>
      </c>
      <c r="J95" s="1">
        <v>3.5300804738702674E-4</v>
      </c>
    </row>
    <row r="96" spans="1:10" x14ac:dyDescent="0.25">
      <c r="A96" s="2">
        <v>43922</v>
      </c>
      <c r="B96" s="1">
        <v>1.3813866783496387E-4</v>
      </c>
      <c r="C96" s="1">
        <v>-5.5957135005646474E-4</v>
      </c>
      <c r="D96" s="1">
        <v>-2.795993650569284E-2</v>
      </c>
      <c r="E96" s="1">
        <v>7.2584006866338591E-4</v>
      </c>
      <c r="F96" s="1">
        <v>8.0212360782503378E-3</v>
      </c>
      <c r="G96" s="1">
        <v>-4.4142430372115515E-2</v>
      </c>
      <c r="H96" s="1">
        <v>-2.8116498876468499E-2</v>
      </c>
      <c r="I96" s="1">
        <v>1.422699999999999E-4</v>
      </c>
      <c r="J96" s="1">
        <v>-3.5886240617255538E-4</v>
      </c>
    </row>
    <row r="97" spans="1:10" x14ac:dyDescent="0.25">
      <c r="A97" s="2">
        <v>43921</v>
      </c>
      <c r="B97" s="1">
        <v>1.3748682857217531E-4</v>
      </c>
      <c r="C97" s="1">
        <v>3.743971673320079E-4</v>
      </c>
      <c r="D97" s="1">
        <v>-2.1528065107402128E-2</v>
      </c>
      <c r="E97" s="1">
        <v>4.2225150165606795E-3</v>
      </c>
      <c r="F97" s="1">
        <v>7.6171647866030145E-3</v>
      </c>
      <c r="G97" s="1">
        <v>-1.601272174414059E-2</v>
      </c>
      <c r="H97" s="1">
        <v>-2.1700579907577122E-2</v>
      </c>
      <c r="I97" s="1">
        <v>1.422699999999999E-4</v>
      </c>
      <c r="J97" s="1">
        <v>-1.2454936724740628E-3</v>
      </c>
    </row>
    <row r="98" spans="1:10" x14ac:dyDescent="0.25">
      <c r="A98" s="2">
        <v>43920</v>
      </c>
      <c r="B98" s="1">
        <v>1.3749651851302502E-4</v>
      </c>
      <c r="C98" s="1">
        <v>9.6920102536968145E-4</v>
      </c>
      <c r="D98" s="1">
        <v>1.6613718308627901E-2</v>
      </c>
      <c r="E98" s="1">
        <v>4.8588994649874095E-3</v>
      </c>
      <c r="F98" s="1">
        <v>9.4895223933162409E-3</v>
      </c>
      <c r="G98" s="1">
        <v>3.351600922771647E-2</v>
      </c>
      <c r="H98" s="1">
        <v>1.6488085461858315E-2</v>
      </c>
      <c r="I98" s="1">
        <v>1.422699999999999E-4</v>
      </c>
      <c r="J98" s="1">
        <v>-5.8208607709797633E-4</v>
      </c>
    </row>
    <row r="99" spans="1:10" x14ac:dyDescent="0.25">
      <c r="A99" s="2">
        <v>43917</v>
      </c>
      <c r="B99" s="1">
        <v>1.3750585192706666E-4</v>
      </c>
      <c r="C99" s="1">
        <v>2.4606906048241228E-4</v>
      </c>
      <c r="D99" s="1">
        <v>-5.498809133349658E-2</v>
      </c>
      <c r="E99" s="1">
        <v>7.3957564928339714E-4</v>
      </c>
      <c r="F99" s="1">
        <v>2.1975604879024058E-2</v>
      </c>
      <c r="G99" s="1">
        <v>-3.3687352317337549E-2</v>
      </c>
      <c r="H99" s="1">
        <v>-5.5088131900204014E-2</v>
      </c>
      <c r="I99" s="1">
        <v>1.422699999999999E-4</v>
      </c>
      <c r="J99" s="1">
        <v>1.4031735606279128E-4</v>
      </c>
    </row>
    <row r="100" spans="1:10" x14ac:dyDescent="0.25">
      <c r="A100" s="2">
        <v>43916</v>
      </c>
      <c r="B100" s="1">
        <v>1.3749907777871329E-4</v>
      </c>
      <c r="C100" s="1">
        <v>3.488482529012682E-4</v>
      </c>
      <c r="D100" s="1">
        <v>3.6570959152698146E-2</v>
      </c>
      <c r="E100" s="1">
        <v>2.4981880414174373E-3</v>
      </c>
      <c r="F100" s="1">
        <v>-1.3726186250147765E-2</v>
      </c>
      <c r="G100" s="1">
        <v>6.2414162984360866E-2</v>
      </c>
      <c r="H100" s="1">
        <v>3.6742966533374277E-2</v>
      </c>
      <c r="I100" s="1">
        <v>1.422699999999999E-4</v>
      </c>
      <c r="J100" s="1">
        <v>1.2285379501650873E-3</v>
      </c>
    </row>
    <row r="101" spans="1:10" x14ac:dyDescent="0.25">
      <c r="A101" s="2">
        <v>43915</v>
      </c>
      <c r="B101" s="1">
        <v>1.3755880098242912E-4</v>
      </c>
      <c r="C101" s="1">
        <v>2.2405276382302386E-3</v>
      </c>
      <c r="D101" s="1">
        <v>7.4597792500022075E-2</v>
      </c>
      <c r="E101" s="1">
        <v>7.6010238874262281E-3</v>
      </c>
      <c r="F101" s="1">
        <v>-1.3803166840853365E-4</v>
      </c>
      <c r="G101" s="1">
        <v>1.1535011665884554E-2</v>
      </c>
      <c r="H101" s="1">
        <v>7.4950845627304474E-2</v>
      </c>
      <c r="I101" s="1">
        <v>1.422699999999999E-4</v>
      </c>
      <c r="J101" s="1">
        <v>1.0982204041571908E-3</v>
      </c>
    </row>
    <row r="102" spans="1:10" x14ac:dyDescent="0.25">
      <c r="A102" s="2">
        <v>43914</v>
      </c>
      <c r="B102" s="1">
        <v>1.3755096011713874E-4</v>
      </c>
      <c r="C102" s="1">
        <v>1.8197612711565725E-3</v>
      </c>
      <c r="D102" s="1">
        <v>9.6968050367288505E-2</v>
      </c>
      <c r="E102" s="1">
        <v>2.4904792045570279E-3</v>
      </c>
      <c r="F102" s="1">
        <v>-1.8108453892333731E-3</v>
      </c>
      <c r="G102" s="1">
        <v>9.3827739874460692E-2</v>
      </c>
      <c r="H102" s="1">
        <v>9.6896599350444479E-2</v>
      </c>
      <c r="I102" s="1">
        <v>1.422699999999999E-4</v>
      </c>
      <c r="J102" s="1">
        <v>-1.7504921392149653E-3</v>
      </c>
    </row>
    <row r="103" spans="1:10" x14ac:dyDescent="0.25">
      <c r="A103" s="2">
        <v>43913</v>
      </c>
      <c r="B103" s="1">
        <v>1.375405170327415E-4</v>
      </c>
      <c r="C103" s="1">
        <v>-3.6307093514409416E-4</v>
      </c>
      <c r="D103" s="1">
        <v>-5.2146258043224931E-2</v>
      </c>
      <c r="E103" s="1">
        <v>-2.0202229540885464E-3</v>
      </c>
      <c r="F103" s="1">
        <v>1.1085018309186401E-2</v>
      </c>
      <c r="G103" s="1">
        <v>-2.9293868023585024E-2</v>
      </c>
      <c r="H103" s="1">
        <v>-5.2180906452663267E-2</v>
      </c>
      <c r="I103" s="1">
        <v>1.422699999999999E-4</v>
      </c>
      <c r="J103" s="1">
        <v>7.1145654285920124E-4</v>
      </c>
    </row>
    <row r="104" spans="1:10" x14ac:dyDescent="0.25">
      <c r="A104" s="2">
        <v>43910</v>
      </c>
      <c r="B104" s="1">
        <v>1.3760196979473172E-4</v>
      </c>
      <c r="C104" s="1">
        <v>4.6415490622142563E-4</v>
      </c>
      <c r="D104" s="1">
        <v>-1.8151713791262569E-2</v>
      </c>
      <c r="E104" s="1">
        <v>-9.0039105510220097E-4</v>
      </c>
      <c r="F104" s="1">
        <v>-2.3248580981261258E-2</v>
      </c>
      <c r="G104" s="1">
        <v>-4.3359512424085644E-2</v>
      </c>
      <c r="H104" s="1">
        <v>-1.8475146271574872E-2</v>
      </c>
      <c r="I104" s="1">
        <v>1.422699999999999E-4</v>
      </c>
      <c r="J104" s="1">
        <v>-2.7128951957905434E-3</v>
      </c>
    </row>
    <row r="105" spans="1:10" x14ac:dyDescent="0.25">
      <c r="A105" s="2">
        <v>43909</v>
      </c>
      <c r="B105" s="1">
        <v>1.5669326010581131E-4</v>
      </c>
      <c r="C105" s="1">
        <v>3.9003340605647807E-4</v>
      </c>
      <c r="D105" s="1">
        <v>2.1228344498469109E-2</v>
      </c>
      <c r="E105" s="1">
        <v>-3.8256030843974997E-3</v>
      </c>
      <c r="F105" s="1">
        <v>6.5940086485218874E-3</v>
      </c>
      <c r="G105" s="1">
        <v>4.7078080724887172E-3</v>
      </c>
      <c r="H105" s="1">
        <v>2.1479199849913977E-2</v>
      </c>
      <c r="I105" s="1">
        <v>1.422699999999999E-4</v>
      </c>
      <c r="J105" s="1">
        <v>-4.1888578163314927E-3</v>
      </c>
    </row>
    <row r="106" spans="1:10" x14ac:dyDescent="0.25">
      <c r="A106" s="2">
        <v>43908</v>
      </c>
      <c r="B106" s="1">
        <v>1.5670169369097486E-4</v>
      </c>
      <c r="C106" s="1">
        <v>-7.0552143738843442E-3</v>
      </c>
      <c r="D106" s="1">
        <v>-0.10327361486408204</v>
      </c>
      <c r="E106" s="1">
        <v>-4.7059481750811871E-3</v>
      </c>
      <c r="F106" s="1">
        <v>1.2099968314321918E-2</v>
      </c>
      <c r="G106" s="1">
        <v>-5.1830762440945644E-2</v>
      </c>
      <c r="H106" s="1">
        <v>-0.10349203481661885</v>
      </c>
      <c r="I106" s="1">
        <v>1.6137000000004953E-4</v>
      </c>
      <c r="J106" s="1">
        <v>-1.4732779396636753E-3</v>
      </c>
    </row>
    <row r="107" spans="1:10" x14ac:dyDescent="0.25">
      <c r="A107" s="2">
        <v>43907</v>
      </c>
      <c r="B107" s="1">
        <v>1.5659411291291114E-4</v>
      </c>
      <c r="C107" s="1">
        <v>2.0904914778367978E-3</v>
      </c>
      <c r="D107" s="1">
        <v>4.8595715811851736E-2</v>
      </c>
      <c r="E107" s="1">
        <v>1.9442196494479091E-3</v>
      </c>
      <c r="F107" s="1">
        <v>2.0719209233692526E-2</v>
      </c>
      <c r="G107" s="1">
        <v>5.9954849490479356E-2</v>
      </c>
      <c r="H107" s="1">
        <v>4.8465427955381779E-2</v>
      </c>
      <c r="I107" s="1">
        <v>1.6137000000004953E-4</v>
      </c>
      <c r="J107" s="1">
        <v>-1.9560829734843743E-4</v>
      </c>
    </row>
    <row r="108" spans="1:10" x14ac:dyDescent="0.25">
      <c r="A108" s="2">
        <v>43906</v>
      </c>
      <c r="B108" s="1">
        <v>1.566217744870535E-4</v>
      </c>
      <c r="C108" s="1">
        <v>1.1355659157290532E-3</v>
      </c>
      <c r="D108" s="1">
        <v>-0.13907123798388243</v>
      </c>
      <c r="E108" s="1">
        <v>-3.5195625958511778E-3</v>
      </c>
      <c r="F108" s="1">
        <v>4.4529369536759456E-2</v>
      </c>
      <c r="G108" s="1">
        <v>-0.11984055248695646</v>
      </c>
      <c r="H108" s="1">
        <v>-0.13921324329557916</v>
      </c>
      <c r="I108" s="1">
        <v>1.6136999999982748E-4</v>
      </c>
      <c r="J108" s="1">
        <v>1.5048886619848378E-3</v>
      </c>
    </row>
    <row r="109" spans="1:10" x14ac:dyDescent="0.25">
      <c r="A109" s="2">
        <v>43903</v>
      </c>
      <c r="B109" s="1">
        <v>1.5602411539772376E-4</v>
      </c>
      <c r="C109" s="1">
        <v>4.1275051541318497E-3</v>
      </c>
      <c r="D109" s="1">
        <v>0.13895011002588853</v>
      </c>
      <c r="E109" s="1">
        <v>1.1760805213878456E-2</v>
      </c>
      <c r="F109" s="1">
        <v>-3.0123072512440396E-2</v>
      </c>
      <c r="G109" s="1">
        <v>9.2871249732820349E-2</v>
      </c>
      <c r="H109" s="1">
        <v>0.13908829025386704</v>
      </c>
      <c r="I109" s="1">
        <v>1.6137000000004953E-4</v>
      </c>
      <c r="J109" s="1">
        <v>-1.1858809019810179E-3</v>
      </c>
    </row>
    <row r="110" spans="1:10" x14ac:dyDescent="0.25">
      <c r="A110" s="2">
        <v>43902</v>
      </c>
      <c r="B110" s="1">
        <v>1.5666824354210185E-4</v>
      </c>
      <c r="C110" s="1">
        <v>-5.0238247814764492E-3</v>
      </c>
      <c r="D110" s="1">
        <v>-0.14745368919021495</v>
      </c>
      <c r="E110" s="1">
        <v>-1.5929805612029724E-2</v>
      </c>
      <c r="F110" s="1">
        <v>4.4824339937524105E-2</v>
      </c>
      <c r="G110" s="1">
        <v>-9.5112680886335954E-2</v>
      </c>
      <c r="H110" s="1">
        <v>-0.14780360434339668</v>
      </c>
      <c r="I110" s="1">
        <v>1.6137000000004953E-4</v>
      </c>
      <c r="J110" s="1">
        <v>-3.3772104773300837E-3</v>
      </c>
    </row>
    <row r="111" spans="1:10" x14ac:dyDescent="0.25">
      <c r="A111" s="2">
        <v>43901</v>
      </c>
      <c r="B111" s="1">
        <v>1.5666805097946934E-4</v>
      </c>
      <c r="C111" s="1">
        <v>-3.2507779469335141E-3</v>
      </c>
      <c r="D111" s="1">
        <v>-7.6290167614800453E-2</v>
      </c>
      <c r="E111" s="1">
        <v>-1.1524378070360108E-2</v>
      </c>
      <c r="F111" s="1">
        <v>9.637418885057869E-4</v>
      </c>
      <c r="G111" s="1">
        <v>-4.8868444911533415E-2</v>
      </c>
      <c r="H111" s="1">
        <v>-7.637998678515423E-2</v>
      </c>
      <c r="I111" s="1">
        <v>1.6137000000004953E-4</v>
      </c>
      <c r="J111" s="1">
        <v>1.4884210900094619E-3</v>
      </c>
    </row>
    <row r="112" spans="1:10" x14ac:dyDescent="0.25">
      <c r="A112" s="2">
        <v>43900</v>
      </c>
      <c r="B112" s="1">
        <v>1.5669959291919611E-4</v>
      </c>
      <c r="C112" s="1">
        <v>9.3361163414429349E-4</v>
      </c>
      <c r="D112" s="1">
        <v>7.1224477313538648E-2</v>
      </c>
      <c r="E112" s="1">
        <v>7.1590249211859192E-3</v>
      </c>
      <c r="F112" s="1">
        <v>-1.4478988581439034E-2</v>
      </c>
      <c r="G112" s="1">
        <v>4.9396305955674791E-2</v>
      </c>
      <c r="H112" s="1">
        <v>7.1424073282272404E-2</v>
      </c>
      <c r="I112" s="1">
        <v>1.6137000000004953E-4</v>
      </c>
      <c r="J112" s="1">
        <v>-2.2703720871185551E-3</v>
      </c>
    </row>
    <row r="113" spans="1:10" x14ac:dyDescent="0.25">
      <c r="A113" s="2">
        <v>43899</v>
      </c>
      <c r="B113" s="1">
        <v>1.5664595871722753E-4</v>
      </c>
      <c r="C113" s="1">
        <v>-1.8831403606623942E-3</v>
      </c>
      <c r="D113" s="1">
        <v>-0.12155778503915482</v>
      </c>
      <c r="E113" s="1">
        <v>-1.2647755094202462E-2</v>
      </c>
      <c r="F113" s="1">
        <v>1.9802406422867458E-2</v>
      </c>
      <c r="G113" s="1">
        <v>-7.5969697282486814E-2</v>
      </c>
      <c r="H113" s="1">
        <v>-0.12173431838620807</v>
      </c>
      <c r="I113" s="1">
        <v>1.6137000000004953E-4</v>
      </c>
      <c r="J113" s="1">
        <v>5.4944243408905358E-4</v>
      </c>
    </row>
    <row r="114" spans="1:10" x14ac:dyDescent="0.25">
      <c r="A114" s="2">
        <v>43896</v>
      </c>
      <c r="B114" s="1">
        <v>1.5081798025695647E-4</v>
      </c>
      <c r="C114" s="1">
        <v>1.036011945323434E-4</v>
      </c>
      <c r="D114" s="1">
        <v>-4.1254030911178956E-2</v>
      </c>
      <c r="E114" s="1">
        <v>-2.0222184470453097E-4</v>
      </c>
      <c r="F114" s="1">
        <v>5.4537191334647073E-3</v>
      </c>
      <c r="G114" s="1">
        <v>-1.7053851930321828E-2</v>
      </c>
      <c r="H114" s="1">
        <v>-4.1439261829127168E-2</v>
      </c>
      <c r="I114" s="1">
        <v>1.6137000000004953E-4</v>
      </c>
      <c r="J114" s="1">
        <v>3.2208879012807223E-4</v>
      </c>
    </row>
    <row r="115" spans="1:10" x14ac:dyDescent="0.25">
      <c r="A115" s="2">
        <v>43895</v>
      </c>
      <c r="B115" s="1">
        <v>1.5671225199209715E-4</v>
      </c>
      <c r="C115" s="1">
        <v>-1.4614254243517921E-3</v>
      </c>
      <c r="D115" s="1">
        <v>-4.6539255396882417E-2</v>
      </c>
      <c r="E115" s="1">
        <v>-5.676212681114956E-4</v>
      </c>
      <c r="F115" s="1">
        <v>2.0968668522692191E-2</v>
      </c>
      <c r="G115" s="1">
        <v>-3.3922077118805904E-2</v>
      </c>
      <c r="H115" s="1">
        <v>-4.6547132728034679E-2</v>
      </c>
      <c r="I115" s="1">
        <v>1.6137000000004953E-4</v>
      </c>
      <c r="J115" s="1">
        <v>-2.570139703341745E-4</v>
      </c>
    </row>
    <row r="116" spans="1:10" x14ac:dyDescent="0.25">
      <c r="A116" s="2">
        <v>43894</v>
      </c>
      <c r="B116" s="1">
        <v>1.5708274530168431E-4</v>
      </c>
      <c r="C116" s="1">
        <v>4.5760458172638963E-4</v>
      </c>
      <c r="D116" s="1">
        <v>1.608868534104424E-2</v>
      </c>
      <c r="E116" s="1">
        <v>-1.0945046495014488E-3</v>
      </c>
      <c r="F116" s="1">
        <v>8.3550564801819771E-3</v>
      </c>
      <c r="G116" s="1">
        <v>4.2202590777125959E-2</v>
      </c>
      <c r="H116" s="1">
        <v>1.5985652065235056E-2</v>
      </c>
      <c r="I116" s="1">
        <v>1.6136999999982748E-4</v>
      </c>
      <c r="J116" s="1">
        <v>9.5511266189607369E-4</v>
      </c>
    </row>
    <row r="117" spans="1:10" x14ac:dyDescent="0.25">
      <c r="A117" s="2">
        <v>43893</v>
      </c>
      <c r="B117" s="1">
        <v>1.5703716835879789E-4</v>
      </c>
      <c r="C117" s="1">
        <v>8.1166224348816485E-4</v>
      </c>
      <c r="D117" s="1">
        <v>-1.0323592651185876E-2</v>
      </c>
      <c r="E117" s="1">
        <v>-8.7504552640582656E-4</v>
      </c>
      <c r="F117" s="1">
        <v>-1.4016820184221679E-3</v>
      </c>
      <c r="G117" s="1">
        <v>-2.8107896034326951E-2</v>
      </c>
      <c r="H117" s="1">
        <v>-1.0206478924676632E-2</v>
      </c>
      <c r="I117" s="1">
        <v>1.6137000000004953E-4</v>
      </c>
      <c r="J117" s="1">
        <v>2.3957479909753054E-4</v>
      </c>
    </row>
    <row r="118" spans="1:10" x14ac:dyDescent="0.25">
      <c r="A118" s="2">
        <v>43892</v>
      </c>
      <c r="B118" s="1">
        <v>1.5695522115821703E-4</v>
      </c>
      <c r="C118" s="1">
        <v>1.9280903101495106E-3</v>
      </c>
      <c r="D118" s="1">
        <v>2.3640861045939987E-2</v>
      </c>
      <c r="E118" s="1">
        <v>7.5586616226688275E-3</v>
      </c>
      <c r="F118" s="1">
        <v>-9.1137439704813694E-4</v>
      </c>
      <c r="G118" s="1">
        <v>4.6039228742320359E-2</v>
      </c>
      <c r="H118" s="1">
        <v>2.3555755183491955E-2</v>
      </c>
      <c r="I118" s="1">
        <v>1.6137000000004953E-4</v>
      </c>
      <c r="J118" s="1">
        <v>2.1004177168748583E-4</v>
      </c>
    </row>
    <row r="119" spans="1:10" x14ac:dyDescent="0.25">
      <c r="A119" s="2">
        <v>43889</v>
      </c>
      <c r="B119" s="1">
        <v>1.569088640780425E-4</v>
      </c>
      <c r="C119" s="1">
        <v>3.7086088764115566E-4</v>
      </c>
      <c r="D119" s="1">
        <v>1.1420251068963827E-2</v>
      </c>
      <c r="E119" s="1">
        <v>1.9062350064475986E-3</v>
      </c>
      <c r="F119" s="1">
        <v>4.9816817085157616E-3</v>
      </c>
      <c r="G119" s="1">
        <v>-8.2383404227317492E-3</v>
      </c>
      <c r="H119" s="1">
        <v>1.1536115383099288E-2</v>
      </c>
      <c r="I119" s="1">
        <v>1.6137000000004953E-4</v>
      </c>
      <c r="J119" s="1">
        <v>-1.7155398330603866E-4</v>
      </c>
    </row>
    <row r="120" spans="1:10" x14ac:dyDescent="0.25">
      <c r="A120" s="2">
        <v>43888</v>
      </c>
      <c r="B120" s="1">
        <v>1.5686759812516549E-4</v>
      </c>
      <c r="C120" s="1">
        <v>7.8913475903874541E-4</v>
      </c>
      <c r="D120" s="1">
        <v>-2.5848967309180404E-2</v>
      </c>
      <c r="E120" s="1">
        <v>-2.0280029332663263E-3</v>
      </c>
      <c r="F120" s="1">
        <v>1.9123941353246465E-2</v>
      </c>
      <c r="G120" s="1">
        <v>-4.4163242638266431E-2</v>
      </c>
      <c r="H120" s="1">
        <v>-2.5868276908376009E-2</v>
      </c>
      <c r="I120" s="1">
        <v>1.6136999999982748E-4</v>
      </c>
      <c r="J120" s="1">
        <v>-1.7743814801884916E-4</v>
      </c>
    </row>
    <row r="121" spans="1:10" x14ac:dyDescent="0.25">
      <c r="A121" s="2">
        <v>43887</v>
      </c>
      <c r="B121" s="1">
        <v>1.5685297436629497E-4</v>
      </c>
      <c r="C121" s="1">
        <v>-5.9774494579367676E-4</v>
      </c>
      <c r="D121" s="1">
        <v>-6.9600889193749627E-2</v>
      </c>
      <c r="E121" s="1">
        <v>-5.2652739381970903E-3</v>
      </c>
      <c r="F121" s="1">
        <v>0</v>
      </c>
      <c r="G121" s="1">
        <v>-3.7785404903645237E-3</v>
      </c>
      <c r="H121" s="1">
        <v>-7.004777033925158E-2</v>
      </c>
      <c r="I121" s="1">
        <v>1.6137000000004953E-4</v>
      </c>
      <c r="J121" s="1">
        <v>1.2126410434620816E-4</v>
      </c>
    </row>
    <row r="122" spans="1:10" x14ac:dyDescent="0.25">
      <c r="A122" s="2">
        <v>43882</v>
      </c>
      <c r="B122" s="1">
        <v>1.5686312379115108E-4</v>
      </c>
      <c r="C122" s="1">
        <v>-1.1646551086619272E-4</v>
      </c>
      <c r="D122" s="1">
        <v>-7.6211200671985058E-3</v>
      </c>
      <c r="E122" s="1">
        <v>-3.1337044581358775E-4</v>
      </c>
      <c r="F122" s="1">
        <v>1.1624461513917161E-3</v>
      </c>
      <c r="G122" s="1">
        <v>-1.0518102889622738E-2</v>
      </c>
      <c r="H122" s="1">
        <v>-7.8964105986897293E-3</v>
      </c>
      <c r="I122" s="1">
        <v>1.6136999999982748E-4</v>
      </c>
      <c r="J122" s="1">
        <v>3.0769139736275264E-4</v>
      </c>
    </row>
    <row r="123" spans="1:10" x14ac:dyDescent="0.25">
      <c r="A123" s="2">
        <v>43881</v>
      </c>
      <c r="B123" s="1">
        <v>1.5690354041386634E-4</v>
      </c>
      <c r="C123" s="1">
        <v>-2.8726150281155327E-5</v>
      </c>
      <c r="D123" s="1">
        <v>-1.6561265985010731E-2</v>
      </c>
      <c r="E123" s="1">
        <v>-5.7928309038146608E-4</v>
      </c>
      <c r="F123" s="1">
        <v>3.3159531650202023E-3</v>
      </c>
      <c r="G123" s="1">
        <v>-3.8155198009305336E-3</v>
      </c>
      <c r="H123" s="1">
        <v>-1.6575608884461079E-2</v>
      </c>
      <c r="I123" s="1">
        <v>1.6137000000004953E-4</v>
      </c>
      <c r="J123" s="1">
        <v>4.7951835045689783E-4</v>
      </c>
    </row>
    <row r="124" spans="1:10" x14ac:dyDescent="0.25">
      <c r="A124" s="2">
        <v>43880</v>
      </c>
      <c r="B124" s="1">
        <v>1.5691666539541238E-4</v>
      </c>
      <c r="C124" s="1">
        <v>5.8909084651181942E-4</v>
      </c>
      <c r="D124" s="1">
        <v>1.3378869710491514E-2</v>
      </c>
      <c r="E124" s="1">
        <v>6.7886015335139049E-4</v>
      </c>
      <c r="F124" s="1">
        <v>5.9119873018793623E-3</v>
      </c>
      <c r="G124" s="1">
        <v>4.70578579780212E-3</v>
      </c>
      <c r="H124" s="1">
        <v>1.339655857256683E-2</v>
      </c>
      <c r="I124" s="1">
        <v>1.6137000000004953E-4</v>
      </c>
      <c r="J124" s="1">
        <v>-4.4397876005630721E-5</v>
      </c>
    </row>
    <row r="125" spans="1:10" x14ac:dyDescent="0.25">
      <c r="A125" s="2">
        <v>43879</v>
      </c>
      <c r="B125" s="1">
        <v>1.5686726467012413E-4</v>
      </c>
      <c r="C125" s="1">
        <v>8.6515908951145803E-5</v>
      </c>
      <c r="D125" s="1">
        <v>-2.8765625271914841E-3</v>
      </c>
      <c r="E125" s="1">
        <v>2.1750110909124487E-4</v>
      </c>
      <c r="F125" s="1">
        <v>7.2757605950368731E-3</v>
      </c>
      <c r="G125" s="1">
        <v>-2.9199426231170111E-3</v>
      </c>
      <c r="H125" s="1">
        <v>-2.8773969925005582E-3</v>
      </c>
      <c r="I125" s="1">
        <v>1.6137000000004953E-4</v>
      </c>
      <c r="J125" s="1">
        <v>2.9598671611452687E-6</v>
      </c>
    </row>
    <row r="126" spans="1:10" x14ac:dyDescent="0.25">
      <c r="A126" s="2">
        <v>43878</v>
      </c>
      <c r="B126" s="1">
        <v>1.5691110445548162E-4</v>
      </c>
      <c r="C126" s="1">
        <v>2.1231137447030868E-4</v>
      </c>
      <c r="D126" s="1">
        <v>8.1014621128387976E-3</v>
      </c>
      <c r="E126" s="1">
        <v>4.3713360592323447E-4</v>
      </c>
      <c r="F126" s="1">
        <v>-1.3900794662102811E-4</v>
      </c>
      <c r="G126" s="1">
        <v>0</v>
      </c>
      <c r="H126" s="1">
        <v>8.1164909712485578E-3</v>
      </c>
      <c r="I126" s="1">
        <v>1.6137000000004953E-4</v>
      </c>
      <c r="J126" s="1">
        <v>-2.7783533040965924E-2</v>
      </c>
    </row>
    <row r="127" spans="1:10" x14ac:dyDescent="0.25">
      <c r="A127" s="2">
        <v>43875</v>
      </c>
      <c r="B127" s="1">
        <v>1.5784168259735942E-4</v>
      </c>
      <c r="C127" s="1">
        <v>8.3581649474995245E-4</v>
      </c>
      <c r="D127" s="1">
        <v>-1.1065175780483494E-2</v>
      </c>
      <c r="E127" s="1">
        <v>1.1030137441494503E-3</v>
      </c>
      <c r="F127" s="1">
        <v>-5.2086934476479607E-3</v>
      </c>
      <c r="G127" s="1">
        <v>1.8435334086464028E-3</v>
      </c>
      <c r="H127" s="1">
        <v>-1.108130213448788E-2</v>
      </c>
      <c r="I127" s="1">
        <v>1.6137000000004953E-4</v>
      </c>
      <c r="J127" s="1">
        <v>3.5983338275036303E-4</v>
      </c>
    </row>
    <row r="128" spans="1:10" x14ac:dyDescent="0.25">
      <c r="A128" s="2">
        <v>43874</v>
      </c>
      <c r="B128" s="1">
        <v>1.5691978798404449E-4</v>
      </c>
      <c r="C128" s="1">
        <v>-7.6446426171328241E-5</v>
      </c>
      <c r="D128" s="1">
        <v>-8.6714223010345703E-3</v>
      </c>
      <c r="E128" s="1">
        <v>4.3029891167312151E-4</v>
      </c>
      <c r="F128" s="1">
        <v>5.3036941382655911E-4</v>
      </c>
      <c r="G128" s="1">
        <v>-1.6304458062382787E-3</v>
      </c>
      <c r="H128" s="1">
        <v>-8.6714167056570757E-3</v>
      </c>
      <c r="I128" s="1">
        <v>1.6137000000004953E-4</v>
      </c>
      <c r="J128" s="1">
        <v>4.1181891487140909E-4</v>
      </c>
    </row>
    <row r="129" spans="1:10" x14ac:dyDescent="0.25">
      <c r="A129" s="2">
        <v>43873</v>
      </c>
      <c r="B129" s="1">
        <v>1.5691663792827271E-4</v>
      </c>
      <c r="C129" s="1">
        <v>3.5993538772927103E-4</v>
      </c>
      <c r="D129" s="1">
        <v>1.1286026470371135E-2</v>
      </c>
      <c r="E129" s="1">
        <v>1.8992741387859891E-3</v>
      </c>
      <c r="F129" s="1">
        <v>5.0523778622415527E-3</v>
      </c>
      <c r="G129" s="1">
        <v>6.4626464150101537E-3</v>
      </c>
      <c r="H129" s="1">
        <v>1.129854475069525E-2</v>
      </c>
      <c r="I129" s="1">
        <v>1.6137000000004953E-4</v>
      </c>
      <c r="J129" s="1">
        <v>3.1688416443409473E-4</v>
      </c>
    </row>
    <row r="130" spans="1:10" x14ac:dyDescent="0.25">
      <c r="A130" s="2">
        <v>43872</v>
      </c>
      <c r="B130" s="1">
        <v>1.5694773812291452E-4</v>
      </c>
      <c r="C130" s="1">
        <v>5.0607292340032473E-4</v>
      </c>
      <c r="D130" s="1">
        <v>2.4775495598592823E-2</v>
      </c>
      <c r="E130" s="1">
        <v>1.5268046343313024E-3</v>
      </c>
      <c r="F130" s="1">
        <v>-1.0880888991781079E-3</v>
      </c>
      <c r="G130" s="1">
        <v>1.6884725205512652E-3</v>
      </c>
      <c r="H130" s="1">
        <v>2.4876099646176542E-2</v>
      </c>
      <c r="I130" s="1">
        <v>1.6137000000004953E-4</v>
      </c>
      <c r="J130" s="1">
        <v>2.2475018152912085E-4</v>
      </c>
    </row>
    <row r="131" spans="1:10" x14ac:dyDescent="0.25">
      <c r="A131" s="2">
        <v>43871</v>
      </c>
      <c r="B131" s="1">
        <v>1.5541462660761951E-4</v>
      </c>
      <c r="C131" s="1">
        <v>3.0268350458384496E-4</v>
      </c>
      <c r="D131" s="1">
        <v>-1.0469197225748461E-2</v>
      </c>
      <c r="E131" s="1">
        <v>7.5341860323629994E-4</v>
      </c>
      <c r="F131" s="1">
        <v>2.7625591976969677E-3</v>
      </c>
      <c r="G131" s="1">
        <v>7.3263978188391476E-3</v>
      </c>
      <c r="H131" s="1">
        <v>-1.0547481244883805E-2</v>
      </c>
      <c r="I131" s="1">
        <v>1.6137000000004953E-4</v>
      </c>
      <c r="J131" s="1">
        <v>3.6030634686845531E-4</v>
      </c>
    </row>
    <row r="132" spans="1:10" x14ac:dyDescent="0.25">
      <c r="A132" s="2">
        <v>43868</v>
      </c>
      <c r="B132" s="1">
        <v>1.5051068174920523E-4</v>
      </c>
      <c r="C132" s="1">
        <v>3.500055028566873E-4</v>
      </c>
      <c r="D132" s="1">
        <v>-1.2285619371533829E-2</v>
      </c>
      <c r="E132" s="1">
        <v>4.5013765682933027E-4</v>
      </c>
      <c r="F132" s="1">
        <v>1.4101749181910206E-2</v>
      </c>
      <c r="G132" s="1">
        <v>-5.4008535657978918E-3</v>
      </c>
      <c r="H132" s="1">
        <v>-1.2324684171720945E-2</v>
      </c>
      <c r="I132" s="1">
        <v>1.6137000000004953E-4</v>
      </c>
      <c r="J132" s="1">
        <v>-9.5030481746949391E-4</v>
      </c>
    </row>
    <row r="133" spans="1:10" x14ac:dyDescent="0.25">
      <c r="A133" s="2">
        <v>43867</v>
      </c>
      <c r="B133" s="1">
        <v>1.6486053831599179E-4</v>
      </c>
      <c r="C133" s="1">
        <v>-2.6001004585185505E-4</v>
      </c>
      <c r="D133" s="1">
        <v>-7.780941412045439E-3</v>
      </c>
      <c r="E133" s="1">
        <v>-5.81126507580354E-4</v>
      </c>
      <c r="F133" s="1">
        <v>6.596150674926804E-4</v>
      </c>
      <c r="G133" s="1">
        <v>3.325672909989974E-3</v>
      </c>
      <c r="H133" s="1">
        <v>-7.2249633645318223E-3</v>
      </c>
      <c r="I133" s="1">
        <v>1.6137000000004953E-4</v>
      </c>
      <c r="J133" s="1">
        <v>4.6096624286584564E-4</v>
      </c>
    </row>
    <row r="134" spans="1:10" x14ac:dyDescent="0.25">
      <c r="A134" s="2">
        <v>43866</v>
      </c>
      <c r="B134" s="1">
        <v>1.6485191469528537E-4</v>
      </c>
      <c r="C134" s="1">
        <v>2.6895628795609028E-4</v>
      </c>
      <c r="D134" s="1">
        <v>4.2342704519935381E-3</v>
      </c>
      <c r="E134" s="1">
        <v>8.1633315374496362E-4</v>
      </c>
      <c r="F134" s="1">
        <v>1.6044925792217946E-3</v>
      </c>
      <c r="G134" s="1">
        <v>1.125059574111642E-2</v>
      </c>
      <c r="H134" s="1">
        <v>4.0807669238764888E-3</v>
      </c>
      <c r="I134" s="1">
        <v>1.708899999999236E-4</v>
      </c>
      <c r="J134" s="1">
        <v>3.1413190081486242E-4</v>
      </c>
    </row>
    <row r="135" spans="1:10" x14ac:dyDescent="0.25">
      <c r="A135" s="2">
        <v>43865</v>
      </c>
      <c r="B135" s="1">
        <v>1.6484463206456468E-4</v>
      </c>
      <c r="C135" s="1">
        <v>3.0570012127051349E-4</v>
      </c>
      <c r="D135" s="1">
        <v>8.2012457393152438E-3</v>
      </c>
      <c r="E135" s="1">
        <v>4.1182543964679574E-4</v>
      </c>
      <c r="F135" s="1">
        <v>-2.2130665097114255E-3</v>
      </c>
      <c r="G135" s="1">
        <v>1.4980414158696442E-2</v>
      </c>
      <c r="H135" s="1">
        <v>8.0913058722118514E-3</v>
      </c>
      <c r="I135" s="1">
        <v>1.708899999999236E-4</v>
      </c>
      <c r="J135" s="1">
        <v>2.6520916931871419E-4</v>
      </c>
    </row>
    <row r="136" spans="1:10" x14ac:dyDescent="0.25">
      <c r="A136" s="2">
        <v>43864</v>
      </c>
      <c r="B136" s="1">
        <v>1.6549774156948693E-4</v>
      </c>
      <c r="C136" s="1">
        <v>5.0873045810662099E-4</v>
      </c>
      <c r="D136" s="1">
        <v>8.2116746786469186E-3</v>
      </c>
      <c r="E136" s="1">
        <v>1.4224820731829624E-3</v>
      </c>
      <c r="F136" s="1">
        <v>-5.152828200023496E-3</v>
      </c>
      <c r="G136" s="1">
        <v>7.2546137847255832E-3</v>
      </c>
      <c r="H136" s="1">
        <v>7.6356860729511755E-3</v>
      </c>
      <c r="I136" s="1">
        <v>1.708899999999236E-4</v>
      </c>
      <c r="J136" s="1">
        <v>4.2105263157887762E-4</v>
      </c>
    </row>
    <row r="137" spans="1:10" x14ac:dyDescent="0.25">
      <c r="A137" s="2">
        <v>43861</v>
      </c>
      <c r="B137" s="1">
        <v>1.6522431471344134E-4</v>
      </c>
      <c r="C137" s="1">
        <v>4.9167520824067168E-5</v>
      </c>
      <c r="D137" s="1">
        <v>-1.5110784767570329E-2</v>
      </c>
      <c r="E137" s="1">
        <v>-5.8248243901726227E-4</v>
      </c>
      <c r="F137" s="1">
        <v>4.0448698351480683E-3</v>
      </c>
      <c r="G137" s="1">
        <v>-1.7705820200054956E-2</v>
      </c>
      <c r="H137" s="1">
        <v>-1.5299056402237832E-2</v>
      </c>
      <c r="I137" s="1">
        <v>1.708899999999236E-4</v>
      </c>
      <c r="J137" s="1">
        <v>1.15358216099537E-5</v>
      </c>
    </row>
    <row r="138" spans="1:10" x14ac:dyDescent="0.25">
      <c r="A138" s="2">
        <v>43860</v>
      </c>
      <c r="B138" s="1">
        <v>1.6524576653842438E-4</v>
      </c>
      <c r="C138" s="1">
        <v>4.5766807215574801E-5</v>
      </c>
      <c r="D138" s="1">
        <v>3.4576828116383851E-4</v>
      </c>
      <c r="E138" s="1">
        <v>-4.9201909728735505E-4</v>
      </c>
      <c r="F138" s="1">
        <v>1.213909980244221E-2</v>
      </c>
      <c r="G138" s="1">
        <v>3.1343588645345033E-3</v>
      </c>
      <c r="H138" s="1">
        <v>1.2410642507283409E-3</v>
      </c>
      <c r="I138" s="1">
        <v>1.708899999999236E-4</v>
      </c>
      <c r="J138" s="1">
        <v>-5.1596166318368386E-4</v>
      </c>
    </row>
    <row r="139" spans="1:10" x14ac:dyDescent="0.25">
      <c r="A139" s="2">
        <v>43859</v>
      </c>
      <c r="B139" s="1">
        <v>1.6526902532643106E-4</v>
      </c>
      <c r="C139" s="1">
        <v>1.7242448498211438E-4</v>
      </c>
      <c r="D139" s="1">
        <v>-9.2245241351309737E-3</v>
      </c>
      <c r="E139" s="1">
        <v>1.4599741180454373E-6</v>
      </c>
      <c r="F139" s="1">
        <v>-1.2124381894257352E-3</v>
      </c>
      <c r="G139" s="1">
        <v>-8.668742243146399E-4</v>
      </c>
      <c r="H139" s="1">
        <v>-9.3934545099897404E-3</v>
      </c>
      <c r="I139" s="1">
        <v>1.708899999999236E-4</v>
      </c>
      <c r="J139" s="1">
        <v>-3.6881974799241046E-4</v>
      </c>
    </row>
    <row r="140" spans="1:10" x14ac:dyDescent="0.25">
      <c r="A140" s="2">
        <v>43858</v>
      </c>
      <c r="B140" s="1">
        <v>1.6507363314732793E-4</v>
      </c>
      <c r="C140" s="1">
        <v>1.2616637910323192E-4</v>
      </c>
      <c r="D140" s="1">
        <v>1.7380319651698617E-2</v>
      </c>
      <c r="E140" s="1">
        <v>4.3920105365891082E-4</v>
      </c>
      <c r="F140" s="1">
        <v>-3.1282586027110426E-3</v>
      </c>
      <c r="G140" s="1">
        <v>1.0053584464402299E-2</v>
      </c>
      <c r="H140" s="1">
        <v>1.7445037571024447E-2</v>
      </c>
      <c r="I140" s="1">
        <v>1.7089000000014565E-4</v>
      </c>
      <c r="J140" s="1">
        <v>-3.773215355545867E-4</v>
      </c>
    </row>
    <row r="141" spans="1:10" x14ac:dyDescent="0.25">
      <c r="A141" s="2">
        <v>43857</v>
      </c>
      <c r="B141" s="1">
        <v>1.650194621563017E-4</v>
      </c>
      <c r="C141" s="1">
        <v>3.9238106701788844E-4</v>
      </c>
      <c r="D141" s="1">
        <v>-3.2236579974935231E-2</v>
      </c>
      <c r="E141" s="1">
        <v>-5.4046000207985667E-4</v>
      </c>
      <c r="F141" s="1">
        <v>1.0222892575833642E-2</v>
      </c>
      <c r="G141" s="1">
        <v>-1.5730711690954746E-2</v>
      </c>
      <c r="H141" s="1">
        <v>-3.2899474185555277E-2</v>
      </c>
      <c r="I141" s="1">
        <v>1.708899999999236E-4</v>
      </c>
      <c r="J141" s="1">
        <v>4.1205505977681689E-4</v>
      </c>
    </row>
    <row r="142" spans="1:10" x14ac:dyDescent="0.25">
      <c r="A142" s="2">
        <v>43854</v>
      </c>
      <c r="B142" s="1">
        <v>1.6519074646592635E-4</v>
      </c>
      <c r="C142" s="1">
        <v>2.4720136870004517E-4</v>
      </c>
      <c r="D142" s="1">
        <v>-9.4728449372880608E-3</v>
      </c>
      <c r="E142" s="1">
        <v>-2.5140814599033945E-5</v>
      </c>
      <c r="F142" s="1">
        <v>2.5682876482164829E-3</v>
      </c>
      <c r="G142" s="1">
        <v>-9.0421608663121544E-3</v>
      </c>
      <c r="H142" s="1">
        <v>-9.6318315689853939E-3</v>
      </c>
      <c r="I142" s="1">
        <v>1.7089000000014565E-4</v>
      </c>
      <c r="J142" s="1">
        <v>6.3721815350903377E-4</v>
      </c>
    </row>
    <row r="143" spans="1:10" x14ac:dyDescent="0.25">
      <c r="A143" s="2">
        <v>43853</v>
      </c>
      <c r="B143" s="1">
        <v>1.6535463277178586E-4</v>
      </c>
      <c r="C143" s="1">
        <v>-2.8436527010011758E-5</v>
      </c>
      <c r="D143" s="1">
        <v>9.5034373252442794E-3</v>
      </c>
      <c r="E143" s="1">
        <v>1.7611915603765738E-4</v>
      </c>
      <c r="F143" s="1">
        <v>-5.4190837690086813E-3</v>
      </c>
      <c r="G143" s="1">
        <v>1.1409765936629679E-3</v>
      </c>
      <c r="H143" s="1">
        <v>9.5975753636077243E-3</v>
      </c>
      <c r="I143" s="1">
        <v>1.708899999999236E-4</v>
      </c>
      <c r="J143" s="1">
        <v>5.1902814862669899E-5</v>
      </c>
    </row>
    <row r="144" spans="1:10" x14ac:dyDescent="0.25">
      <c r="A144" s="2">
        <v>43852</v>
      </c>
      <c r="B144" s="1">
        <v>1.6533061311618802E-4</v>
      </c>
      <c r="C144" s="1">
        <v>5.2052106550259936E-4</v>
      </c>
      <c r="D144" s="1">
        <v>1.111196348744703E-2</v>
      </c>
      <c r="E144" s="1">
        <v>9.5629371399619245E-5</v>
      </c>
      <c r="F144" s="1">
        <v>-2.9751987432758975E-3</v>
      </c>
      <c r="G144" s="1">
        <v>2.8907608994432898E-4</v>
      </c>
      <c r="H144" s="1">
        <v>1.1666805097395372E-2</v>
      </c>
      <c r="I144" s="1">
        <v>1.708899999999236E-4</v>
      </c>
      <c r="J144" s="1">
        <v>-6.0516639194030386E-4</v>
      </c>
    </row>
    <row r="145" spans="1:10" x14ac:dyDescent="0.25">
      <c r="A145" s="2">
        <v>43851</v>
      </c>
      <c r="B145" s="1">
        <v>1.6535705053510874E-4</v>
      </c>
      <c r="C145" s="1">
        <v>4.1555589390607217E-4</v>
      </c>
      <c r="D145" s="1">
        <v>-1.4597410480015061E-2</v>
      </c>
      <c r="E145" s="1">
        <v>-1.2027582173623763E-4</v>
      </c>
      <c r="F145" s="1">
        <v>4.4227688923950126E-3</v>
      </c>
      <c r="G145" s="1">
        <v>-2.6519776099730441E-3</v>
      </c>
      <c r="H145" s="1">
        <v>-1.5443082851884227E-2</v>
      </c>
      <c r="I145" s="1">
        <v>1.708899999999236E-4</v>
      </c>
      <c r="J145" s="1">
        <v>4.6110041614255692E-5</v>
      </c>
    </row>
    <row r="146" spans="1:10" x14ac:dyDescent="0.25">
      <c r="A146" s="2">
        <v>43850</v>
      </c>
      <c r="B146" s="1">
        <v>1.6535771474246452E-4</v>
      </c>
      <c r="C146" s="1">
        <v>1.7157899968189838E-4</v>
      </c>
      <c r="D146" s="1">
        <v>3.5722410317429176E-3</v>
      </c>
      <c r="E146" s="1">
        <v>-2.5487331799955992E-4</v>
      </c>
      <c r="F146" s="1">
        <v>-1.9121829959123371E-4</v>
      </c>
      <c r="G146" s="1">
        <v>0</v>
      </c>
      <c r="H146" s="1">
        <v>3.2354448029723315E-3</v>
      </c>
      <c r="I146" s="1">
        <v>1.7089000000014565E-4</v>
      </c>
      <c r="J146" s="1">
        <v>3.1710706110943399E-4</v>
      </c>
    </row>
    <row r="147" spans="1:10" x14ac:dyDescent="0.25">
      <c r="A147" s="2">
        <v>43847</v>
      </c>
      <c r="B147" s="1">
        <v>1.6620309464632221E-4</v>
      </c>
      <c r="C147" s="1">
        <v>3.6242112754947264E-4</v>
      </c>
      <c r="D147" s="1">
        <v>1.4440286710515338E-2</v>
      </c>
      <c r="E147" s="1">
        <v>7.524587014759998E-4</v>
      </c>
      <c r="F147" s="1">
        <v>2.6602118583136658E-3</v>
      </c>
      <c r="G147" s="1">
        <v>3.8621620690157954E-3</v>
      </c>
      <c r="H147" s="1">
        <v>1.5201593841387417E-2</v>
      </c>
      <c r="I147" s="1">
        <v>1.708899999999236E-4</v>
      </c>
      <c r="J147" s="1">
        <v>4.0360709426146002E-5</v>
      </c>
    </row>
    <row r="148" spans="1:10" x14ac:dyDescent="0.25">
      <c r="A148" s="2">
        <v>43846</v>
      </c>
      <c r="B148" s="1">
        <v>1.6621142499539943E-4</v>
      </c>
      <c r="C148" s="1">
        <v>-3.7294923922626122E-4</v>
      </c>
      <c r="D148" s="1">
        <v>2.8810225436830539E-3</v>
      </c>
      <c r="E148" s="1">
        <v>2.0880077762264193E-4</v>
      </c>
      <c r="F148" s="1">
        <v>2.4986785834413272E-3</v>
      </c>
      <c r="G148" s="1">
        <v>8.3665531691350381E-3</v>
      </c>
      <c r="H148" s="1">
        <v>2.4898992263411301E-3</v>
      </c>
      <c r="I148" s="1">
        <v>1.708899999999236E-4</v>
      </c>
      <c r="J148" s="1">
        <v>1.5281746386430761E-4</v>
      </c>
    </row>
    <row r="149" spans="1:10" x14ac:dyDescent="0.25">
      <c r="A149" s="2">
        <v>43845</v>
      </c>
      <c r="B149" s="1">
        <v>1.6891783224681767E-4</v>
      </c>
      <c r="C149" s="1">
        <v>5.9993802702140719E-4</v>
      </c>
      <c r="D149" s="1">
        <v>-9.6980060242035648E-3</v>
      </c>
      <c r="E149" s="1">
        <v>-3.1771400752855783E-4</v>
      </c>
      <c r="F149" s="1">
        <v>4.3191853871582531E-3</v>
      </c>
      <c r="G149" s="1">
        <v>1.8701969703727173E-3</v>
      </c>
      <c r="H149" s="1">
        <v>-1.035471519751352E-2</v>
      </c>
      <c r="I149" s="1">
        <v>1.7089000000014565E-4</v>
      </c>
      <c r="J149" s="1">
        <v>2.4514469305003672E-4</v>
      </c>
    </row>
    <row r="150" spans="1:10" x14ac:dyDescent="0.25">
      <c r="A150" s="2">
        <v>43844</v>
      </c>
      <c r="B150" s="1">
        <v>1.6613850684876752E-4</v>
      </c>
      <c r="C150" s="1">
        <v>5.3825767837389904E-4</v>
      </c>
      <c r="D150" s="1">
        <v>2.7233782662250405E-3</v>
      </c>
      <c r="E150" s="1">
        <v>3.445245011202136E-4</v>
      </c>
      <c r="F150" s="1">
        <v>3.2438451669130064E-3</v>
      </c>
      <c r="G150" s="1">
        <v>-1.5145329342819425E-3</v>
      </c>
      <c r="H150" s="1">
        <v>2.6176796680135173E-3</v>
      </c>
      <c r="I150" s="1">
        <v>1.708899999999236E-4</v>
      </c>
      <c r="J150" s="1">
        <v>-7.9248665020215103E-4</v>
      </c>
    </row>
    <row r="151" spans="1:10" x14ac:dyDescent="0.25">
      <c r="A151" s="2">
        <v>43843</v>
      </c>
      <c r="B151" s="1">
        <v>1.6609610161988364E-4</v>
      </c>
      <c r="C151" s="1">
        <v>-3.5474444117333803E-5</v>
      </c>
      <c r="D151" s="1">
        <v>1.5205447503971348E-2</v>
      </c>
      <c r="E151" s="1">
        <v>4.6753356260631485E-4</v>
      </c>
      <c r="F151" s="1">
        <v>1.384218922567193E-2</v>
      </c>
      <c r="G151" s="1">
        <v>6.9762152039845038E-3</v>
      </c>
      <c r="H151" s="1">
        <v>1.577321260270903E-2</v>
      </c>
      <c r="I151" s="1">
        <v>1.708899999999236E-4</v>
      </c>
      <c r="J151" s="1">
        <v>4.4975825493787092E-4</v>
      </c>
    </row>
    <row r="152" spans="1:10" x14ac:dyDescent="0.25">
      <c r="A152" s="2">
        <v>43840</v>
      </c>
      <c r="B152" s="1">
        <v>1.6610465423783083E-4</v>
      </c>
      <c r="C152" s="1">
        <v>8.4610283735075953E-5</v>
      </c>
      <c r="D152" s="1">
        <v>-3.0659648719288946E-3</v>
      </c>
      <c r="E152" s="1">
        <v>6.9243188019818547E-4</v>
      </c>
      <c r="F152" s="1">
        <v>2.4543491066175704E-5</v>
      </c>
      <c r="G152" s="1">
        <v>-2.8551785323552847E-3</v>
      </c>
      <c r="H152" s="1">
        <v>-3.8266585514723506E-3</v>
      </c>
      <c r="I152" s="1">
        <v>1.708899999999236E-4</v>
      </c>
      <c r="J152" s="1">
        <v>5.5674147579765076E-4</v>
      </c>
    </row>
    <row r="153" spans="1:10" x14ac:dyDescent="0.25">
      <c r="A153" s="2">
        <v>43839</v>
      </c>
      <c r="B153" s="1">
        <v>1.6609660027966378E-4</v>
      </c>
      <c r="C153" s="1">
        <v>2.6368195582393561E-4</v>
      </c>
      <c r="D153" s="1">
        <v>-2.0909079098386796E-3</v>
      </c>
      <c r="E153" s="1">
        <v>-1.3154584215108178E-3</v>
      </c>
      <c r="F153" s="1">
        <v>1.770259638080196E-3</v>
      </c>
      <c r="G153" s="1">
        <v>6.6552624994673515E-3</v>
      </c>
      <c r="H153" s="1">
        <v>-2.5800229046711864E-3</v>
      </c>
      <c r="I153" s="1">
        <v>1.7089000000014565E-4</v>
      </c>
      <c r="J153" s="1">
        <v>-2.8261784875904805E-4</v>
      </c>
    </row>
    <row r="154" spans="1:10" x14ac:dyDescent="0.25">
      <c r="A154" s="2">
        <v>43838</v>
      </c>
      <c r="B154" s="1">
        <v>1.6610054315235878E-4</v>
      </c>
      <c r="C154" s="1">
        <v>4.2950208851411098E-4</v>
      </c>
      <c r="D154" s="1">
        <v>-3.7007326443110333E-3</v>
      </c>
      <c r="E154" s="1">
        <v>-1.4066619932262547E-4</v>
      </c>
      <c r="F154" s="1">
        <v>-4.1379985798586372E-3</v>
      </c>
      <c r="G154" s="1">
        <v>4.9024513105131451E-3</v>
      </c>
      <c r="H154" s="1">
        <v>-3.5565155182573083E-3</v>
      </c>
      <c r="I154" s="1">
        <v>1.708899999999236E-4</v>
      </c>
      <c r="J154" s="1">
        <v>-7.6651758956147731E-4</v>
      </c>
    </row>
    <row r="155" spans="1:10" x14ac:dyDescent="0.25">
      <c r="A155" s="2">
        <v>43837</v>
      </c>
      <c r="B155" s="1">
        <v>1.671044408522171E-4</v>
      </c>
      <c r="C155" s="1">
        <v>4.3166238089420439E-4</v>
      </c>
      <c r="D155" s="1">
        <v>-1.7942425542916141E-3</v>
      </c>
      <c r="E155" s="1">
        <v>5.7594567355767623E-4</v>
      </c>
      <c r="F155" s="1">
        <v>7.0769837747202136E-3</v>
      </c>
      <c r="G155" s="1">
        <v>-2.8032384509980579E-3</v>
      </c>
      <c r="H155" s="1">
        <v>-1.8479110511206986E-3</v>
      </c>
      <c r="I155" s="1">
        <v>1.708899999999236E-4</v>
      </c>
      <c r="J155" s="1">
        <v>2.3346774542210014E-4</v>
      </c>
    </row>
    <row r="156" spans="1:10" x14ac:dyDescent="0.25">
      <c r="A156" s="2">
        <v>43836</v>
      </c>
      <c r="B156" s="1">
        <v>1.6616249413048401E-4</v>
      </c>
      <c r="C156" s="1">
        <v>1.8403676179445938E-5</v>
      </c>
      <c r="D156" s="1">
        <v>-6.3335126397002783E-3</v>
      </c>
      <c r="E156" s="1">
        <v>-4.8611409388654714E-4</v>
      </c>
      <c r="F156" s="1">
        <v>7.8969448694521382E-4</v>
      </c>
      <c r="G156" s="1">
        <v>3.5333726923132414E-3</v>
      </c>
      <c r="H156" s="1">
        <v>-7.0407230992707293E-3</v>
      </c>
      <c r="I156" s="1">
        <v>1.708899999999236E-4</v>
      </c>
      <c r="J156" s="1">
        <v>4.2099556801233895E-4</v>
      </c>
    </row>
    <row r="157" spans="1:10" x14ac:dyDescent="0.25">
      <c r="A157" s="2">
        <v>43833</v>
      </c>
      <c r="B157" s="1">
        <v>1.6648876883018637E-4</v>
      </c>
      <c r="C157" s="1">
        <v>1.9796184149911689E-4</v>
      </c>
      <c r="D157" s="1">
        <v>-5.6342334704533314E-3</v>
      </c>
      <c r="E157" s="1">
        <v>8.2562067725833188E-5</v>
      </c>
      <c r="F157" s="1">
        <v>7.6840822619550497E-3</v>
      </c>
      <c r="G157" s="1">
        <v>-7.0598705613004187E-3</v>
      </c>
      <c r="H157" s="1">
        <v>-7.3072222957820676E-3</v>
      </c>
      <c r="I157" s="1">
        <v>1.708899999999236E-4</v>
      </c>
      <c r="J157" s="1">
        <v>-8.6143314817810346E-4</v>
      </c>
    </row>
    <row r="158" spans="1:10" x14ac:dyDescent="0.25">
      <c r="A158" s="2">
        <v>43832</v>
      </c>
      <c r="B158" s="1">
        <v>1.6657014594123609E-4</v>
      </c>
      <c r="C158" s="1">
        <v>3.441720411765381E-4</v>
      </c>
      <c r="D158" s="1">
        <v>2.5037704624970347E-2</v>
      </c>
      <c r="E158" s="1">
        <v>1.0445209847802506E-3</v>
      </c>
      <c r="F158" s="1">
        <v>-2.3321011238743861E-3</v>
      </c>
      <c r="G158" s="1">
        <v>8.3788028763995825E-3</v>
      </c>
      <c r="H158" s="1">
        <v>2.5316714015454655E-2</v>
      </c>
      <c r="I158" s="1">
        <v>1.708899999999236E-4</v>
      </c>
      <c r="J158" s="1">
        <v>0</v>
      </c>
    </row>
    <row r="159" spans="1:10" x14ac:dyDescent="0.25">
      <c r="A159" s="2">
        <v>43830</v>
      </c>
      <c r="B159" s="1">
        <v>1.646643180042151E-4</v>
      </c>
      <c r="C159" s="1">
        <v>1.6274954165984568E-4</v>
      </c>
      <c r="D159" s="1">
        <v>-1.1384781710699343E-6</v>
      </c>
      <c r="E159" s="1">
        <v>1.2931718967146288E-4</v>
      </c>
      <c r="F159" s="1">
        <v>0</v>
      </c>
      <c r="G159" s="1">
        <v>2.9460215892096464E-3</v>
      </c>
      <c r="H159" s="1">
        <v>0</v>
      </c>
      <c r="I159" s="1">
        <v>1.708899999999236E-4</v>
      </c>
      <c r="J159" s="1">
        <v>0</v>
      </c>
    </row>
    <row r="160" spans="1:10" x14ac:dyDescent="0.25">
      <c r="A160" s="2">
        <v>43829</v>
      </c>
      <c r="B160" s="1">
        <v>1.6466451067165266E-4</v>
      </c>
      <c r="C160" s="1">
        <v>3.979210866675853E-4</v>
      </c>
      <c r="D160" s="1">
        <v>-6.6336538883416951E-3</v>
      </c>
      <c r="E160" s="1">
        <v>-4.4560654525960253E-5</v>
      </c>
      <c r="F160" s="1">
        <v>-5.8700209643605117E-3</v>
      </c>
      <c r="G160" s="1">
        <v>-5.7808226135590557E-3</v>
      </c>
      <c r="H160" s="1">
        <v>-7.6255869747176019E-3</v>
      </c>
      <c r="I160" s="1">
        <v>1.7089000000014565E-4</v>
      </c>
      <c r="J160" s="1">
        <v>1.0102205455768676E-3</v>
      </c>
    </row>
    <row r="161" spans="1:10" x14ac:dyDescent="0.25">
      <c r="A161" s="2">
        <v>43826</v>
      </c>
      <c r="B161" s="1">
        <v>1.6467735091429958E-4</v>
      </c>
      <c r="C161" s="1">
        <v>2.4412993938605076E-4</v>
      </c>
      <c r="D161" s="1">
        <v>-4.7934315878963574E-3</v>
      </c>
      <c r="E161" s="1">
        <v>-2.4922554913930917E-5</v>
      </c>
      <c r="F161" s="1">
        <v>-1.3792763725032353E-3</v>
      </c>
      <c r="G161" s="1">
        <v>3.3984895565053463E-5</v>
      </c>
      <c r="H161" s="1">
        <v>-5.709912357341751E-3</v>
      </c>
      <c r="I161" s="1">
        <v>1.708899999999236E-4</v>
      </c>
      <c r="J161" s="1">
        <v>-4.0969298992210579E-4</v>
      </c>
    </row>
    <row r="162" spans="1:10" x14ac:dyDescent="0.25">
      <c r="A162" s="2">
        <v>43825</v>
      </c>
      <c r="B162" s="1">
        <v>1.6467012736032238E-4</v>
      </c>
      <c r="C162" s="1">
        <v>4.3930505240541429E-4</v>
      </c>
      <c r="D162" s="1">
        <v>1.1919913859603559E-2</v>
      </c>
      <c r="E162" s="1">
        <v>6.6991929045578935E-4</v>
      </c>
      <c r="F162" s="1">
        <v>-5.1944233455025746E-3</v>
      </c>
      <c r="G162" s="1">
        <v>5.1281665829021605E-3</v>
      </c>
      <c r="H162" s="1">
        <v>1.1564577529258768E-2</v>
      </c>
      <c r="I162" s="1">
        <v>1.708899999999236E-4</v>
      </c>
      <c r="J162" s="1">
        <v>-1.3558422376580559E-4</v>
      </c>
    </row>
    <row r="163" spans="1:10" x14ac:dyDescent="0.25">
      <c r="A163" s="2">
        <v>43823</v>
      </c>
      <c r="B163" s="1">
        <v>1.643612283896978E-4</v>
      </c>
      <c r="C163" s="1">
        <v>1.627675630548886E-4</v>
      </c>
      <c r="D163" s="1">
        <v>-1.8056947677091983E-6</v>
      </c>
      <c r="E163" s="1">
        <v>1.3180000008228276E-4</v>
      </c>
      <c r="F163" s="1">
        <v>1.373997104791691E-3</v>
      </c>
      <c r="G163" s="1">
        <v>-1.9544821450478977E-4</v>
      </c>
      <c r="H163" s="1">
        <v>0</v>
      </c>
      <c r="I163" s="1">
        <v>1.7089000000014565E-4</v>
      </c>
      <c r="J163" s="1">
        <v>0</v>
      </c>
    </row>
    <row r="164" spans="1:10" x14ac:dyDescent="0.25">
      <c r="A164" s="2">
        <v>43822</v>
      </c>
      <c r="B164" s="1">
        <v>1.6492188065742042E-4</v>
      </c>
      <c r="C164" s="1">
        <v>3.1474060767955336E-4</v>
      </c>
      <c r="D164" s="1">
        <v>6.8591065346716995E-3</v>
      </c>
      <c r="E164" s="1">
        <v>2.2127060214871541E-4</v>
      </c>
      <c r="F164" s="1">
        <v>-4.9047257032142078E-4</v>
      </c>
      <c r="G164" s="1">
        <v>8.6614358072978348E-4</v>
      </c>
      <c r="H164" s="1">
        <v>6.4472119267817707E-3</v>
      </c>
      <c r="I164" s="1">
        <v>1.708899999999236E-4</v>
      </c>
      <c r="J164" s="1">
        <v>2.8292880492957195E-3</v>
      </c>
    </row>
    <row r="165" spans="1:10" x14ac:dyDescent="0.25">
      <c r="A165" s="2">
        <v>43819</v>
      </c>
      <c r="B165" s="1">
        <v>1.6506971883578636E-4</v>
      </c>
      <c r="C165" s="1">
        <v>4.8199142746141455E-4</v>
      </c>
      <c r="D165" s="1">
        <v>5.8227092201112995E-4</v>
      </c>
      <c r="E165" s="1">
        <v>3.0894962710559248E-4</v>
      </c>
      <c r="F165" s="1">
        <v>3.5439175054758909E-3</v>
      </c>
      <c r="G165" s="1">
        <v>4.9447812331995245E-3</v>
      </c>
      <c r="H165" s="1">
        <v>-8.8333966668407982E-5</v>
      </c>
      <c r="I165" s="1">
        <v>1.7089000000014565E-4</v>
      </c>
      <c r="J165" s="1">
        <v>1.18624305252224E-4</v>
      </c>
    </row>
    <row r="166" spans="1:10" x14ac:dyDescent="0.25">
      <c r="A166" s="2">
        <v>43818</v>
      </c>
      <c r="B166" s="1">
        <v>1.654006876856684E-4</v>
      </c>
      <c r="C166" s="1">
        <v>-4.0560871241224206E-4</v>
      </c>
      <c r="D166" s="1">
        <v>7.4011284405532951E-3</v>
      </c>
      <c r="E166" s="1">
        <v>-3.9822870271377653E-6</v>
      </c>
      <c r="F166" s="1">
        <v>2.0962809509716962E-3</v>
      </c>
      <c r="G166" s="1">
        <v>4.4592918133157244E-3</v>
      </c>
      <c r="H166" s="1">
        <v>7.1434413699382748E-3</v>
      </c>
      <c r="I166" s="1">
        <v>1.708899999999236E-4</v>
      </c>
      <c r="J166" s="1">
        <v>2.4598893339189409E-4</v>
      </c>
    </row>
    <row r="167" spans="1:10" x14ac:dyDescent="0.25">
      <c r="A167" s="2">
        <v>43817</v>
      </c>
      <c r="B167" s="1">
        <v>1.6539240812485367E-4</v>
      </c>
      <c r="C167" s="1">
        <v>5.3626468923306803E-4</v>
      </c>
      <c r="D167" s="1">
        <v>1.5120233783077808E-2</v>
      </c>
      <c r="E167" s="1">
        <v>2.6057796722533944E-4</v>
      </c>
      <c r="F167" s="1">
        <v>-3.416324624572864E-3</v>
      </c>
      <c r="G167" s="1">
        <v>-4.3230018648399149E-4</v>
      </c>
      <c r="H167" s="1">
        <v>1.5086622943913719E-2</v>
      </c>
      <c r="I167" s="1">
        <v>1.708899999999236E-4</v>
      </c>
      <c r="J167" s="1">
        <v>-3.3558988601511963E-4</v>
      </c>
    </row>
    <row r="168" spans="1:10" x14ac:dyDescent="0.25">
      <c r="A168" s="2">
        <v>43816</v>
      </c>
      <c r="B168" s="1">
        <v>1.6577596969091779E-4</v>
      </c>
      <c r="C168" s="1">
        <v>-6.8128828740599001E-4</v>
      </c>
      <c r="D168" s="1">
        <v>5.7875692547078028E-3</v>
      </c>
      <c r="E168" s="1">
        <v>1.9588944720361212E-4</v>
      </c>
      <c r="F168" s="1">
        <v>-2.794049165461665E-3</v>
      </c>
      <c r="G168" s="1">
        <v>3.3529242708785212E-4</v>
      </c>
      <c r="H168" s="1">
        <v>6.4311480549268385E-3</v>
      </c>
      <c r="I168" s="1">
        <v>1.708899999999236E-4</v>
      </c>
      <c r="J168" s="1">
        <v>1.5443590330515011E-3</v>
      </c>
    </row>
    <row r="169" spans="1:10" x14ac:dyDescent="0.25">
      <c r="A169" s="2">
        <v>43815</v>
      </c>
      <c r="B169" s="1">
        <v>1.6575983944044914E-4</v>
      </c>
      <c r="C169" s="1">
        <v>-2.6906686393579626E-4</v>
      </c>
      <c r="D169" s="1">
        <v>-4.80569400297437E-3</v>
      </c>
      <c r="E169" s="1">
        <v>-4.0687623405921691E-5</v>
      </c>
      <c r="F169" s="1">
        <v>-3.614251874282659E-3</v>
      </c>
      <c r="G169" s="1">
        <v>7.1477851709664808E-3</v>
      </c>
      <c r="H169" s="1">
        <v>-5.9416411125106094E-3</v>
      </c>
      <c r="I169" s="1">
        <v>1.708899999999236E-4</v>
      </c>
      <c r="J169" s="1">
        <v>1.9706774783445624E-4</v>
      </c>
    </row>
    <row r="170" spans="1:10" x14ac:dyDescent="0.25">
      <c r="A170" s="2">
        <v>43812</v>
      </c>
      <c r="B170" s="1">
        <v>1.6657553439736184E-4</v>
      </c>
      <c r="C170" s="1">
        <v>3.5323654400065685E-4</v>
      </c>
      <c r="D170" s="1">
        <v>3.6830711385151815E-3</v>
      </c>
      <c r="E170" s="1">
        <v>-8.9702167982430581E-6</v>
      </c>
      <c r="F170" s="1">
        <v>-3.4799961062981222E-3</v>
      </c>
      <c r="G170" s="1">
        <v>7.2581951815697821E-5</v>
      </c>
      <c r="H170" s="1">
        <v>3.2541964892254249E-3</v>
      </c>
      <c r="I170" s="1">
        <v>1.708899999999236E-4</v>
      </c>
      <c r="J170" s="1">
        <v>2.9858880552890987E-4</v>
      </c>
    </row>
    <row r="171" spans="1:10" x14ac:dyDescent="0.25">
      <c r="A171" s="2">
        <v>43811</v>
      </c>
      <c r="B171" s="1">
        <v>1.8524250942153486E-4</v>
      </c>
      <c r="C171" s="1">
        <v>4.8639246745141307E-4</v>
      </c>
      <c r="D171" s="1">
        <v>1.064941499721983E-2</v>
      </c>
      <c r="E171" s="1">
        <v>1.1121906748590149E-4</v>
      </c>
      <c r="F171" s="1">
        <v>-1.4822734673048954E-3</v>
      </c>
      <c r="G171" s="1">
        <v>8.5752256005007244E-3</v>
      </c>
      <c r="H171" s="1">
        <v>1.1137589199079034E-2</v>
      </c>
      <c r="I171" s="1">
        <v>1.7089000000014565E-4</v>
      </c>
      <c r="J171" s="1">
        <v>-2.2878000387566155E-3</v>
      </c>
    </row>
    <row r="172" spans="1:10" x14ac:dyDescent="0.25">
      <c r="A172" s="2">
        <v>43810</v>
      </c>
      <c r="B172" s="1">
        <v>1.8523454792407357E-4</v>
      </c>
      <c r="C172" s="1">
        <v>1.7641976680948801E-4</v>
      </c>
      <c r="D172" s="1">
        <v>3.3003205798167734E-3</v>
      </c>
      <c r="E172" s="1">
        <v>5.483839924380618E-7</v>
      </c>
      <c r="F172" s="1">
        <v>-6.6140439809784235E-3</v>
      </c>
      <c r="G172" s="1">
        <v>2.9081579500966903E-3</v>
      </c>
      <c r="H172" s="1">
        <v>2.6371618261924468E-3</v>
      </c>
      <c r="I172" s="1">
        <v>1.898499999999359E-4</v>
      </c>
      <c r="J172" s="1">
        <v>5.903751486791009E-4</v>
      </c>
    </row>
    <row r="173" spans="1:10" x14ac:dyDescent="0.25">
      <c r="A173" s="2">
        <v>43809</v>
      </c>
      <c r="B173" s="1">
        <v>1.8521724819575702E-4</v>
      </c>
      <c r="C173" s="1">
        <v>1.7350440445396131E-4</v>
      </c>
      <c r="D173" s="1">
        <v>-2.8365706240521815E-3</v>
      </c>
      <c r="E173" s="1">
        <v>2.7166095191044626E-4</v>
      </c>
      <c r="F173" s="1">
        <v>-1.8311929258125748E-3</v>
      </c>
      <c r="G173" s="1">
        <v>-1.0969339668811529E-3</v>
      </c>
      <c r="H173" s="1">
        <v>-2.7502939116429426E-3</v>
      </c>
      <c r="I173" s="1">
        <v>1.8985000000015795E-4</v>
      </c>
      <c r="J173" s="1">
        <v>-2.7774643486411232E-4</v>
      </c>
    </row>
    <row r="174" spans="1:10" x14ac:dyDescent="0.25">
      <c r="A174" s="2">
        <v>43808</v>
      </c>
      <c r="B174" s="1">
        <v>1.8522357244998844E-4</v>
      </c>
      <c r="C174" s="1">
        <v>1.20347685006017E-4</v>
      </c>
      <c r="D174" s="1">
        <v>-1.3982374383790797E-3</v>
      </c>
      <c r="E174" s="1">
        <v>1.4173872154077394E-4</v>
      </c>
      <c r="F174" s="1">
        <v>-6.7012899983247554E-3</v>
      </c>
      <c r="G174" s="1">
        <v>-3.1628213389220949E-3</v>
      </c>
      <c r="H174" s="1">
        <v>-1.336503915609133E-3</v>
      </c>
      <c r="I174" s="1">
        <v>1.898499999999359E-4</v>
      </c>
      <c r="J174" s="1">
        <v>1.4370854978951186E-3</v>
      </c>
    </row>
    <row r="175" spans="1:10" x14ac:dyDescent="0.25">
      <c r="A175" s="2">
        <v>43805</v>
      </c>
      <c r="B175" s="1">
        <v>1.8522373365414957E-4</v>
      </c>
      <c r="C175" s="1">
        <v>9.403098047937597E-4</v>
      </c>
      <c r="D175" s="1">
        <v>4.8456089583621687E-3</v>
      </c>
      <c r="E175" s="1">
        <v>-3.8741760370997191E-4</v>
      </c>
      <c r="F175" s="1">
        <v>-8.3776343269411635E-3</v>
      </c>
      <c r="G175" s="1">
        <v>9.1357241770397835E-3</v>
      </c>
      <c r="H175" s="1">
        <v>4.5513439563298341E-3</v>
      </c>
      <c r="I175" s="1">
        <v>1.898499999999359E-4</v>
      </c>
      <c r="J175" s="1">
        <v>1.232891813018222E-3</v>
      </c>
    </row>
    <row r="176" spans="1:10" x14ac:dyDescent="0.25">
      <c r="A176" s="2">
        <v>43804</v>
      </c>
      <c r="B176" s="1">
        <v>1.8534331006248017E-4</v>
      </c>
      <c r="C176" s="1">
        <v>3.5287652737192587E-5</v>
      </c>
      <c r="D176" s="1">
        <v>3.1992093299695323E-3</v>
      </c>
      <c r="E176" s="1">
        <v>-2.1398372598002702E-4</v>
      </c>
      <c r="F176" s="1">
        <v>5.0088250727471362E-3</v>
      </c>
      <c r="G176" s="1">
        <v>1.5002512191744088E-3</v>
      </c>
      <c r="H176" s="1">
        <v>2.913302725552791E-3</v>
      </c>
      <c r="I176" s="1">
        <v>1.898499999999359E-4</v>
      </c>
      <c r="J176" s="1">
        <v>6.0666049362989583E-4</v>
      </c>
    </row>
    <row r="177" spans="1:10" x14ac:dyDescent="0.25">
      <c r="A177" s="2">
        <v>43803</v>
      </c>
      <c r="B177" s="1">
        <v>1.8517929069261641E-4</v>
      </c>
      <c r="C177" s="1">
        <v>5.1202034103003946E-4</v>
      </c>
      <c r="D177" s="1">
        <v>1.1836476135836049E-2</v>
      </c>
      <c r="E177" s="1">
        <v>1.7654332034533482E-4</v>
      </c>
      <c r="F177" s="1">
        <v>-1.9520091411160401E-3</v>
      </c>
      <c r="G177" s="1">
        <v>6.3235676030823917E-3</v>
      </c>
      <c r="H177" s="1">
        <v>1.2343604327690993E-2</v>
      </c>
      <c r="I177" s="1">
        <v>1.898499999999359E-4</v>
      </c>
      <c r="J177" s="1">
        <v>8.8901026429177854E-4</v>
      </c>
    </row>
    <row r="178" spans="1:10" x14ac:dyDescent="0.25">
      <c r="A178" s="2">
        <v>43802</v>
      </c>
      <c r="B178" s="1">
        <v>1.8542768405671595E-4</v>
      </c>
      <c r="C178" s="1">
        <v>4.9490530563067736E-4</v>
      </c>
      <c r="D178" s="1">
        <v>8.2925510637354982E-4</v>
      </c>
      <c r="E178" s="1">
        <v>2.5414334733842026E-4</v>
      </c>
      <c r="F178" s="1">
        <v>-5.9866070372209812E-3</v>
      </c>
      <c r="G178" s="1">
        <v>-6.6380951110170949E-3</v>
      </c>
      <c r="H178" s="1">
        <v>2.587952041273045E-4</v>
      </c>
      <c r="I178" s="1">
        <v>1.8985000000015795E-4</v>
      </c>
      <c r="J178" s="1">
        <v>1.3947204021436121E-4</v>
      </c>
    </row>
    <row r="179" spans="1:10" x14ac:dyDescent="0.25">
      <c r="A179" s="2">
        <v>43801</v>
      </c>
      <c r="B179" s="1">
        <v>1.8541048916942415E-4</v>
      </c>
      <c r="C179" s="1">
        <v>-2.0105181688279128E-4</v>
      </c>
      <c r="D179" s="1">
        <v>5.7096427969653973E-3</v>
      </c>
      <c r="E179" s="1">
        <v>8.9649048828910338E-6</v>
      </c>
      <c r="F179" s="1">
        <v>4.9715909090908283E-4</v>
      </c>
      <c r="G179" s="1">
        <v>-8.6310206281544621E-3</v>
      </c>
      <c r="H179" s="1">
        <v>6.417157458408429E-3</v>
      </c>
      <c r="I179" s="1">
        <v>1.898499999999359E-4</v>
      </c>
      <c r="J179" s="1">
        <v>-1.3654772488247424E-4</v>
      </c>
    </row>
    <row r="180" spans="1:10" x14ac:dyDescent="0.25">
      <c r="A180" s="2">
        <v>43798</v>
      </c>
      <c r="B180" s="1">
        <v>1.8522897471084931E-4</v>
      </c>
      <c r="C180" s="1">
        <v>1.3323469635562191E-4</v>
      </c>
      <c r="D180" s="1">
        <v>-1.9891101488889174E-4</v>
      </c>
      <c r="E180" s="1">
        <v>-3.8893068837397848E-4</v>
      </c>
      <c r="F180" s="1">
        <v>-5.6497175141243527E-3</v>
      </c>
      <c r="G180" s="1">
        <v>-4.0112199177813057E-3</v>
      </c>
      <c r="H180" s="1">
        <v>-5.2460940793375155E-4</v>
      </c>
      <c r="I180" s="1">
        <v>1.898499999999359E-4</v>
      </c>
      <c r="J180" s="1">
        <v>-7.5531333883382956E-5</v>
      </c>
    </row>
    <row r="181" spans="1:10" x14ac:dyDescent="0.25">
      <c r="A181" s="2">
        <v>43797</v>
      </c>
      <c r="B181" s="1">
        <v>1.8521930518367036E-4</v>
      </c>
      <c r="C181" s="1">
        <v>6.6649912242544573E-4</v>
      </c>
      <c r="D181" s="1">
        <v>5.6425535585562514E-3</v>
      </c>
      <c r="E181" s="1">
        <v>-2.6648403720963554E-4</v>
      </c>
      <c r="F181" s="1">
        <v>-2.8637153185296915E-3</v>
      </c>
      <c r="G181" s="1">
        <v>0</v>
      </c>
      <c r="H181" s="1">
        <v>5.4066675796309305E-3</v>
      </c>
      <c r="I181" s="1">
        <v>1.8985000000015795E-4</v>
      </c>
      <c r="J181" s="1">
        <v>4.1559498379761806E-4</v>
      </c>
    </row>
    <row r="182" spans="1:10" x14ac:dyDescent="0.25">
      <c r="A182" s="2">
        <v>43796</v>
      </c>
      <c r="B182" s="1">
        <v>1.8521624567435779E-4</v>
      </c>
      <c r="C182" s="1">
        <v>-3.3248715583744648E-5</v>
      </c>
      <c r="D182" s="1">
        <v>5.9065063192169642E-3</v>
      </c>
      <c r="E182" s="1">
        <v>2.1195252739714121E-4</v>
      </c>
      <c r="F182" s="1">
        <v>1.010362085575478E-3</v>
      </c>
      <c r="G182" s="1">
        <v>4.1744242725763048E-3</v>
      </c>
      <c r="H182" s="1">
        <v>6.0559838743725614E-3</v>
      </c>
      <c r="I182" s="1">
        <v>1.898499999999359E-4</v>
      </c>
      <c r="J182" s="1">
        <v>1.3661281602606046E-4</v>
      </c>
    </row>
    <row r="183" spans="1:10" x14ac:dyDescent="0.25">
      <c r="A183" s="2">
        <v>43795</v>
      </c>
      <c r="B183" s="1">
        <v>1.8519439789677072E-4</v>
      </c>
      <c r="C183" s="1">
        <v>-1.8413854953058806E-4</v>
      </c>
      <c r="D183" s="1">
        <v>-1.2414014473982049E-2</v>
      </c>
      <c r="E183" s="1">
        <v>2.3876380604970215E-4</v>
      </c>
      <c r="F183" s="1">
        <v>1.1166813181591406E-2</v>
      </c>
      <c r="G183" s="1">
        <v>2.1955704021285882E-3</v>
      </c>
      <c r="H183" s="1">
        <v>-1.2585136878915937E-2</v>
      </c>
      <c r="I183" s="1">
        <v>1.8985000000015795E-4</v>
      </c>
      <c r="J183" s="1">
        <v>-2.2085704156171726E-4</v>
      </c>
    </row>
    <row r="184" spans="1:10" x14ac:dyDescent="0.25">
      <c r="A184" s="2">
        <v>43794</v>
      </c>
      <c r="B184" s="1">
        <v>1.8518832081548808E-4</v>
      </c>
      <c r="C184" s="1">
        <v>-3.6024803030554331E-5</v>
      </c>
      <c r="D184" s="1">
        <v>-2.220172249642216E-3</v>
      </c>
      <c r="E184" s="1">
        <v>-4.8437935463929715E-4</v>
      </c>
      <c r="F184" s="1">
        <v>6.1436221074775421E-3</v>
      </c>
      <c r="G184" s="1">
        <v>7.5072915088996162E-3</v>
      </c>
      <c r="H184" s="1">
        <v>-2.4688965950480091E-3</v>
      </c>
      <c r="I184" s="1">
        <v>1.898499999999359E-4</v>
      </c>
      <c r="J184" s="1">
        <v>1.1754095021965227E-3</v>
      </c>
    </row>
    <row r="185" spans="1:10" x14ac:dyDescent="0.25">
      <c r="A185" s="2">
        <v>43791</v>
      </c>
      <c r="B185" s="1">
        <v>1.8518985778359642E-4</v>
      </c>
      <c r="C185" s="1">
        <v>5.6219373896349012E-4</v>
      </c>
      <c r="D185" s="1">
        <v>1.0409997846540398E-2</v>
      </c>
      <c r="E185" s="1">
        <v>1.3691768482049227E-4</v>
      </c>
      <c r="F185" s="1">
        <v>-4.2844901456726703E-3</v>
      </c>
      <c r="G185" s="1">
        <v>2.1749356912357243E-3</v>
      </c>
      <c r="H185" s="1">
        <v>1.1121733656456412E-2</v>
      </c>
      <c r="I185" s="1">
        <v>1.898499999999359E-4</v>
      </c>
      <c r="J185" s="1">
        <v>1.0630706723557815E-3</v>
      </c>
    </row>
    <row r="186" spans="1:10" x14ac:dyDescent="0.25">
      <c r="A186" s="2">
        <v>43790</v>
      </c>
      <c r="B186" s="1">
        <v>1.8517577576826483E-4</v>
      </c>
      <c r="C186" s="1">
        <v>-5.1879598971804608E-4</v>
      </c>
      <c r="D186" s="1">
        <v>1.5223819557954821E-2</v>
      </c>
      <c r="E186" s="1">
        <v>5.3497039814720537E-5</v>
      </c>
      <c r="F186" s="1">
        <v>-5.9471418036505241E-4</v>
      </c>
      <c r="G186" s="1">
        <v>-1.5827522508661263E-3</v>
      </c>
      <c r="H186" s="1">
        <v>1.5421174565372286E-2</v>
      </c>
      <c r="I186" s="1">
        <v>1.8985000000015795E-4</v>
      </c>
      <c r="J186" s="1">
        <v>6.3533327310283383E-4</v>
      </c>
    </row>
    <row r="187" spans="1:10" x14ac:dyDescent="0.25">
      <c r="A187" s="2">
        <v>43789</v>
      </c>
      <c r="B187" s="1">
        <v>1.8517529851069803E-4</v>
      </c>
      <c r="C187" s="1">
        <v>1.8168260207396258E-4</v>
      </c>
      <c r="D187" s="1">
        <v>-2.1876438133228149E-6</v>
      </c>
      <c r="E187" s="1">
        <v>1.2373952831845614E-4</v>
      </c>
      <c r="F187" s="1">
        <v>-1.1168139910654462E-3</v>
      </c>
      <c r="G187" s="1">
        <v>-3.7561843404613215E-3</v>
      </c>
      <c r="H187" s="1">
        <v>0</v>
      </c>
      <c r="I187" s="1">
        <v>1.898499999999359E-4</v>
      </c>
      <c r="J187" s="1">
        <v>0</v>
      </c>
    </row>
    <row r="188" spans="1:10" x14ac:dyDescent="0.25">
      <c r="A188" s="2">
        <v>43788</v>
      </c>
      <c r="B188" s="1">
        <v>1.8525527203605563E-4</v>
      </c>
      <c r="C188" s="1">
        <v>2.4959604200902596E-4</v>
      </c>
      <c r="D188" s="1">
        <v>-3.5715319957220215E-3</v>
      </c>
      <c r="E188" s="1">
        <v>6.1311037772493471E-4</v>
      </c>
      <c r="F188" s="1">
        <v>6.1443565161261038E-3</v>
      </c>
      <c r="G188" s="1">
        <v>-5.9259423606272676E-4</v>
      </c>
      <c r="H188" s="1">
        <v>-3.8117329330922267E-3</v>
      </c>
      <c r="I188" s="1">
        <v>1.898499999999359E-4</v>
      </c>
      <c r="J188" s="1">
        <v>1.3015019799755834E-3</v>
      </c>
    </row>
    <row r="189" spans="1:10" x14ac:dyDescent="0.25">
      <c r="A189" s="2">
        <v>43787</v>
      </c>
      <c r="B189" s="1">
        <v>1.8550276785100905E-4</v>
      </c>
      <c r="C189" s="1">
        <v>-1.7796442805018131E-4</v>
      </c>
      <c r="D189" s="1">
        <v>-2.5589277584688874E-3</v>
      </c>
      <c r="E189" s="1">
        <v>-1.3909829896274761E-4</v>
      </c>
      <c r="F189" s="1">
        <v>-9.5622863426680915E-5</v>
      </c>
      <c r="G189" s="1">
        <v>5.0315274658951914E-4</v>
      </c>
      <c r="H189" s="1">
        <v>-2.6993095143176271E-3</v>
      </c>
      <c r="I189" s="1">
        <v>1.898499999999359E-4</v>
      </c>
      <c r="J189" s="1">
        <v>1.0984356056731315E-3</v>
      </c>
    </row>
    <row r="190" spans="1:10" x14ac:dyDescent="0.25">
      <c r="A190" s="2">
        <v>43783</v>
      </c>
      <c r="B190" s="1">
        <v>1.8528954636787276E-4</v>
      </c>
      <c r="C190" s="1">
        <v>8.4872252385626012E-5</v>
      </c>
      <c r="D190" s="1">
        <v>5.0281068483308822E-3</v>
      </c>
      <c r="E190" s="1">
        <v>7.3686041623721721E-5</v>
      </c>
      <c r="F190" s="1">
        <v>1.5323101970452502E-3</v>
      </c>
      <c r="G190" s="1">
        <v>8.3704282018182141E-4</v>
      </c>
      <c r="H190" s="1">
        <v>4.6853689823538325E-3</v>
      </c>
      <c r="I190" s="1">
        <v>1.898499999999359E-4</v>
      </c>
      <c r="J190" s="1">
        <v>4.1500688268469865E-4</v>
      </c>
    </row>
    <row r="191" spans="1:10" x14ac:dyDescent="0.25">
      <c r="A191" s="2">
        <v>43782</v>
      </c>
      <c r="B191" s="1">
        <v>1.853324258080935E-4</v>
      </c>
      <c r="C191" s="1">
        <v>1.4715181334556959E-5</v>
      </c>
      <c r="D191" s="1">
        <v>-6.4345858761235553E-3</v>
      </c>
      <c r="E191" s="1">
        <v>3.4595371229539928E-4</v>
      </c>
      <c r="F191" s="1">
        <v>2.6343519494198553E-4</v>
      </c>
      <c r="G191" s="1">
        <v>7.1153453522332377E-4</v>
      </c>
      <c r="H191" s="1">
        <v>-6.4744994220669039E-3</v>
      </c>
      <c r="I191" s="1">
        <v>1.898499999999359E-4</v>
      </c>
      <c r="J191" s="1">
        <v>7.1361930749680447E-4</v>
      </c>
    </row>
    <row r="192" spans="1:10" x14ac:dyDescent="0.25">
      <c r="A192" s="2">
        <v>43781</v>
      </c>
      <c r="B192" s="1">
        <v>1.853249768295484E-4</v>
      </c>
      <c r="C192" s="1">
        <v>-4.7093670612941008E-4</v>
      </c>
      <c r="D192" s="1">
        <v>-1.4435244130307057E-2</v>
      </c>
      <c r="E192" s="1">
        <v>1.7558020823726928E-4</v>
      </c>
      <c r="F192" s="1">
        <v>4.740248802906688E-3</v>
      </c>
      <c r="G192" s="1">
        <v>1.5646460440210674E-3</v>
      </c>
      <c r="H192" s="1">
        <v>-1.4915273443757648E-2</v>
      </c>
      <c r="I192" s="1">
        <v>1.898499999999359E-4</v>
      </c>
      <c r="J192" s="1">
        <v>3.4815681685196331E-4</v>
      </c>
    </row>
    <row r="193" spans="1:10" x14ac:dyDescent="0.25">
      <c r="A193" s="2">
        <v>43780</v>
      </c>
      <c r="B193" s="1">
        <v>1.8531515410136201E-4</v>
      </c>
      <c r="C193" s="1">
        <v>5.8556543823495844E-4</v>
      </c>
      <c r="D193" s="1">
        <v>6.8649087264704978E-3</v>
      </c>
      <c r="E193" s="1">
        <v>-2.9056685261874549E-5</v>
      </c>
      <c r="F193" s="1">
        <v>4.6899552761996421E-3</v>
      </c>
      <c r="G193" s="1">
        <v>-1.9624671353238865E-3</v>
      </c>
      <c r="H193" s="1">
        <v>6.861163229457512E-3</v>
      </c>
      <c r="I193" s="1">
        <v>1.898499999999359E-4</v>
      </c>
      <c r="J193" s="1">
        <v>1.1996757949317427E-4</v>
      </c>
    </row>
    <row r="194" spans="1:10" x14ac:dyDescent="0.25">
      <c r="A194" s="2">
        <v>43777</v>
      </c>
      <c r="B194" s="1">
        <v>1.8523031818151736E-4</v>
      </c>
      <c r="C194" s="1">
        <v>-1.0504544508682656E-4</v>
      </c>
      <c r="D194" s="1">
        <v>-1.6930230709377492E-2</v>
      </c>
      <c r="E194" s="1">
        <v>3.3799679746815414E-4</v>
      </c>
      <c r="F194" s="1">
        <v>1.0701981576954012E-2</v>
      </c>
      <c r="G194" s="1">
        <v>2.5606759327254647E-3</v>
      </c>
      <c r="H194" s="1">
        <v>-1.7809635412555425E-2</v>
      </c>
      <c r="I194" s="1">
        <v>1.8985000000015795E-4</v>
      </c>
      <c r="J194" s="1">
        <v>2.7805095064170615E-4</v>
      </c>
    </row>
    <row r="195" spans="1:10" x14ac:dyDescent="0.25">
      <c r="A195" s="2">
        <v>43776</v>
      </c>
      <c r="B195" s="1">
        <v>1.8521526113368658E-4</v>
      </c>
      <c r="C195" s="1">
        <v>-1.129385047807796E-4</v>
      </c>
      <c r="D195" s="1">
        <v>1.0424324234670435E-2</v>
      </c>
      <c r="E195" s="1">
        <v>1.6469728674728401E-4</v>
      </c>
      <c r="F195" s="1">
        <v>1.4274739163837369E-2</v>
      </c>
      <c r="G195" s="1">
        <v>2.7300953987048349E-3</v>
      </c>
      <c r="H195" s="1">
        <v>1.1261974182038337E-2</v>
      </c>
      <c r="I195" s="1">
        <v>1.898499999999359E-4</v>
      </c>
      <c r="J195" s="1">
        <v>8.7296332968134216E-4</v>
      </c>
    </row>
    <row r="196" spans="1:10" x14ac:dyDescent="0.25">
      <c r="A196" s="2">
        <v>43775</v>
      </c>
      <c r="B196" s="1">
        <v>1.8530823133700025E-4</v>
      </c>
      <c r="C196" s="1">
        <v>-3.6446626702268947E-4</v>
      </c>
      <c r="D196" s="1">
        <v>-2.3176193132018463E-3</v>
      </c>
      <c r="E196" s="1">
        <v>2.216018704914724E-4</v>
      </c>
      <c r="F196" s="1">
        <v>7.6917313887572281E-3</v>
      </c>
      <c r="G196" s="1">
        <v>7.0249719243609121E-4</v>
      </c>
      <c r="H196" s="1">
        <v>-3.3002504989467774E-3</v>
      </c>
      <c r="I196" s="1">
        <v>1.898499999999359E-4</v>
      </c>
      <c r="J196" s="1">
        <v>5.8035923650523458E-4</v>
      </c>
    </row>
    <row r="197" spans="1:10" x14ac:dyDescent="0.25">
      <c r="A197" s="2">
        <v>43774</v>
      </c>
      <c r="B197" s="1">
        <v>1.8527944970969656E-4</v>
      </c>
      <c r="C197" s="1">
        <v>-1.2558348494962068E-4</v>
      </c>
      <c r="D197" s="1">
        <v>-1.7018514503952531E-3</v>
      </c>
      <c r="E197" s="1">
        <v>4.193139746555552E-4</v>
      </c>
      <c r="F197" s="1">
        <v>3.0309102750363248E-3</v>
      </c>
      <c r="G197" s="1">
        <v>-1.1856994273685695E-3</v>
      </c>
      <c r="H197" s="1">
        <v>-5.5442518353443493E-4</v>
      </c>
      <c r="I197" s="1">
        <v>1.898499999999359E-4</v>
      </c>
      <c r="J197" s="1">
        <v>1.3191722633765224E-4</v>
      </c>
    </row>
    <row r="198" spans="1:10" x14ac:dyDescent="0.25">
      <c r="A198" s="2">
        <v>43773</v>
      </c>
      <c r="B198" s="1">
        <v>1.8538010761370849E-4</v>
      </c>
      <c r="C198" s="1">
        <v>-9.3183582613343141E-5</v>
      </c>
      <c r="D198" s="1">
        <v>4.5058505710364738E-3</v>
      </c>
      <c r="E198" s="1">
        <v>-1.0010466689847064E-4</v>
      </c>
      <c r="F198" s="1">
        <v>3.418287839943579E-3</v>
      </c>
      <c r="G198" s="1">
        <v>3.7040892383408686E-3</v>
      </c>
      <c r="H198" s="1">
        <v>5.3948574447970632E-3</v>
      </c>
      <c r="I198" s="1">
        <v>1.898499999999359E-4</v>
      </c>
      <c r="J198" s="1">
        <v>2.6097104687505812E-4</v>
      </c>
    </row>
    <row r="199" spans="1:10" x14ac:dyDescent="0.25">
      <c r="A199" s="2">
        <v>43770</v>
      </c>
      <c r="B199" s="1">
        <v>1.8552676764138631E-4</v>
      </c>
      <c r="C199" s="1">
        <v>3.8800136784034045E-4</v>
      </c>
      <c r="D199" s="1">
        <v>9.2725698296829417E-3</v>
      </c>
      <c r="E199" s="1">
        <v>5.3841352090078232E-5</v>
      </c>
      <c r="F199" s="1">
        <v>-6.368472315876228E-3</v>
      </c>
      <c r="G199" s="1">
        <v>9.6623119971042115E-3</v>
      </c>
      <c r="H199" s="1">
        <v>9.1009284383309907E-3</v>
      </c>
      <c r="I199" s="1">
        <v>1.898499999999359E-4</v>
      </c>
      <c r="J199" s="1">
        <v>-4.0448805880899386E-4</v>
      </c>
    </row>
    <row r="200" spans="1:10" x14ac:dyDescent="0.25">
      <c r="A200" s="2">
        <v>43769</v>
      </c>
      <c r="B200" s="1">
        <v>2.0419951102179645E-4</v>
      </c>
      <c r="C200" s="1">
        <v>-1.3674165769395064E-4</v>
      </c>
      <c r="D200" s="1">
        <v>-1.0146957970583403E-2</v>
      </c>
      <c r="E200" s="1">
        <v>2.2379519116011437E-4</v>
      </c>
      <c r="F200" s="1">
        <v>-3.6082217687751772E-3</v>
      </c>
      <c r="G200" s="1">
        <v>-3.0228605833531041E-3</v>
      </c>
      <c r="H200" s="1">
        <v>-1.0955972250638601E-2</v>
      </c>
      <c r="I200" s="1">
        <v>1.8985000000015795E-4</v>
      </c>
      <c r="J200" s="1">
        <v>2.873276766919286E-4</v>
      </c>
    </row>
    <row r="201" spans="1:10" x14ac:dyDescent="0.25">
      <c r="A201" s="2">
        <v>43768</v>
      </c>
      <c r="B201" s="1">
        <v>2.0419788483594381E-4</v>
      </c>
      <c r="C201" s="1">
        <v>2.39091384811152E-4</v>
      </c>
      <c r="D201" s="1">
        <v>8.1251171644960429E-3</v>
      </c>
      <c r="E201" s="1">
        <v>3.3308998882120022E-4</v>
      </c>
      <c r="F201" s="1">
        <v>6.0081109497822638E-3</v>
      </c>
      <c r="G201" s="1">
        <v>3.2533701741288557E-3</v>
      </c>
      <c r="H201" s="1">
        <v>7.9147415501430451E-3</v>
      </c>
      <c r="I201" s="1">
        <v>2.0872000000005109E-4</v>
      </c>
      <c r="J201" s="1">
        <v>4.4291526239059742E-4</v>
      </c>
    </row>
    <row r="202" spans="1:10" x14ac:dyDescent="0.25">
      <c r="A202" s="2">
        <v>43767</v>
      </c>
      <c r="B202" s="1">
        <v>2.0418914704278812E-4</v>
      </c>
      <c r="C202" s="1">
        <v>2.4356077608822524E-4</v>
      </c>
      <c r="D202" s="1">
        <v>-5.0677682070645602E-3</v>
      </c>
      <c r="E202" s="1">
        <v>1.4118844083443882E-4</v>
      </c>
      <c r="F202" s="1">
        <v>3.844897343753928E-3</v>
      </c>
      <c r="G202" s="1">
        <v>-8.3240521708993764E-4</v>
      </c>
      <c r="H202" s="1">
        <v>-5.8306418531014481E-3</v>
      </c>
      <c r="I202" s="1">
        <v>2.0872000000005109E-4</v>
      </c>
      <c r="J202" s="1">
        <v>4.4604734557807113E-4</v>
      </c>
    </row>
    <row r="203" spans="1:10" x14ac:dyDescent="0.25">
      <c r="A203" s="2">
        <v>43766</v>
      </c>
      <c r="B203" s="1">
        <v>2.0417994002563944E-4</v>
      </c>
      <c r="C203" s="1">
        <v>3.6427193658772339E-4</v>
      </c>
      <c r="D203" s="1">
        <v>7.3201878474546955E-3</v>
      </c>
      <c r="E203" s="1">
        <v>6.740692386220104E-5</v>
      </c>
      <c r="F203" s="1">
        <v>-8.4718311613884989E-3</v>
      </c>
      <c r="G203" s="1">
        <v>5.5813378526456958E-3</v>
      </c>
      <c r="H203" s="1">
        <v>7.668229235988866E-3</v>
      </c>
      <c r="I203" s="1">
        <v>2.0872000000005109E-4</v>
      </c>
      <c r="J203" s="1">
        <v>5.7843522993539231E-4</v>
      </c>
    </row>
    <row r="204" spans="1:10" x14ac:dyDescent="0.25">
      <c r="A204" s="2">
        <v>43763</v>
      </c>
      <c r="B204" s="1">
        <v>2.0419622396472548E-4</v>
      </c>
      <c r="C204" s="1">
        <v>5.6595213005627976E-4</v>
      </c>
      <c r="D204" s="1">
        <v>2.7356592920140255E-3</v>
      </c>
      <c r="E204" s="1">
        <v>8.2562038931754955E-5</v>
      </c>
      <c r="F204" s="1">
        <v>1.0975579335978924E-3</v>
      </c>
      <c r="G204" s="1">
        <v>4.072700584051514E-3</v>
      </c>
      <c r="H204" s="1">
        <v>3.5296157493283076E-3</v>
      </c>
      <c r="I204" s="1">
        <v>2.0872000000005109E-4</v>
      </c>
      <c r="J204" s="1">
        <v>1.4095839965211354E-4</v>
      </c>
    </row>
    <row r="205" spans="1:10" x14ac:dyDescent="0.25">
      <c r="A205" s="2">
        <v>43762</v>
      </c>
      <c r="B205" s="1">
        <v>2.0420913835916821E-4</v>
      </c>
      <c r="C205" s="1">
        <v>4.8559938910841538E-5</v>
      </c>
      <c r="D205" s="1">
        <v>-4.6838224748576573E-3</v>
      </c>
      <c r="E205" s="1">
        <v>1.387024940735504E-4</v>
      </c>
      <c r="F205" s="1">
        <v>-1.5520247538125309E-2</v>
      </c>
      <c r="G205" s="1">
        <v>1.9204461816166862E-3</v>
      </c>
      <c r="H205" s="1">
        <v>-5.1833865691112146E-3</v>
      </c>
      <c r="I205" s="1">
        <v>2.0872000000005109E-4</v>
      </c>
      <c r="J205" s="1">
        <v>1.4097827172387944E-4</v>
      </c>
    </row>
    <row r="206" spans="1:10" x14ac:dyDescent="0.25">
      <c r="A206" s="2">
        <v>43761</v>
      </c>
      <c r="B206" s="1">
        <v>2.0418213857098522E-4</v>
      </c>
      <c r="C206" s="1">
        <v>5.372557920604315E-4</v>
      </c>
      <c r="D206" s="1">
        <v>1.0365039926765185E-3</v>
      </c>
      <c r="E206" s="1">
        <v>-3.2871900369935148E-5</v>
      </c>
      <c r="F206" s="1">
        <v>-3.3530765088843895E-3</v>
      </c>
      <c r="G206" s="1">
        <v>2.847149032029872E-3</v>
      </c>
      <c r="H206" s="1">
        <v>1.5131152956044946E-3</v>
      </c>
      <c r="I206" s="1">
        <v>2.0872000000005109E-4</v>
      </c>
      <c r="J206" s="1">
        <v>2.6734275985873523E-4</v>
      </c>
    </row>
    <row r="207" spans="1:10" x14ac:dyDescent="0.25">
      <c r="A207" s="2">
        <v>43760</v>
      </c>
      <c r="B207" s="1">
        <v>2.0412877268238816E-4</v>
      </c>
      <c r="C207" s="1">
        <v>-3.6081884456040658E-4</v>
      </c>
      <c r="D207" s="1">
        <v>1.165768759727337E-2</v>
      </c>
      <c r="E207" s="1">
        <v>2.5414502673126727E-4</v>
      </c>
      <c r="F207" s="1">
        <v>-1.1157094799002842E-2</v>
      </c>
      <c r="G207" s="1">
        <v>-3.5686665547477459E-3</v>
      </c>
      <c r="H207" s="1">
        <v>1.2816457069212195E-2</v>
      </c>
      <c r="I207" s="1">
        <v>2.0872000000005109E-4</v>
      </c>
      <c r="J207" s="1">
        <v>-1.8504919958883814E-4</v>
      </c>
    </row>
    <row r="208" spans="1:10" x14ac:dyDescent="0.25">
      <c r="A208" s="2">
        <v>43759</v>
      </c>
      <c r="B208" s="1">
        <v>2.0412951706760829E-4</v>
      </c>
      <c r="C208" s="1">
        <v>2.3794690846967725E-4</v>
      </c>
      <c r="D208" s="1">
        <v>1.1639591196617172E-2</v>
      </c>
      <c r="E208" s="1">
        <v>6.479069409410787E-4</v>
      </c>
      <c r="F208" s="1">
        <v>-1.3776102088166597E-3</v>
      </c>
      <c r="G208" s="1">
        <v>6.8716162134849768E-3</v>
      </c>
      <c r="H208" s="1">
        <v>1.2349887409290883E-2</v>
      </c>
      <c r="I208" s="1">
        <v>2.0872000000005109E-4</v>
      </c>
      <c r="J208" s="1">
        <v>1.4686660106733029E-5</v>
      </c>
    </row>
    <row r="209" spans="1:10" x14ac:dyDescent="0.25">
      <c r="A209" s="2">
        <v>43756</v>
      </c>
      <c r="B209" s="1">
        <v>2.0423885200782088E-4</v>
      </c>
      <c r="C209" s="1">
        <v>1.9736416581284111E-4</v>
      </c>
      <c r="D209" s="1">
        <v>-2.1503122736514779E-3</v>
      </c>
      <c r="E209" s="1">
        <v>7.2913448046829643E-5</v>
      </c>
      <c r="F209" s="1">
        <v>-1.9538316810188139E-3</v>
      </c>
      <c r="G209" s="1">
        <v>-3.9193449497315624E-3</v>
      </c>
      <c r="H209" s="1">
        <v>-2.7317801888231408E-3</v>
      </c>
      <c r="I209" s="1">
        <v>2.0871999999982904E-4</v>
      </c>
      <c r="J209" s="1">
        <v>9.4083057699378969E-4</v>
      </c>
    </row>
    <row r="210" spans="1:10" x14ac:dyDescent="0.25">
      <c r="A210" s="2">
        <v>43755</v>
      </c>
      <c r="B210" s="1">
        <v>2.042389862240146E-4</v>
      </c>
      <c r="C210" s="1">
        <v>5.9179809031895125E-4</v>
      </c>
      <c r="D210" s="1">
        <v>-3.2324167567776563E-3</v>
      </c>
      <c r="E210" s="1">
        <v>1.7235180848285125E-4</v>
      </c>
      <c r="F210" s="1">
        <v>-6.161001102747421E-3</v>
      </c>
      <c r="G210" s="1">
        <v>2.7628316524479501E-3</v>
      </c>
      <c r="H210" s="1">
        <v>-3.8609295142986166E-3</v>
      </c>
      <c r="I210" s="1">
        <v>2.0872000000005109E-4</v>
      </c>
      <c r="J210" s="1">
        <v>1.5134963237350973E-3</v>
      </c>
    </row>
    <row r="211" spans="1:10" x14ac:dyDescent="0.25">
      <c r="A211" s="2">
        <v>43754</v>
      </c>
      <c r="B211" s="1">
        <v>2.0427213363105601E-4</v>
      </c>
      <c r="C211" s="1">
        <v>9.140558843712121E-4</v>
      </c>
      <c r="D211" s="1">
        <v>8.6850236113971135E-3</v>
      </c>
      <c r="E211" s="1">
        <v>1.2303261507895513E-4</v>
      </c>
      <c r="F211" s="1">
        <v>5.4473582722716074E-3</v>
      </c>
      <c r="G211" s="1">
        <v>-1.9995430539873071E-3</v>
      </c>
      <c r="H211" s="1">
        <v>8.9314186029685327E-3</v>
      </c>
      <c r="I211" s="1">
        <v>2.0872000000005109E-4</v>
      </c>
      <c r="J211" s="1">
        <v>4.7134932582304501E-4</v>
      </c>
    </row>
    <row r="212" spans="1:10" x14ac:dyDescent="0.25">
      <c r="A212" s="2">
        <v>43753</v>
      </c>
      <c r="B212" s="1">
        <v>2.0454032355732288E-4</v>
      </c>
      <c r="C212" s="1">
        <v>-2.4009150732251516E-4</v>
      </c>
      <c r="D212" s="1">
        <v>7.3809527832069399E-4</v>
      </c>
      <c r="E212" s="1">
        <v>1.9599740474052219E-4</v>
      </c>
      <c r="F212" s="1">
        <v>5.4528269878584279E-3</v>
      </c>
      <c r="G212" s="1">
        <v>9.9556768793407358E-3</v>
      </c>
      <c r="H212" s="1">
        <v>1.8022737527081389E-3</v>
      </c>
      <c r="I212" s="1">
        <v>2.0872000000005109E-4</v>
      </c>
      <c r="J212" s="1">
        <v>1.1738577744482281E-3</v>
      </c>
    </row>
    <row r="213" spans="1:10" x14ac:dyDescent="0.25">
      <c r="A213" s="2">
        <v>43752</v>
      </c>
      <c r="B213" s="1">
        <v>2.0493533484033932E-4</v>
      </c>
      <c r="C213" s="1">
        <v>4.368122418105802E-4</v>
      </c>
      <c r="D213" s="1">
        <v>4.5097256474551095E-3</v>
      </c>
      <c r="E213" s="1">
        <v>4.8885963100020469E-4</v>
      </c>
      <c r="F213" s="1">
        <v>4.9439844130541033E-3</v>
      </c>
      <c r="G213" s="1">
        <v>-1.3871190067763495E-3</v>
      </c>
      <c r="H213" s="1">
        <v>4.523271841645693E-3</v>
      </c>
      <c r="I213" s="1">
        <v>2.0872000000005109E-4</v>
      </c>
      <c r="J213" s="1">
        <v>2.5961382443617786E-4</v>
      </c>
    </row>
    <row r="214" spans="1:10" x14ac:dyDescent="0.25">
      <c r="A214" s="2">
        <v>43749</v>
      </c>
      <c r="B214" s="1">
        <v>2.0456760369125249E-4</v>
      </c>
      <c r="C214" s="1">
        <v>1.0778457415705489E-3</v>
      </c>
      <c r="D214" s="1">
        <v>1.9510775779678413E-2</v>
      </c>
      <c r="E214" s="1">
        <v>7.4652396602870041E-5</v>
      </c>
      <c r="F214" s="1">
        <v>-2.0658646251062729E-3</v>
      </c>
      <c r="G214" s="1">
        <v>1.0938977608158984E-2</v>
      </c>
      <c r="H214" s="1">
        <v>1.9788320491846534E-2</v>
      </c>
      <c r="I214" s="1">
        <v>2.0872000000005109E-4</v>
      </c>
      <c r="J214" s="1">
        <v>4.5453069705536642E-4</v>
      </c>
    </row>
    <row r="215" spans="1:10" x14ac:dyDescent="0.25">
      <c r="A215" s="2">
        <v>43748</v>
      </c>
      <c r="B215" s="1">
        <v>2.0456874272123393E-4</v>
      </c>
      <c r="C215" s="1">
        <v>6.3507223262515566E-4</v>
      </c>
      <c r="D215" s="1">
        <v>4.7411505719621161E-3</v>
      </c>
      <c r="E215" s="1">
        <v>5.1881427193478658E-4</v>
      </c>
      <c r="F215" s="1">
        <v>4.6637691068027731E-3</v>
      </c>
      <c r="G215" s="1">
        <v>6.4156955637246771E-3</v>
      </c>
      <c r="H215" s="1">
        <v>5.6134009713499911E-3</v>
      </c>
      <c r="I215" s="1">
        <v>2.0872000000005109E-4</v>
      </c>
      <c r="J215" s="1">
        <v>6.2019899527765432E-4</v>
      </c>
    </row>
    <row r="216" spans="1:10" x14ac:dyDescent="0.25">
      <c r="A216" s="2">
        <v>43747</v>
      </c>
      <c r="B216" s="1">
        <v>2.0456613003916324E-4</v>
      </c>
      <c r="C216" s="1">
        <v>9.2884149779726144E-4</v>
      </c>
      <c r="D216" s="1">
        <v>1.2800847052777842E-2</v>
      </c>
      <c r="E216" s="1">
        <v>7.5185300233071573E-4</v>
      </c>
      <c r="F216" s="1">
        <v>2.1043359107368875E-3</v>
      </c>
      <c r="G216" s="1">
        <v>9.1044922894218949E-3</v>
      </c>
      <c r="H216" s="1">
        <v>1.2676157765344476E-2</v>
      </c>
      <c r="I216" s="1">
        <v>2.0872000000005109E-4</v>
      </c>
      <c r="J216" s="1">
        <v>-3.2476063664887977E-4</v>
      </c>
    </row>
    <row r="217" spans="1:10" x14ac:dyDescent="0.25">
      <c r="A217" s="2">
        <v>43746</v>
      </c>
      <c r="B217" s="1">
        <v>2.0454240948719615E-4</v>
      </c>
      <c r="C217" s="1">
        <v>4.3996773991228366E-4</v>
      </c>
      <c r="D217" s="1">
        <v>-6.0515076933604917E-3</v>
      </c>
      <c r="E217" s="1">
        <v>1.5778830962731583E-4</v>
      </c>
      <c r="F217" s="1">
        <v>4.4239087691702039E-3</v>
      </c>
      <c r="G217" s="1">
        <v>-1.5560819042234386E-2</v>
      </c>
      <c r="H217" s="1">
        <v>-5.8800210036972222E-3</v>
      </c>
      <c r="I217" s="1">
        <v>2.0872000000005109E-4</v>
      </c>
      <c r="J217" s="1">
        <v>7.0861887229378695E-5</v>
      </c>
    </row>
    <row r="218" spans="1:10" x14ac:dyDescent="0.25">
      <c r="A218" s="2">
        <v>43745</v>
      </c>
      <c r="B218" s="1">
        <v>2.0453995053770768E-4</v>
      </c>
      <c r="C218" s="1">
        <v>-7.8674550185620085E-5</v>
      </c>
      <c r="D218" s="1">
        <v>-1.89942165618604E-2</v>
      </c>
      <c r="E218" s="1">
        <v>3.1330977165566765E-5</v>
      </c>
      <c r="F218" s="1">
        <v>1.9207091849300362E-3</v>
      </c>
      <c r="G218" s="1">
        <v>-4.4782947738040146E-3</v>
      </c>
      <c r="H218" s="1">
        <v>-1.9293267019868665E-2</v>
      </c>
      <c r="I218" s="1">
        <v>2.0872000000005109E-4</v>
      </c>
      <c r="J218" s="1">
        <v>9.1538316167483202E-5</v>
      </c>
    </row>
    <row r="219" spans="1:10" x14ac:dyDescent="0.25">
      <c r="A219" s="2">
        <v>43742</v>
      </c>
      <c r="B219" s="1">
        <v>2.0442866055936371E-4</v>
      </c>
      <c r="C219" s="1">
        <v>2.4642823479426035E-4</v>
      </c>
      <c r="D219" s="1">
        <v>9.8432380358506322E-3</v>
      </c>
      <c r="E219" s="1">
        <v>5.4823460105857258E-4</v>
      </c>
      <c r="F219" s="1">
        <v>-9.80200916804852E-3</v>
      </c>
      <c r="G219" s="1">
        <v>1.4216897600648926E-2</v>
      </c>
      <c r="H219" s="1">
        <v>1.01981913400091E-2</v>
      </c>
      <c r="I219" s="1">
        <v>2.0872000000005109E-4</v>
      </c>
      <c r="J219" s="1">
        <v>4.9041330615384737E-4</v>
      </c>
    </row>
    <row r="220" spans="1:10" x14ac:dyDescent="0.25">
      <c r="A220" s="2">
        <v>43741</v>
      </c>
      <c r="B220" s="1">
        <v>2.0456020328518676E-4</v>
      </c>
      <c r="C220" s="1">
        <v>5.7402464927625019E-4</v>
      </c>
      <c r="D220" s="1">
        <v>4.9089301086697734E-3</v>
      </c>
      <c r="E220" s="1">
        <v>8.5552487244955344E-5</v>
      </c>
      <c r="F220" s="1">
        <v>-1.2853222933615682E-2</v>
      </c>
      <c r="G220" s="1">
        <v>7.9719128092108349E-3</v>
      </c>
      <c r="H220" s="1">
        <v>4.7965267049543403E-3</v>
      </c>
      <c r="I220" s="1">
        <v>2.0872000000005109E-4</v>
      </c>
      <c r="J220" s="1">
        <v>2.4231105647620765E-4</v>
      </c>
    </row>
    <row r="221" spans="1:10" x14ac:dyDescent="0.25">
      <c r="A221" s="2">
        <v>43740</v>
      </c>
      <c r="B221" s="1">
        <v>2.0462627952566592E-4</v>
      </c>
      <c r="C221" s="1">
        <v>1.4048420908441273E-4</v>
      </c>
      <c r="D221" s="1">
        <v>-2.8111879169016363E-2</v>
      </c>
      <c r="E221" s="1">
        <v>1.1654583752784831E-4</v>
      </c>
      <c r="F221" s="1">
        <v>-4.6478198370867307E-3</v>
      </c>
      <c r="G221" s="1">
        <v>-1.7903203128985634E-2</v>
      </c>
      <c r="H221" s="1">
        <v>-2.9042395539213395E-2</v>
      </c>
      <c r="I221" s="1">
        <v>2.0872000000005109E-4</v>
      </c>
      <c r="J221" s="1">
        <v>7.3880780062873797E-5</v>
      </c>
    </row>
    <row r="222" spans="1:10" x14ac:dyDescent="0.25">
      <c r="A222" s="2">
        <v>43739</v>
      </c>
      <c r="B222" s="1">
        <v>2.0463323546415779E-4</v>
      </c>
      <c r="C222" s="1">
        <v>2.5252158958966042E-4</v>
      </c>
      <c r="D222" s="1">
        <v>-6.7853049067809756E-3</v>
      </c>
      <c r="E222" s="1">
        <v>3.4904297224125358E-4</v>
      </c>
      <c r="F222" s="1">
        <v>2.3052540582078063E-3</v>
      </c>
      <c r="G222" s="1">
        <v>-1.2258373295142899E-2</v>
      </c>
      <c r="H222" s="1">
        <v>-6.6057366572560561E-3</v>
      </c>
      <c r="I222" s="1">
        <v>2.0872000000005109E-4</v>
      </c>
      <c r="J222" s="1">
        <v>-1.1820785077443219E-5</v>
      </c>
    </row>
    <row r="223" spans="1:10" x14ac:dyDescent="0.25">
      <c r="A223" s="2">
        <v>43738</v>
      </c>
      <c r="B223" s="1">
        <v>2.041795827831816E-4</v>
      </c>
      <c r="C223" s="1">
        <v>2.479312079186613E-4</v>
      </c>
      <c r="D223" s="1">
        <v>-2.3848112993072323E-3</v>
      </c>
      <c r="E223" s="1">
        <v>1.2087469867450018E-4</v>
      </c>
      <c r="F223" s="1">
        <v>1.3706206266381749E-3</v>
      </c>
      <c r="G223" s="1">
        <v>5.0476066173306133E-3</v>
      </c>
      <c r="H223" s="1">
        <v>-3.1625189871525849E-3</v>
      </c>
      <c r="I223" s="1">
        <v>2.0872000000005109E-4</v>
      </c>
      <c r="J223" s="1">
        <v>-1.5955513664123178E-4</v>
      </c>
    </row>
    <row r="224" spans="1:10" x14ac:dyDescent="0.25">
      <c r="A224" s="2">
        <v>43735</v>
      </c>
      <c r="B224" s="1">
        <v>2.0417061020294724E-4</v>
      </c>
      <c r="C224" s="1">
        <v>3.5498775780018477E-4</v>
      </c>
      <c r="D224" s="1">
        <v>-2.1300397912543678E-3</v>
      </c>
      <c r="E224" s="1">
        <v>4.309793245849125E-4</v>
      </c>
      <c r="F224" s="1">
        <v>2.8454990474813258E-3</v>
      </c>
      <c r="G224" s="1">
        <v>-5.3163524485954072E-3</v>
      </c>
      <c r="H224" s="1">
        <v>-2.2955884670818882E-3</v>
      </c>
      <c r="I224" s="1">
        <v>2.0872000000005109E-4</v>
      </c>
      <c r="J224" s="1">
        <v>-1.0045055026219885E-4</v>
      </c>
    </row>
    <row r="225" spans="1:10" x14ac:dyDescent="0.25">
      <c r="A225" s="2">
        <v>43734</v>
      </c>
      <c r="B225" s="1">
        <v>2.0416208102047584E-4</v>
      </c>
      <c r="C225" s="1">
        <v>3.7113907787533762E-4</v>
      </c>
      <c r="D225" s="1">
        <v>7.9478662704250969E-3</v>
      </c>
      <c r="E225" s="1">
        <v>1.2261764596388502E-4</v>
      </c>
      <c r="F225" s="1">
        <v>-8.5590647189613955E-3</v>
      </c>
      <c r="G225" s="1">
        <v>-2.4289164070183666E-3</v>
      </c>
      <c r="H225" s="1">
        <v>8.0246184520857966E-3</v>
      </c>
      <c r="I225" s="1">
        <v>2.0872000000005109E-4</v>
      </c>
      <c r="J225" s="1">
        <v>2.4527766613857693E-4</v>
      </c>
    </row>
    <row r="226" spans="1:10" x14ac:dyDescent="0.25">
      <c r="A226" s="2">
        <v>43733</v>
      </c>
      <c r="B226" s="1">
        <v>2.0417348513501743E-4</v>
      </c>
      <c r="C226" s="1">
        <v>3.8553188769085978E-4</v>
      </c>
      <c r="D226" s="1">
        <v>4.7469619067697089E-3</v>
      </c>
      <c r="E226" s="1">
        <v>3.9575894649335197E-4</v>
      </c>
      <c r="F226" s="1">
        <v>2.5406869442246016E-3</v>
      </c>
      <c r="G226" s="1">
        <v>6.1585715622125559E-3</v>
      </c>
      <c r="H226" s="1">
        <v>5.8273516625548805E-3</v>
      </c>
      <c r="I226" s="1">
        <v>2.0872000000005109E-4</v>
      </c>
      <c r="J226" s="1">
        <v>-6.5561376670775218E-4</v>
      </c>
    </row>
    <row r="227" spans="1:10" x14ac:dyDescent="0.25">
      <c r="A227" s="2">
        <v>43732</v>
      </c>
      <c r="B227" s="1">
        <v>2.0415926244843341E-4</v>
      </c>
      <c r="C227" s="1">
        <v>7.8083574093223973E-5</v>
      </c>
      <c r="D227" s="1">
        <v>-7.1726975314421182E-3</v>
      </c>
      <c r="E227" s="1">
        <v>2.4316163656301626E-4</v>
      </c>
      <c r="F227" s="1">
        <v>-3.1149662145968371E-4</v>
      </c>
      <c r="G227" s="1">
        <v>-8.4163711088132143E-3</v>
      </c>
      <c r="H227" s="1">
        <v>-7.2837908893744752E-3</v>
      </c>
      <c r="I227" s="1">
        <v>2.0872000000005109E-4</v>
      </c>
      <c r="J227" s="1">
        <v>-8.2683187555110393E-5</v>
      </c>
    </row>
    <row r="228" spans="1:10" x14ac:dyDescent="0.25">
      <c r="A228" s="2">
        <v>43731</v>
      </c>
      <c r="B228" s="1">
        <v>2.0415957700392617E-4</v>
      </c>
      <c r="C228" s="1">
        <v>-7.2043590417680825E-5</v>
      </c>
      <c r="D228" s="1">
        <v>-2.0040452398901731E-3</v>
      </c>
      <c r="E228" s="1">
        <v>1.4931841977494642E-4</v>
      </c>
      <c r="F228" s="1">
        <v>1.1274498044953063E-3</v>
      </c>
      <c r="G228" s="1">
        <v>-9.6935898360794859E-5</v>
      </c>
      <c r="H228" s="1">
        <v>-1.7132651639898411E-3</v>
      </c>
      <c r="I228" s="1">
        <v>2.0872000000005109E-4</v>
      </c>
      <c r="J228" s="1">
        <v>4.2245324210710145E-4</v>
      </c>
    </row>
    <row r="229" spans="1:10" x14ac:dyDescent="0.25">
      <c r="A229" s="2">
        <v>43728</v>
      </c>
      <c r="B229" s="1">
        <v>2.0421481696808463E-4</v>
      </c>
      <c r="C229" s="1">
        <v>8.2085262647368928E-4</v>
      </c>
      <c r="D229" s="1">
        <v>3.8389998467200925E-3</v>
      </c>
      <c r="E229" s="1">
        <v>2.9637290692896556E-4</v>
      </c>
      <c r="F229" s="1">
        <v>7.1026502065565378E-3</v>
      </c>
      <c r="G229" s="1">
        <v>-4.8955766146197011E-3</v>
      </c>
      <c r="H229" s="1">
        <v>4.5835139941705627E-3</v>
      </c>
      <c r="I229" s="1">
        <v>2.0872000000005109E-4</v>
      </c>
      <c r="J229" s="1">
        <v>1.2334285764989961E-3</v>
      </c>
    </row>
    <row r="230" spans="1:10" x14ac:dyDescent="0.25">
      <c r="A230" s="2">
        <v>43727</v>
      </c>
      <c r="B230" s="1">
        <v>2.2300180931300595E-4</v>
      </c>
      <c r="C230" s="1">
        <v>7.0477259674039949E-4</v>
      </c>
      <c r="D230" s="1">
        <v>-7.7660538179913363E-4</v>
      </c>
      <c r="E230" s="1">
        <v>1.6075287428818363E-4</v>
      </c>
      <c r="F230" s="1">
        <v>1.0275309967783031E-2</v>
      </c>
      <c r="G230" s="1">
        <v>1.9974856538373942E-5</v>
      </c>
      <c r="H230" s="1">
        <v>-1.8441255222206854E-3</v>
      </c>
      <c r="I230" s="1">
        <v>2.0872000000005109E-4</v>
      </c>
      <c r="J230" s="1">
        <v>7.1631541558137002E-4</v>
      </c>
    </row>
    <row r="231" spans="1:10" x14ac:dyDescent="0.25">
      <c r="A231" s="2">
        <v>43726</v>
      </c>
      <c r="B231" s="1">
        <v>2.2299979690054705E-4</v>
      </c>
      <c r="C231" s="1">
        <v>2.2510335136760595E-4</v>
      </c>
      <c r="D231" s="1">
        <v>-3.8090677523394678E-4</v>
      </c>
      <c r="E231" s="1">
        <v>2.3169385581978119E-4</v>
      </c>
      <c r="F231" s="1">
        <v>-6.3417727694037307E-4</v>
      </c>
      <c r="G231" s="1">
        <v>3.4269189100433195E-4</v>
      </c>
      <c r="H231" s="1">
        <v>-8.1181943331132267E-4</v>
      </c>
      <c r="I231" s="1">
        <v>2.2750999999998633E-4</v>
      </c>
      <c r="J231" s="1">
        <v>3.6717241706063497E-4</v>
      </c>
    </row>
    <row r="232" spans="1:10" x14ac:dyDescent="0.25">
      <c r="A232" s="2">
        <v>43725</v>
      </c>
      <c r="B232" s="1">
        <v>2.2268251047052878E-4</v>
      </c>
      <c r="C232" s="1">
        <v>8.263820993565929E-4</v>
      </c>
      <c r="D232" s="1">
        <v>9.4309988318195259E-3</v>
      </c>
      <c r="E232" s="1">
        <v>1.4689050836014239E-4</v>
      </c>
      <c r="F232" s="1">
        <v>3.0827950675278437E-3</v>
      </c>
      <c r="G232" s="1">
        <v>2.5817522917879199E-3</v>
      </c>
      <c r="H232" s="1">
        <v>9.0320823384089088E-3</v>
      </c>
      <c r="I232" s="1">
        <v>2.2750999999998633E-4</v>
      </c>
      <c r="J232" s="1">
        <v>1.168023431617371E-3</v>
      </c>
    </row>
    <row r="233" spans="1:10" x14ac:dyDescent="0.25">
      <c r="A233" s="2">
        <v>43724</v>
      </c>
      <c r="B233" s="1">
        <v>2.2297669505211282E-4</v>
      </c>
      <c r="C233" s="1">
        <v>8.2189744345018134E-4</v>
      </c>
      <c r="D233" s="1">
        <v>1.2496608937868636E-3</v>
      </c>
      <c r="E233" s="1">
        <v>-2.6085620718774294E-4</v>
      </c>
      <c r="F233" s="1">
        <v>6.3029348040180011E-3</v>
      </c>
      <c r="G233" s="1">
        <v>-3.1355867830603623E-3</v>
      </c>
      <c r="H233" s="1">
        <v>1.7316710785326705E-3</v>
      </c>
      <c r="I233" s="1">
        <v>2.2750999999998633E-4</v>
      </c>
      <c r="J233" s="1">
        <v>1.7790323250177487E-4</v>
      </c>
    </row>
    <row r="234" spans="1:10" x14ac:dyDescent="0.25">
      <c r="A234" s="2">
        <v>43721</v>
      </c>
      <c r="B234" s="1">
        <v>2.237875703317016E-4</v>
      </c>
      <c r="C234" s="1">
        <v>-3.0862105672935236E-4</v>
      </c>
      <c r="D234" s="1">
        <v>-8.2913805654133421E-3</v>
      </c>
      <c r="E234" s="1">
        <v>-1.1461375652777051E-4</v>
      </c>
      <c r="F234" s="1">
        <v>3.0127920185707424E-3</v>
      </c>
      <c r="G234" s="1">
        <v>-7.2441410259271866E-4</v>
      </c>
      <c r="H234" s="1">
        <v>-8.3330690515203143E-3</v>
      </c>
      <c r="I234" s="1">
        <v>2.2750999999998633E-4</v>
      </c>
      <c r="J234" s="1">
        <v>4.6869808723704054E-4</v>
      </c>
    </row>
    <row r="235" spans="1:10" x14ac:dyDescent="0.25">
      <c r="A235" s="2">
        <v>43720</v>
      </c>
      <c r="B235" s="1">
        <v>2.2299786786450504E-4</v>
      </c>
      <c r="C235" s="1">
        <v>5.4288962224036119E-4</v>
      </c>
      <c r="D235" s="1">
        <v>8.3762402937122005E-3</v>
      </c>
      <c r="E235" s="1">
        <v>-1.6661631132253163E-4</v>
      </c>
      <c r="F235" s="1">
        <v>-3.3718097019517224E-3</v>
      </c>
      <c r="G235" s="1">
        <v>2.8791528612071016E-3</v>
      </c>
      <c r="H235" s="1">
        <v>8.9448947079431296E-3</v>
      </c>
      <c r="I235" s="1">
        <v>2.2750999999998633E-4</v>
      </c>
      <c r="J235" s="1">
        <v>4.6891786814495795E-4</v>
      </c>
    </row>
    <row r="236" spans="1:10" x14ac:dyDescent="0.25">
      <c r="A236" s="2">
        <v>43719</v>
      </c>
      <c r="B236" s="1">
        <v>2.2298937687104115E-4</v>
      </c>
      <c r="C236" s="1">
        <v>2.4221217050035548E-4</v>
      </c>
      <c r="D236" s="1">
        <v>5.782292944868983E-3</v>
      </c>
      <c r="E236" s="1">
        <v>3.5375989826280652E-4</v>
      </c>
      <c r="F236" s="1">
        <v>-1.1603580811520797E-2</v>
      </c>
      <c r="G236" s="1">
        <v>7.2296811674792405E-3</v>
      </c>
      <c r="H236" s="1">
        <v>4.0191591891800549E-3</v>
      </c>
      <c r="I236" s="1">
        <v>2.2750999999998633E-4</v>
      </c>
      <c r="J236" s="1">
        <v>5.6420672534418514E-4</v>
      </c>
    </row>
    <row r="237" spans="1:10" x14ac:dyDescent="0.25">
      <c r="A237" s="2">
        <v>43718</v>
      </c>
      <c r="B237" s="1">
        <v>2.2299022469218777E-4</v>
      </c>
      <c r="C237" s="1">
        <v>5.2651245133095159E-5</v>
      </c>
      <c r="D237" s="1">
        <v>-1.2084441983841732E-3</v>
      </c>
      <c r="E237" s="1">
        <v>1.466940087062607E-4</v>
      </c>
      <c r="F237" s="1">
        <v>8.3893440612274883E-3</v>
      </c>
      <c r="G237" s="1">
        <v>3.2230437576741267E-4</v>
      </c>
      <c r="H237" s="1">
        <v>-1.444942309401398E-3</v>
      </c>
      <c r="I237" s="1">
        <v>2.2750999999998633E-4</v>
      </c>
      <c r="J237" s="1">
        <v>4.7534730062159802E-4</v>
      </c>
    </row>
    <row r="238" spans="1:10" x14ac:dyDescent="0.25">
      <c r="A238" s="2">
        <v>43717</v>
      </c>
      <c r="B238" s="1">
        <v>2.2292042073535079E-4</v>
      </c>
      <c r="C238" s="1">
        <v>3.7635373857192178E-4</v>
      </c>
      <c r="D238" s="1">
        <v>-1.2361255465465071E-4</v>
      </c>
      <c r="E238" s="1">
        <v>2.7124071047301967E-4</v>
      </c>
      <c r="F238" s="1">
        <v>2.8536285362852354E-3</v>
      </c>
      <c r="G238" s="1">
        <v>-9.4010159990887132E-5</v>
      </c>
      <c r="H238" s="1">
        <v>2.3816872383006782E-3</v>
      </c>
      <c r="I238" s="1">
        <v>2.2751000000020838E-4</v>
      </c>
      <c r="J238" s="1">
        <v>4.6070484869575878E-4</v>
      </c>
    </row>
    <row r="239" spans="1:10" x14ac:dyDescent="0.25">
      <c r="A239" s="2">
        <v>43714</v>
      </c>
      <c r="B239" s="1">
        <v>2.2290240472488954E-4</v>
      </c>
      <c r="C239" s="1">
        <v>1.2766499503502615E-4</v>
      </c>
      <c r="D239" s="1">
        <v>5.6152686893529147E-3</v>
      </c>
      <c r="E239" s="1">
        <v>1.5217518801691199E-4</v>
      </c>
      <c r="F239" s="1">
        <v>-5.1151521084704665E-3</v>
      </c>
      <c r="G239" s="1">
        <v>9.1060517473118274E-4</v>
      </c>
      <c r="H239" s="1">
        <v>6.7723951761977652E-3</v>
      </c>
      <c r="I239" s="1">
        <v>2.2750999999998633E-4</v>
      </c>
      <c r="J239" s="1">
        <v>-2.9119953408074384E-4</v>
      </c>
    </row>
    <row r="240" spans="1:10" x14ac:dyDescent="0.25">
      <c r="A240" s="2">
        <v>43713</v>
      </c>
      <c r="B240" s="1">
        <v>2.2299771733513829E-4</v>
      </c>
      <c r="C240" s="1">
        <v>3.6359791715234735E-4</v>
      </c>
      <c r="D240" s="1">
        <v>9.6248934229439254E-3</v>
      </c>
      <c r="E240" s="1">
        <v>-9.8191354886534299E-5</v>
      </c>
      <c r="F240" s="1">
        <v>-9.4547746612040351E-3</v>
      </c>
      <c r="G240" s="1">
        <v>1.3009813744635501E-2</v>
      </c>
      <c r="H240" s="1">
        <v>1.0297439083786664E-2</v>
      </c>
      <c r="I240" s="1">
        <v>2.2750999999998633E-4</v>
      </c>
      <c r="J240" s="1">
        <v>5.7976357538702672E-4</v>
      </c>
    </row>
    <row r="241" spans="1:10" x14ac:dyDescent="0.25">
      <c r="A241" s="2">
        <v>43712</v>
      </c>
      <c r="B241" s="1">
        <v>2.229758498564216E-4</v>
      </c>
      <c r="C241" s="1">
        <v>7.7021645608321698E-4</v>
      </c>
      <c r="D241" s="1">
        <v>1.3907327035577621E-2</v>
      </c>
      <c r="E241" s="1">
        <v>1.9383219027258036E-4</v>
      </c>
      <c r="F241" s="1">
        <v>-9.794272271166915E-3</v>
      </c>
      <c r="G241" s="1">
        <v>1.0842078947640221E-2</v>
      </c>
      <c r="H241" s="1">
        <v>1.524927109856522E-2</v>
      </c>
      <c r="I241" s="1">
        <v>2.2750999999998633E-4</v>
      </c>
      <c r="J241" s="1">
        <v>6.7833724071464374E-4</v>
      </c>
    </row>
    <row r="242" spans="1:10" x14ac:dyDescent="0.25">
      <c r="A242" s="2">
        <v>43711</v>
      </c>
      <c r="B242" s="1">
        <v>2.2295671137095852E-4</v>
      </c>
      <c r="C242" s="1">
        <v>7.4231733049168191E-4</v>
      </c>
      <c r="D242" s="1">
        <v>-9.7816242654031882E-3</v>
      </c>
      <c r="E242" s="1">
        <v>4.4245409201004726E-4</v>
      </c>
      <c r="F242" s="1">
        <v>1.8277578701810793E-3</v>
      </c>
      <c r="G242" s="1">
        <v>-6.8991003700938913E-3</v>
      </c>
      <c r="H242" s="1">
        <v>-9.3903408809714595E-3</v>
      </c>
      <c r="I242" s="1">
        <v>2.2751000000020838E-4</v>
      </c>
      <c r="J242" s="1">
        <v>3.0951275549684354E-4</v>
      </c>
    </row>
    <row r="243" spans="1:10" x14ac:dyDescent="0.25">
      <c r="A243" s="2">
        <v>43710</v>
      </c>
      <c r="B243" s="1">
        <v>2.2297143950722464E-4</v>
      </c>
      <c r="C243" s="1">
        <v>-2.1196584472593649E-4</v>
      </c>
      <c r="D243" s="1">
        <v>-4.2237945927693366E-3</v>
      </c>
      <c r="E243" s="1">
        <v>1.0639812563995044E-4</v>
      </c>
      <c r="F243" s="1">
        <v>4.7360154645403885E-3</v>
      </c>
      <c r="G243" s="1">
        <v>0</v>
      </c>
      <c r="H243" s="1">
        <v>-5.031610840245393E-3</v>
      </c>
      <c r="I243" s="1">
        <v>2.2750999999998633E-4</v>
      </c>
      <c r="J243" s="1">
        <v>5.8365295280760066E-4</v>
      </c>
    </row>
    <row r="244" spans="1:10" x14ac:dyDescent="0.25">
      <c r="A244" s="2">
        <v>43707</v>
      </c>
      <c r="B244" s="1">
        <v>2.2299994611363338E-4</v>
      </c>
      <c r="C244" s="1">
        <v>9.8449941903178129E-4</v>
      </c>
      <c r="D244" s="1">
        <v>7.8754024610645512E-3</v>
      </c>
      <c r="E244" s="1">
        <v>3.7343804630318722E-4</v>
      </c>
      <c r="F244" s="1">
        <v>-7.0777351247601761E-3</v>
      </c>
      <c r="G244" s="1">
        <v>6.4278732326106258E-4</v>
      </c>
      <c r="H244" s="1">
        <v>6.0699672706425734E-3</v>
      </c>
      <c r="I244" s="1">
        <v>2.2750999999998633E-4</v>
      </c>
      <c r="J244" s="1">
        <v>5.9293778324698287E-4</v>
      </c>
    </row>
    <row r="245" spans="1:10" x14ac:dyDescent="0.25">
      <c r="A245" s="2">
        <v>43706</v>
      </c>
      <c r="B245" s="1">
        <v>2.229997006431006E-4</v>
      </c>
      <c r="C245" s="1">
        <v>3.5665399661666264E-4</v>
      </c>
      <c r="D245" s="1">
        <v>2.3480826387990428E-2</v>
      </c>
      <c r="E245" s="1">
        <v>2.1024228254074018E-4</v>
      </c>
      <c r="F245" s="1">
        <v>2.9115233764047677E-3</v>
      </c>
      <c r="G245" s="1">
        <v>1.2687291892681252E-2</v>
      </c>
      <c r="H245" s="1">
        <v>2.3737816534348033E-2</v>
      </c>
      <c r="I245" s="1">
        <v>2.2750999999998633E-4</v>
      </c>
      <c r="J245" s="1">
        <v>3.8736129486016679E-5</v>
      </c>
    </row>
    <row r="246" spans="1:10" x14ac:dyDescent="0.25">
      <c r="A246" s="2">
        <v>43705</v>
      </c>
      <c r="B246" s="1">
        <v>2.2299291861349602E-4</v>
      </c>
      <c r="C246" s="1">
        <v>-2.9241051023387588E-4</v>
      </c>
      <c r="D246" s="1">
        <v>9.1219229701184901E-3</v>
      </c>
      <c r="E246" s="1">
        <v>1.8475126097383665E-4</v>
      </c>
      <c r="F246" s="1">
        <v>4.8126669393688815E-5</v>
      </c>
      <c r="G246" s="1">
        <v>6.5454800624580312E-3</v>
      </c>
      <c r="H246" s="1">
        <v>9.4302624311251027E-3</v>
      </c>
      <c r="I246" s="1">
        <v>2.2750999999998633E-4</v>
      </c>
      <c r="J246" s="1">
        <v>-5.2415271904227012E-4</v>
      </c>
    </row>
    <row r="247" spans="1:10" x14ac:dyDescent="0.25">
      <c r="A247" s="2">
        <v>43704</v>
      </c>
      <c r="B247" s="1">
        <v>2.2297168854845673E-4</v>
      </c>
      <c r="C247" s="1">
        <v>-1.7140423377404179E-4</v>
      </c>
      <c r="D247" s="1">
        <v>9.288199806923414E-3</v>
      </c>
      <c r="E247" s="1">
        <v>4.3594009628367125E-4</v>
      </c>
      <c r="F247" s="1">
        <v>4.5930330940122666E-3</v>
      </c>
      <c r="G247" s="1">
        <v>-3.2031807387391531E-3</v>
      </c>
      <c r="H247" s="1">
        <v>8.7793582053643515E-3</v>
      </c>
      <c r="I247" s="1">
        <v>2.2750999999998633E-4</v>
      </c>
      <c r="J247" s="1">
        <v>-3.4236889504146717E-4</v>
      </c>
    </row>
    <row r="248" spans="1:10" x14ac:dyDescent="0.25">
      <c r="A248" s="2">
        <v>43703</v>
      </c>
      <c r="B248" s="1">
        <v>2.2299383201218603E-4</v>
      </c>
      <c r="C248" s="1">
        <v>-5.8555432122098239E-4</v>
      </c>
      <c r="D248" s="1">
        <v>-1.3598236395715113E-2</v>
      </c>
      <c r="E248" s="1">
        <v>-2.0884614378458011E-4</v>
      </c>
      <c r="F248" s="1">
        <v>1.2631269736359085E-2</v>
      </c>
      <c r="G248" s="1">
        <v>1.098298795087671E-2</v>
      </c>
      <c r="H248" s="1">
        <v>-1.2674534791464409E-2</v>
      </c>
      <c r="I248" s="1">
        <v>2.2750999999998633E-4</v>
      </c>
      <c r="J248" s="1">
        <v>2.0840280093192831E-5</v>
      </c>
    </row>
    <row r="249" spans="1:10" x14ac:dyDescent="0.25">
      <c r="A249" s="2">
        <v>43700</v>
      </c>
      <c r="B249" s="1">
        <v>2.2299730986796718E-4</v>
      </c>
      <c r="C249" s="1">
        <v>-1.5805100732291244E-4</v>
      </c>
      <c r="D249" s="1">
        <v>-2.3483098103386779E-2</v>
      </c>
      <c r="E249" s="1">
        <v>8.243191456402954E-5</v>
      </c>
      <c r="F249" s="1">
        <v>1.0063297398872351E-2</v>
      </c>
      <c r="G249" s="1">
        <v>-2.59463368416738E-2</v>
      </c>
      <c r="H249" s="1">
        <v>-2.3435256503066437E-2</v>
      </c>
      <c r="I249" s="1">
        <v>2.2750999999998633E-4</v>
      </c>
      <c r="J249" s="1">
        <v>-4.4042900165464083E-4</v>
      </c>
    </row>
    <row r="250" spans="1:10" x14ac:dyDescent="0.25">
      <c r="A250" s="2">
        <v>43699</v>
      </c>
      <c r="B250" s="1">
        <v>2.2296941116461966E-4</v>
      </c>
      <c r="C250" s="1">
        <v>5.458873730557201E-5</v>
      </c>
      <c r="D250" s="1">
        <v>-1.0472948164579221E-2</v>
      </c>
      <c r="E250" s="1">
        <v>1.1513697662079991E-4</v>
      </c>
      <c r="F250" s="1">
        <v>4.7200278233219262E-3</v>
      </c>
      <c r="G250" s="1">
        <v>-5.0607504177324625E-4</v>
      </c>
      <c r="H250" s="1">
        <v>-1.1764798882234362E-2</v>
      </c>
      <c r="I250" s="1">
        <v>2.2750999999998633E-4</v>
      </c>
      <c r="J250" s="1">
        <v>4.1663938670888356E-5</v>
      </c>
    </row>
    <row r="251" spans="1:10" x14ac:dyDescent="0.25">
      <c r="A251" s="2">
        <v>43698</v>
      </c>
      <c r="B251" s="1">
        <v>2.229648527842798E-4</v>
      </c>
      <c r="C251" s="1">
        <v>7.5352195578504144E-4</v>
      </c>
      <c r="D251" s="1">
        <v>1.9196859309144276E-2</v>
      </c>
      <c r="E251" s="1">
        <v>1.5047430153858343E-4</v>
      </c>
      <c r="F251" s="1">
        <v>-4.2300556586271076E-3</v>
      </c>
      <c r="G251" s="1">
        <v>8.2467986380092562E-3</v>
      </c>
      <c r="H251" s="1">
        <v>1.9951674145667786E-2</v>
      </c>
      <c r="I251" s="1">
        <v>2.2750999999998633E-4</v>
      </c>
      <c r="J251" s="1">
        <v>4.2277003691792991E-4</v>
      </c>
    </row>
    <row r="252" spans="1:10" x14ac:dyDescent="0.25">
      <c r="A252" s="2">
        <v>43697</v>
      </c>
      <c r="B252" s="1">
        <v>2.2301117213463506E-4</v>
      </c>
      <c r="C252" s="1">
        <v>1.6769360255186605E-4</v>
      </c>
      <c r="D252" s="1">
        <v>-2.1307808243191673E-3</v>
      </c>
      <c r="E252" s="1">
        <v>3.0646366320197238E-4</v>
      </c>
      <c r="F252" s="1">
        <v>3.7493171773352874E-3</v>
      </c>
      <c r="G252" s="1">
        <v>-7.9147274043210869E-3</v>
      </c>
      <c r="H252" s="1">
        <v>-2.4773629726827506E-3</v>
      </c>
      <c r="I252" s="1">
        <v>2.2750999999998633E-4</v>
      </c>
      <c r="J252" s="1">
        <v>-1.5181689096865902E-4</v>
      </c>
    </row>
    <row r="253" spans="1:10" x14ac:dyDescent="0.25">
      <c r="A253" s="2">
        <v>43696</v>
      </c>
      <c r="B253" s="1">
        <v>2.2300863325130926E-4</v>
      </c>
      <c r="C253" s="1">
        <v>-9.961765012622692E-5</v>
      </c>
      <c r="D253" s="1">
        <v>-3.184243457254432E-3</v>
      </c>
      <c r="E253" s="1">
        <v>1.3208288390553768E-4</v>
      </c>
      <c r="F253" s="1">
        <v>8.5393033330829482E-3</v>
      </c>
      <c r="G253" s="1">
        <v>1.2105865247517444E-2</v>
      </c>
      <c r="H253" s="1">
        <v>-3.3776600914295907E-3</v>
      </c>
      <c r="I253" s="1">
        <v>2.2750999999998633E-4</v>
      </c>
      <c r="J253" s="1">
        <v>7.2984872767989373E-4</v>
      </c>
    </row>
    <row r="254" spans="1:10" x14ac:dyDescent="0.25">
      <c r="A254" s="2">
        <v>43693</v>
      </c>
      <c r="B254" s="1">
        <v>2.2300322741353185E-4</v>
      </c>
      <c r="C254" s="1">
        <v>7.0916495887574094E-4</v>
      </c>
      <c r="D254" s="1">
        <v>7.948615738225806E-3</v>
      </c>
      <c r="E254" s="1">
        <v>1.8871428350220043E-4</v>
      </c>
      <c r="F254" s="1">
        <v>-6.345177664974555E-3</v>
      </c>
      <c r="G254" s="1">
        <v>1.4426124661553574E-2</v>
      </c>
      <c r="H254" s="1">
        <v>7.5599975811884157E-3</v>
      </c>
      <c r="I254" s="1">
        <v>2.2750999999998633E-4</v>
      </c>
      <c r="J254" s="1">
        <v>2.3539437496822302E-4</v>
      </c>
    </row>
    <row r="255" spans="1:10" x14ac:dyDescent="0.25">
      <c r="A255" s="2">
        <v>43692</v>
      </c>
      <c r="B255" s="1">
        <v>2.2302175033828142E-4</v>
      </c>
      <c r="C255" s="1">
        <v>2.7548919225584001E-4</v>
      </c>
      <c r="D255" s="1">
        <v>-1.2240761633382835E-2</v>
      </c>
      <c r="E255" s="1">
        <v>1.0054841335034315E-3</v>
      </c>
      <c r="F255" s="1">
        <v>2.8447372361131151E-3</v>
      </c>
      <c r="G255" s="1">
        <v>2.4642680273538886E-3</v>
      </c>
      <c r="H255" s="1">
        <v>-1.1980090169353974E-2</v>
      </c>
      <c r="I255" s="1">
        <v>2.2750999999998633E-4</v>
      </c>
      <c r="J255" s="1">
        <v>-2.7846011239209711E-2</v>
      </c>
    </row>
    <row r="256" spans="1:10" x14ac:dyDescent="0.25">
      <c r="A256" s="2">
        <v>43691</v>
      </c>
      <c r="B256" s="1">
        <v>2.2413363124385022E-4</v>
      </c>
      <c r="C256" s="1">
        <v>-3.6465901885440744E-4</v>
      </c>
      <c r="D256" s="1">
        <v>-2.8350091465895733E-2</v>
      </c>
      <c r="E256" s="1">
        <v>5.6103193156542552E-4</v>
      </c>
      <c r="F256" s="1">
        <v>8.5061405274813318E-3</v>
      </c>
      <c r="G256" s="1">
        <v>-2.9292752675063927E-2</v>
      </c>
      <c r="H256" s="1">
        <v>-2.944313267047749E-2</v>
      </c>
      <c r="I256" s="1">
        <v>2.2750999999998633E-4</v>
      </c>
      <c r="J256" s="1">
        <v>4.6349404989376453E-5</v>
      </c>
    </row>
    <row r="257" spans="1:10" x14ac:dyDescent="0.25">
      <c r="A257" s="2">
        <v>43690</v>
      </c>
      <c r="B257" s="1">
        <v>2.2301187266138278E-4</v>
      </c>
      <c r="C257" s="1">
        <v>3.677981808549724E-4</v>
      </c>
      <c r="D257" s="1">
        <v>1.2675092503859009E-2</v>
      </c>
      <c r="E257" s="1">
        <v>-8.6930268399787458E-5</v>
      </c>
      <c r="F257" s="1">
        <v>-5.7548916579092113E-3</v>
      </c>
      <c r="G257" s="1">
        <v>1.5131688258040343E-2</v>
      </c>
      <c r="H257" s="1">
        <v>1.3582367775882842E-2</v>
      </c>
      <c r="I257" s="1">
        <v>2.2750999999998633E-4</v>
      </c>
      <c r="J257" s="1">
        <v>4.3181521786372912E-4</v>
      </c>
    </row>
    <row r="258" spans="1:10" x14ac:dyDescent="0.25">
      <c r="A258" s="2">
        <v>43689</v>
      </c>
      <c r="B258" s="1">
        <v>2.2306152589868233E-4</v>
      </c>
      <c r="C258" s="1">
        <v>-1.3407329296444281E-5</v>
      </c>
      <c r="D258" s="1">
        <v>-1.9434573485003437E-2</v>
      </c>
      <c r="E258" s="1">
        <v>4.3840724331012382E-4</v>
      </c>
      <c r="F258" s="1">
        <v>1.5344748742441849E-2</v>
      </c>
      <c r="G258" s="1">
        <v>-1.231732212053438E-2</v>
      </c>
      <c r="H258" s="1">
        <v>-2.0009777284084374E-2</v>
      </c>
      <c r="I258" s="1">
        <v>2.2750999999998633E-4</v>
      </c>
      <c r="J258" s="1">
        <v>1.7101647555328725E-4</v>
      </c>
    </row>
    <row r="259" spans="1:10" x14ac:dyDescent="0.25">
      <c r="A259" s="2">
        <v>43686</v>
      </c>
      <c r="B259" s="1">
        <v>2.2307728176151898E-4</v>
      </c>
      <c r="C259" s="1">
        <v>1.6175174183286067E-4</v>
      </c>
      <c r="D259" s="1">
        <v>-5.6243091603480622E-4</v>
      </c>
      <c r="E259" s="1">
        <v>8.6567161972528339E-5</v>
      </c>
      <c r="F259" s="1">
        <v>-1.192620974904246E-3</v>
      </c>
      <c r="G259" s="1">
        <v>-6.6166065089015014E-3</v>
      </c>
      <c r="H259" s="1">
        <v>-1.1436367186624663E-3</v>
      </c>
      <c r="I259" s="1">
        <v>2.2750999999998633E-4</v>
      </c>
      <c r="J259" s="1">
        <v>-3.361227659426369E-4</v>
      </c>
    </row>
    <row r="260" spans="1:10" x14ac:dyDescent="0.25">
      <c r="A260" s="2">
        <v>43685</v>
      </c>
      <c r="B260" s="1">
        <v>2.2302075764923934E-4</v>
      </c>
      <c r="C260" s="1">
        <v>3.5954670809945632E-4</v>
      </c>
      <c r="D260" s="1">
        <v>1.3556138385445227E-2</v>
      </c>
      <c r="E260" s="1">
        <v>7.248227087257586E-4</v>
      </c>
      <c r="F260" s="1">
        <v>-1.1066499372647365E-2</v>
      </c>
      <c r="G260" s="1">
        <v>1.8762303613494513E-2</v>
      </c>
      <c r="H260" s="1">
        <v>1.2967788152773663E-2</v>
      </c>
      <c r="I260" s="1">
        <v>2.2750999999998633E-4</v>
      </c>
      <c r="J260" s="1">
        <v>1.101213073138041E-4</v>
      </c>
    </row>
    <row r="261" spans="1:10" x14ac:dyDescent="0.25">
      <c r="A261" s="2">
        <v>43684</v>
      </c>
      <c r="B261" s="1">
        <v>2.2300826275967189E-4</v>
      </c>
      <c r="C261" s="1">
        <v>4.6196236087570064E-4</v>
      </c>
      <c r="D261" s="1">
        <v>6.3834915052665142E-3</v>
      </c>
      <c r="E261" s="1">
        <v>8.452553696862708E-4</v>
      </c>
      <c r="F261" s="1">
        <v>5.2216028050349195E-3</v>
      </c>
      <c r="G261" s="1">
        <v>7.6687590774504599E-4</v>
      </c>
      <c r="H261" s="1">
        <v>6.055771869633908E-3</v>
      </c>
      <c r="I261" s="1">
        <v>2.2750999999998633E-4</v>
      </c>
      <c r="J261" s="1">
        <v>6.4085276915082368E-4</v>
      </c>
    </row>
    <row r="262" spans="1:10" x14ac:dyDescent="0.25">
      <c r="A262" s="2">
        <v>43683</v>
      </c>
      <c r="B262" s="1">
        <v>2.2272227393815847E-4</v>
      </c>
      <c r="C262" s="1">
        <v>7.6539759895055681E-4</v>
      </c>
      <c r="D262" s="1">
        <v>2.0912292479468242E-2</v>
      </c>
      <c r="E262" s="1">
        <v>3.4717748420109995E-3</v>
      </c>
      <c r="F262" s="1">
        <v>6.0653740736982265E-3</v>
      </c>
      <c r="G262" s="1">
        <v>1.301701741817185E-2</v>
      </c>
      <c r="H262" s="1">
        <v>2.0639225157408569E-2</v>
      </c>
      <c r="I262" s="1">
        <v>2.2750999999998633E-4</v>
      </c>
      <c r="J262" s="1">
        <v>-4.0595359950268417E-5</v>
      </c>
    </row>
    <row r="263" spans="1:10" x14ac:dyDescent="0.25">
      <c r="A263" s="2">
        <v>43682</v>
      </c>
      <c r="B263" s="1">
        <v>2.2269439621513953E-4</v>
      </c>
      <c r="C263" s="1">
        <v>-5.365501623977309E-4</v>
      </c>
      <c r="D263" s="1">
        <v>-2.4273682353610826E-2</v>
      </c>
      <c r="E263" s="1">
        <v>-5.151141393663794E-3</v>
      </c>
      <c r="F263" s="1">
        <v>1.7166163297968495E-2</v>
      </c>
      <c r="G263" s="1">
        <v>-2.9777820139795241E-2</v>
      </c>
      <c r="H263" s="1">
        <v>-2.5088513434017301E-2</v>
      </c>
      <c r="I263" s="1">
        <v>2.2750999999998633E-4</v>
      </c>
      <c r="J263" s="1">
        <v>-9.5679907219481386E-5</v>
      </c>
    </row>
    <row r="264" spans="1:10" x14ac:dyDescent="0.25">
      <c r="A264" s="2">
        <v>43679</v>
      </c>
      <c r="B264" s="1">
        <v>2.2267257898533899E-4</v>
      </c>
      <c r="C264" s="1">
        <v>1.3691202218080178E-4</v>
      </c>
      <c r="D264" s="1">
        <v>5.0195551318477083E-3</v>
      </c>
      <c r="E264" s="1">
        <v>4.8218587030346427E-4</v>
      </c>
      <c r="F264" s="1">
        <v>1.1567787758512527E-2</v>
      </c>
      <c r="G264" s="1">
        <v>-7.2827400053895319E-3</v>
      </c>
      <c r="H264" s="1">
        <v>5.3633778058737036E-3</v>
      </c>
      <c r="I264" s="1">
        <v>2.2750999999998633E-4</v>
      </c>
      <c r="J264" s="1">
        <v>-1.4204998420053183E-4</v>
      </c>
    </row>
    <row r="265" spans="1:10" x14ac:dyDescent="0.25">
      <c r="A265" s="2">
        <v>43678</v>
      </c>
      <c r="B265" s="1">
        <v>2.4175928958736215E-4</v>
      </c>
      <c r="C265" s="1">
        <v>2.4658840378832814E-4</v>
      </c>
      <c r="D265" s="1">
        <v>3.3054243033936448E-3</v>
      </c>
      <c r="E265" s="1">
        <v>8.9581007102390586E-4</v>
      </c>
      <c r="F265" s="1">
        <v>1.718505139578741E-2</v>
      </c>
      <c r="G265" s="1">
        <v>-8.9987937957103359E-3</v>
      </c>
      <c r="H265" s="1">
        <v>3.082245700978925E-3</v>
      </c>
      <c r="I265" s="1">
        <v>2.2750999999998633E-4</v>
      </c>
      <c r="J265" s="1">
        <v>5.4530529845298048E-4</v>
      </c>
    </row>
    <row r="266" spans="1:10" x14ac:dyDescent="0.25">
      <c r="A266" s="2">
        <v>43677</v>
      </c>
      <c r="B266" s="1">
        <v>2.4168360790288723E-4</v>
      </c>
      <c r="C266" s="1">
        <v>-5.1596261164688073E-6</v>
      </c>
      <c r="D266" s="1">
        <v>-1.0169541718621167E-2</v>
      </c>
      <c r="E266" s="1">
        <v>-1.9355384767846262E-3</v>
      </c>
      <c r="F266" s="1">
        <v>-6.6226912928760706E-3</v>
      </c>
      <c r="G266" s="1">
        <v>-1.088552616843852E-2</v>
      </c>
      <c r="H266" s="1">
        <v>-1.0887010121947482E-2</v>
      </c>
      <c r="I266" s="1">
        <v>2.4620000000008524E-4</v>
      </c>
      <c r="J266" s="1">
        <v>-3.4214898558615481E-4</v>
      </c>
    </row>
    <row r="267" spans="1:10" x14ac:dyDescent="0.25">
      <c r="A267" s="2">
        <v>43676</v>
      </c>
      <c r="B267" s="1">
        <v>2.4167388314366711E-4</v>
      </c>
      <c r="C267" s="1">
        <v>2.3205873424081425E-4</v>
      </c>
      <c r="D267" s="1">
        <v>-4.1984213945387427E-3</v>
      </c>
      <c r="E267" s="1">
        <v>-6.5028501132768923E-5</v>
      </c>
      <c r="F267" s="1">
        <v>-2.3741064127258404E-4</v>
      </c>
      <c r="G267" s="1">
        <v>-2.5786548938854237E-3</v>
      </c>
      <c r="H267" s="1">
        <v>-5.313645391502031E-3</v>
      </c>
      <c r="I267" s="1">
        <v>2.4620000000008524E-4</v>
      </c>
      <c r="J267" s="1">
        <v>2.4942501732927447E-4</v>
      </c>
    </row>
    <row r="268" spans="1:10" x14ac:dyDescent="0.25">
      <c r="A268" s="2">
        <v>43675</v>
      </c>
      <c r="B268" s="1">
        <v>2.416860280207711E-4</v>
      </c>
      <c r="C268" s="1">
        <v>2.7530395467256774E-4</v>
      </c>
      <c r="D268" s="1">
        <v>6.546984853836868E-3</v>
      </c>
      <c r="E268" s="1">
        <v>2.4153192521048084E-4</v>
      </c>
      <c r="F268" s="1">
        <v>4.4513923849396342E-3</v>
      </c>
      <c r="G268" s="1">
        <v>-1.6161143698240066E-3</v>
      </c>
      <c r="H268" s="1">
        <v>6.4550370247971056E-3</v>
      </c>
      <c r="I268" s="1">
        <v>2.4619999999986319E-4</v>
      </c>
      <c r="J268" s="1">
        <v>4.9329267054143422E-4</v>
      </c>
    </row>
    <row r="269" spans="1:10" x14ac:dyDescent="0.25">
      <c r="A269" s="2">
        <v>43672</v>
      </c>
      <c r="B269" s="1">
        <v>2.4167765731530899E-4</v>
      </c>
      <c r="C269" s="1">
        <v>4.0857173078490128E-4</v>
      </c>
      <c r="D269" s="1">
        <v>1.324195167212272E-3</v>
      </c>
      <c r="E269" s="1">
        <v>1.9719679907570509E-4</v>
      </c>
      <c r="F269" s="1">
        <v>-2.8534439483209884E-3</v>
      </c>
      <c r="G269" s="1">
        <v>7.3876909168584248E-3</v>
      </c>
      <c r="H269" s="1">
        <v>1.6010001696951104E-3</v>
      </c>
      <c r="I269" s="1">
        <v>2.4619999999986319E-4</v>
      </c>
      <c r="J269" s="1">
        <v>-4.4956464739631663E-4</v>
      </c>
    </row>
    <row r="270" spans="1:10" x14ac:dyDescent="0.25">
      <c r="A270" s="2">
        <v>43671</v>
      </c>
      <c r="B270" s="1">
        <v>2.4170678525803346E-4</v>
      </c>
      <c r="C270" s="1">
        <v>-1.2151023637552161E-4</v>
      </c>
      <c r="D270" s="1">
        <v>-1.3686498470858899E-2</v>
      </c>
      <c r="E270" s="1">
        <v>6.2386887663601343E-4</v>
      </c>
      <c r="F270" s="1">
        <v>6.729439302053386E-3</v>
      </c>
      <c r="G270" s="1">
        <v>-5.2624013728881369E-3</v>
      </c>
      <c r="H270" s="1">
        <v>-1.4069981484743366E-2</v>
      </c>
      <c r="I270" s="1">
        <v>2.4620000000008524E-4</v>
      </c>
      <c r="J270" s="1">
        <v>-8.5778702539152096E-4</v>
      </c>
    </row>
    <row r="271" spans="1:10" x14ac:dyDescent="0.25">
      <c r="A271" s="2">
        <v>43670</v>
      </c>
      <c r="B271" s="1">
        <v>2.4170597182293641E-4</v>
      </c>
      <c r="C271" s="1">
        <v>4.0058530550313165E-4</v>
      </c>
      <c r="D271" s="1">
        <v>3.4150764615294982E-3</v>
      </c>
      <c r="E271" s="1">
        <v>4.3089992121991827E-5</v>
      </c>
      <c r="F271" s="1">
        <v>-6.645224741501643E-4</v>
      </c>
      <c r="G271" s="1">
        <v>4.6881479888192246E-3</v>
      </c>
      <c r="H271" s="1">
        <v>4.0042706048390997E-3</v>
      </c>
      <c r="I271" s="1">
        <v>2.4620000000008524E-4</v>
      </c>
      <c r="J271" s="1">
        <v>4.232767418126393E-4</v>
      </c>
    </row>
    <row r="272" spans="1:10" x14ac:dyDescent="0.25">
      <c r="A272" s="2">
        <v>43669</v>
      </c>
      <c r="B272" s="1">
        <v>2.4169062814283215E-4</v>
      </c>
      <c r="C272" s="1">
        <v>4.5718223116919532E-4</v>
      </c>
      <c r="D272" s="1">
        <v>-2.0886221624326629E-3</v>
      </c>
      <c r="E272" s="1">
        <v>3.9925287822994981E-4</v>
      </c>
      <c r="F272" s="1">
        <v>5.9090909090908639E-3</v>
      </c>
      <c r="G272" s="1">
        <v>6.8474828733455784E-3</v>
      </c>
      <c r="H272" s="1">
        <v>-2.3586462113416307E-3</v>
      </c>
      <c r="I272" s="1">
        <v>2.4619999999986319E-4</v>
      </c>
      <c r="J272" s="1">
        <v>5.5694792536908899E-4</v>
      </c>
    </row>
    <row r="273" spans="1:10" x14ac:dyDescent="0.25">
      <c r="A273" s="2">
        <v>43668</v>
      </c>
      <c r="B273" s="1">
        <v>2.4168820612668895E-4</v>
      </c>
      <c r="C273" s="1">
        <v>3.2915808517652856E-4</v>
      </c>
      <c r="D273" s="1">
        <v>4.3211005958165849E-3</v>
      </c>
      <c r="E273" s="1">
        <v>3.13807080600359E-4</v>
      </c>
      <c r="F273" s="1">
        <v>-2.1385799828910201E-4</v>
      </c>
      <c r="G273" s="1">
        <v>2.8286949574616305E-3</v>
      </c>
      <c r="H273" s="1">
        <v>4.8092867866265099E-3</v>
      </c>
      <c r="I273" s="1">
        <v>2.4620000000008524E-4</v>
      </c>
      <c r="J273" s="1">
        <v>5.0208525001238513E-4</v>
      </c>
    </row>
    <row r="274" spans="1:10" x14ac:dyDescent="0.25">
      <c r="A274" s="2">
        <v>43665</v>
      </c>
      <c r="B274" s="1">
        <v>2.4173516339809353E-4</v>
      </c>
      <c r="C274" s="1">
        <v>1.1947790519983847E-4</v>
      </c>
      <c r="D274" s="1">
        <v>-1.1749872293033925E-2</v>
      </c>
      <c r="E274" s="1">
        <v>8.0719663820394416E-5</v>
      </c>
      <c r="F274" s="1">
        <v>-2.1606337859104707E-3</v>
      </c>
      <c r="G274" s="1">
        <v>-6.1767345236366511E-3</v>
      </c>
      <c r="H274" s="1">
        <v>-1.2076978442479902E-2</v>
      </c>
      <c r="I274" s="1">
        <v>2.4620000000008524E-4</v>
      </c>
      <c r="J274" s="1">
        <v>-2.5533075487960133E-4</v>
      </c>
    </row>
    <row r="275" spans="1:10" x14ac:dyDescent="0.25">
      <c r="A275" s="2">
        <v>43664</v>
      </c>
      <c r="B275" s="1">
        <v>2.4198291486565715E-4</v>
      </c>
      <c r="C275" s="1">
        <v>3.5318826577723783E-4</v>
      </c>
      <c r="D275" s="1">
        <v>8.261361754479335E-3</v>
      </c>
      <c r="E275" s="1">
        <v>2.191691311907995E-4</v>
      </c>
      <c r="F275" s="1">
        <v>-3.4292094210218727E-3</v>
      </c>
      <c r="G275" s="1">
        <v>3.5819976006714604E-3</v>
      </c>
      <c r="H275" s="1">
        <v>8.2909403091004918E-3</v>
      </c>
      <c r="I275" s="1">
        <v>2.4619999999986319E-4</v>
      </c>
      <c r="J275" s="1">
        <v>1.0747035125378002E-3</v>
      </c>
    </row>
    <row r="276" spans="1:10" x14ac:dyDescent="0.25">
      <c r="A276" s="2">
        <v>43663</v>
      </c>
      <c r="B276" s="1">
        <v>2.4198225589655564E-4</v>
      </c>
      <c r="C276" s="1">
        <v>2.0463160359884824E-4</v>
      </c>
      <c r="D276" s="1">
        <v>1.1431727466626462E-3</v>
      </c>
      <c r="E276" s="1">
        <v>2.9847154137474519E-4</v>
      </c>
      <c r="F276" s="1">
        <v>-1.5947267701466039E-4</v>
      </c>
      <c r="G276" s="1">
        <v>-6.5312435071708252E-3</v>
      </c>
      <c r="H276" s="1">
        <v>7.72051876258395E-4</v>
      </c>
      <c r="I276" s="1">
        <v>2.4620000000008524E-4</v>
      </c>
      <c r="J276" s="1">
        <v>3.6030067672587762E-4</v>
      </c>
    </row>
    <row r="277" spans="1:10" x14ac:dyDescent="0.25">
      <c r="A277" s="2">
        <v>43662</v>
      </c>
      <c r="B277" s="1">
        <v>2.4196862282588327E-4</v>
      </c>
      <c r="C277" s="1">
        <v>1.5751655653595265E-5</v>
      </c>
      <c r="D277" s="1">
        <v>-1.1944571393518455E-4</v>
      </c>
      <c r="E277" s="1">
        <v>3.901870578053579E-4</v>
      </c>
      <c r="F277" s="1">
        <v>4.2975736059578384E-3</v>
      </c>
      <c r="G277" s="1">
        <v>-3.4037785997461656E-3</v>
      </c>
      <c r="H277" s="1">
        <v>-2.628062914361573E-4</v>
      </c>
      <c r="I277" s="1">
        <v>2.4620000000008524E-4</v>
      </c>
      <c r="J277" s="1">
        <v>2.5576265225879524E-4</v>
      </c>
    </row>
    <row r="278" spans="1:10" x14ac:dyDescent="0.25">
      <c r="A278" s="2">
        <v>43661</v>
      </c>
      <c r="B278" s="1">
        <v>2.431885423961333E-4</v>
      </c>
      <c r="C278" s="1">
        <v>2.7103240976389387E-4</v>
      </c>
      <c r="D278" s="1">
        <v>-1.4023611287199422E-3</v>
      </c>
      <c r="E278" s="1">
        <v>-7.6032718398966193E-4</v>
      </c>
      <c r="F278" s="1">
        <v>2.9370928121341677E-4</v>
      </c>
      <c r="G278" s="1">
        <v>1.7586909302380604E-4</v>
      </c>
      <c r="H278" s="1">
        <v>-9.9416790119610798E-4</v>
      </c>
      <c r="I278" s="1">
        <v>2.4619999999986319E-4</v>
      </c>
      <c r="J278" s="1">
        <v>1.9476630949832874E-4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E90C-9FAE-405C-97DF-FA25A0D21F9E}">
  <sheetPr>
    <tabColor theme="4"/>
  </sheetPr>
  <dimension ref="A1:P125"/>
  <sheetViews>
    <sheetView showGridLines="0" tabSelected="1" workbookViewId="0">
      <selection activeCell="A2" sqref="A2"/>
    </sheetView>
  </sheetViews>
  <sheetFormatPr defaultRowHeight="15" x14ac:dyDescent="0.25"/>
  <cols>
    <col min="1" max="1" width="17" customWidth="1"/>
    <col min="2" max="3" width="17" style="3" customWidth="1"/>
    <col min="4" max="5" width="17" style="7" customWidth="1"/>
    <col min="6" max="6" width="17" style="8" customWidth="1"/>
    <col min="7" max="10" width="17" style="7" customWidth="1"/>
    <col min="11" max="14" width="17" style="3" customWidth="1"/>
    <col min="15" max="15" width="12.5703125" style="3" customWidth="1"/>
    <col min="16" max="16" width="17" style="3" customWidth="1"/>
  </cols>
  <sheetData>
    <row r="1" spans="1:16" ht="20.25" thickBot="1" x14ac:dyDescent="0.35">
      <c r="A1" s="6" t="s">
        <v>38</v>
      </c>
    </row>
    <row r="2" spans="1:16" ht="15.75" thickTop="1" x14ac:dyDescent="0.25"/>
    <row r="3" spans="1:16" x14ac:dyDescent="0.25">
      <c r="B3" s="15">
        <v>0</v>
      </c>
      <c r="C3" s="16">
        <v>0</v>
      </c>
      <c r="D3" s="16">
        <v>1.7024483770379635E-2</v>
      </c>
      <c r="E3" s="16">
        <v>0.19184990464437396</v>
      </c>
      <c r="F3" s="16">
        <v>0.33709183410985494</v>
      </c>
      <c r="G3" s="16">
        <v>1.0589867312475347E-2</v>
      </c>
      <c r="H3" s="16">
        <v>0.24429356806486935</v>
      </c>
      <c r="I3" s="16">
        <v>2.2042004044396778E-2</v>
      </c>
      <c r="J3" s="16">
        <v>3.6386546213346881E-2</v>
      </c>
      <c r="K3" s="16">
        <v>6.0175580391234981E-2</v>
      </c>
      <c r="L3" s="16">
        <v>1.2365212956205327E-2</v>
      </c>
      <c r="M3" s="16">
        <v>3.4879114963560665E-2</v>
      </c>
      <c r="N3" s="16">
        <v>3.3301890352763173E-2</v>
      </c>
    </row>
    <row r="4" spans="1:16" ht="15.75" x14ac:dyDescent="0.25">
      <c r="B4"/>
      <c r="C4"/>
      <c r="D4"/>
      <c r="E4"/>
      <c r="F4"/>
      <c r="G4"/>
      <c r="H4"/>
      <c r="I4"/>
      <c r="J4"/>
      <c r="K4"/>
      <c r="L4"/>
      <c r="M4"/>
      <c r="N4"/>
      <c r="O4" s="14" t="s">
        <v>10</v>
      </c>
      <c r="P4" s="3" t="s">
        <v>11</v>
      </c>
    </row>
    <row r="5" spans="1:16" ht="21" x14ac:dyDescent="0.25">
      <c r="B5" s="13">
        <v>0</v>
      </c>
      <c r="C5" s="13">
        <v>0</v>
      </c>
      <c r="D5" s="13">
        <v>1.7008832846473705E-2</v>
      </c>
      <c r="E5" s="13">
        <v>0.19185343585277401</v>
      </c>
      <c r="F5" s="13">
        <v>0.33710991828325676</v>
      </c>
      <c r="G5" s="13">
        <v>1.0580286946124685E-2</v>
      </c>
      <c r="H5" s="13">
        <v>0.24430412102311452</v>
      </c>
      <c r="I5" s="13">
        <v>2.2021421632131229E-2</v>
      </c>
      <c r="J5" s="13">
        <v>3.6386511736241765E-2</v>
      </c>
      <c r="K5" s="13">
        <v>6.0200054398596395E-2</v>
      </c>
      <c r="L5" s="13">
        <v>1.2353981521204144E-2</v>
      </c>
      <c r="M5" s="13">
        <v>3.4879637157050461E-2</v>
      </c>
      <c r="N5" s="13">
        <v>3.3301810105987838E-2</v>
      </c>
      <c r="O5" s="13">
        <f>SUM(C5:N5)</f>
        <v>1.0000000115029555</v>
      </c>
      <c r="P5" s="4">
        <f>1-_xlfn.VAR.P(P8:P125)/_xlfn.VAR.P(B8:B125)</f>
        <v>0.50452644928468127</v>
      </c>
    </row>
    <row r="6" spans="1:16" x14ac:dyDescent="0.25">
      <c r="P6" s="3" t="s">
        <v>12</v>
      </c>
    </row>
    <row r="7" spans="1:16" x14ac:dyDescent="0.25">
      <c r="A7" s="3"/>
      <c r="B7" s="9" t="s">
        <v>13</v>
      </c>
      <c r="C7" s="9" t="s">
        <v>14</v>
      </c>
      <c r="D7" s="9" t="s">
        <v>15</v>
      </c>
      <c r="E7" s="9" t="s">
        <v>16</v>
      </c>
      <c r="F7" s="9" t="s">
        <v>17</v>
      </c>
      <c r="G7" s="9" t="s">
        <v>18</v>
      </c>
      <c r="H7" s="9" t="s">
        <v>19</v>
      </c>
      <c r="I7" s="9" t="s">
        <v>20</v>
      </c>
      <c r="J7" s="9" t="s">
        <v>21</v>
      </c>
      <c r="K7" s="9" t="s">
        <v>25</v>
      </c>
      <c r="L7" s="9" t="s">
        <v>22</v>
      </c>
      <c r="M7" s="9" t="s">
        <v>23</v>
      </c>
      <c r="N7" s="9" t="s">
        <v>24</v>
      </c>
      <c r="P7" s="5">
        <f>SUM(P8:P125)^2</f>
        <v>3.8834451398624224E-30</v>
      </c>
    </row>
    <row r="8" spans="1:16" x14ac:dyDescent="0.25">
      <c r="A8" s="2"/>
      <c r="B8" s="8">
        <v>0.97548979424543003</v>
      </c>
      <c r="C8" s="8">
        <v>0.60000000000000009</v>
      </c>
      <c r="D8" s="8">
        <v>0.49999999999999989</v>
      </c>
      <c r="E8" s="8">
        <v>0.69635508524397416</v>
      </c>
      <c r="F8" s="8">
        <v>7.1036738201522995E-2</v>
      </c>
      <c r="G8" s="8">
        <v>0</v>
      </c>
      <c r="H8" s="8">
        <v>1</v>
      </c>
      <c r="I8" s="8">
        <v>0.5</v>
      </c>
      <c r="J8" s="8">
        <v>0.99999999999999989</v>
      </c>
      <c r="K8" s="8">
        <v>0.83333333333333337</v>
      </c>
      <c r="L8" s="8">
        <v>0.53069129916567337</v>
      </c>
      <c r="M8" s="8">
        <v>0.31749460043196548</v>
      </c>
      <c r="N8" s="8">
        <v>0.45871559633027559</v>
      </c>
      <c r="P8" s="5">
        <f t="array" ref="P8">B8-MMULT(C8:N8,TRANSPOSE($C$5:$N$5))+$B$5</f>
        <v>0.43466571091271655</v>
      </c>
    </row>
    <row r="9" spans="1:16" x14ac:dyDescent="0.25">
      <c r="B9" s="8">
        <v>0.1720632838757275</v>
      </c>
      <c r="C9" s="8">
        <v>0.2</v>
      </c>
      <c r="D9" s="8">
        <v>0</v>
      </c>
      <c r="E9" s="8">
        <v>0.1105232216343328</v>
      </c>
      <c r="F9" s="8">
        <v>5.4785037358859893E-3</v>
      </c>
      <c r="G9" s="8">
        <v>0</v>
      </c>
      <c r="H9" s="8">
        <v>1</v>
      </c>
      <c r="I9" s="8">
        <v>1</v>
      </c>
      <c r="J9" s="8">
        <v>0.99999999999999989</v>
      </c>
      <c r="K9" s="8">
        <v>0.1666666666666666</v>
      </c>
      <c r="L9" s="8">
        <v>0.1120381406436234</v>
      </c>
      <c r="M9" s="8">
        <v>0</v>
      </c>
      <c r="N9" s="8">
        <v>0.30275229357798139</v>
      </c>
      <c r="P9" s="5">
        <f t="array" ref="P9">B9-MMULT(C9:N9,TRANSPOSE($C$5:$N$5))+$B$5</f>
        <v>-0.17519954718337705</v>
      </c>
    </row>
    <row r="10" spans="1:16" x14ac:dyDescent="0.25">
      <c r="B10" s="8">
        <v>0.1226330027051398</v>
      </c>
      <c r="C10" s="8">
        <v>0.8</v>
      </c>
      <c r="D10" s="8">
        <v>0.2857142857142857</v>
      </c>
      <c r="E10" s="8">
        <v>0.26190476190476192</v>
      </c>
      <c r="F10" s="8">
        <v>1.7319949392470939E-2</v>
      </c>
      <c r="G10" s="8">
        <v>0</v>
      </c>
      <c r="H10" s="8">
        <v>0</v>
      </c>
      <c r="I10" s="8">
        <v>0</v>
      </c>
      <c r="J10" s="8">
        <v>0.66666666666666663</v>
      </c>
      <c r="K10" s="8">
        <v>0.33333333333333343</v>
      </c>
      <c r="L10" s="8">
        <v>0.26549463647199051</v>
      </c>
      <c r="M10" s="8">
        <v>0</v>
      </c>
      <c r="N10" s="8">
        <v>0.80733944954128489</v>
      </c>
      <c r="P10" s="5">
        <f t="array" ref="P10">B10-MMULT(C10:N10,TRANSPOSE($C$5:$N$5))+$B$5</f>
        <v>-1.2802859147431817E-2</v>
      </c>
    </row>
    <row r="11" spans="1:16" x14ac:dyDescent="0.25">
      <c r="B11" s="8">
        <v>0.2930846790720551</v>
      </c>
      <c r="C11" s="8">
        <v>0.4</v>
      </c>
      <c r="D11" s="8">
        <v>7.1428571428571425E-2</v>
      </c>
      <c r="E11" s="8">
        <v>0.13198118753674309</v>
      </c>
      <c r="F11" s="8">
        <v>0.16525984101596999</v>
      </c>
      <c r="G11" s="8">
        <v>0</v>
      </c>
      <c r="H11" s="8">
        <v>0</v>
      </c>
      <c r="I11" s="8">
        <v>0</v>
      </c>
      <c r="J11" s="8">
        <v>0.33333333333333343</v>
      </c>
      <c r="K11" s="8">
        <v>0.1666666666666666</v>
      </c>
      <c r="L11" s="8">
        <v>0.13379022646007149</v>
      </c>
      <c r="M11" s="8">
        <v>0</v>
      </c>
      <c r="N11" s="8">
        <v>0.94495412844036863</v>
      </c>
      <c r="P11" s="5">
        <f t="array" ref="P11">B11-MMULT(C11:N11,TRANSPOSE($C$5:$N$5))+$B$5</f>
        <v>0.15555428206813718</v>
      </c>
    </row>
    <row r="12" spans="1:16" x14ac:dyDescent="0.25">
      <c r="B12" s="8">
        <v>0.44675793097794902</v>
      </c>
      <c r="C12" s="8">
        <v>0.60000000000000009</v>
      </c>
      <c r="D12" s="8">
        <v>0.64285714285714279</v>
      </c>
      <c r="E12" s="8">
        <v>0.46619635508524387</v>
      </c>
      <c r="F12" s="8">
        <v>1.8487264567568211E-2</v>
      </c>
      <c r="G12" s="8">
        <v>1</v>
      </c>
      <c r="H12" s="8">
        <v>1</v>
      </c>
      <c r="I12" s="8">
        <v>0.75</v>
      </c>
      <c r="J12" s="8">
        <v>0.66666666666666663</v>
      </c>
      <c r="K12" s="8">
        <v>0.83333333333333337</v>
      </c>
      <c r="L12" s="8">
        <v>0.41299165673420729</v>
      </c>
      <c r="M12" s="8">
        <v>0.10799136069114471</v>
      </c>
      <c r="N12" s="8">
        <v>0.70642201834862561</v>
      </c>
      <c r="P12" s="5">
        <f t="array" ref="P12">B12-MMULT(C12:N12,TRANSPOSE($C$5:$N$5))+$B$5</f>
        <v>-3.8068714827307115E-2</v>
      </c>
    </row>
    <row r="13" spans="1:16" x14ac:dyDescent="0.25">
      <c r="B13" s="8">
        <v>0.1065661119763915</v>
      </c>
      <c r="C13" s="8">
        <v>0.4</v>
      </c>
      <c r="D13" s="8">
        <v>0</v>
      </c>
      <c r="E13" s="8">
        <v>1.646090534979425E-2</v>
      </c>
      <c r="F13" s="8">
        <v>3.3706524074383509E-3</v>
      </c>
      <c r="G13" s="8">
        <v>0</v>
      </c>
      <c r="H13" s="8">
        <v>1</v>
      </c>
      <c r="I13" s="8">
        <v>0.75</v>
      </c>
      <c r="J13" s="8">
        <v>0.66666666666666663</v>
      </c>
      <c r="K13" s="8">
        <v>0.1666666666666666</v>
      </c>
      <c r="L13" s="8">
        <v>1.6686531585220491E-2</v>
      </c>
      <c r="M13" s="8">
        <v>0</v>
      </c>
      <c r="N13" s="8">
        <v>0.36697247706421982</v>
      </c>
      <c r="P13" s="5">
        <f t="array" ref="P13">B13-MMULT(C13:N13,TRANSPOSE($C$5:$N$5))+$B$5</f>
        <v>-0.20526644661582694</v>
      </c>
    </row>
    <row r="14" spans="1:16" x14ac:dyDescent="0.25">
      <c r="B14" s="8">
        <v>0.31559963931469792</v>
      </c>
      <c r="C14" s="8">
        <v>0.4</v>
      </c>
      <c r="D14" s="8">
        <v>0.3571428571428571</v>
      </c>
      <c r="E14" s="8">
        <v>0.74838330393885955</v>
      </c>
      <c r="F14" s="8">
        <v>1.022654030698718E-2</v>
      </c>
      <c r="G14" s="8">
        <v>0</v>
      </c>
      <c r="H14" s="8">
        <v>0</v>
      </c>
      <c r="I14" s="8">
        <v>0.5</v>
      </c>
      <c r="J14" s="8">
        <v>0.66666666666666663</v>
      </c>
      <c r="K14" s="8">
        <v>0.66666666666666663</v>
      </c>
      <c r="L14" s="8">
        <v>0.38617401668653151</v>
      </c>
      <c r="M14" s="8">
        <v>0.67494600431965446</v>
      </c>
      <c r="N14" s="8">
        <v>0.70642201834862561</v>
      </c>
      <c r="P14" s="5">
        <f t="array" ref="P14">B14-MMULT(C14:N14,TRANSPOSE($C$5:$N$5))+$B$5</f>
        <v>3.5258134579435663E-2</v>
      </c>
    </row>
    <row r="15" spans="1:16" x14ac:dyDescent="0.25">
      <c r="B15" s="8">
        <v>7.7875235675055332E-2</v>
      </c>
      <c r="C15" s="8">
        <v>0.4</v>
      </c>
      <c r="D15" s="8">
        <v>7.1428571428571425E-2</v>
      </c>
      <c r="E15" s="8">
        <v>0.1693121693121693</v>
      </c>
      <c r="F15" s="8">
        <v>2.7724332195459639E-2</v>
      </c>
      <c r="G15" s="8">
        <v>0</v>
      </c>
      <c r="H15" s="8">
        <v>0</v>
      </c>
      <c r="I15" s="8">
        <v>0</v>
      </c>
      <c r="J15" s="8">
        <v>0.66666666666666663</v>
      </c>
      <c r="K15" s="8">
        <v>0.33333333333333343</v>
      </c>
      <c r="L15" s="8">
        <v>0.17163289630512521</v>
      </c>
      <c r="M15" s="8">
        <v>0</v>
      </c>
      <c r="N15" s="8">
        <v>0.74311926605504652</v>
      </c>
      <c r="P15" s="5">
        <f t="array" ref="P15">B15-MMULT(C15:N15,TRANSPOSE($C$5:$N$5))+$B$5</f>
        <v>-3.636087533594165E-2</v>
      </c>
    </row>
    <row r="16" spans="1:16" x14ac:dyDescent="0.25">
      <c r="B16" s="8">
        <v>0.34838921223051073</v>
      </c>
      <c r="C16" s="8">
        <v>0.60000000000000009</v>
      </c>
      <c r="D16" s="8">
        <v>0.49999999999999989</v>
      </c>
      <c r="E16" s="8">
        <v>0.55437977660199889</v>
      </c>
      <c r="F16" s="8">
        <v>0.1134563510061827</v>
      </c>
      <c r="G16" s="8">
        <v>1</v>
      </c>
      <c r="H16" s="8">
        <v>0</v>
      </c>
      <c r="I16" s="8">
        <v>0</v>
      </c>
      <c r="J16" s="8">
        <v>0.33333333333333343</v>
      </c>
      <c r="K16" s="8">
        <v>0.66666666666666663</v>
      </c>
      <c r="L16" s="8">
        <v>0.56197854588796181</v>
      </c>
      <c r="M16" s="8">
        <v>0</v>
      </c>
      <c r="N16" s="8">
        <v>0.87155963302752326</v>
      </c>
      <c r="P16" s="5">
        <f t="array" ref="P16">B16-MMULT(C16:N16,TRANSPOSE($C$5:$N$5))+$B$5</f>
        <v>9.646818992553341E-2</v>
      </c>
    </row>
    <row r="17" spans="2:16" x14ac:dyDescent="0.25">
      <c r="B17" s="8">
        <v>0.30330354947126809</v>
      </c>
      <c r="C17" s="8">
        <v>0.60000000000000009</v>
      </c>
      <c r="D17" s="8">
        <v>0</v>
      </c>
      <c r="E17" s="8">
        <v>0.157554379776602</v>
      </c>
      <c r="F17" s="8">
        <v>1.7811701797522141E-2</v>
      </c>
      <c r="G17" s="8">
        <v>0</v>
      </c>
      <c r="H17" s="8">
        <v>1</v>
      </c>
      <c r="I17" s="8">
        <v>0.5</v>
      </c>
      <c r="J17" s="8">
        <v>0.99999999999999989</v>
      </c>
      <c r="K17" s="8">
        <v>0.33333333333333343</v>
      </c>
      <c r="L17" s="8">
        <v>0.15971394517282481</v>
      </c>
      <c r="M17" s="8">
        <v>0</v>
      </c>
      <c r="N17" s="8">
        <v>0.43119266055045807</v>
      </c>
      <c r="P17" s="5">
        <f t="array" ref="P17">B17-MMULT(C17:N17,TRANSPOSE($C$5:$N$5))+$B$5</f>
        <v>-6.1028928563019058E-2</v>
      </c>
    </row>
    <row r="18" spans="2:16" x14ac:dyDescent="0.25">
      <c r="B18" s="8">
        <v>0.28690876301336182</v>
      </c>
      <c r="C18" s="8">
        <v>0.4</v>
      </c>
      <c r="D18" s="8">
        <v>0.2857142857142857</v>
      </c>
      <c r="E18" s="8">
        <v>0.242798353909465</v>
      </c>
      <c r="F18" s="8">
        <v>0.1499439020314626</v>
      </c>
      <c r="G18" s="8">
        <v>0.5</v>
      </c>
      <c r="H18" s="8">
        <v>0</v>
      </c>
      <c r="I18" s="8">
        <v>0</v>
      </c>
      <c r="J18" s="8">
        <v>0.99999999999999989</v>
      </c>
      <c r="K18" s="8">
        <v>0.49999999999999989</v>
      </c>
      <c r="L18" s="8">
        <v>0.24612634088200239</v>
      </c>
      <c r="M18" s="8">
        <v>0</v>
      </c>
      <c r="N18" s="8">
        <v>0.43119266055045807</v>
      </c>
      <c r="P18" s="5">
        <f t="array" ref="P18">B18-MMULT(C18:N18,TRANSPOSE($C$5:$N$5))+$B$5</f>
        <v>9.5743002731483062E-2</v>
      </c>
    </row>
    <row r="19" spans="2:16" x14ac:dyDescent="0.25">
      <c r="B19" s="8">
        <v>0.26231658332650221</v>
      </c>
      <c r="C19" s="8">
        <v>0.4</v>
      </c>
      <c r="D19" s="8">
        <v>0.2142857142857143</v>
      </c>
      <c r="E19" s="8">
        <v>0.18342151675485011</v>
      </c>
      <c r="F19" s="8">
        <v>2.506266262443007E-2</v>
      </c>
      <c r="G19" s="8">
        <v>0</v>
      </c>
      <c r="H19" s="8">
        <v>1</v>
      </c>
      <c r="I19" s="8">
        <v>1</v>
      </c>
      <c r="J19" s="8">
        <v>0.66666666666666663</v>
      </c>
      <c r="K19" s="8">
        <v>0.33333333333333343</v>
      </c>
      <c r="L19" s="8">
        <v>0.1859356376638856</v>
      </c>
      <c r="M19" s="8">
        <v>0</v>
      </c>
      <c r="N19" s="8">
        <v>0.36697247706421982</v>
      </c>
      <c r="P19" s="5">
        <f t="array" ref="P19">B19-MMULT(C19:N19,TRANSPOSE($C$5:$N$5))+$B$5</f>
        <v>-0.11013488203995359</v>
      </c>
    </row>
    <row r="20" spans="2:16" x14ac:dyDescent="0.25">
      <c r="B20" s="8">
        <v>0.2401836216083286</v>
      </c>
      <c r="C20" s="8">
        <v>0.8</v>
      </c>
      <c r="D20" s="8">
        <v>0.5714285714285714</v>
      </c>
      <c r="E20" s="8">
        <v>0.56319811875367431</v>
      </c>
      <c r="F20" s="8">
        <v>3.8246878804516479E-2</v>
      </c>
      <c r="G20" s="8">
        <v>0</v>
      </c>
      <c r="H20" s="8">
        <v>0</v>
      </c>
      <c r="I20" s="8">
        <v>0.75</v>
      </c>
      <c r="J20" s="8">
        <v>0.99999999999999989</v>
      </c>
      <c r="K20" s="8">
        <v>0.66666666666666663</v>
      </c>
      <c r="L20" s="8">
        <v>0.34743742550655538</v>
      </c>
      <c r="M20" s="8">
        <v>0.40496760259179271</v>
      </c>
      <c r="N20" s="8">
        <v>0.69724770642201861</v>
      </c>
      <c r="P20" s="5">
        <f t="array" ref="P20">B20-MMULT(C20:N20,TRANSPOSE($C$5:$N$5))+$B$5</f>
        <v>-2.5153524632641616E-2</v>
      </c>
    </row>
    <row r="21" spans="2:16" x14ac:dyDescent="0.25">
      <c r="B21" s="8">
        <v>0.26395606197229282</v>
      </c>
      <c r="C21" s="8">
        <v>0.60000000000000009</v>
      </c>
      <c r="D21" s="8">
        <v>0.2857142857142857</v>
      </c>
      <c r="E21" s="8">
        <v>0.65138154027042916</v>
      </c>
      <c r="F21" s="8">
        <v>0.1194743500990666</v>
      </c>
      <c r="G21" s="8">
        <v>0</v>
      </c>
      <c r="H21" s="8">
        <v>0</v>
      </c>
      <c r="I21" s="8">
        <v>0</v>
      </c>
      <c r="J21" s="8">
        <v>0.66666666666666663</v>
      </c>
      <c r="K21" s="8">
        <v>0.49999999999999989</v>
      </c>
      <c r="L21" s="8">
        <v>0.2729439809296782</v>
      </c>
      <c r="M21" s="8">
        <v>0.70194384449244063</v>
      </c>
      <c r="N21" s="8">
        <v>0.70642201834862561</v>
      </c>
      <c r="P21" s="5">
        <f t="array" ref="P21">B21-MMULT(C21:N21,TRANSPOSE($C$5:$N$5))+$B$5</f>
        <v>-1.1887704603177729E-2</v>
      </c>
    </row>
    <row r="22" spans="2:16" x14ac:dyDescent="0.25">
      <c r="B22" s="8">
        <v>0.6877612919091729</v>
      </c>
      <c r="C22" s="8">
        <v>0.60000000000000009</v>
      </c>
      <c r="D22" s="8">
        <v>0.5714285714285714</v>
      </c>
      <c r="E22" s="8">
        <v>0.71898883009994119</v>
      </c>
      <c r="F22" s="8">
        <v>0.59640137499701595</v>
      </c>
      <c r="G22" s="8">
        <v>0</v>
      </c>
      <c r="H22" s="8">
        <v>1</v>
      </c>
      <c r="I22" s="8">
        <v>0.75</v>
      </c>
      <c r="J22" s="8">
        <v>0.66666666666666663</v>
      </c>
      <c r="K22" s="8">
        <v>0.66666666666666663</v>
      </c>
      <c r="L22" s="8">
        <v>0.43087008343265792</v>
      </c>
      <c r="M22" s="8">
        <v>0.53995680345572361</v>
      </c>
      <c r="N22" s="8">
        <v>0.54128440366972441</v>
      </c>
      <c r="P22" s="5">
        <f t="array" ref="P22">B22-MMULT(C22:N22,TRANSPOSE($C$5:$N$5))+$B$5</f>
        <v>-2.8344777524891285E-2</v>
      </c>
    </row>
    <row r="23" spans="2:16" x14ac:dyDescent="0.25">
      <c r="B23" s="8">
        <v>7.5416017706369354E-2</v>
      </c>
      <c r="C23" s="8">
        <v>0.4</v>
      </c>
      <c r="D23" s="8">
        <v>7.1428571428571425E-2</v>
      </c>
      <c r="E23" s="8">
        <v>0.16343327454438569</v>
      </c>
      <c r="F23" s="8">
        <v>1.1889188608531659E-2</v>
      </c>
      <c r="G23" s="8">
        <v>0</v>
      </c>
      <c r="H23" s="8">
        <v>0</v>
      </c>
      <c r="I23" s="8">
        <v>0</v>
      </c>
      <c r="J23" s="8">
        <v>0.66666666666666663</v>
      </c>
      <c r="K23" s="8">
        <v>0.33333333333333343</v>
      </c>
      <c r="L23" s="8">
        <v>0.16567342073897501</v>
      </c>
      <c r="M23" s="8">
        <v>0</v>
      </c>
      <c r="N23" s="8">
        <v>0.21100917431192559</v>
      </c>
      <c r="P23" s="5">
        <f t="array" ref="P23">B23-MMULT(C23:N23,TRANSPOSE($C$5:$N$5))+$B$5</f>
        <v>-1.4560170702089065E-2</v>
      </c>
    </row>
    <row r="24" spans="2:16" x14ac:dyDescent="0.25">
      <c r="B24" s="8">
        <v>0.13894581523075661</v>
      </c>
      <c r="C24" s="8">
        <v>0.60000000000000009</v>
      </c>
      <c r="D24" s="8">
        <v>7.1428571428571425E-2</v>
      </c>
      <c r="E24" s="8">
        <v>0.41916519694297472</v>
      </c>
      <c r="F24" s="8">
        <v>9.0460958201045577E-3</v>
      </c>
      <c r="G24" s="8">
        <v>0</v>
      </c>
      <c r="H24" s="8">
        <v>0</v>
      </c>
      <c r="I24" s="8">
        <v>0</v>
      </c>
      <c r="J24" s="8">
        <v>0.66666666666666663</v>
      </c>
      <c r="K24" s="8">
        <v>0.49999999999999989</v>
      </c>
      <c r="L24" s="8">
        <v>0.29082240762812872</v>
      </c>
      <c r="M24" s="8">
        <v>0.24298056155507561</v>
      </c>
      <c r="N24" s="8">
        <v>0.3486238532110093</v>
      </c>
      <c r="P24" s="5">
        <f t="array" ref="P24">B24-MMULT(C24:N24,TRANSPOSE($C$5:$N$5))+$B$5</f>
        <v>-2.3772308768470946E-2</v>
      </c>
    </row>
    <row r="25" spans="2:16" x14ac:dyDescent="0.25">
      <c r="B25" s="8">
        <v>7.9104844659398293E-2</v>
      </c>
      <c r="C25" s="8">
        <v>0.4</v>
      </c>
      <c r="D25" s="8">
        <v>7.1428571428571425E-2</v>
      </c>
      <c r="E25" s="8">
        <v>0.2163433274544386</v>
      </c>
      <c r="F25" s="8">
        <v>5.2791769115084373E-3</v>
      </c>
      <c r="G25" s="8">
        <v>0</v>
      </c>
      <c r="H25" s="8">
        <v>0</v>
      </c>
      <c r="I25" s="8">
        <v>0</v>
      </c>
      <c r="J25" s="8">
        <v>0.66666666666666663</v>
      </c>
      <c r="K25" s="8">
        <v>0.33333333333333343</v>
      </c>
      <c r="L25" s="8">
        <v>0.21930870083432649</v>
      </c>
      <c r="M25" s="8">
        <v>0</v>
      </c>
      <c r="N25" s="8">
        <v>0.70642201834862561</v>
      </c>
      <c r="P25" s="5">
        <f t="array" ref="P25">B25-MMULT(C25:N25,TRANSPOSE($C$5:$N$5))+$B$5</f>
        <v>-3.5954772403331073E-2</v>
      </c>
    </row>
    <row r="26" spans="2:16" x14ac:dyDescent="0.25">
      <c r="B26" s="8">
        <v>0.14632346913681449</v>
      </c>
      <c r="C26" s="8">
        <v>0.60000000000000009</v>
      </c>
      <c r="D26" s="8">
        <v>0.2857142857142857</v>
      </c>
      <c r="E26" s="8">
        <v>0.51322751322751325</v>
      </c>
      <c r="F26" s="8">
        <v>0</v>
      </c>
      <c r="G26" s="8">
        <v>0</v>
      </c>
      <c r="H26" s="8">
        <v>0</v>
      </c>
      <c r="I26" s="8">
        <v>0</v>
      </c>
      <c r="J26" s="8">
        <v>0.33333333333333343</v>
      </c>
      <c r="K26" s="8">
        <v>0.66666666666666663</v>
      </c>
      <c r="L26" s="8">
        <v>0.29380214541120381</v>
      </c>
      <c r="M26" s="8">
        <v>0.41036717062634992</v>
      </c>
      <c r="N26" s="8">
        <v>0.88073394495413027</v>
      </c>
      <c r="P26" s="5">
        <f t="array" ref="P26">B26-MMULT(C26:N26,TRANSPOSE($C$5:$N$5))+$B$5</f>
        <v>-5.6535984898773678E-2</v>
      </c>
    </row>
    <row r="27" spans="2:16" x14ac:dyDescent="0.25">
      <c r="B27" s="8">
        <v>0.22099516353799489</v>
      </c>
      <c r="C27" s="8">
        <v>0.4</v>
      </c>
      <c r="D27" s="8">
        <v>0.5714285714285714</v>
      </c>
      <c r="E27" s="8">
        <v>0.47266313932980603</v>
      </c>
      <c r="F27" s="8">
        <v>6.5133322193311203E-3</v>
      </c>
      <c r="G27" s="8">
        <v>0.5</v>
      </c>
      <c r="H27" s="8">
        <v>1</v>
      </c>
      <c r="I27" s="8">
        <v>1</v>
      </c>
      <c r="J27" s="8">
        <v>0.99999999999999989</v>
      </c>
      <c r="K27" s="8">
        <v>0.33333333333333343</v>
      </c>
      <c r="L27" s="8">
        <v>0.26936829558998809</v>
      </c>
      <c r="M27" s="8">
        <v>0.38012958963282939</v>
      </c>
      <c r="N27" s="8">
        <v>0</v>
      </c>
      <c r="P27" s="5">
        <f t="array" ref="P27">B27-MMULT(C27:N27,TRANSPOSE($C$5:$N$5))+$B$5</f>
        <v>-0.22625736145997563</v>
      </c>
    </row>
    <row r="28" spans="2:16" x14ac:dyDescent="0.25">
      <c r="B28" s="8">
        <v>1</v>
      </c>
      <c r="C28" s="8">
        <v>0.60000000000000009</v>
      </c>
      <c r="D28" s="8">
        <v>0.71428571428571419</v>
      </c>
      <c r="E28" s="8">
        <v>1</v>
      </c>
      <c r="F28" s="8">
        <v>3.8849633572843802E-2</v>
      </c>
      <c r="G28" s="8">
        <v>0</v>
      </c>
      <c r="H28" s="8">
        <v>1</v>
      </c>
      <c r="I28" s="8">
        <v>1</v>
      </c>
      <c r="J28" s="8">
        <v>0.33333333333333343</v>
      </c>
      <c r="K28" s="8">
        <v>0.83333333333333337</v>
      </c>
      <c r="L28" s="8">
        <v>0.46185935637663877</v>
      </c>
      <c r="M28" s="8">
        <v>1</v>
      </c>
      <c r="N28" s="8">
        <v>0.68807339449541516</v>
      </c>
      <c r="P28" s="5">
        <f t="array" ref="P28">B28-MMULT(C28:N28,TRANSPOSE($C$5:$N$5))+$B$5</f>
        <v>0.39078018049615892</v>
      </c>
    </row>
    <row r="29" spans="2:16" x14ac:dyDescent="0.25">
      <c r="B29" s="8">
        <v>0.29920485285679149</v>
      </c>
      <c r="C29" s="8">
        <v>0.8</v>
      </c>
      <c r="D29" s="8">
        <v>0.42857142857142849</v>
      </c>
      <c r="E29" s="8">
        <v>0.65726043503821285</v>
      </c>
      <c r="F29" s="8">
        <v>0.1114702442051992</v>
      </c>
      <c r="G29" s="8">
        <v>0</v>
      </c>
      <c r="H29" s="8">
        <v>0</v>
      </c>
      <c r="I29" s="8">
        <v>0</v>
      </c>
      <c r="J29" s="8">
        <v>0.33333333333333343</v>
      </c>
      <c r="K29" s="8">
        <v>0.49999999999999989</v>
      </c>
      <c r="L29" s="8">
        <v>0.42789034564958278</v>
      </c>
      <c r="M29" s="8">
        <v>0.43196544276457888</v>
      </c>
      <c r="N29" s="8">
        <v>0.44954128440366858</v>
      </c>
      <c r="P29" s="5">
        <f t="array" ref="P29">B29-MMULT(C29:N29,TRANSPOSE($C$5:$N$5))+$B$5</f>
        <v>5.0687605174251416E-2</v>
      </c>
    </row>
    <row r="30" spans="2:16" x14ac:dyDescent="0.25">
      <c r="B30" s="8">
        <v>0.32953520780391837</v>
      </c>
      <c r="C30" s="8">
        <v>0.60000000000000009</v>
      </c>
      <c r="D30" s="8">
        <v>0.64285714285714279</v>
      </c>
      <c r="E30" s="8">
        <v>0.85420340975896536</v>
      </c>
      <c r="F30" s="8">
        <v>8.9496550571721845E-2</v>
      </c>
      <c r="G30" s="8">
        <v>1</v>
      </c>
      <c r="H30" s="8">
        <v>0</v>
      </c>
      <c r="I30" s="8">
        <v>0.5</v>
      </c>
      <c r="J30" s="8">
        <v>0.66666666666666663</v>
      </c>
      <c r="K30" s="8">
        <v>0.66666666666666663</v>
      </c>
      <c r="L30" s="8">
        <v>0.57985697258641233</v>
      </c>
      <c r="M30" s="8">
        <v>0.51835853131749465</v>
      </c>
      <c r="N30" s="8">
        <v>0.6605504587155977</v>
      </c>
      <c r="P30" s="5">
        <f t="array" ref="P30">B30-MMULT(C30:N30,TRANSPOSE($C$5:$N$5))+$B$5</f>
        <v>-8.6743434199215153E-3</v>
      </c>
    </row>
    <row r="31" spans="2:16" x14ac:dyDescent="0.25">
      <c r="B31" s="8">
        <v>0.31969833592917452</v>
      </c>
      <c r="C31" s="8">
        <v>0.60000000000000009</v>
      </c>
      <c r="D31" s="8">
        <v>0.2857142857142857</v>
      </c>
      <c r="E31" s="8">
        <v>0.54556143445032335</v>
      </c>
      <c r="F31" s="8">
        <v>8.6815783819913589E-2</v>
      </c>
      <c r="G31" s="8">
        <v>1</v>
      </c>
      <c r="H31" s="8">
        <v>0</v>
      </c>
      <c r="I31" s="8">
        <v>0</v>
      </c>
      <c r="J31" s="8">
        <v>0.99999999999999989</v>
      </c>
      <c r="K31" s="8">
        <v>0.66666666666666663</v>
      </c>
      <c r="L31" s="8">
        <v>0.55303933253873649</v>
      </c>
      <c r="M31" s="8">
        <v>0</v>
      </c>
      <c r="N31" s="8">
        <v>0.66972477064220115</v>
      </c>
      <c r="P31" s="5">
        <f t="array" ref="P31">B31-MMULT(C31:N31,TRANSPOSE($C$5:$N$5))+$B$5</f>
        <v>6.4668918833003963E-2</v>
      </c>
    </row>
    <row r="32" spans="2:16" x14ac:dyDescent="0.25">
      <c r="B32" s="8">
        <v>0.33366259529469627</v>
      </c>
      <c r="C32" s="8">
        <v>0.60000000000000009</v>
      </c>
      <c r="D32" s="8">
        <v>0.3571428571428571</v>
      </c>
      <c r="E32" s="8">
        <v>0.49382716049382708</v>
      </c>
      <c r="F32" s="8">
        <v>4.8559356425007763E-2</v>
      </c>
      <c r="G32" s="8">
        <v>1</v>
      </c>
      <c r="H32" s="8">
        <v>0</v>
      </c>
      <c r="I32" s="8">
        <v>0</v>
      </c>
      <c r="J32" s="8">
        <v>0.99999999999999989</v>
      </c>
      <c r="K32" s="8">
        <v>0.49999999999999989</v>
      </c>
      <c r="L32" s="8">
        <v>0.50059594755661496</v>
      </c>
      <c r="M32" s="8">
        <v>0</v>
      </c>
      <c r="N32" s="8">
        <v>0</v>
      </c>
      <c r="P32" s="5">
        <f t="array" ref="P32">B32-MMULT(C32:N32,TRANSPOSE($C$5:$N$5))+$B$5</f>
        <v>0.13322455503339076</v>
      </c>
    </row>
    <row r="33" spans="2:16" x14ac:dyDescent="0.25">
      <c r="B33" s="8">
        <v>0.31969833592917452</v>
      </c>
      <c r="C33" s="8">
        <v>0.60000000000000009</v>
      </c>
      <c r="D33" s="8">
        <v>0.3571428571428571</v>
      </c>
      <c r="E33" s="8">
        <v>0.96002351557907106</v>
      </c>
      <c r="F33" s="8">
        <v>0.99999999999999989</v>
      </c>
      <c r="G33" s="8">
        <v>1</v>
      </c>
      <c r="H33" s="8">
        <v>0</v>
      </c>
      <c r="I33" s="8">
        <v>0</v>
      </c>
      <c r="J33" s="8">
        <v>0.66666666666666663</v>
      </c>
      <c r="K33" s="8">
        <v>0.49999999999999989</v>
      </c>
      <c r="L33" s="8">
        <v>0.97318235995232405</v>
      </c>
      <c r="M33" s="8">
        <v>0</v>
      </c>
      <c r="N33" s="8">
        <v>0.80733944954128489</v>
      </c>
      <c r="P33" s="5">
        <f t="array" ref="P33">B33-MMULT(C33:N33,TRANSPOSE($C$5:$N$5))+$B$5</f>
        <v>-0.31151650604440106</v>
      </c>
    </row>
    <row r="34" spans="2:16" x14ac:dyDescent="0.25">
      <c r="B34" s="8">
        <v>0.51561603410115586</v>
      </c>
      <c r="C34" s="8">
        <v>0.60000000000000009</v>
      </c>
      <c r="D34" s="8">
        <v>0.64285714285714279</v>
      </c>
      <c r="E34" s="8">
        <v>0.98647854203409757</v>
      </c>
      <c r="F34" s="8">
        <v>4.0761738798309903E-2</v>
      </c>
      <c r="G34" s="8">
        <v>1</v>
      </c>
      <c r="H34" s="8">
        <v>0</v>
      </c>
      <c r="I34" s="8">
        <v>0.5</v>
      </c>
      <c r="J34" s="8">
        <v>0.33333333333333343</v>
      </c>
      <c r="K34" s="8">
        <v>0.99999999999999989</v>
      </c>
      <c r="L34" s="8">
        <v>0.99999999999999989</v>
      </c>
      <c r="M34" s="8">
        <v>0</v>
      </c>
      <c r="N34" s="8">
        <v>0.80733944954128489</v>
      </c>
      <c r="P34" s="5">
        <f t="array" ref="P34">B34-MMULT(C34:N34,TRANSPOSE($C$5:$N$5))+$B$5</f>
        <v>0.16852156432737719</v>
      </c>
    </row>
    <row r="35" spans="2:16" x14ac:dyDescent="0.25">
      <c r="B35" s="8">
        <v>0.1670218870399213</v>
      </c>
      <c r="C35" s="8">
        <v>0.60000000000000009</v>
      </c>
      <c r="D35" s="8">
        <v>0.2857142857142857</v>
      </c>
      <c r="E35" s="8">
        <v>0.39447383891828341</v>
      </c>
      <c r="F35" s="8">
        <v>0.22897161681506761</v>
      </c>
      <c r="G35" s="8">
        <v>1</v>
      </c>
      <c r="H35" s="8">
        <v>0</v>
      </c>
      <c r="I35" s="8">
        <v>0</v>
      </c>
      <c r="J35" s="8">
        <v>0.66666666666666663</v>
      </c>
      <c r="K35" s="8">
        <v>0.49999999999999989</v>
      </c>
      <c r="L35" s="8">
        <v>0.39988081048867702</v>
      </c>
      <c r="M35" s="8">
        <v>0</v>
      </c>
      <c r="N35" s="8">
        <v>0.72477064220183607</v>
      </c>
      <c r="P35" s="5">
        <f t="array" ref="P35">B35-MMULT(C35:N35,TRANSPOSE($C$5:$N$5))+$B$5</f>
        <v>-8.4721826948573969E-2</v>
      </c>
    </row>
    <row r="36" spans="2:16" x14ac:dyDescent="0.25">
      <c r="B36" s="8">
        <v>1.7214525780801682E-2</v>
      </c>
      <c r="C36" s="8">
        <v>0.4</v>
      </c>
      <c r="D36" s="8">
        <v>0.2142857142857143</v>
      </c>
      <c r="E36" s="8">
        <v>0.34567901234567899</v>
      </c>
      <c r="F36" s="8">
        <v>6.3474254613162728E-3</v>
      </c>
      <c r="G36" s="8">
        <v>0</v>
      </c>
      <c r="H36" s="8">
        <v>0</v>
      </c>
      <c r="I36" s="8">
        <v>0</v>
      </c>
      <c r="J36" s="8">
        <v>0</v>
      </c>
      <c r="K36" s="8">
        <v>0.49999999999999989</v>
      </c>
      <c r="L36" s="8">
        <v>0.35041716328963052</v>
      </c>
      <c r="M36" s="8">
        <v>0</v>
      </c>
      <c r="N36" s="8">
        <v>0.42201834862385468</v>
      </c>
      <c r="P36" s="5">
        <f t="array" ref="P36">B36-MMULT(C36:N36,TRANSPOSE($C$5:$N$5))+$B$5</f>
        <v>-0.10337275968056189</v>
      </c>
    </row>
    <row r="37" spans="2:16" x14ac:dyDescent="0.25">
      <c r="B37" s="8">
        <v>0.31887859660627921</v>
      </c>
      <c r="C37" s="8">
        <v>0.4</v>
      </c>
      <c r="D37" s="8">
        <v>7.1428571428571425E-2</v>
      </c>
      <c r="E37" s="8">
        <v>0.4850088183421517</v>
      </c>
      <c r="F37" s="8">
        <v>9.4328137308729784E-3</v>
      </c>
      <c r="G37" s="8">
        <v>0</v>
      </c>
      <c r="H37" s="8">
        <v>1</v>
      </c>
      <c r="I37" s="8">
        <v>1</v>
      </c>
      <c r="J37" s="8">
        <v>0.99999999999999989</v>
      </c>
      <c r="K37" s="8">
        <v>0.49999999999999989</v>
      </c>
      <c r="L37" s="8">
        <v>0.23092967818831939</v>
      </c>
      <c r="M37" s="8">
        <v>0.47246220302375808</v>
      </c>
      <c r="N37" s="8">
        <v>0.40366972477064422</v>
      </c>
      <c r="P37" s="5">
        <f t="array" ref="P37">B37-MMULT(C37:N37,TRANSPOSE($C$5:$N$5))+$B$5</f>
        <v>-0.14415404860900283</v>
      </c>
    </row>
    <row r="38" spans="2:16" x14ac:dyDescent="0.25">
      <c r="B38" s="8">
        <v>0.1877203049430281</v>
      </c>
      <c r="C38" s="8">
        <v>0.60000000000000009</v>
      </c>
      <c r="D38" s="8">
        <v>0.3571428571428571</v>
      </c>
      <c r="E38" s="8">
        <v>0.49853027630805408</v>
      </c>
      <c r="F38" s="8">
        <v>8.9315127354324293E-3</v>
      </c>
      <c r="G38" s="8">
        <v>0</v>
      </c>
      <c r="H38" s="8">
        <v>0</v>
      </c>
      <c r="I38" s="8">
        <v>0</v>
      </c>
      <c r="J38" s="8">
        <v>0.66666666666666663</v>
      </c>
      <c r="K38" s="8">
        <v>0.49999999999999989</v>
      </c>
      <c r="L38" s="8">
        <v>0.25804529201430271</v>
      </c>
      <c r="M38" s="8">
        <v>0.44816414686825062</v>
      </c>
      <c r="N38" s="8">
        <v>0.71559633027522906</v>
      </c>
      <c r="P38" s="5">
        <f t="array" ref="P38">B38-MMULT(C38:N38,TRANSPOSE($C$5:$N$5))+$B$5</f>
        <v>-1.4017970523382745E-2</v>
      </c>
    </row>
    <row r="39" spans="2:16" x14ac:dyDescent="0.25">
      <c r="B39" s="8">
        <v>0.11722272317403069</v>
      </c>
      <c r="C39" s="8">
        <v>0.4</v>
      </c>
      <c r="D39" s="8">
        <v>7.1428571428571425E-2</v>
      </c>
      <c r="E39" s="8">
        <v>0.21046443268665491</v>
      </c>
      <c r="F39" s="8">
        <v>2.568332099973741E-2</v>
      </c>
      <c r="G39" s="8">
        <v>0</v>
      </c>
      <c r="H39" s="8">
        <v>0</v>
      </c>
      <c r="I39" s="8">
        <v>0</v>
      </c>
      <c r="J39" s="8">
        <v>0.66666666666666663</v>
      </c>
      <c r="K39" s="8">
        <v>0.33333333333333343</v>
      </c>
      <c r="L39" s="8">
        <v>0.2133492252681764</v>
      </c>
      <c r="M39" s="8">
        <v>0</v>
      </c>
      <c r="N39" s="8">
        <v>0.36697247706421982</v>
      </c>
      <c r="P39" s="5">
        <f t="array" ref="P39">B39-MMULT(C39:N39,TRANSPOSE($C$5:$N$5))+$B$5</f>
        <v>7.7904603407330936E-3</v>
      </c>
    </row>
    <row r="40" spans="2:16" x14ac:dyDescent="0.25">
      <c r="B40" s="8">
        <v>0.15575047135011069</v>
      </c>
      <c r="C40" s="8">
        <v>0.4</v>
      </c>
      <c r="D40" s="8">
        <v>0</v>
      </c>
      <c r="E40" s="8">
        <v>0.29629629629629628</v>
      </c>
      <c r="F40" s="8">
        <v>4.5619584158888539E-2</v>
      </c>
      <c r="G40" s="8">
        <v>0.5</v>
      </c>
      <c r="H40" s="8">
        <v>0</v>
      </c>
      <c r="I40" s="8">
        <v>0</v>
      </c>
      <c r="J40" s="8">
        <v>0.66666666666666663</v>
      </c>
      <c r="K40" s="8">
        <v>0.49999999999999989</v>
      </c>
      <c r="L40" s="8">
        <v>0.300357568533969</v>
      </c>
      <c r="M40" s="8">
        <v>0</v>
      </c>
      <c r="N40" s="8">
        <v>0.68807339449541516</v>
      </c>
      <c r="P40" s="5">
        <f t="array" ref="P40">B40-MMULT(C40:N40,TRANSPOSE($C$5:$N$5))+$B$5</f>
        <v>-2.7463519497839817E-3</v>
      </c>
    </row>
    <row r="41" spans="2:16" x14ac:dyDescent="0.25">
      <c r="B41" s="8">
        <v>0.2102631363226494</v>
      </c>
      <c r="C41" s="8">
        <v>0.8</v>
      </c>
      <c r="D41" s="8">
        <v>0.3571428571428571</v>
      </c>
      <c r="E41" s="8">
        <v>0.55731922398589062</v>
      </c>
      <c r="F41" s="8">
        <v>4.1010002148432832E-2</v>
      </c>
      <c r="G41" s="8">
        <v>1</v>
      </c>
      <c r="H41" s="8">
        <v>0</v>
      </c>
      <c r="I41" s="8">
        <v>0</v>
      </c>
      <c r="J41" s="8">
        <v>0.66666666666666663</v>
      </c>
      <c r="K41" s="8">
        <v>0.66666666666666663</v>
      </c>
      <c r="L41" s="8">
        <v>0.56495828367103684</v>
      </c>
      <c r="M41" s="8">
        <v>0</v>
      </c>
      <c r="N41" s="8">
        <v>0.80733944954128489</v>
      </c>
      <c r="P41" s="5">
        <f t="array" ref="P41">B41-MMULT(C41:N41,TRANSPOSE($C$5:$N$5))+$B$5</f>
        <v>-2.5396613570791343E-2</v>
      </c>
    </row>
    <row r="42" spans="2:16" x14ac:dyDescent="0.25">
      <c r="B42" s="8">
        <v>0.41232887941634561</v>
      </c>
      <c r="C42" s="8">
        <v>0.60000000000000009</v>
      </c>
      <c r="D42" s="8">
        <v>0.49999999999999989</v>
      </c>
      <c r="E42" s="8">
        <v>0.61610817166372722</v>
      </c>
      <c r="F42" s="8">
        <v>3.861688668210355E-2</v>
      </c>
      <c r="G42" s="8">
        <v>0.5</v>
      </c>
      <c r="H42" s="8">
        <v>1</v>
      </c>
      <c r="I42" s="8">
        <v>0.75</v>
      </c>
      <c r="J42" s="8">
        <v>0.66666666666666663</v>
      </c>
      <c r="K42" s="8">
        <v>0.66666666666666663</v>
      </c>
      <c r="L42" s="8">
        <v>0.6245530393325387</v>
      </c>
      <c r="M42" s="8">
        <v>0</v>
      </c>
      <c r="N42" s="8">
        <v>0.6513761467889907</v>
      </c>
      <c r="P42" s="5">
        <f t="array" ref="P42">B42-MMULT(C42:N42,TRANSPOSE($C$5:$N$5))+$B$5</f>
        <v>-8.7305238376336192E-2</v>
      </c>
    </row>
    <row r="43" spans="2:16" x14ac:dyDescent="0.25">
      <c r="B43" s="8">
        <v>0.27461267316993188</v>
      </c>
      <c r="C43" s="8">
        <v>0.8</v>
      </c>
      <c r="D43" s="8">
        <v>0.7857142857142857</v>
      </c>
      <c r="E43" s="8">
        <v>0.61904761904761907</v>
      </c>
      <c r="F43" s="8">
        <v>1.4982931894679049E-2</v>
      </c>
      <c r="G43" s="8">
        <v>1</v>
      </c>
      <c r="H43" s="8">
        <v>0</v>
      </c>
      <c r="I43" s="8">
        <v>0</v>
      </c>
      <c r="J43" s="8">
        <v>0.33333333333333343</v>
      </c>
      <c r="K43" s="8">
        <v>0.66666666666666663</v>
      </c>
      <c r="L43" s="8">
        <v>0.62753277711561373</v>
      </c>
      <c r="M43" s="8">
        <v>0</v>
      </c>
      <c r="N43" s="8">
        <v>0.91743119266055118</v>
      </c>
      <c r="P43" s="5">
        <f t="array" ref="P43">B43-MMULT(C43:N43,TRANSPOSE($C$5:$N$5))+$B$5</f>
        <v>3.6284141115376728E-2</v>
      </c>
    </row>
    <row r="44" spans="2:16" x14ac:dyDescent="0.25">
      <c r="B44" s="8">
        <v>0.1475530781211575</v>
      </c>
      <c r="C44" s="8">
        <v>0.4</v>
      </c>
      <c r="D44" s="8">
        <v>0</v>
      </c>
      <c r="E44" s="8">
        <v>0.1987066431510876</v>
      </c>
      <c r="F44" s="8">
        <v>5.1088539304385193E-2</v>
      </c>
      <c r="G44" s="8">
        <v>0</v>
      </c>
      <c r="H44" s="8">
        <v>1</v>
      </c>
      <c r="I44" s="8">
        <v>0.5</v>
      </c>
      <c r="J44" s="8">
        <v>0.99999999999999989</v>
      </c>
      <c r="K44" s="8">
        <v>0.33333333333333343</v>
      </c>
      <c r="L44" s="8">
        <v>5.244338498212156E-2</v>
      </c>
      <c r="M44" s="8">
        <v>0.26997840172786181</v>
      </c>
      <c r="N44" s="8">
        <v>0.40366972477064422</v>
      </c>
      <c r="P44" s="5">
        <f t="array" ref="P44">B44-MMULT(C44:N44,TRANSPOSE($C$5:$N$5))+$B$5</f>
        <v>-0.24306752160055115</v>
      </c>
    </row>
    <row r="45" spans="2:16" x14ac:dyDescent="0.25">
      <c r="B45" s="8">
        <v>0.31559963931469792</v>
      </c>
      <c r="C45" s="8">
        <v>0.8</v>
      </c>
      <c r="D45" s="8">
        <v>0.64285714285714279</v>
      </c>
      <c r="E45" s="8">
        <v>0.81599059376837157</v>
      </c>
      <c r="F45" s="8">
        <v>6.5157193669284569E-3</v>
      </c>
      <c r="G45" s="8">
        <v>0</v>
      </c>
      <c r="H45" s="8">
        <v>0</v>
      </c>
      <c r="I45" s="8">
        <v>0.75</v>
      </c>
      <c r="J45" s="8">
        <v>0.33333333333333343</v>
      </c>
      <c r="K45" s="8">
        <v>0.66666666666666663</v>
      </c>
      <c r="L45" s="8">
        <v>0.46066746126340868</v>
      </c>
      <c r="M45" s="8">
        <v>0.66414686825054003</v>
      </c>
      <c r="N45" s="8">
        <v>0.80733944954128489</v>
      </c>
      <c r="P45" s="5">
        <f t="array" ref="P45">B45-MMULT(C45:N45,TRANSPOSE($C$5:$N$5))+$B$5</f>
        <v>2.139785977061831E-2</v>
      </c>
    </row>
    <row r="46" spans="2:16" x14ac:dyDescent="0.25">
      <c r="B46" s="8">
        <v>0.11066480859086809</v>
      </c>
      <c r="C46" s="8">
        <v>0.60000000000000009</v>
      </c>
      <c r="D46" s="8">
        <v>0.2857142857142857</v>
      </c>
      <c r="E46" s="8">
        <v>0.32804232804232802</v>
      </c>
      <c r="F46" s="8">
        <v>1.16456995536034E-2</v>
      </c>
      <c r="G46" s="8">
        <v>0</v>
      </c>
      <c r="H46" s="8">
        <v>0</v>
      </c>
      <c r="I46" s="8">
        <v>0</v>
      </c>
      <c r="J46" s="8">
        <v>0.33333333333333343</v>
      </c>
      <c r="K46" s="8">
        <v>0.33333333333333343</v>
      </c>
      <c r="L46" s="8">
        <v>0.33253873659117988</v>
      </c>
      <c r="M46" s="8">
        <v>0</v>
      </c>
      <c r="N46" s="8">
        <v>0.20183486238532211</v>
      </c>
      <c r="P46" s="5">
        <f t="array" ref="P46">B46-MMULT(C46:N46,TRANSPOSE($C$5:$N$5))+$B$5</f>
        <v>-4.0819522134281083E-3</v>
      </c>
    </row>
    <row r="47" spans="2:16" x14ac:dyDescent="0.25">
      <c r="B47" s="8">
        <v>0.1229608984342979</v>
      </c>
      <c r="C47" s="8">
        <v>0.60000000000000009</v>
      </c>
      <c r="D47" s="8">
        <v>0.2857142857142857</v>
      </c>
      <c r="E47" s="8">
        <v>0.34567901234567899</v>
      </c>
      <c r="F47" s="8">
        <v>9.1713017115848269E-2</v>
      </c>
      <c r="G47" s="8">
        <v>0</v>
      </c>
      <c r="H47" s="8">
        <v>0</v>
      </c>
      <c r="I47" s="8">
        <v>0</v>
      </c>
      <c r="J47" s="8">
        <v>0.33333333333333343</v>
      </c>
      <c r="K47" s="8">
        <v>0.49999999999999989</v>
      </c>
      <c r="L47" s="8">
        <v>0.35041716328963052</v>
      </c>
      <c r="M47" s="8">
        <v>0</v>
      </c>
      <c r="N47" s="8">
        <v>0.6513761467889907</v>
      </c>
      <c r="P47" s="5">
        <f t="array" ref="P47">B47-MMULT(C47:N47,TRANSPOSE($C$5:$N$5))+$B$5</f>
        <v>-4.7385758372054568E-2</v>
      </c>
    </row>
    <row r="48" spans="2:16" x14ac:dyDescent="0.25">
      <c r="B48" s="8">
        <v>0.40085252889581108</v>
      </c>
      <c r="C48" s="8">
        <v>0.4</v>
      </c>
      <c r="D48" s="8">
        <v>0.5714285714285714</v>
      </c>
      <c r="E48" s="8">
        <v>0.50146972369194598</v>
      </c>
      <c r="F48" s="8">
        <v>2.204888878279344E-2</v>
      </c>
      <c r="G48" s="8">
        <v>1</v>
      </c>
      <c r="H48" s="8">
        <v>0</v>
      </c>
      <c r="I48" s="8">
        <v>0.75</v>
      </c>
      <c r="J48" s="8">
        <v>0.66666666666666663</v>
      </c>
      <c r="K48" s="8">
        <v>0.66666666666666663</v>
      </c>
      <c r="L48" s="8">
        <v>0.50834326579261024</v>
      </c>
      <c r="M48" s="8">
        <v>0</v>
      </c>
      <c r="N48" s="8">
        <v>0.77981651376146743</v>
      </c>
      <c r="P48" s="5">
        <f t="array" ref="P48">B48-MMULT(C48:N48,TRANSPOSE($C$5:$N$5))+$B$5</f>
        <v>0.16375484524749456</v>
      </c>
    </row>
    <row r="49" spans="2:16" x14ac:dyDescent="0.25">
      <c r="B49" s="8">
        <v>0.20493483072382979</v>
      </c>
      <c r="C49" s="8">
        <v>0.60000000000000009</v>
      </c>
      <c r="D49" s="8">
        <v>0.3571428571428571</v>
      </c>
      <c r="E49" s="8">
        <v>0.29864785420340978</v>
      </c>
      <c r="F49" s="8">
        <v>4.8040151822587182E-2</v>
      </c>
      <c r="G49" s="8">
        <v>1</v>
      </c>
      <c r="H49" s="8">
        <v>0</v>
      </c>
      <c r="I49" s="8">
        <v>0</v>
      </c>
      <c r="J49" s="8">
        <v>0.66666666666666663</v>
      </c>
      <c r="K49" s="8">
        <v>0.66666666666666663</v>
      </c>
      <c r="L49" s="8">
        <v>0.30274135876042912</v>
      </c>
      <c r="M49" s="8">
        <v>0</v>
      </c>
      <c r="N49" s="8">
        <v>0.71559633027522906</v>
      </c>
      <c r="P49" s="5">
        <f t="array" ref="P49">B49-MMULT(C49:N49,TRANSPOSE($C$5:$N$5))+$B$5</f>
        <v>2.2826773678950002E-2</v>
      </c>
    </row>
    <row r="50" spans="2:16" x14ac:dyDescent="0.25">
      <c r="B50" s="8">
        <v>0.64759406508730222</v>
      </c>
      <c r="C50" s="8">
        <v>0.8</v>
      </c>
      <c r="D50" s="8">
        <v>0.64285714285714279</v>
      </c>
      <c r="E50" s="8">
        <v>0.83656672545561439</v>
      </c>
      <c r="F50" s="8">
        <v>0.51648802845479935</v>
      </c>
      <c r="G50" s="8">
        <v>1</v>
      </c>
      <c r="H50" s="8">
        <v>0</v>
      </c>
      <c r="I50" s="8">
        <v>0</v>
      </c>
      <c r="J50" s="8">
        <v>0.33333333333333343</v>
      </c>
      <c r="K50" s="8">
        <v>0.83333333333333337</v>
      </c>
      <c r="L50" s="8">
        <v>0.84803337306317039</v>
      </c>
      <c r="M50" s="8">
        <v>0</v>
      </c>
      <c r="N50" s="8">
        <v>0.88073394495413027</v>
      </c>
      <c r="P50" s="5">
        <f t="array" ref="P50">B50-MMULT(C50:N50,TRANSPOSE($C$5:$N$5))+$B$5</f>
        <v>0.18936591833552602</v>
      </c>
    </row>
    <row r="51" spans="2:16" x14ac:dyDescent="0.25">
      <c r="B51" s="8">
        <v>0.44265923436347238</v>
      </c>
      <c r="C51" s="8">
        <v>0.4</v>
      </c>
      <c r="D51" s="8">
        <v>0.2857142857142857</v>
      </c>
      <c r="E51" s="8">
        <v>0.38065843621399181</v>
      </c>
      <c r="F51" s="8">
        <v>0.68286266739872514</v>
      </c>
      <c r="G51" s="8">
        <v>1</v>
      </c>
      <c r="H51" s="8">
        <v>0</v>
      </c>
      <c r="I51" s="8">
        <v>0</v>
      </c>
      <c r="J51" s="8">
        <v>0.33333333333333343</v>
      </c>
      <c r="K51" s="8">
        <v>0.83333333333333337</v>
      </c>
      <c r="L51" s="8">
        <v>0.38587604290822408</v>
      </c>
      <c r="M51" s="8">
        <v>0</v>
      </c>
      <c r="N51" s="8">
        <v>0.89908256880734072</v>
      </c>
      <c r="P51" s="5">
        <f t="array" ref="P51">B51-MMULT(C51:N51,TRANSPOSE($C$5:$N$5))+$B$5</f>
        <v>2.6985142286480801E-2</v>
      </c>
    </row>
    <row r="52" spans="2:16" x14ac:dyDescent="0.25">
      <c r="B52" s="8">
        <v>0.3975735716042299</v>
      </c>
      <c r="C52" s="8">
        <v>0.60000000000000009</v>
      </c>
      <c r="D52" s="8">
        <v>0.49999999999999989</v>
      </c>
      <c r="E52" s="8">
        <v>0.51028806584362141</v>
      </c>
      <c r="F52" s="8">
        <v>0.22857654388770859</v>
      </c>
      <c r="G52" s="8">
        <v>0</v>
      </c>
      <c r="H52" s="8">
        <v>0</v>
      </c>
      <c r="I52" s="8">
        <v>0.25</v>
      </c>
      <c r="J52" s="8">
        <v>0.33333333333333343</v>
      </c>
      <c r="K52" s="8">
        <v>0.83333333333333337</v>
      </c>
      <c r="L52" s="8">
        <v>0.51728247914183545</v>
      </c>
      <c r="M52" s="8">
        <v>0</v>
      </c>
      <c r="N52" s="8">
        <v>0.86238532110091981</v>
      </c>
      <c r="P52" s="5">
        <f t="array" ref="P52">B52-MMULT(C52:N52,TRANSPOSE($C$5:$N$5))+$B$5</f>
        <v>0.11120282140044091</v>
      </c>
    </row>
    <row r="53" spans="2:16" x14ac:dyDescent="0.25">
      <c r="B53" s="8">
        <v>0.13935568489220429</v>
      </c>
      <c r="C53" s="8">
        <v>0.60000000000000009</v>
      </c>
      <c r="D53" s="8">
        <v>7.1428571428571425E-2</v>
      </c>
      <c r="E53" s="8">
        <v>0.19282774838330399</v>
      </c>
      <c r="F53" s="8">
        <v>7.6520016232603646E-3</v>
      </c>
      <c r="G53" s="8">
        <v>0</v>
      </c>
      <c r="H53" s="8">
        <v>0</v>
      </c>
      <c r="I53" s="8">
        <v>0</v>
      </c>
      <c r="J53" s="8">
        <v>0.99999999999999989</v>
      </c>
      <c r="K53" s="8">
        <v>0.33333333333333343</v>
      </c>
      <c r="L53" s="8">
        <v>0.19547079856972591</v>
      </c>
      <c r="M53" s="8">
        <v>0</v>
      </c>
      <c r="N53" s="8">
        <v>0.63302752293578024</v>
      </c>
      <c r="P53" s="5">
        <f t="array" ref="P53">B53-MMULT(C53:N53,TRANSPOSE($C$5:$N$5))+$B$5</f>
        <v>1.8617535033391086E-2</v>
      </c>
    </row>
    <row r="54" spans="2:16" x14ac:dyDescent="0.25">
      <c r="B54" s="8">
        <v>0.27051397655545528</v>
      </c>
      <c r="C54" s="8">
        <v>0.60000000000000009</v>
      </c>
      <c r="D54" s="8">
        <v>0.2857142857142857</v>
      </c>
      <c r="E54" s="8">
        <v>0.48089359200470322</v>
      </c>
      <c r="F54" s="8">
        <v>0.2508092430354969</v>
      </c>
      <c r="G54" s="8">
        <v>1</v>
      </c>
      <c r="H54" s="8">
        <v>0</v>
      </c>
      <c r="I54" s="8">
        <v>0</v>
      </c>
      <c r="J54" s="8">
        <v>0.66666666666666663</v>
      </c>
      <c r="K54" s="8">
        <v>0.49999999999999989</v>
      </c>
      <c r="L54" s="8">
        <v>0.48748510131108458</v>
      </c>
      <c r="M54" s="8">
        <v>0</v>
      </c>
      <c r="N54" s="8">
        <v>0.6605504587155977</v>
      </c>
      <c r="P54" s="5">
        <f t="array" ref="P54">B54-MMULT(C54:N54,TRANSPOSE($C$5:$N$5))+$B$5</f>
        <v>-4.1149578134550557E-3</v>
      </c>
    </row>
    <row r="55" spans="2:16" x14ac:dyDescent="0.25">
      <c r="B55" s="8">
        <v>9.4270022132961706E-2</v>
      </c>
      <c r="C55" s="8">
        <v>0.60000000000000009</v>
      </c>
      <c r="D55" s="8">
        <v>7.1428571428571425E-2</v>
      </c>
      <c r="E55" s="8">
        <v>0.24867724867724869</v>
      </c>
      <c r="F55" s="8">
        <v>0.19777637201308149</v>
      </c>
      <c r="G55" s="8">
        <v>0</v>
      </c>
      <c r="H55" s="8">
        <v>0</v>
      </c>
      <c r="I55" s="8">
        <v>0</v>
      </c>
      <c r="J55" s="8">
        <v>0.33333333333333343</v>
      </c>
      <c r="K55" s="8">
        <v>0.49999999999999989</v>
      </c>
      <c r="L55" s="8">
        <v>0.25208581644815248</v>
      </c>
      <c r="M55" s="8">
        <v>0</v>
      </c>
      <c r="N55" s="8">
        <v>0.64220183486238724</v>
      </c>
      <c r="P55" s="5">
        <f t="array" ref="P55">B55-MMULT(C55:N55,TRANSPOSE($C$5:$N$5))+$B$5</f>
        <v>-8.8056467200937433E-2</v>
      </c>
    </row>
    <row r="56" spans="2:16" x14ac:dyDescent="0.25">
      <c r="B56" s="8">
        <v>0.10246741536191489</v>
      </c>
      <c r="C56" s="8">
        <v>0.4</v>
      </c>
      <c r="D56" s="8">
        <v>0.3571428571428571</v>
      </c>
      <c r="E56" s="8">
        <v>0.37242798353909468</v>
      </c>
      <c r="F56" s="8">
        <v>1.517151655486859E-2</v>
      </c>
      <c r="G56" s="8">
        <v>0</v>
      </c>
      <c r="H56" s="8">
        <v>0</v>
      </c>
      <c r="I56" s="8">
        <v>0</v>
      </c>
      <c r="J56" s="8">
        <v>0.33333333333333343</v>
      </c>
      <c r="K56" s="8">
        <v>0.33333333333333343</v>
      </c>
      <c r="L56" s="8">
        <v>0.37753277711561378</v>
      </c>
      <c r="M56" s="8">
        <v>0</v>
      </c>
      <c r="N56" s="8">
        <v>0.39449541284403722</v>
      </c>
      <c r="P56" s="5">
        <f t="array" ref="P56">B56-MMULT(C56:N56,TRANSPOSE($C$5:$N$5))+$B$5</f>
        <v>-3.0170191076577146E-2</v>
      </c>
    </row>
    <row r="57" spans="2:16" x14ac:dyDescent="0.25">
      <c r="B57" s="8">
        <v>0.1967374374948766</v>
      </c>
      <c r="C57" s="8">
        <v>0.60000000000000009</v>
      </c>
      <c r="D57" s="8">
        <v>0.49999999999999989</v>
      </c>
      <c r="E57" s="8">
        <v>0.50146972369194598</v>
      </c>
      <c r="F57" s="8">
        <v>3.2499820963930198E-2</v>
      </c>
      <c r="G57" s="8">
        <v>1</v>
      </c>
      <c r="H57" s="8">
        <v>1</v>
      </c>
      <c r="I57" s="8">
        <v>1</v>
      </c>
      <c r="J57" s="8">
        <v>0.33333333333333343</v>
      </c>
      <c r="K57" s="8">
        <v>0.49999999999999989</v>
      </c>
      <c r="L57" s="8">
        <v>0.34743742550655538</v>
      </c>
      <c r="M57" s="8">
        <v>0.29157667386609071</v>
      </c>
      <c r="N57" s="8">
        <v>0.14678899082568719</v>
      </c>
      <c r="P57" s="5">
        <f t="array" ref="P57">B57-MMULT(C57:N57,TRANSPOSE($C$5:$N$5))+$B$5</f>
        <v>-0.25741703765077301</v>
      </c>
    </row>
    <row r="58" spans="2:16" x14ac:dyDescent="0.25">
      <c r="B58" s="8">
        <v>0.43856053774899578</v>
      </c>
      <c r="C58" s="8">
        <v>0.60000000000000009</v>
      </c>
      <c r="D58" s="8">
        <v>0.3571428571428571</v>
      </c>
      <c r="E58" s="8">
        <v>0.66078777189888305</v>
      </c>
      <c r="F58" s="8">
        <v>1.58196271275453E-2</v>
      </c>
      <c r="G58" s="8">
        <v>1</v>
      </c>
      <c r="H58" s="8">
        <v>0</v>
      </c>
      <c r="I58" s="8">
        <v>0.75</v>
      </c>
      <c r="J58" s="8">
        <v>0.33333333333333343</v>
      </c>
      <c r="K58" s="8">
        <v>0.99999999999999989</v>
      </c>
      <c r="L58" s="8">
        <v>0.66984505363528002</v>
      </c>
      <c r="M58" s="8">
        <v>0</v>
      </c>
      <c r="N58" s="8">
        <v>0.88990825688073372</v>
      </c>
      <c r="P58" s="5">
        <f t="array" ref="P58">B58-MMULT(C58:N58,TRANSPOSE($C$5:$N$5))+$B$5</f>
        <v>0.16304254296169618</v>
      </c>
    </row>
    <row r="59" spans="2:16" x14ac:dyDescent="0.25">
      <c r="B59" s="8">
        <v>0.3975735716042299</v>
      </c>
      <c r="C59" s="8">
        <v>0.4</v>
      </c>
      <c r="D59" s="8">
        <v>0.2142857142857143</v>
      </c>
      <c r="E59" s="8">
        <v>0.4735449735449736</v>
      </c>
      <c r="F59" s="8">
        <v>0.1315091547110358</v>
      </c>
      <c r="G59" s="8">
        <v>0.5</v>
      </c>
      <c r="H59" s="8">
        <v>0</v>
      </c>
      <c r="I59" s="8">
        <v>0.25</v>
      </c>
      <c r="J59" s="8">
        <v>0.66666666666666663</v>
      </c>
      <c r="K59" s="8">
        <v>0.66666666666666663</v>
      </c>
      <c r="L59" s="8">
        <v>0.48003575685339678</v>
      </c>
      <c r="M59" s="8">
        <v>0</v>
      </c>
      <c r="N59" s="8">
        <v>0.80733944954128489</v>
      </c>
      <c r="P59" s="5">
        <f t="array" ref="P59">B59-MMULT(C59:N59,TRANSPOSE($C$5:$N$5))+$B$5</f>
        <v>0.15074179022463735</v>
      </c>
    </row>
    <row r="60" spans="2:16" x14ac:dyDescent="0.25">
      <c r="B60" s="8">
        <v>0.233625707025166</v>
      </c>
      <c r="C60" s="8">
        <v>0.60000000000000009</v>
      </c>
      <c r="D60" s="8">
        <v>0.2857142857142857</v>
      </c>
      <c r="E60" s="8">
        <v>0.44268077601410938</v>
      </c>
      <c r="F60" s="8">
        <v>3.2048650068033702E-2</v>
      </c>
      <c r="G60" s="8">
        <v>0.5</v>
      </c>
      <c r="H60" s="8">
        <v>0</v>
      </c>
      <c r="I60" s="8">
        <v>0.75</v>
      </c>
      <c r="J60" s="8">
        <v>0.33333333333333343</v>
      </c>
      <c r="K60" s="8">
        <v>0.66666666666666663</v>
      </c>
      <c r="L60" s="8">
        <v>0.44874851013110839</v>
      </c>
      <c r="M60" s="8">
        <v>0</v>
      </c>
      <c r="N60" s="8">
        <v>0.66972477064220115</v>
      </c>
      <c r="P60" s="5">
        <f t="array" ref="P60">B60-MMULT(C60:N60,TRANSPOSE($C$5:$N$5))+$B$5</f>
        <v>3.1117000349130008E-2</v>
      </c>
    </row>
    <row r="61" spans="2:16" x14ac:dyDescent="0.25">
      <c r="B61" s="8">
        <v>0.1229608984342979</v>
      </c>
      <c r="C61" s="8">
        <v>0.4</v>
      </c>
      <c r="D61" s="8">
        <v>0.2142857142857143</v>
      </c>
      <c r="E61" s="8">
        <v>0.19282774838330399</v>
      </c>
      <c r="F61" s="8">
        <v>9.2752619894488075E-2</v>
      </c>
      <c r="G61" s="8">
        <v>0</v>
      </c>
      <c r="H61" s="8">
        <v>0</v>
      </c>
      <c r="I61" s="8">
        <v>0</v>
      </c>
      <c r="J61" s="8">
        <v>0.66666666666666663</v>
      </c>
      <c r="K61" s="8">
        <v>0.49999999999999989</v>
      </c>
      <c r="L61" s="8">
        <v>0.14481525625744929</v>
      </c>
      <c r="M61" s="8">
        <v>9.1792656587473001E-2</v>
      </c>
      <c r="N61" s="8">
        <v>0.56880733944954187</v>
      </c>
      <c r="P61" s="5">
        <f t="array" ref="P61">B61-MMULT(C61:N61,TRANSPOSE($C$5:$N$5))+$B$5</f>
        <v>-2.7237100880267553E-2</v>
      </c>
    </row>
    <row r="62" spans="2:16" x14ac:dyDescent="0.25">
      <c r="B62" s="8">
        <v>0.26641527994097869</v>
      </c>
      <c r="C62" s="8">
        <v>0.60000000000000009</v>
      </c>
      <c r="D62" s="8">
        <v>0.3571428571428571</v>
      </c>
      <c r="E62" s="8">
        <v>0.59553203997648441</v>
      </c>
      <c r="F62" s="8">
        <v>5.3907760616838933E-2</v>
      </c>
      <c r="G62" s="8">
        <v>0.5</v>
      </c>
      <c r="H62" s="8">
        <v>0</v>
      </c>
      <c r="I62" s="8">
        <v>0</v>
      </c>
      <c r="J62" s="8">
        <v>0.33333333333333343</v>
      </c>
      <c r="K62" s="8">
        <v>0.49999999999999989</v>
      </c>
      <c r="L62" s="8">
        <v>0.60369487485101303</v>
      </c>
      <c r="M62" s="8">
        <v>0</v>
      </c>
      <c r="N62" s="8">
        <v>0.8440366972477058</v>
      </c>
      <c r="P62" s="5">
        <f t="array" ref="P62">B62-MMULT(C62:N62,TRANSPOSE($C$5:$N$5))+$B$5</f>
        <v>4.4827994914890035E-2</v>
      </c>
    </row>
    <row r="63" spans="2:16" x14ac:dyDescent="0.25">
      <c r="B63" s="8">
        <v>4.9594229035166797E-2</v>
      </c>
      <c r="C63" s="8">
        <v>0.4</v>
      </c>
      <c r="D63" s="8">
        <v>7.1428571428571425E-2</v>
      </c>
      <c r="E63" s="8">
        <v>0.17813051146384479</v>
      </c>
      <c r="F63" s="8">
        <v>6.2077773268721187E-2</v>
      </c>
      <c r="G63" s="8">
        <v>0</v>
      </c>
      <c r="H63" s="8">
        <v>0</v>
      </c>
      <c r="I63" s="8">
        <v>0</v>
      </c>
      <c r="J63" s="8">
        <v>0</v>
      </c>
      <c r="K63" s="8">
        <v>0.33333333333333343</v>
      </c>
      <c r="L63" s="8">
        <v>0.18057210965435039</v>
      </c>
      <c r="M63" s="8">
        <v>0</v>
      </c>
      <c r="N63" s="8">
        <v>0.42201834862385468</v>
      </c>
      <c r="P63" s="5">
        <f t="array" ref="P63">B63-MMULT(C63:N63,TRANSPOSE($C$5:$N$5))+$B$5</f>
        <v>-4.3074115537660919E-2</v>
      </c>
    </row>
    <row r="64" spans="2:16" x14ac:dyDescent="0.25">
      <c r="B64" s="8">
        <v>0.1385359455693089</v>
      </c>
      <c r="C64" s="8">
        <v>0.4</v>
      </c>
      <c r="D64" s="8">
        <v>7.1428571428571425E-2</v>
      </c>
      <c r="E64" s="8">
        <v>0.17813051146384479</v>
      </c>
      <c r="F64" s="8">
        <v>6.2077773268721187E-2</v>
      </c>
      <c r="G64" s="8">
        <v>0</v>
      </c>
      <c r="H64" s="8">
        <v>0</v>
      </c>
      <c r="I64" s="8">
        <v>0</v>
      </c>
      <c r="J64" s="8">
        <v>0</v>
      </c>
      <c r="K64" s="8">
        <v>0.33333333333333343</v>
      </c>
      <c r="L64" s="8">
        <v>0.18057210965435039</v>
      </c>
      <c r="M64" s="8">
        <v>0</v>
      </c>
      <c r="N64" s="8">
        <v>0.42201834862385468</v>
      </c>
      <c r="P64" s="5">
        <f t="array" ref="P64">B64-MMULT(C64:N64,TRANSPOSE($C$5:$N$5))+$B$5</f>
        <v>4.5867600996481184E-2</v>
      </c>
    </row>
    <row r="65" spans="2:16" x14ac:dyDescent="0.25">
      <c r="B65" s="8">
        <v>0.3319944257726043</v>
      </c>
      <c r="C65" s="8">
        <v>0.60000000000000009</v>
      </c>
      <c r="D65" s="8">
        <v>0.49999999999999989</v>
      </c>
      <c r="E65" s="8">
        <v>0.4838330393885949</v>
      </c>
      <c r="F65" s="8">
        <v>0.25341481463798909</v>
      </c>
      <c r="G65" s="8">
        <v>0</v>
      </c>
      <c r="H65" s="8">
        <v>0</v>
      </c>
      <c r="I65" s="8">
        <v>0</v>
      </c>
      <c r="J65" s="8">
        <v>0.33333333333333343</v>
      </c>
      <c r="K65" s="8">
        <v>0.83333333333333337</v>
      </c>
      <c r="L65" s="8">
        <v>0.49046483909415961</v>
      </c>
      <c r="M65" s="8">
        <v>0</v>
      </c>
      <c r="N65" s="8">
        <v>0.88073394495413027</v>
      </c>
      <c r="P65" s="5">
        <f t="array" ref="P65">B65-MMULT(C65:N65,TRANSPOSE($C$5:$N$5))+$B$5</f>
        <v>4.7551553517221956E-2</v>
      </c>
    </row>
    <row r="66" spans="2:16" x14ac:dyDescent="0.25">
      <c r="B66" s="8">
        <v>0.1123042872366587</v>
      </c>
      <c r="C66" s="8">
        <v>0.60000000000000009</v>
      </c>
      <c r="D66" s="8">
        <v>7.1428571428571425E-2</v>
      </c>
      <c r="E66" s="8">
        <v>0.28101116990005881</v>
      </c>
      <c r="F66" s="8">
        <v>1.493280179513499E-2</v>
      </c>
      <c r="G66" s="8">
        <v>0</v>
      </c>
      <c r="H66" s="8">
        <v>0</v>
      </c>
      <c r="I66" s="8">
        <v>0</v>
      </c>
      <c r="J66" s="8">
        <v>0.66666666666666663</v>
      </c>
      <c r="K66" s="8">
        <v>0.49999999999999989</v>
      </c>
      <c r="L66" s="8">
        <v>0.28486293206197849</v>
      </c>
      <c r="M66" s="8">
        <v>0</v>
      </c>
      <c r="N66" s="8">
        <v>0.19266055045871511</v>
      </c>
      <c r="P66" s="5">
        <f t="array" ref="P66">B66-MMULT(C66:N66,TRANSPOSE($C$5:$N$5))+$B$5</f>
        <v>-1.2150421601651182E-2</v>
      </c>
    </row>
    <row r="67" spans="2:16" x14ac:dyDescent="0.25">
      <c r="B67" s="8">
        <v>0.4016722682187065</v>
      </c>
      <c r="C67" s="8">
        <v>0.2</v>
      </c>
      <c r="D67" s="8">
        <v>7.1428571428571425E-2</v>
      </c>
      <c r="E67" s="8">
        <v>0.157554379776602</v>
      </c>
      <c r="F67" s="8">
        <v>0.1026318302260629</v>
      </c>
      <c r="G67" s="8">
        <v>0.5</v>
      </c>
      <c r="H67" s="8">
        <v>0</v>
      </c>
      <c r="I67" s="8">
        <v>0</v>
      </c>
      <c r="J67" s="8">
        <v>0.33333333333333343</v>
      </c>
      <c r="K67" s="8">
        <v>0.33333333333333343</v>
      </c>
      <c r="L67" s="8">
        <v>0.15971394517282481</v>
      </c>
      <c r="M67" s="8">
        <v>0</v>
      </c>
      <c r="N67" s="8">
        <v>0.85321100917431281</v>
      </c>
      <c r="P67" s="5">
        <f t="array" ref="P67">B67-MMULT(C67:N67,TRANSPOSE($C$5:$N$5))+$B$5</f>
        <v>0.26775955493903913</v>
      </c>
    </row>
    <row r="68" spans="2:16" x14ac:dyDescent="0.25">
      <c r="B68" s="8">
        <v>0.27543241249282729</v>
      </c>
      <c r="C68" s="8">
        <v>0.60000000000000009</v>
      </c>
      <c r="D68" s="8">
        <v>0.7857142857142857</v>
      </c>
      <c r="E68" s="8">
        <v>0.79541446208112876</v>
      </c>
      <c r="F68" s="8">
        <v>2.6388723114750181E-2</v>
      </c>
      <c r="G68" s="8">
        <v>1</v>
      </c>
      <c r="H68" s="8">
        <v>0</v>
      </c>
      <c r="I68" s="8">
        <v>0.5</v>
      </c>
      <c r="J68" s="8">
        <v>0.66666666666666663</v>
      </c>
      <c r="K68" s="8">
        <v>0.83333333333333337</v>
      </c>
      <c r="L68" s="8">
        <v>0.48748510131108458</v>
      </c>
      <c r="M68" s="8">
        <v>0.5777537796976242</v>
      </c>
      <c r="N68" s="8">
        <v>0.8440366972477058</v>
      </c>
      <c r="P68" s="5">
        <f t="array" ref="P68">B68-MMULT(C68:N68,TRANSPOSE($C$5:$N$5))+$B$5</f>
        <v>-4.972812642954072E-2</v>
      </c>
    </row>
    <row r="69" spans="2:16" x14ac:dyDescent="0.25">
      <c r="B69" s="8">
        <v>9.83687187474383E-2</v>
      </c>
      <c r="C69" s="8">
        <v>0.4</v>
      </c>
      <c r="D69" s="8">
        <v>7.1428571428571425E-2</v>
      </c>
      <c r="E69" s="8">
        <v>0.17813051146384479</v>
      </c>
      <c r="F69" s="8">
        <v>4.7789501324866909E-2</v>
      </c>
      <c r="G69" s="8">
        <v>0</v>
      </c>
      <c r="H69" s="8">
        <v>0</v>
      </c>
      <c r="I69" s="8">
        <v>0</v>
      </c>
      <c r="J69" s="8">
        <v>0.66666666666666663</v>
      </c>
      <c r="K69" s="8">
        <v>0.49999999999999989</v>
      </c>
      <c r="L69" s="8">
        <v>0.18057210965435039</v>
      </c>
      <c r="M69" s="8">
        <v>0</v>
      </c>
      <c r="N69" s="8">
        <v>0.8165137614678919</v>
      </c>
      <c r="P69" s="5">
        <f t="array" ref="P69">B69-MMULT(C69:N69,TRANSPOSE($C$5:$N$5))+$B$5</f>
        <v>-3.6911335854797028E-2</v>
      </c>
    </row>
    <row r="70" spans="2:16" x14ac:dyDescent="0.25">
      <c r="B70" s="8">
        <v>0.26641527994097869</v>
      </c>
      <c r="C70" s="8">
        <v>0.8</v>
      </c>
      <c r="D70" s="8">
        <v>0.71428571428571419</v>
      </c>
      <c r="E70" s="8">
        <v>0.45914168136390349</v>
      </c>
      <c r="F70" s="8">
        <v>1.4677377002220051E-2</v>
      </c>
      <c r="G70" s="8">
        <v>1</v>
      </c>
      <c r="H70" s="8">
        <v>0</v>
      </c>
      <c r="I70" s="8">
        <v>0.25</v>
      </c>
      <c r="J70" s="8">
        <v>0.66666666666666663</v>
      </c>
      <c r="K70" s="8">
        <v>0.49999999999999989</v>
      </c>
      <c r="L70" s="8">
        <v>0.46543504171632888</v>
      </c>
      <c r="M70" s="8">
        <v>0</v>
      </c>
      <c r="N70" s="8">
        <v>0.79816513761467789</v>
      </c>
      <c r="P70" s="5">
        <f t="array" ref="P70">B70-MMULT(C70:N70,TRANSPOSE($C$5:$N$5))+$B$5</f>
        <v>5.845665135232192E-2</v>
      </c>
    </row>
    <row r="71" spans="2:16" x14ac:dyDescent="0.25">
      <c r="B71" s="8">
        <v>0.27461267316993188</v>
      </c>
      <c r="C71" s="8">
        <v>0.60000000000000009</v>
      </c>
      <c r="D71" s="8">
        <v>0.5714285714285714</v>
      </c>
      <c r="E71" s="8">
        <v>0.42504409171075841</v>
      </c>
      <c r="F71" s="8">
        <v>0.2419696354825619</v>
      </c>
      <c r="G71" s="8">
        <v>1</v>
      </c>
      <c r="H71" s="8">
        <v>0</v>
      </c>
      <c r="I71" s="8">
        <v>0</v>
      </c>
      <c r="J71" s="8">
        <v>0.33333333333333343</v>
      </c>
      <c r="K71" s="8">
        <v>0.66666666666666663</v>
      </c>
      <c r="L71" s="8">
        <v>0.43087008343265792</v>
      </c>
      <c r="M71" s="8">
        <v>0</v>
      </c>
      <c r="N71" s="8">
        <v>0.86238532110091981</v>
      </c>
      <c r="P71" s="5">
        <f t="array" ref="P71">B71-MMULT(C71:N71,TRANSPOSE($C$5:$N$5))+$B$5</f>
        <v>4.8923596457537966E-3</v>
      </c>
    </row>
    <row r="72" spans="2:16" x14ac:dyDescent="0.25">
      <c r="B72" s="8">
        <v>0.46643167472743657</v>
      </c>
      <c r="C72" s="8">
        <v>0.60000000000000009</v>
      </c>
      <c r="D72" s="8">
        <v>0.99999999999999989</v>
      </c>
      <c r="E72" s="8">
        <v>0.85714285714285721</v>
      </c>
      <c r="F72" s="8">
        <v>0.36116468931274021</v>
      </c>
      <c r="G72" s="8">
        <v>1</v>
      </c>
      <c r="H72" s="8">
        <v>0</v>
      </c>
      <c r="I72" s="8">
        <v>0.5</v>
      </c>
      <c r="J72" s="8">
        <v>0.66666666666666663</v>
      </c>
      <c r="K72" s="8">
        <v>0.83333333333333337</v>
      </c>
      <c r="L72" s="8">
        <v>0.63647199046483904</v>
      </c>
      <c r="M72" s="8">
        <v>0.4211663066954644</v>
      </c>
      <c r="N72" s="8">
        <v>0.66972477064220115</v>
      </c>
      <c r="P72" s="5">
        <f t="array" ref="P72">B72-MMULT(C72:N72,TRANSPOSE($C$5:$N$5))+$B$5</f>
        <v>2.2353318264095867E-2</v>
      </c>
    </row>
    <row r="73" spans="2:16" x14ac:dyDescent="0.25">
      <c r="B73" s="8">
        <v>0.16968603983933109</v>
      </c>
      <c r="C73" s="8">
        <v>0.60000000000000009</v>
      </c>
      <c r="D73" s="8">
        <v>0.2857142857142857</v>
      </c>
      <c r="E73" s="8">
        <v>0.47501469723691953</v>
      </c>
      <c r="F73" s="8">
        <v>8.5698598744360366E-3</v>
      </c>
      <c r="G73" s="8">
        <v>0</v>
      </c>
      <c r="H73" s="8">
        <v>0</v>
      </c>
      <c r="I73" s="8">
        <v>0.75</v>
      </c>
      <c r="J73" s="8">
        <v>0.66666666666666663</v>
      </c>
      <c r="K73" s="8">
        <v>0.49999999999999989</v>
      </c>
      <c r="L73" s="8">
        <v>0.2431466030989273</v>
      </c>
      <c r="M73" s="8">
        <v>0.43196544276457888</v>
      </c>
      <c r="N73" s="8">
        <v>0.56880733944954187</v>
      </c>
      <c r="P73" s="5">
        <f t="array" ref="P73">B73-MMULT(C73:N73,TRANSPOSE($C$5:$N$5))+$B$5</f>
        <v>-3.708252166477724E-2</v>
      </c>
    </row>
    <row r="74" spans="2:16" x14ac:dyDescent="0.25">
      <c r="B74" s="8">
        <v>0.41396835806213628</v>
      </c>
      <c r="C74" s="8">
        <v>0.60000000000000009</v>
      </c>
      <c r="D74" s="8">
        <v>0.49999999999999989</v>
      </c>
      <c r="E74" s="8">
        <v>0.80893592004703119</v>
      </c>
      <c r="F74" s="8">
        <v>5.8438566756582551E-2</v>
      </c>
      <c r="G74" s="8">
        <v>0.5</v>
      </c>
      <c r="H74" s="8">
        <v>0</v>
      </c>
      <c r="I74" s="8">
        <v>0</v>
      </c>
      <c r="J74" s="8">
        <v>0.99999999999999989</v>
      </c>
      <c r="K74" s="8">
        <v>0.66666666666666663</v>
      </c>
      <c r="L74" s="8">
        <v>0.82002383790226452</v>
      </c>
      <c r="M74" s="8">
        <v>0</v>
      </c>
      <c r="N74" s="8">
        <v>6.4220183486238369E-2</v>
      </c>
      <c r="P74" s="5">
        <f t="array" ref="P74">B74-MMULT(C74:N74,TRANSPOSE($C$5:$N$5))+$B$5</f>
        <v>0.13648735302505915</v>
      </c>
    </row>
    <row r="75" spans="2:16" x14ac:dyDescent="0.25">
      <c r="B75" s="8">
        <v>0.15575047135011069</v>
      </c>
      <c r="C75" s="8">
        <v>0.60000000000000009</v>
      </c>
      <c r="D75" s="8">
        <v>0.49999999999999989</v>
      </c>
      <c r="E75" s="8">
        <v>0.47795414462081132</v>
      </c>
      <c r="F75" s="8">
        <v>1.051419159246616E-2</v>
      </c>
      <c r="G75" s="8">
        <v>1</v>
      </c>
      <c r="H75" s="8">
        <v>0</v>
      </c>
      <c r="I75" s="8">
        <v>0</v>
      </c>
      <c r="J75" s="8">
        <v>0.33333333333333343</v>
      </c>
      <c r="K75" s="8">
        <v>0.49999999999999989</v>
      </c>
      <c r="L75" s="8">
        <v>0.48450536352800938</v>
      </c>
      <c r="M75" s="8">
        <v>0</v>
      </c>
      <c r="N75" s="8">
        <v>0.67889908256880815</v>
      </c>
      <c r="P75" s="5">
        <f t="array" ref="P75">B75-MMULT(C75:N75,TRANSPOSE($C$5:$N$5))+$B$5</f>
        <v>-2.9398818194875165E-2</v>
      </c>
    </row>
    <row r="76" spans="2:16" x14ac:dyDescent="0.25">
      <c r="B76" s="8">
        <v>0.13033855234035571</v>
      </c>
      <c r="C76" s="8">
        <v>0.60000000000000009</v>
      </c>
      <c r="D76" s="8">
        <v>0.2857142857142857</v>
      </c>
      <c r="E76" s="8">
        <v>0.36919459141681371</v>
      </c>
      <c r="F76" s="8">
        <v>5.7185314267981187E-2</v>
      </c>
      <c r="G76" s="8">
        <v>0</v>
      </c>
      <c r="H76" s="8">
        <v>0</v>
      </c>
      <c r="I76" s="8">
        <v>0</v>
      </c>
      <c r="J76" s="8">
        <v>0.66666666666666663</v>
      </c>
      <c r="K76" s="8">
        <v>0.49999999999999989</v>
      </c>
      <c r="L76" s="8">
        <v>0.37425506555423121</v>
      </c>
      <c r="M76" s="8">
        <v>0</v>
      </c>
      <c r="N76" s="8">
        <v>0.57798165137614887</v>
      </c>
      <c r="P76" s="5">
        <f t="array" ref="P76">B76-MMULT(C76:N76,TRANSPOSE($C$5:$N$5))+$B$5</f>
        <v>-4.2859178721740304E-2</v>
      </c>
    </row>
    <row r="77" spans="2:16" x14ac:dyDescent="0.25">
      <c r="B77" s="8">
        <v>0.2270677924420034</v>
      </c>
      <c r="C77" s="8">
        <v>1</v>
      </c>
      <c r="D77" s="8">
        <v>0.3571428571428571</v>
      </c>
      <c r="E77" s="8">
        <v>0.51028806584362141</v>
      </c>
      <c r="F77" s="8">
        <v>0.157642453032871</v>
      </c>
      <c r="G77" s="8">
        <v>0.5</v>
      </c>
      <c r="H77" s="8">
        <v>0</v>
      </c>
      <c r="I77" s="8">
        <v>0</v>
      </c>
      <c r="J77" s="8">
        <v>0.33333333333333343</v>
      </c>
      <c r="K77" s="8">
        <v>0.49999999999999989</v>
      </c>
      <c r="L77" s="8">
        <v>0.51728247914183545</v>
      </c>
      <c r="M77" s="8">
        <v>0</v>
      </c>
      <c r="N77" s="8">
        <v>9.1743119266055828E-2</v>
      </c>
      <c r="P77" s="5">
        <f t="array" ref="P77">B77-MMULT(C77:N77,TRANSPOSE($C$5:$N$5))+$B$5</f>
        <v>1.2985138073235369E-2</v>
      </c>
    </row>
    <row r="78" spans="2:16" x14ac:dyDescent="0.25">
      <c r="B78" s="8">
        <v>0.22132961718173619</v>
      </c>
      <c r="C78" s="8">
        <v>0.4</v>
      </c>
      <c r="D78" s="8">
        <v>0.3571428571428571</v>
      </c>
      <c r="E78" s="8">
        <v>0.31040564373897711</v>
      </c>
      <c r="F78" s="8">
        <v>0.24768924112577881</v>
      </c>
      <c r="G78" s="8">
        <v>1</v>
      </c>
      <c r="H78" s="8">
        <v>0</v>
      </c>
      <c r="I78" s="8">
        <v>0</v>
      </c>
      <c r="J78" s="8">
        <v>0.66666666666666663</v>
      </c>
      <c r="K78" s="8">
        <v>0.49999999999999989</v>
      </c>
      <c r="L78" s="8">
        <v>0.31466030989272942</v>
      </c>
      <c r="M78" s="8">
        <v>0</v>
      </c>
      <c r="N78" s="8">
        <v>0.79816513761467789</v>
      </c>
      <c r="P78" s="5">
        <f t="array" ref="P78">B78-MMULT(C78:N78,TRANSPOSE($C$5:$N$5))+$B$5</f>
        <v>-2.3201495208872269E-2</v>
      </c>
    </row>
    <row r="79" spans="2:16" x14ac:dyDescent="0.25">
      <c r="B79" s="8">
        <v>0.11066480859086809</v>
      </c>
      <c r="C79" s="8">
        <v>0.4</v>
      </c>
      <c r="D79" s="8">
        <v>7.1428571428571425E-2</v>
      </c>
      <c r="E79" s="8">
        <v>0.26925338036449148</v>
      </c>
      <c r="F79" s="8">
        <v>4.0760545224511217E-2</v>
      </c>
      <c r="G79" s="8">
        <v>0</v>
      </c>
      <c r="H79" s="8">
        <v>0</v>
      </c>
      <c r="I79" s="8">
        <v>0</v>
      </c>
      <c r="J79" s="8">
        <v>0.66666666666666663</v>
      </c>
      <c r="K79" s="8">
        <v>0.33333333333333343</v>
      </c>
      <c r="L79" s="8">
        <v>0.2729439809296782</v>
      </c>
      <c r="M79" s="8">
        <v>0</v>
      </c>
      <c r="N79" s="8">
        <v>0.52293577981651396</v>
      </c>
      <c r="P79" s="5">
        <f t="array" ref="P79">B79-MMULT(C79:N79,TRANSPOSE($C$5:$N$5))+$B$5</f>
        <v>-2.1059090472905703E-2</v>
      </c>
    </row>
    <row r="80" spans="2:16" x14ac:dyDescent="0.25">
      <c r="B80" s="8">
        <v>0.25206984179031072</v>
      </c>
      <c r="C80" s="8">
        <v>0.60000000000000009</v>
      </c>
      <c r="D80" s="8">
        <v>0.2857142857142857</v>
      </c>
      <c r="E80" s="8">
        <v>0.48677248677248669</v>
      </c>
      <c r="F80" s="8">
        <v>0.31995774748752709</v>
      </c>
      <c r="G80" s="8">
        <v>0</v>
      </c>
      <c r="H80" s="8">
        <v>0</v>
      </c>
      <c r="I80" s="8">
        <v>0</v>
      </c>
      <c r="J80" s="8">
        <v>0.33333333333333343</v>
      </c>
      <c r="K80" s="8">
        <v>0.49999999999999989</v>
      </c>
      <c r="L80" s="8">
        <v>0.49344457687723481</v>
      </c>
      <c r="M80" s="8">
        <v>0</v>
      </c>
      <c r="N80" s="8">
        <v>0.86238532110091981</v>
      </c>
      <c r="P80" s="5">
        <f t="array" ref="P80">B80-MMULT(C80:N80,TRANSPOSE($C$5:$N$5))+$B$5</f>
        <v>-3.1083590743454959E-2</v>
      </c>
    </row>
    <row r="81" spans="2:16" x14ac:dyDescent="0.25">
      <c r="B81" s="8">
        <v>0.21067300598409711</v>
      </c>
      <c r="C81" s="8">
        <v>0.60000000000000009</v>
      </c>
      <c r="D81" s="8">
        <v>0.5714285714285714</v>
      </c>
      <c r="E81" s="8">
        <v>0.42210464432686662</v>
      </c>
      <c r="F81" s="8">
        <v>5.6575398056861848E-2</v>
      </c>
      <c r="G81" s="8">
        <v>1</v>
      </c>
      <c r="H81" s="8">
        <v>0</v>
      </c>
      <c r="I81" s="8">
        <v>0</v>
      </c>
      <c r="J81" s="8">
        <v>0.33333333333333343</v>
      </c>
      <c r="K81" s="8">
        <v>0.66666666666666663</v>
      </c>
      <c r="L81" s="8">
        <v>0.42789034564958278</v>
      </c>
      <c r="M81" s="8">
        <v>0</v>
      </c>
      <c r="N81" s="8">
        <v>0.80733944954128489</v>
      </c>
      <c r="P81" s="5">
        <f t="array" ref="P81">B81-MMULT(C81:N81,TRANSPOSE($C$5:$N$5))+$B$5</f>
        <v>5.8848105560992958E-3</v>
      </c>
    </row>
    <row r="82" spans="2:16" x14ac:dyDescent="0.25">
      <c r="B82" s="8">
        <v>0.18444134765144679</v>
      </c>
      <c r="C82" s="8">
        <v>0.60000000000000009</v>
      </c>
      <c r="D82" s="8">
        <v>0.3571428571428571</v>
      </c>
      <c r="E82" s="8">
        <v>0.35449735449735448</v>
      </c>
      <c r="F82" s="8">
        <v>5.2791769115084373E-3</v>
      </c>
      <c r="G82" s="8">
        <v>1</v>
      </c>
      <c r="H82" s="8">
        <v>0</v>
      </c>
      <c r="I82" s="8">
        <v>0</v>
      </c>
      <c r="J82" s="8">
        <v>0.33333333333333343</v>
      </c>
      <c r="K82" s="8">
        <v>0.66666666666666663</v>
      </c>
      <c r="L82" s="8">
        <v>0.35935637663885578</v>
      </c>
      <c r="M82" s="8">
        <v>0</v>
      </c>
      <c r="N82" s="8">
        <v>0.88990825688073372</v>
      </c>
      <c r="P82" s="5">
        <f t="array" ref="P82">B82-MMULT(C82:N82,TRANSPOSE($C$5:$N$5))+$B$5</f>
        <v>1.1658034524195143E-2</v>
      </c>
    </row>
    <row r="83" spans="2:16" x14ac:dyDescent="0.25">
      <c r="B83" s="8">
        <v>0.50635297975243876</v>
      </c>
      <c r="C83" s="8">
        <v>0.60000000000000009</v>
      </c>
      <c r="D83" s="8">
        <v>0.49999999999999989</v>
      </c>
      <c r="E83" s="8">
        <v>0.55144032921810704</v>
      </c>
      <c r="F83" s="8">
        <v>0.29358454083215968</v>
      </c>
      <c r="G83" s="8">
        <v>0.5</v>
      </c>
      <c r="H83" s="8">
        <v>0</v>
      </c>
      <c r="I83" s="8">
        <v>0</v>
      </c>
      <c r="J83" s="8">
        <v>0.33333333333333343</v>
      </c>
      <c r="K83" s="8">
        <v>0.99999999999999989</v>
      </c>
      <c r="L83" s="8">
        <v>0.55899880810488667</v>
      </c>
      <c r="M83" s="8">
        <v>0</v>
      </c>
      <c r="N83" s="8">
        <v>0.8440366972477058</v>
      </c>
      <c r="P83" s="5">
        <f t="array" ref="P83">B83-MMULT(C83:N83,TRANSPOSE($C$5:$N$5))+$B$5</f>
        <v>0.18044973505476264</v>
      </c>
    </row>
    <row r="84" spans="2:16" x14ac:dyDescent="0.25">
      <c r="B84" s="8">
        <v>0.36068530207394051</v>
      </c>
      <c r="C84" s="8">
        <v>0.4</v>
      </c>
      <c r="D84" s="8">
        <v>0.42857142857142849</v>
      </c>
      <c r="E84" s="8">
        <v>0.56907701352145801</v>
      </c>
      <c r="F84" s="8">
        <v>1.602969611611086E-2</v>
      </c>
      <c r="G84" s="8">
        <v>1</v>
      </c>
      <c r="H84" s="8">
        <v>1</v>
      </c>
      <c r="I84" s="8">
        <v>1</v>
      </c>
      <c r="J84" s="8">
        <v>0.66666666666666663</v>
      </c>
      <c r="K84" s="8">
        <v>0.66666666666666663</v>
      </c>
      <c r="L84" s="8">
        <v>0.5768772348033373</v>
      </c>
      <c r="M84" s="8">
        <v>0</v>
      </c>
      <c r="N84" s="8">
        <v>0.66972477064220115</v>
      </c>
      <c r="P84" s="5">
        <f t="array" ref="P84">B84-MMULT(C84:N84,TRANSPOSE($C$5:$N$5))+$B$5</f>
        <v>-0.13191399909936935</v>
      </c>
    </row>
    <row r="85" spans="2:16" x14ac:dyDescent="0.25">
      <c r="B85" s="8">
        <v>0.56553815886548076</v>
      </c>
      <c r="C85" s="8">
        <v>0.4</v>
      </c>
      <c r="D85" s="8">
        <v>0.3571428571428571</v>
      </c>
      <c r="E85" s="8">
        <v>0.55731922398589062</v>
      </c>
      <c r="F85" s="8">
        <v>0.75877157384641081</v>
      </c>
      <c r="G85" s="8">
        <v>1</v>
      </c>
      <c r="H85" s="8">
        <v>0</v>
      </c>
      <c r="I85" s="8">
        <v>0</v>
      </c>
      <c r="J85" s="8">
        <v>0.33333333333333343</v>
      </c>
      <c r="K85" s="8">
        <v>0.83333333333333337</v>
      </c>
      <c r="L85" s="8">
        <v>0.56495828367103684</v>
      </c>
      <c r="M85" s="8">
        <v>0</v>
      </c>
      <c r="N85" s="8">
        <v>0.79816513761467789</v>
      </c>
      <c r="P85" s="5">
        <f t="array" ref="P85">B85-MMULT(C85:N85,TRANSPOSE($C$5:$N$5))+$B$5</f>
        <v>9.0314880229353578E-2</v>
      </c>
    </row>
    <row r="86" spans="2:16" x14ac:dyDescent="0.25">
      <c r="B86" s="8">
        <v>0.38937617837527672</v>
      </c>
      <c r="C86" s="8">
        <v>0.60000000000000009</v>
      </c>
      <c r="D86" s="8">
        <v>0.2857142857142857</v>
      </c>
      <c r="E86" s="8">
        <v>0.4573780129335685</v>
      </c>
      <c r="F86" s="8">
        <v>0.19292449452149621</v>
      </c>
      <c r="G86" s="8">
        <v>0</v>
      </c>
      <c r="H86" s="8">
        <v>1</v>
      </c>
      <c r="I86" s="8">
        <v>0.25</v>
      </c>
      <c r="J86" s="8">
        <v>0.66666666666666663</v>
      </c>
      <c r="K86" s="8">
        <v>0.49999999999999989</v>
      </c>
      <c r="L86" s="8">
        <v>0.32657926102502982</v>
      </c>
      <c r="M86" s="8">
        <v>0.24838012958963279</v>
      </c>
      <c r="N86" s="8">
        <v>0.47706422018348599</v>
      </c>
      <c r="P86" s="5">
        <f t="array" ref="P86">B86-MMULT(C86:N86,TRANSPOSE($C$5:$N$5))+$B$5</f>
        <v>-0.10102203514329133</v>
      </c>
    </row>
    <row r="87" spans="2:16" x14ac:dyDescent="0.25">
      <c r="B87" s="8">
        <v>0.29510615624231501</v>
      </c>
      <c r="C87" s="8">
        <v>0.8</v>
      </c>
      <c r="D87" s="8">
        <v>0.7857142857142857</v>
      </c>
      <c r="E87" s="8">
        <v>0.69077013521457964</v>
      </c>
      <c r="F87" s="8">
        <v>0.2443388794729178</v>
      </c>
      <c r="G87" s="8">
        <v>1</v>
      </c>
      <c r="H87" s="8">
        <v>0</v>
      </c>
      <c r="I87" s="8">
        <v>0</v>
      </c>
      <c r="J87" s="8">
        <v>0.99999999999999989</v>
      </c>
      <c r="K87" s="8">
        <v>0.66666666666666663</v>
      </c>
      <c r="L87" s="8">
        <v>0.70023837902264596</v>
      </c>
      <c r="M87" s="8">
        <v>0</v>
      </c>
      <c r="N87" s="8">
        <v>0.6513761467889907</v>
      </c>
      <c r="P87" s="5">
        <f t="array" ref="P87">B87-MMULT(C87:N87,TRANSPOSE($C$5:$N$5))+$B$5</f>
        <v>-5.0596515250677432E-2</v>
      </c>
    </row>
    <row r="88" spans="2:16" x14ac:dyDescent="0.25">
      <c r="B88" s="8">
        <v>0.15984916796458731</v>
      </c>
      <c r="C88" s="8">
        <v>0.8</v>
      </c>
      <c r="D88" s="8">
        <v>0.64285714285714279</v>
      </c>
      <c r="E88" s="8">
        <v>0.64550264550264547</v>
      </c>
      <c r="F88" s="8">
        <v>4.9079754601226979E-3</v>
      </c>
      <c r="G88" s="8">
        <v>1</v>
      </c>
      <c r="H88" s="8">
        <v>0</v>
      </c>
      <c r="I88" s="8">
        <v>0</v>
      </c>
      <c r="J88" s="8">
        <v>0.66666666666666663</v>
      </c>
      <c r="K88" s="8">
        <v>0.49999999999999989</v>
      </c>
      <c r="L88" s="8">
        <v>0.52026221692491059</v>
      </c>
      <c r="M88" s="8">
        <v>0.24298056155507561</v>
      </c>
      <c r="N88" s="8">
        <v>0.8165137614678919</v>
      </c>
      <c r="P88" s="5">
        <f t="array" ref="P88">B88-MMULT(C88:N88,TRANSPOSE($C$5:$N$5))+$B$5</f>
        <v>-8.3613267827376186E-2</v>
      </c>
    </row>
    <row r="89" spans="2:16" x14ac:dyDescent="0.25">
      <c r="B89" s="8">
        <v>0.34019181900155748</v>
      </c>
      <c r="C89" s="8">
        <v>0.60000000000000009</v>
      </c>
      <c r="D89" s="8">
        <v>0.3571428571428571</v>
      </c>
      <c r="E89" s="8">
        <v>0.67783656672545567</v>
      </c>
      <c r="F89" s="8">
        <v>0.51336922011887987</v>
      </c>
      <c r="G89" s="8">
        <v>1</v>
      </c>
      <c r="H89" s="8">
        <v>0</v>
      </c>
      <c r="I89" s="8">
        <v>0</v>
      </c>
      <c r="J89" s="8">
        <v>0.33333333333333343</v>
      </c>
      <c r="K89" s="8">
        <v>0.66666666666666663</v>
      </c>
      <c r="L89" s="8">
        <v>0.68712753277711558</v>
      </c>
      <c r="M89" s="8">
        <v>0</v>
      </c>
      <c r="N89" s="8">
        <v>0.8165137614678919</v>
      </c>
      <c r="P89" s="5">
        <f t="array" ref="P89">B89-MMULT(C89:N89,TRANSPOSE($C$5:$N$5))+$B$5</f>
        <v>-6.7512535140810515E-2</v>
      </c>
    </row>
    <row r="90" spans="2:16" x14ac:dyDescent="0.25">
      <c r="B90" s="8">
        <v>0.2026272645298795</v>
      </c>
      <c r="C90" s="8">
        <v>0.60000000000000009</v>
      </c>
      <c r="D90" s="8">
        <v>0.2857142857142857</v>
      </c>
      <c r="E90" s="8">
        <v>0.43386243386243378</v>
      </c>
      <c r="F90" s="8">
        <v>5.0830727363872903E-2</v>
      </c>
      <c r="G90" s="8">
        <v>0.5</v>
      </c>
      <c r="H90" s="8">
        <v>0</v>
      </c>
      <c r="I90" s="8">
        <v>0</v>
      </c>
      <c r="J90" s="8">
        <v>0.66666666666666663</v>
      </c>
      <c r="K90" s="8">
        <v>0.66666666666666663</v>
      </c>
      <c r="L90" s="8">
        <v>0.43980929678188319</v>
      </c>
      <c r="M90" s="8">
        <v>0</v>
      </c>
      <c r="N90" s="8">
        <v>0.23853211009174299</v>
      </c>
      <c r="P90" s="5">
        <f t="array" ref="P90">B90-MMULT(C90:N90,TRANSPOSE($C$5:$N$5))+$B$5</f>
        <v>1.4335922507739574E-2</v>
      </c>
    </row>
    <row r="91" spans="2:16" x14ac:dyDescent="0.25">
      <c r="B91" s="8">
        <v>0.16230838593327321</v>
      </c>
      <c r="C91" s="8">
        <v>0.60000000000000009</v>
      </c>
      <c r="D91" s="8">
        <v>0.2142857142857143</v>
      </c>
      <c r="E91" s="8">
        <v>0.22516166960611411</v>
      </c>
      <c r="F91" s="8">
        <v>2.6055716024921821E-2</v>
      </c>
      <c r="G91" s="8">
        <v>0</v>
      </c>
      <c r="H91" s="8">
        <v>0</v>
      </c>
      <c r="I91" s="8">
        <v>0</v>
      </c>
      <c r="J91" s="8">
        <v>0.66666666666666663</v>
      </c>
      <c r="K91" s="8">
        <v>0.33333333333333343</v>
      </c>
      <c r="L91" s="8">
        <v>0.22824791418355181</v>
      </c>
      <c r="M91" s="8">
        <v>0</v>
      </c>
      <c r="N91" s="8">
        <v>0.66972477064220115</v>
      </c>
      <c r="P91" s="5">
        <f t="array" ref="P91">B91-MMULT(C91:N91,TRANSPOSE($C$5:$N$5))+$B$5</f>
        <v>3.7234778861707202E-2</v>
      </c>
    </row>
    <row r="92" spans="2:16" x14ac:dyDescent="0.25">
      <c r="B92" s="8">
        <v>0.11066480859086809</v>
      </c>
      <c r="C92" s="8">
        <v>0.60000000000000009</v>
      </c>
      <c r="D92" s="8">
        <v>0.2857142857142857</v>
      </c>
      <c r="E92" s="8">
        <v>0.25455614344503241</v>
      </c>
      <c r="F92" s="8">
        <v>4.7707144732758817E-3</v>
      </c>
      <c r="G92" s="8">
        <v>0</v>
      </c>
      <c r="H92" s="8">
        <v>0</v>
      </c>
      <c r="I92" s="8">
        <v>0</v>
      </c>
      <c r="J92" s="8">
        <v>0.66666666666666663</v>
      </c>
      <c r="K92" s="8">
        <v>0.33333333333333343</v>
      </c>
      <c r="L92" s="8">
        <v>0.25804529201430271</v>
      </c>
      <c r="M92" s="8">
        <v>0</v>
      </c>
      <c r="N92" s="8">
        <v>0.62385321100917324</v>
      </c>
      <c r="P92" s="5">
        <f t="array" ref="P92">B92-MMULT(C92:N92,TRANSPOSE($C$5:$N$5))+$B$5</f>
        <v>-1.2928271066872318E-2</v>
      </c>
    </row>
    <row r="93" spans="2:16" x14ac:dyDescent="0.25">
      <c r="B93" s="8">
        <v>0.26231658332650221</v>
      </c>
      <c r="C93" s="8">
        <v>1</v>
      </c>
      <c r="D93" s="8">
        <v>0.2857142857142857</v>
      </c>
      <c r="E93" s="8">
        <v>0.49853027630805408</v>
      </c>
      <c r="F93" s="8">
        <v>0.25340884676899572</v>
      </c>
      <c r="G93" s="8">
        <v>0</v>
      </c>
      <c r="H93" s="8">
        <v>0</v>
      </c>
      <c r="I93" s="8">
        <v>0</v>
      </c>
      <c r="J93" s="8">
        <v>0.99999999999999989</v>
      </c>
      <c r="K93" s="8">
        <v>0.49999999999999989</v>
      </c>
      <c r="L93" s="8">
        <v>0.5053635280095351</v>
      </c>
      <c r="M93" s="8">
        <v>0</v>
      </c>
      <c r="N93" s="8">
        <v>0.55045871559633142</v>
      </c>
      <c r="P93" s="5">
        <f t="array" ref="P93">B93-MMULT(C93:N93,TRANSPOSE($C$5:$N$5))+$B$5</f>
        <v>-1.467552745398043E-2</v>
      </c>
    </row>
    <row r="94" spans="2:16" x14ac:dyDescent="0.25">
      <c r="B94" s="8">
        <v>0.29428641691941959</v>
      </c>
      <c r="C94" s="8">
        <v>0.60000000000000009</v>
      </c>
      <c r="D94" s="8">
        <v>0.2857142857142857</v>
      </c>
      <c r="E94" s="8">
        <v>0.34567901234567899</v>
      </c>
      <c r="F94" s="8">
        <v>2.459955599054689E-2</v>
      </c>
      <c r="G94" s="8">
        <v>0</v>
      </c>
      <c r="H94" s="8">
        <v>0</v>
      </c>
      <c r="I94" s="8">
        <v>0.75</v>
      </c>
      <c r="J94" s="8">
        <v>0.66666666666666663</v>
      </c>
      <c r="K94" s="8">
        <v>0.66666666666666663</v>
      </c>
      <c r="L94" s="8">
        <v>0.35041716328963052</v>
      </c>
      <c r="M94" s="8">
        <v>0</v>
      </c>
      <c r="N94" s="8">
        <v>0.64220183486238724</v>
      </c>
      <c r="P94" s="5">
        <f t="array" ref="P94">B94-MMULT(C94:N94,TRANSPOSE($C$5:$N$5))+$B$5</f>
        <v>0.10819164883307844</v>
      </c>
    </row>
    <row r="95" spans="2:16" x14ac:dyDescent="0.25">
      <c r="B95" s="8">
        <v>0.36068530207394051</v>
      </c>
      <c r="C95" s="8">
        <v>0.4</v>
      </c>
      <c r="D95" s="8">
        <v>0.2857142857142857</v>
      </c>
      <c r="E95" s="8">
        <v>0.3427395649617872</v>
      </c>
      <c r="F95" s="8">
        <v>2.715380391969635E-3</v>
      </c>
      <c r="G95" s="8">
        <v>0</v>
      </c>
      <c r="H95" s="8">
        <v>1</v>
      </c>
      <c r="I95" s="8">
        <v>1</v>
      </c>
      <c r="J95" s="8">
        <v>0.66666666666666663</v>
      </c>
      <c r="K95" s="8">
        <v>0.66666666666666663</v>
      </c>
      <c r="L95" s="8">
        <v>0.34743742550655538</v>
      </c>
      <c r="M95" s="8">
        <v>0</v>
      </c>
      <c r="N95" s="8">
        <v>0.56880733944954187</v>
      </c>
      <c r="P95" s="5">
        <f t="array" ref="P95">B95-MMULT(C95:N95,TRANSPOSE($C$5:$N$5))+$B$5</f>
        <v>-6.4796645541133568E-2</v>
      </c>
    </row>
    <row r="96" spans="2:16" x14ac:dyDescent="0.25">
      <c r="B96" s="8">
        <v>0.18854004426592341</v>
      </c>
      <c r="C96" s="8">
        <v>0.60000000000000009</v>
      </c>
      <c r="D96" s="8">
        <v>7.1428571428571425E-2</v>
      </c>
      <c r="E96" s="8">
        <v>0.23691945914168139</v>
      </c>
      <c r="F96" s="8">
        <v>9.5171993984388054E-2</v>
      </c>
      <c r="G96" s="8">
        <v>0.5</v>
      </c>
      <c r="H96" s="8">
        <v>0</v>
      </c>
      <c r="I96" s="8">
        <v>0</v>
      </c>
      <c r="J96" s="8">
        <v>0.99999999999999989</v>
      </c>
      <c r="K96" s="8">
        <v>0.1666666666666666</v>
      </c>
      <c r="L96" s="8">
        <v>0.24016686531585221</v>
      </c>
      <c r="M96" s="8">
        <v>0</v>
      </c>
      <c r="N96" s="8">
        <v>0.29357798165137788</v>
      </c>
      <c r="P96" s="5">
        <f t="array" ref="P96">B96-MMULT(C96:N96,TRANSPOSE($C$5:$N$5))+$B$5</f>
        <v>4.5334199440947215E-2</v>
      </c>
    </row>
    <row r="97" spans="2:16" x14ac:dyDescent="0.25">
      <c r="B97" s="8">
        <v>0.25002049348307243</v>
      </c>
      <c r="C97" s="8">
        <v>0.4</v>
      </c>
      <c r="D97" s="8">
        <v>0.3571428571428571</v>
      </c>
      <c r="E97" s="8">
        <v>0.32627865961199293</v>
      </c>
      <c r="F97" s="8">
        <v>1.644983409324198E-2</v>
      </c>
      <c r="G97" s="8">
        <v>1</v>
      </c>
      <c r="H97" s="8">
        <v>1</v>
      </c>
      <c r="I97" s="8">
        <v>1</v>
      </c>
      <c r="J97" s="8">
        <v>0.33333333333333343</v>
      </c>
      <c r="K97" s="8">
        <v>0.49999999999999989</v>
      </c>
      <c r="L97" s="8">
        <v>0.33075089392133489</v>
      </c>
      <c r="M97" s="8">
        <v>0</v>
      </c>
      <c r="N97" s="8">
        <v>0.36697247706421982</v>
      </c>
      <c r="P97" s="5">
        <f t="array" ref="P97">B97-MMULT(C97:N97,TRANSPOSE($C$5:$N$5))+$B$5</f>
        <v>-0.15963880601835206</v>
      </c>
    </row>
    <row r="98" spans="2:16" x14ac:dyDescent="0.25">
      <c r="B98" s="8">
        <v>0</v>
      </c>
      <c r="C98" s="8">
        <v>0.60000000000000009</v>
      </c>
      <c r="D98" s="8">
        <v>7.1428571428571425E-2</v>
      </c>
      <c r="E98" s="8">
        <v>0.242798353909465</v>
      </c>
      <c r="F98" s="8">
        <v>0.1166694516721969</v>
      </c>
      <c r="G98" s="8">
        <v>0</v>
      </c>
      <c r="H98" s="8">
        <v>0</v>
      </c>
      <c r="I98" s="8">
        <v>0</v>
      </c>
      <c r="J98" s="8">
        <v>0</v>
      </c>
      <c r="K98" s="8">
        <v>0.33333333333333343</v>
      </c>
      <c r="L98" s="8">
        <v>0.24612634088200239</v>
      </c>
      <c r="M98" s="8">
        <v>0</v>
      </c>
      <c r="N98" s="8">
        <v>0.13761467889908369</v>
      </c>
      <c r="P98" s="5">
        <f t="array" ref="P98">B98-MMULT(C98:N98,TRANSPOSE($C$5:$N$5))+$B$5</f>
        <v>-0.11481718733935008</v>
      </c>
    </row>
    <row r="99" spans="2:16" x14ac:dyDescent="0.25">
      <c r="B99" s="8">
        <v>0.22747766210345111</v>
      </c>
      <c r="C99" s="8">
        <v>0.60000000000000009</v>
      </c>
      <c r="D99" s="8">
        <v>0.42857142857142849</v>
      </c>
      <c r="E99" s="8">
        <v>0.50440917107583771</v>
      </c>
      <c r="F99" s="8">
        <v>0.23885082714664249</v>
      </c>
      <c r="G99" s="8">
        <v>1</v>
      </c>
      <c r="H99" s="8">
        <v>0</v>
      </c>
      <c r="I99" s="8">
        <v>0</v>
      </c>
      <c r="J99" s="8">
        <v>0.33333333333333343</v>
      </c>
      <c r="K99" s="8">
        <v>0.66666666666666663</v>
      </c>
      <c r="L99" s="8">
        <v>0.51132300357568528</v>
      </c>
      <c r="M99" s="8">
        <v>0</v>
      </c>
      <c r="N99" s="8">
        <v>0.73394495412843952</v>
      </c>
      <c r="P99" s="5">
        <f t="array" ref="P99">B99-MMULT(C99:N99,TRANSPOSE($C$5:$N$5))+$B$5</f>
        <v>-5.0704517274513583E-2</v>
      </c>
    </row>
    <row r="100" spans="2:16" x14ac:dyDescent="0.25">
      <c r="B100" s="8">
        <v>0.1147635052053447</v>
      </c>
      <c r="C100" s="8">
        <v>0.60000000000000009</v>
      </c>
      <c r="D100" s="8">
        <v>7.1428571428571425E-2</v>
      </c>
      <c r="E100" s="8">
        <v>0.26631393298059958</v>
      </c>
      <c r="F100" s="8">
        <v>8.2666921295743712E-3</v>
      </c>
      <c r="G100" s="8">
        <v>0.5</v>
      </c>
      <c r="H100" s="8">
        <v>0</v>
      </c>
      <c r="I100" s="8">
        <v>0</v>
      </c>
      <c r="J100" s="8">
        <v>0.33333333333333343</v>
      </c>
      <c r="K100" s="8">
        <v>0.33333333333333343</v>
      </c>
      <c r="L100" s="8">
        <v>0.26996424314660311</v>
      </c>
      <c r="M100" s="8">
        <v>0</v>
      </c>
      <c r="N100" s="8">
        <v>4.5871559633027907E-2</v>
      </c>
      <c r="P100" s="5">
        <f t="array" ref="P100">B100-MMULT(C100:N100,TRANSPOSE($C$5:$N$5))+$B$5</f>
        <v>1.7320156849994647E-2</v>
      </c>
    </row>
    <row r="101" spans="2:16" x14ac:dyDescent="0.25">
      <c r="B101" s="8">
        <v>5.7381752602672337E-2</v>
      </c>
      <c r="C101" s="8">
        <v>0.60000000000000009</v>
      </c>
      <c r="D101" s="8">
        <v>7.1428571428571425E-2</v>
      </c>
      <c r="E101" s="8">
        <v>0.2163433274544386</v>
      </c>
      <c r="F101" s="8">
        <v>3.1941228426153587E-2</v>
      </c>
      <c r="G101" s="8">
        <v>0</v>
      </c>
      <c r="H101" s="8">
        <v>0</v>
      </c>
      <c r="I101" s="8">
        <v>0</v>
      </c>
      <c r="J101" s="8">
        <v>0.66666666666666663</v>
      </c>
      <c r="K101" s="8">
        <v>0.33333333333333343</v>
      </c>
      <c r="L101" s="8">
        <v>0.21930870083432649</v>
      </c>
      <c r="M101" s="8">
        <v>0</v>
      </c>
      <c r="N101" s="8">
        <v>0.28440366972477088</v>
      </c>
      <c r="P101" s="5">
        <f t="array" ref="P101">B101-MMULT(C101:N101,TRANSPOSE($C$5:$N$5))+$B$5</f>
        <v>-5.2611931560308869E-2</v>
      </c>
    </row>
    <row r="102" spans="2:16" x14ac:dyDescent="0.25">
      <c r="B102" s="8">
        <v>0.54020821378801542</v>
      </c>
      <c r="C102" s="8">
        <v>0.60000000000000009</v>
      </c>
      <c r="D102" s="8">
        <v>0.49999999999999989</v>
      </c>
      <c r="E102" s="8">
        <v>0.69547325102880664</v>
      </c>
      <c r="F102" s="8">
        <v>0.26380726170299112</v>
      </c>
      <c r="G102" s="8">
        <v>1</v>
      </c>
      <c r="H102" s="8">
        <v>0</v>
      </c>
      <c r="I102" s="8">
        <v>0</v>
      </c>
      <c r="J102" s="8">
        <v>0.33333333333333343</v>
      </c>
      <c r="K102" s="8">
        <v>0.83333333333333337</v>
      </c>
      <c r="L102" s="8">
        <v>0.7050059594755661</v>
      </c>
      <c r="M102" s="8">
        <v>0</v>
      </c>
      <c r="N102" s="8">
        <v>0.88990825688073372</v>
      </c>
      <c r="P102" s="5">
        <f t="array" ref="P102">B102-MMULT(C102:N102,TRANSPOSE($C$5:$N$5))+$B$5</f>
        <v>0.19812179760751641</v>
      </c>
    </row>
    <row r="103" spans="2:16" x14ac:dyDescent="0.25">
      <c r="B103" s="8">
        <v>0.15984916796458731</v>
      </c>
      <c r="C103" s="8">
        <v>0.4</v>
      </c>
      <c r="D103" s="8">
        <v>7.1428571428571425E-2</v>
      </c>
      <c r="E103" s="8">
        <v>0.25161669606114051</v>
      </c>
      <c r="F103" s="8">
        <v>2.5725096082690791E-2</v>
      </c>
      <c r="G103" s="8">
        <v>0</v>
      </c>
      <c r="H103" s="8">
        <v>0</v>
      </c>
      <c r="I103" s="8">
        <v>0.25</v>
      </c>
      <c r="J103" s="8">
        <v>0.33333333333333343</v>
      </c>
      <c r="K103" s="8">
        <v>0.33333333333333343</v>
      </c>
      <c r="L103" s="8">
        <v>0.1835518474374255</v>
      </c>
      <c r="M103" s="8">
        <v>0.12958963282937369</v>
      </c>
      <c r="N103" s="8">
        <v>0.36697247706421982</v>
      </c>
      <c r="P103" s="5">
        <f t="array" ref="P103">B103-MMULT(C103:N103,TRANSPOSE($C$5:$N$5))+$B$5</f>
        <v>4.4979177935054279E-2</v>
      </c>
    </row>
    <row r="104" spans="2:16" x14ac:dyDescent="0.25">
      <c r="B104" s="8">
        <v>0.233625707025166</v>
      </c>
      <c r="C104" s="8">
        <v>0.60000000000000009</v>
      </c>
      <c r="D104" s="8">
        <v>0.49999999999999989</v>
      </c>
      <c r="E104" s="8">
        <v>0.3985890652557319</v>
      </c>
      <c r="F104" s="8">
        <v>1.9813325057888329E-2</v>
      </c>
      <c r="G104" s="8">
        <v>0</v>
      </c>
      <c r="H104" s="8">
        <v>0</v>
      </c>
      <c r="I104" s="8">
        <v>0</v>
      </c>
      <c r="J104" s="8">
        <v>0.66666666666666663</v>
      </c>
      <c r="K104" s="8">
        <v>0.66666666666666663</v>
      </c>
      <c r="L104" s="8">
        <v>0.22228843861740161</v>
      </c>
      <c r="M104" s="8">
        <v>0.32937365010799141</v>
      </c>
      <c r="N104" s="8">
        <v>0.67889908256880815</v>
      </c>
      <c r="P104" s="5">
        <f t="array" ref="P104">B104-MMULT(C104:N104,TRANSPOSE($C$5:$N$5))+$B$5</f>
        <v>4.0737147461442441E-2</v>
      </c>
    </row>
    <row r="105" spans="2:16" x14ac:dyDescent="0.25">
      <c r="B105" s="8">
        <v>0.1475530781211575</v>
      </c>
      <c r="C105" s="8">
        <v>0.8</v>
      </c>
      <c r="D105" s="8">
        <v>7.1428571428571425E-2</v>
      </c>
      <c r="E105" s="8">
        <v>0.23985890652557321</v>
      </c>
      <c r="F105" s="8">
        <v>7.5732257525482792E-3</v>
      </c>
      <c r="G105" s="8">
        <v>0</v>
      </c>
      <c r="H105" s="8">
        <v>1</v>
      </c>
      <c r="I105" s="8">
        <v>0.75</v>
      </c>
      <c r="J105" s="8">
        <v>0.33333333333333343</v>
      </c>
      <c r="K105" s="8">
        <v>0.33333333333333343</v>
      </c>
      <c r="L105" s="8">
        <v>0.2431466030989273</v>
      </c>
      <c r="M105" s="8">
        <v>0</v>
      </c>
      <c r="N105" s="8">
        <v>0.63302752293578024</v>
      </c>
      <c r="P105" s="5">
        <f t="array" ref="P105">B105-MMULT(C105:N105,TRANSPOSE($C$5:$N$5))+$B$5</f>
        <v>-0.21933310365659406</v>
      </c>
    </row>
    <row r="106" spans="2:16" x14ac:dyDescent="0.25">
      <c r="B106" s="8">
        <v>0.3975735716042299</v>
      </c>
      <c r="C106" s="8">
        <v>0.4</v>
      </c>
      <c r="D106" s="8">
        <v>0.42857142857142849</v>
      </c>
      <c r="E106" s="8">
        <v>0.70135214579659022</v>
      </c>
      <c r="F106" s="8">
        <v>7.6329044424816783E-3</v>
      </c>
      <c r="G106" s="8">
        <v>0</v>
      </c>
      <c r="H106" s="8">
        <v>0</v>
      </c>
      <c r="I106" s="8">
        <v>0.75</v>
      </c>
      <c r="J106" s="8">
        <v>0.66666666666666663</v>
      </c>
      <c r="K106" s="8">
        <v>0.66666666666666663</v>
      </c>
      <c r="L106" s="8">
        <v>0.3533969010727056</v>
      </c>
      <c r="M106" s="8">
        <v>0.64794816414686829</v>
      </c>
      <c r="N106" s="8">
        <v>0.60550458715596278</v>
      </c>
      <c r="P106" s="5">
        <f t="array" ref="P106">B106-MMULT(C106:N106,TRANSPOSE($C$5:$N$5))+$B$5</f>
        <v>0.12511656036493785</v>
      </c>
    </row>
    <row r="107" spans="2:16" x14ac:dyDescent="0.25">
      <c r="B107" s="8">
        <v>0.34838921223051073</v>
      </c>
      <c r="C107" s="8">
        <v>0.8</v>
      </c>
      <c r="D107" s="8">
        <v>0.2857142857142857</v>
      </c>
      <c r="E107" s="8">
        <v>0.61316872427983538</v>
      </c>
      <c r="F107" s="8">
        <v>0.1507495643455635</v>
      </c>
      <c r="G107" s="8">
        <v>1</v>
      </c>
      <c r="H107" s="8">
        <v>0</v>
      </c>
      <c r="I107" s="8">
        <v>0.5</v>
      </c>
      <c r="J107" s="8">
        <v>0.33333333333333343</v>
      </c>
      <c r="K107" s="8">
        <v>0.66666666666666663</v>
      </c>
      <c r="L107" s="8">
        <v>0.62157330154946355</v>
      </c>
      <c r="M107" s="8">
        <v>0</v>
      </c>
      <c r="N107" s="8">
        <v>0.31192660550458839</v>
      </c>
      <c r="P107" s="5">
        <f t="array" ref="P107">B107-MMULT(C107:N107,TRANSPOSE($C$5:$N$5))+$B$5</f>
        <v>8.3152015603025098E-2</v>
      </c>
    </row>
    <row r="108" spans="2:16" x14ac:dyDescent="0.25">
      <c r="B108" s="8">
        <v>0.5246331666530043</v>
      </c>
      <c r="C108" s="8">
        <v>0.4</v>
      </c>
      <c r="D108" s="8">
        <v>0.42857142857142849</v>
      </c>
      <c r="E108" s="8">
        <v>0.39564961787184011</v>
      </c>
      <c r="F108" s="8">
        <v>3.1035305912964599E-2</v>
      </c>
      <c r="G108" s="8">
        <v>1</v>
      </c>
      <c r="H108" s="8">
        <v>1</v>
      </c>
      <c r="I108" s="8">
        <v>0.5</v>
      </c>
      <c r="J108" s="8">
        <v>0.66666666666666663</v>
      </c>
      <c r="K108" s="8">
        <v>0.49999999999999989</v>
      </c>
      <c r="L108" s="8">
        <v>0.401072705601907</v>
      </c>
      <c r="M108" s="8">
        <v>0</v>
      </c>
      <c r="N108" s="8">
        <v>0.40366972477064422</v>
      </c>
      <c r="P108" s="5">
        <f t="array" ref="P108">B108-MMULT(C108:N108,TRANSPOSE($C$5:$N$5))+$B$5</f>
        <v>9.2324021049948968E-2</v>
      </c>
    </row>
    <row r="109" spans="2:16" x14ac:dyDescent="0.25">
      <c r="B109" s="8">
        <v>0.48364620050823842</v>
      </c>
      <c r="C109" s="8">
        <v>0.60000000000000009</v>
      </c>
      <c r="D109" s="8">
        <v>0.49999999999999989</v>
      </c>
      <c r="E109" s="8">
        <v>0.75720164609053497</v>
      </c>
      <c r="F109" s="8">
        <v>7.6224009930534006E-2</v>
      </c>
      <c r="G109" s="8">
        <v>1</v>
      </c>
      <c r="H109" s="8">
        <v>1</v>
      </c>
      <c r="I109" s="8">
        <v>0.75</v>
      </c>
      <c r="J109" s="8">
        <v>0.66666666666666663</v>
      </c>
      <c r="K109" s="8">
        <v>0.83333333333333337</v>
      </c>
      <c r="L109" s="8">
        <v>0.76758045292014299</v>
      </c>
      <c r="M109" s="8">
        <v>0</v>
      </c>
      <c r="N109" s="8">
        <v>0.79816513761467789</v>
      </c>
      <c r="P109" s="5">
        <f t="array" ref="P109">B109-MMULT(C109:N109,TRANSPOSE($C$5:$N$5))+$B$5</f>
        <v>-7.7713702370220628E-2</v>
      </c>
    </row>
    <row r="110" spans="2:16" x14ac:dyDescent="0.25">
      <c r="B110" s="8">
        <v>0.27256332486269358</v>
      </c>
      <c r="C110" s="8">
        <v>0.4</v>
      </c>
      <c r="D110" s="8">
        <v>0.42857142857142849</v>
      </c>
      <c r="E110" s="8">
        <v>0.35743680188124632</v>
      </c>
      <c r="F110" s="8">
        <v>8.9411806832016424E-2</v>
      </c>
      <c r="G110" s="8">
        <v>1</v>
      </c>
      <c r="H110" s="8">
        <v>0</v>
      </c>
      <c r="I110" s="8">
        <v>0</v>
      </c>
      <c r="J110" s="8">
        <v>0.66666666666666663</v>
      </c>
      <c r="K110" s="8">
        <v>0.49999999999999989</v>
      </c>
      <c r="L110" s="8">
        <v>0.36233611442193081</v>
      </c>
      <c r="M110" s="8">
        <v>0</v>
      </c>
      <c r="N110" s="8">
        <v>0.68807339449541516</v>
      </c>
      <c r="P110" s="5">
        <f t="array" ref="P110">B110-MMULT(C110:N110,TRANSPOSE($C$5:$N$5))+$B$5</f>
        <v>7.4228367814750978E-2</v>
      </c>
    </row>
    <row r="111" spans="2:16" x14ac:dyDescent="0.25">
      <c r="B111" s="8">
        <v>0.2479711451758341</v>
      </c>
      <c r="C111" s="8">
        <v>0.60000000000000009</v>
      </c>
      <c r="D111" s="8">
        <v>0.49999999999999989</v>
      </c>
      <c r="E111" s="8">
        <v>0.3738977072310406</v>
      </c>
      <c r="F111" s="8">
        <v>0.12342866009405359</v>
      </c>
      <c r="G111" s="8">
        <v>0</v>
      </c>
      <c r="H111" s="8">
        <v>0</v>
      </c>
      <c r="I111" s="8">
        <v>0</v>
      </c>
      <c r="J111" s="8">
        <v>0.66666666666666663</v>
      </c>
      <c r="K111" s="8">
        <v>0.49999999999999989</v>
      </c>
      <c r="L111" s="8">
        <v>0.3790226460071513</v>
      </c>
      <c r="M111" s="8">
        <v>0</v>
      </c>
      <c r="N111" s="8">
        <v>0.75229357798165353</v>
      </c>
      <c r="P111" s="5">
        <f t="array" ref="P111">B111-MMULT(C111:N111,TRANSPOSE($C$5:$N$5))+$B$5</f>
        <v>4.2031265111813793E-2</v>
      </c>
    </row>
    <row r="112" spans="2:16" x14ac:dyDescent="0.25">
      <c r="B112" s="8">
        <v>0.21969013853594549</v>
      </c>
      <c r="C112" s="8">
        <v>0.4</v>
      </c>
      <c r="D112" s="8">
        <v>0.2857142857142857</v>
      </c>
      <c r="E112" s="8">
        <v>0.46913580246913578</v>
      </c>
      <c r="F112" s="8">
        <v>4.6622186149769637E-2</v>
      </c>
      <c r="G112" s="8">
        <v>1</v>
      </c>
      <c r="H112" s="8">
        <v>0</v>
      </c>
      <c r="I112" s="8">
        <v>0.25</v>
      </c>
      <c r="J112" s="8">
        <v>0.99999999999999989</v>
      </c>
      <c r="K112" s="8">
        <v>0.49999999999999989</v>
      </c>
      <c r="L112" s="8">
        <v>0.26698450536352802</v>
      </c>
      <c r="M112" s="8">
        <v>0.37796976241900648</v>
      </c>
      <c r="N112" s="8">
        <v>0.67889908256880815</v>
      </c>
      <c r="P112" s="5">
        <f t="array" ref="P112">B112-MMULT(C112:N112,TRANSPOSE($C$5:$N$5))+$B$5</f>
        <v>-1.2554164373759641E-2</v>
      </c>
    </row>
    <row r="113" spans="2:16" x14ac:dyDescent="0.25">
      <c r="B113" s="8">
        <v>8.1973932289531926E-2</v>
      </c>
      <c r="C113" s="8">
        <v>0.4</v>
      </c>
      <c r="D113" s="8">
        <v>7.1428571428571425E-2</v>
      </c>
      <c r="E113" s="8">
        <v>5.4673721340387997E-2</v>
      </c>
      <c r="F113" s="8">
        <v>9.1193812513427702E-2</v>
      </c>
      <c r="G113" s="8">
        <v>0</v>
      </c>
      <c r="H113" s="8">
        <v>0</v>
      </c>
      <c r="I113" s="8">
        <v>0.25</v>
      </c>
      <c r="J113" s="8">
        <v>0.33333333333333343</v>
      </c>
      <c r="K113" s="8">
        <v>0.33333333333333343</v>
      </c>
      <c r="L113" s="8">
        <v>5.5423122765196647E-2</v>
      </c>
      <c r="M113" s="8">
        <v>0</v>
      </c>
      <c r="N113" s="8">
        <v>0.30275229357798139</v>
      </c>
      <c r="P113" s="5">
        <f t="array" ref="P113">B113-MMULT(C113:N113,TRANSPOSE($C$5:$N$5))+$B$5</f>
        <v>-8.9404373940636245E-3</v>
      </c>
    </row>
    <row r="114" spans="2:16" x14ac:dyDescent="0.25">
      <c r="B114" s="8">
        <v>0.30166407082547753</v>
      </c>
      <c r="C114" s="8">
        <v>0.4</v>
      </c>
      <c r="D114" s="8">
        <v>0</v>
      </c>
      <c r="E114" s="8">
        <v>0.13403880070546739</v>
      </c>
      <c r="F114" s="8">
        <v>4.1957699744575201E-2</v>
      </c>
      <c r="G114" s="8">
        <v>0</v>
      </c>
      <c r="H114" s="8">
        <v>1</v>
      </c>
      <c r="I114" s="8">
        <v>1</v>
      </c>
      <c r="J114" s="8">
        <v>0.66666666666666663</v>
      </c>
      <c r="K114" s="8">
        <v>0.33333333333333343</v>
      </c>
      <c r="L114" s="8">
        <v>0.13587604290822411</v>
      </c>
      <c r="M114" s="8">
        <v>0</v>
      </c>
      <c r="N114" s="8">
        <v>0.31192660550458839</v>
      </c>
      <c r="P114" s="5">
        <f t="array" ref="P114">B114-MMULT(C114:N114,TRANSPOSE($C$5:$N$5))+$B$5</f>
        <v>-6.0912323012086211E-2</v>
      </c>
    </row>
    <row r="115" spans="2:16" x14ac:dyDescent="0.25">
      <c r="B115" s="8">
        <v>0.10246741536191489</v>
      </c>
      <c r="C115" s="8">
        <v>0.2</v>
      </c>
      <c r="D115" s="8">
        <v>7.1428571428571425E-2</v>
      </c>
      <c r="E115" s="8">
        <v>0.1987066431510876</v>
      </c>
      <c r="F115" s="8">
        <v>5.8911221980855071E-2</v>
      </c>
      <c r="G115" s="8">
        <v>0</v>
      </c>
      <c r="H115" s="8">
        <v>1</v>
      </c>
      <c r="I115" s="8">
        <v>1</v>
      </c>
      <c r="J115" s="8">
        <v>0.33333333333333343</v>
      </c>
      <c r="K115" s="8">
        <v>0.1666666666666666</v>
      </c>
      <c r="L115" s="8">
        <v>0.201430274135876</v>
      </c>
      <c r="M115" s="8">
        <v>0</v>
      </c>
      <c r="N115" s="8">
        <v>0.29357798165137788</v>
      </c>
      <c r="P115" s="5">
        <f t="array" ref="P115">B115-MMULT(C115:N115,TRANSPOSE($C$5:$N$5))+$B$5</f>
        <v>-0.25748247709438099</v>
      </c>
    </row>
    <row r="116" spans="2:16" x14ac:dyDescent="0.25">
      <c r="B116" s="8">
        <v>8.6072628904008519E-2</v>
      </c>
      <c r="C116" s="8">
        <v>0</v>
      </c>
      <c r="D116" s="8">
        <v>0</v>
      </c>
      <c r="E116" s="8">
        <v>0</v>
      </c>
      <c r="F116" s="8">
        <v>0.24820963930199799</v>
      </c>
      <c r="G116" s="8">
        <v>0</v>
      </c>
      <c r="H116" s="8">
        <v>0</v>
      </c>
      <c r="I116" s="8">
        <v>0</v>
      </c>
      <c r="J116" s="8">
        <v>0.33333333333333343</v>
      </c>
      <c r="K116" s="8">
        <v>0</v>
      </c>
      <c r="L116" s="8">
        <v>0</v>
      </c>
      <c r="M116" s="8">
        <v>0</v>
      </c>
      <c r="N116" s="8">
        <v>0.91743119266055118</v>
      </c>
      <c r="P116" s="5">
        <f t="array" ref="P116">B116-MMULT(C116:N116,TRANSPOSE($C$5:$N$5))+$B$5</f>
        <v>-4.0282258926910203E-2</v>
      </c>
    </row>
    <row r="117" spans="2:16" x14ac:dyDescent="0.25">
      <c r="B117" s="8">
        <v>0.19263874088040001</v>
      </c>
      <c r="C117" s="8">
        <v>0.8</v>
      </c>
      <c r="D117" s="8">
        <v>0.5714285714285714</v>
      </c>
      <c r="E117" s="8">
        <v>0.46619635508524387</v>
      </c>
      <c r="F117" s="8">
        <v>3.764173688859182E-2</v>
      </c>
      <c r="G117" s="8">
        <v>0</v>
      </c>
      <c r="H117" s="8">
        <v>0</v>
      </c>
      <c r="I117" s="8">
        <v>0</v>
      </c>
      <c r="J117" s="8">
        <v>0.66666666666666663</v>
      </c>
      <c r="K117" s="8">
        <v>0.66666666666666663</v>
      </c>
      <c r="L117" s="8">
        <v>0.47258641239570909</v>
      </c>
      <c r="M117" s="8">
        <v>0</v>
      </c>
      <c r="N117" s="8">
        <v>0.53211009174312096</v>
      </c>
      <c r="P117" s="5">
        <f t="array" ref="P117">B117-MMULT(C117:N117,TRANSPOSE($C$5:$N$5))+$B$5</f>
        <v>-7.1609646529347815E-3</v>
      </c>
    </row>
    <row r="118" spans="2:16" x14ac:dyDescent="0.25">
      <c r="B118" s="8">
        <v>0.1828018690056562</v>
      </c>
      <c r="C118" s="8">
        <v>0.60000000000000009</v>
      </c>
      <c r="D118" s="8">
        <v>0.2142857142857143</v>
      </c>
      <c r="E118" s="8">
        <v>0.29864785420340978</v>
      </c>
      <c r="F118" s="8">
        <v>1.117304432933088E-2</v>
      </c>
      <c r="G118" s="8">
        <v>0.5</v>
      </c>
      <c r="H118" s="8">
        <v>0</v>
      </c>
      <c r="I118" s="8">
        <v>0</v>
      </c>
      <c r="J118" s="8">
        <v>0.66666666666666663</v>
      </c>
      <c r="K118" s="8">
        <v>0.49999999999999989</v>
      </c>
      <c r="L118" s="8">
        <v>0.30274135876042912</v>
      </c>
      <c r="M118" s="8">
        <v>0</v>
      </c>
      <c r="N118" s="8">
        <v>6.4220183486238369E-2</v>
      </c>
      <c r="P118" s="5">
        <f t="array" ref="P118">B118-MMULT(C118:N118,TRANSPOSE($C$5:$N$5))+$B$5</f>
        <v>5.2567403439715499E-2</v>
      </c>
    </row>
    <row r="119" spans="2:16" x14ac:dyDescent="0.25">
      <c r="B119" s="8">
        <v>0.28690876301336182</v>
      </c>
      <c r="C119" s="8">
        <v>0.60000000000000009</v>
      </c>
      <c r="D119" s="8">
        <v>0.2857142857142857</v>
      </c>
      <c r="E119" s="8">
        <v>0.49265138154027038</v>
      </c>
      <c r="F119" s="8">
        <v>6.3082762407199636E-2</v>
      </c>
      <c r="G119" s="8">
        <v>0</v>
      </c>
      <c r="H119" s="8">
        <v>0</v>
      </c>
      <c r="I119" s="8">
        <v>1</v>
      </c>
      <c r="J119" s="8">
        <v>0.33333333333333343</v>
      </c>
      <c r="K119" s="8">
        <v>0.66666666666666663</v>
      </c>
      <c r="L119" s="8">
        <v>0.2133492252681764</v>
      </c>
      <c r="M119" s="8">
        <v>0.51835853131749465</v>
      </c>
      <c r="N119" s="8">
        <v>0.72477064220183607</v>
      </c>
      <c r="P119" s="5">
        <f t="array" ref="P119">B119-MMULT(C119:N119,TRANSPOSE($C$5:$N$5))+$B$5</f>
        <v>4.7130738729756122E-2</v>
      </c>
    </row>
    <row r="120" spans="2:16" x14ac:dyDescent="0.25">
      <c r="B120" s="8">
        <v>0.18444134765144679</v>
      </c>
      <c r="C120" s="8">
        <v>0.4</v>
      </c>
      <c r="D120" s="8">
        <v>7.1428571428571425E-2</v>
      </c>
      <c r="E120" s="8">
        <v>0.13109935332157549</v>
      </c>
      <c r="F120" s="8">
        <v>2.4874077964240529E-2</v>
      </c>
      <c r="G120" s="8">
        <v>0</v>
      </c>
      <c r="H120" s="8">
        <v>1</v>
      </c>
      <c r="I120" s="8">
        <v>0.75</v>
      </c>
      <c r="J120" s="8">
        <v>0.66666666666666663</v>
      </c>
      <c r="K120" s="8">
        <v>0.33333333333333343</v>
      </c>
      <c r="L120" s="8">
        <v>0.13289630512514899</v>
      </c>
      <c r="M120" s="8">
        <v>0</v>
      </c>
      <c r="N120" s="8">
        <v>0.2293577981651396</v>
      </c>
      <c r="P120" s="5">
        <f t="array" ref="P120">B120-MMULT(C120:N120,TRANSPOSE($C$5:$N$5))+$B$5</f>
        <v>-0.16473510361930996</v>
      </c>
    </row>
    <row r="121" spans="2:16" x14ac:dyDescent="0.25">
      <c r="B121" s="8">
        <v>0.25821788671202561</v>
      </c>
      <c r="C121" s="8">
        <v>0.8</v>
      </c>
      <c r="D121" s="8">
        <v>0.7857142857142857</v>
      </c>
      <c r="E121" s="8">
        <v>0.88653733098177545</v>
      </c>
      <c r="F121" s="8">
        <v>0.273164880284548</v>
      </c>
      <c r="G121" s="8">
        <v>1</v>
      </c>
      <c r="H121" s="8">
        <v>0</v>
      </c>
      <c r="I121" s="8">
        <v>0</v>
      </c>
      <c r="J121" s="8">
        <v>0.33333333333333343</v>
      </c>
      <c r="K121" s="8">
        <v>0.66666666666666663</v>
      </c>
      <c r="L121" s="8">
        <v>0.63051251489868887</v>
      </c>
      <c r="M121" s="8">
        <v>0.48596112311015122</v>
      </c>
      <c r="N121" s="8">
        <v>0.80733944954128489</v>
      </c>
      <c r="P121" s="5">
        <f t="array" ref="P121">B121-MMULT(C121:N121,TRANSPOSE($C$5:$N$5))+$B$5</f>
        <v>-0.13178586610471693</v>
      </c>
    </row>
    <row r="122" spans="2:16" x14ac:dyDescent="0.25">
      <c r="B122" s="8">
        <v>0.37298139191737018</v>
      </c>
      <c r="C122" s="8">
        <v>0.4</v>
      </c>
      <c r="D122" s="8">
        <v>0.2857142857142857</v>
      </c>
      <c r="E122" s="8">
        <v>0.48677248677248669</v>
      </c>
      <c r="F122" s="8">
        <v>2.7576329044424822E-2</v>
      </c>
      <c r="G122" s="8">
        <v>0.5</v>
      </c>
      <c r="H122" s="8">
        <v>1</v>
      </c>
      <c r="I122" s="8">
        <v>0.75</v>
      </c>
      <c r="J122" s="8">
        <v>0.66666666666666663</v>
      </c>
      <c r="K122" s="8">
        <v>0.49999999999999989</v>
      </c>
      <c r="L122" s="8">
        <v>0.49344457687723481</v>
      </c>
      <c r="M122" s="8">
        <v>0</v>
      </c>
      <c r="N122" s="8">
        <v>0.14678899082568719</v>
      </c>
      <c r="P122" s="5">
        <f t="array" ref="P122">B122-MMULT(C122:N122,TRANSPOSE($C$5:$N$5))+$B$5</f>
        <v>-6.6015879399820288E-2</v>
      </c>
    </row>
    <row r="123" spans="2:16" x14ac:dyDescent="0.25">
      <c r="B123" s="8">
        <v>0.46725141405033199</v>
      </c>
      <c r="C123" s="8">
        <v>0.4</v>
      </c>
      <c r="D123" s="8">
        <v>0.2857142857142857</v>
      </c>
      <c r="E123" s="8">
        <v>0.39506172839506171</v>
      </c>
      <c r="F123" s="8">
        <v>0.1079718794013034</v>
      </c>
      <c r="G123" s="8">
        <v>0</v>
      </c>
      <c r="H123" s="8">
        <v>0</v>
      </c>
      <c r="I123" s="8">
        <v>0.75</v>
      </c>
      <c r="J123" s="8">
        <v>0.33333333333333343</v>
      </c>
      <c r="K123" s="8">
        <v>0.83333333333333337</v>
      </c>
      <c r="L123" s="8">
        <v>0.40047675804529193</v>
      </c>
      <c r="M123" s="8">
        <v>0</v>
      </c>
      <c r="N123" s="8">
        <v>1</v>
      </c>
      <c r="P123" s="5">
        <f t="array" ref="P123">B123-MMULT(C123:N123,TRANSPOSE($C$5:$N$5))+$B$5</f>
        <v>0.23313849807148324</v>
      </c>
    </row>
    <row r="124" spans="2:16" x14ac:dyDescent="0.25">
      <c r="B124" s="8">
        <v>0.43610131978030992</v>
      </c>
      <c r="C124" s="8">
        <v>0.60000000000000009</v>
      </c>
      <c r="D124" s="8">
        <v>0.49999999999999989</v>
      </c>
      <c r="E124" s="8">
        <v>0.91299235743680196</v>
      </c>
      <c r="F124" s="8">
        <v>2.7122771000930981E-2</v>
      </c>
      <c r="G124" s="8">
        <v>0.5</v>
      </c>
      <c r="H124" s="8">
        <v>0</v>
      </c>
      <c r="I124" s="8">
        <v>0.5</v>
      </c>
      <c r="J124" s="8">
        <v>0.33333333333333343</v>
      </c>
      <c r="K124" s="8">
        <v>0.83333333333333337</v>
      </c>
      <c r="L124" s="8">
        <v>0.55363528009535157</v>
      </c>
      <c r="M124" s="8">
        <v>0.67386609071274306</v>
      </c>
      <c r="N124" s="8">
        <v>0.97247706422018254</v>
      </c>
      <c r="P124" s="5">
        <f t="array" ref="P124">B124-MMULT(C124:N124,TRANSPOSE($C$5:$N$5))+$B$5</f>
        <v>0.10196737274501289</v>
      </c>
    </row>
    <row r="125" spans="2:16" x14ac:dyDescent="0.25">
      <c r="B125" s="8">
        <v>0.213132223952783</v>
      </c>
      <c r="C125" s="8">
        <v>0.60000000000000009</v>
      </c>
      <c r="D125" s="8">
        <v>0.2857142857142857</v>
      </c>
      <c r="E125" s="8">
        <v>0.3115814226925338</v>
      </c>
      <c r="F125" s="8">
        <v>0.29079873958606861</v>
      </c>
      <c r="G125" s="8">
        <v>0.5</v>
      </c>
      <c r="H125" s="8">
        <v>0</v>
      </c>
      <c r="I125" s="8">
        <v>0</v>
      </c>
      <c r="J125" s="8">
        <v>0.33333333333333343</v>
      </c>
      <c r="K125" s="8">
        <v>0.49999999999999989</v>
      </c>
      <c r="L125" s="8">
        <v>0.31585220500595951</v>
      </c>
      <c r="M125" s="8">
        <v>0</v>
      </c>
      <c r="N125" s="8">
        <v>0.96330275229357909</v>
      </c>
      <c r="P125" s="5">
        <f t="array" ref="P125">B125-MMULT(C125:N125,TRANSPOSE($C$5:$N$5))+$B$5</f>
        <v>-3.3037313958278552E-2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C4C82-35D3-4836-AD5B-AA3B72D984D4}">
  <dimension ref="A1:N14"/>
  <sheetViews>
    <sheetView workbookViewId="0">
      <selection activeCell="C1" sqref="C1:C1048576"/>
    </sheetView>
  </sheetViews>
  <sheetFormatPr defaultRowHeight="15" x14ac:dyDescent="0.25"/>
  <cols>
    <col min="1" max="1" width="14.42578125" customWidth="1"/>
    <col min="2" max="14" width="13" customWidth="1"/>
  </cols>
  <sheetData>
    <row r="1" spans="1:14" x14ac:dyDescent="0.25">
      <c r="A1" s="10"/>
      <c r="B1" s="10" t="s">
        <v>13</v>
      </c>
      <c r="C1" s="10" t="s">
        <v>14</v>
      </c>
      <c r="D1" s="10" t="s">
        <v>15</v>
      </c>
      <c r="E1" s="10" t="s">
        <v>16</v>
      </c>
      <c r="F1" s="10" t="s">
        <v>17</v>
      </c>
      <c r="G1" s="10" t="s">
        <v>18</v>
      </c>
      <c r="H1" s="10" t="s">
        <v>19</v>
      </c>
      <c r="I1" s="10" t="s">
        <v>20</v>
      </c>
      <c r="J1" s="10" t="s">
        <v>21</v>
      </c>
      <c r="K1" s="10" t="s">
        <v>25</v>
      </c>
      <c r="L1" s="10" t="s">
        <v>22</v>
      </c>
      <c r="M1" s="10" t="s">
        <v>23</v>
      </c>
      <c r="N1" s="10" t="s">
        <v>24</v>
      </c>
    </row>
    <row r="2" spans="1:14" x14ac:dyDescent="0.25">
      <c r="A2" s="11" t="s">
        <v>13</v>
      </c>
      <c r="B2" s="11">
        <v>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1" t="s">
        <v>14</v>
      </c>
      <c r="B3" s="11">
        <v>0.12050860655929237</v>
      </c>
      <c r="C3" s="11">
        <v>1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x14ac:dyDescent="0.25">
      <c r="A4" s="11" t="s">
        <v>15</v>
      </c>
      <c r="B4" s="11">
        <v>0.5293395605109511</v>
      </c>
      <c r="C4" s="11">
        <v>0.49226905490166672</v>
      </c>
      <c r="D4" s="11">
        <v>1</v>
      </c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x14ac:dyDescent="0.25">
      <c r="A5" s="11" t="s">
        <v>16</v>
      </c>
      <c r="B5" s="11">
        <v>0.64066776314666785</v>
      </c>
      <c r="C5" s="11">
        <v>0.48749899787163886</v>
      </c>
      <c r="D5" s="11">
        <v>0.78738645709063282</v>
      </c>
      <c r="E5" s="11">
        <v>1</v>
      </c>
      <c r="F5" s="11"/>
      <c r="G5" s="11"/>
      <c r="H5" s="11"/>
      <c r="I5" s="11"/>
      <c r="J5" s="11"/>
      <c r="K5" s="11"/>
      <c r="L5" s="11"/>
      <c r="M5" s="11"/>
      <c r="N5" s="11"/>
    </row>
    <row r="6" spans="1:14" x14ac:dyDescent="0.25">
      <c r="A6" s="11" t="s">
        <v>17</v>
      </c>
      <c r="B6" s="11">
        <v>0.33083624087777236</v>
      </c>
      <c r="C6" s="11">
        <v>7.7132957727868656E-2</v>
      </c>
      <c r="D6" s="11">
        <v>0.18180651248001178</v>
      </c>
      <c r="E6" s="11">
        <v>0.29940037209084291</v>
      </c>
      <c r="F6" s="11">
        <v>1</v>
      </c>
      <c r="G6" s="11"/>
      <c r="H6" s="11"/>
      <c r="I6" s="11"/>
      <c r="J6" s="11"/>
      <c r="K6" s="11"/>
      <c r="L6" s="11"/>
      <c r="M6" s="11"/>
      <c r="N6" s="11"/>
    </row>
    <row r="7" spans="1:14" x14ac:dyDescent="0.25">
      <c r="A7" s="11" t="s">
        <v>18</v>
      </c>
      <c r="B7" s="11">
        <v>0.28546453108595354</v>
      </c>
      <c r="C7" s="11">
        <v>0.19714360554984789</v>
      </c>
      <c r="D7" s="11">
        <v>0.53674139039674684</v>
      </c>
      <c r="E7" s="11">
        <v>0.44946685636432332</v>
      </c>
      <c r="F7" s="11">
        <v>0.28778168650632918</v>
      </c>
      <c r="G7" s="11">
        <v>1</v>
      </c>
      <c r="H7" s="11"/>
      <c r="I7" s="11"/>
      <c r="J7" s="11"/>
      <c r="K7" s="11"/>
      <c r="L7" s="11"/>
      <c r="M7" s="11"/>
      <c r="N7" s="11"/>
    </row>
    <row r="8" spans="1:14" x14ac:dyDescent="0.25">
      <c r="A8" s="11" t="s">
        <v>19</v>
      </c>
      <c r="B8" s="11">
        <v>0.29235764946621634</v>
      </c>
      <c r="C8" s="11">
        <v>-0.24218721365910695</v>
      </c>
      <c r="D8" s="11">
        <v>-7.9387548878747966E-2</v>
      </c>
      <c r="E8" s="11">
        <v>-8.5079014192181945E-2</v>
      </c>
      <c r="F8" s="11">
        <v>-0.15879129345669069</v>
      </c>
      <c r="G8" s="11">
        <v>-0.10568789302758277</v>
      </c>
      <c r="H8" s="11">
        <v>1</v>
      </c>
      <c r="I8" s="11"/>
      <c r="J8" s="11"/>
      <c r="K8" s="11"/>
      <c r="L8" s="11"/>
      <c r="M8" s="11"/>
      <c r="N8" s="11"/>
    </row>
    <row r="9" spans="1:14" x14ac:dyDescent="0.25">
      <c r="A9" s="11" t="s">
        <v>20</v>
      </c>
      <c r="B9" s="11">
        <v>0.3333474980785826</v>
      </c>
      <c r="C9" s="11">
        <v>-0.2070866701791757</v>
      </c>
      <c r="D9" s="11">
        <v>9.0786572951680286E-2</v>
      </c>
      <c r="E9" s="11">
        <v>0.13187210401931876</v>
      </c>
      <c r="F9" s="11">
        <v>-0.25232686701911533</v>
      </c>
      <c r="G9" s="11">
        <v>-7.7278758020176336E-2</v>
      </c>
      <c r="H9" s="11">
        <v>0.72687119937270261</v>
      </c>
      <c r="I9" s="11">
        <v>1</v>
      </c>
      <c r="J9" s="11"/>
      <c r="K9" s="11"/>
      <c r="L9" s="11"/>
      <c r="M9" s="11"/>
      <c r="N9" s="11"/>
    </row>
    <row r="10" spans="1:14" x14ac:dyDescent="0.25">
      <c r="A10" s="11" t="s">
        <v>21</v>
      </c>
      <c r="B10" s="11">
        <v>6.5167209322013794E-2</v>
      </c>
      <c r="C10" s="11">
        <v>-1.3411733404761223E-3</v>
      </c>
      <c r="D10" s="11">
        <v>-2.9029175415528536E-2</v>
      </c>
      <c r="E10" s="11">
        <v>-2.6151680786798245E-2</v>
      </c>
      <c r="F10" s="11">
        <v>-0.1555147824629837</v>
      </c>
      <c r="G10" s="11">
        <v>-2.3970511356298289E-2</v>
      </c>
      <c r="H10" s="11">
        <v>0.24110387087154236</v>
      </c>
      <c r="I10" s="11">
        <v>0.13984698520729591</v>
      </c>
      <c r="J10" s="11">
        <v>1</v>
      </c>
      <c r="K10" s="11"/>
      <c r="L10" s="11"/>
      <c r="M10" s="11"/>
      <c r="N10" s="11"/>
    </row>
    <row r="11" spans="1:14" x14ac:dyDescent="0.25">
      <c r="A11" s="11" t="s">
        <v>25</v>
      </c>
      <c r="B11" s="11">
        <v>0.66863245634653667</v>
      </c>
      <c r="C11" s="11">
        <v>0.37776046099200045</v>
      </c>
      <c r="D11" s="11">
        <v>0.69753286268975478</v>
      </c>
      <c r="E11" s="11">
        <v>0.7492831667996348</v>
      </c>
      <c r="F11" s="11">
        <v>0.25188981533917498</v>
      </c>
      <c r="G11" s="11">
        <v>0.45352600350916306</v>
      </c>
      <c r="H11" s="11">
        <v>-0.12746082307645773</v>
      </c>
      <c r="I11" s="11">
        <v>0.11479736472592511</v>
      </c>
      <c r="J11" s="11">
        <v>-0.12220720372282537</v>
      </c>
      <c r="K11" s="11">
        <v>1</v>
      </c>
      <c r="L11" s="11"/>
      <c r="M11" s="11"/>
      <c r="N11" s="11"/>
    </row>
    <row r="12" spans="1:14" x14ac:dyDescent="0.25">
      <c r="A12" s="11" t="s">
        <v>22</v>
      </c>
      <c r="B12" s="11">
        <v>0.55614239210941674</v>
      </c>
      <c r="C12" s="11">
        <v>0.49885217508728646</v>
      </c>
      <c r="D12" s="11">
        <v>0.70581080838505561</v>
      </c>
      <c r="E12" s="11">
        <v>0.85014937959549364</v>
      </c>
      <c r="F12" s="11">
        <v>0.4063462616275843</v>
      </c>
      <c r="G12" s="11">
        <v>0.62409563113477817</v>
      </c>
      <c r="H12" s="11">
        <v>-0.15928993604877476</v>
      </c>
      <c r="I12" s="11">
        <v>-5.3397634940737522E-2</v>
      </c>
      <c r="J12" s="11">
        <v>-8.7099669029324145E-2</v>
      </c>
      <c r="K12" s="11">
        <v>0.72829698361294426</v>
      </c>
      <c r="L12" s="11">
        <v>1</v>
      </c>
      <c r="M12" s="11"/>
      <c r="N12" s="11"/>
    </row>
    <row r="13" spans="1:14" x14ac:dyDescent="0.25">
      <c r="A13" s="11" t="s">
        <v>23</v>
      </c>
      <c r="B13" s="11">
        <v>0.3182160362193272</v>
      </c>
      <c r="C13" s="11">
        <v>0.11988113274877744</v>
      </c>
      <c r="D13" s="11">
        <v>0.35505046142289509</v>
      </c>
      <c r="E13" s="11">
        <v>0.52564249305470678</v>
      </c>
      <c r="F13" s="11">
        <v>-8.7895858556290937E-2</v>
      </c>
      <c r="G13" s="11">
        <v>-0.15469818332737073</v>
      </c>
      <c r="H13" s="11">
        <v>9.5775664529804141E-2</v>
      </c>
      <c r="I13" s="11">
        <v>0.33672116998786505</v>
      </c>
      <c r="J13" s="11">
        <v>9.1055501866796201E-2</v>
      </c>
      <c r="K13" s="11">
        <v>0.2463555624064738</v>
      </c>
      <c r="L13" s="11">
        <v>-1.0572139076142396E-3</v>
      </c>
      <c r="M13" s="11">
        <v>1</v>
      </c>
      <c r="N13" s="11"/>
    </row>
    <row r="14" spans="1:14" ht="15.75" thickBot="1" x14ac:dyDescent="0.3">
      <c r="A14" s="12" t="s">
        <v>24</v>
      </c>
      <c r="B14" s="12">
        <v>0.26648775287251808</v>
      </c>
      <c r="C14" s="12">
        <v>0.10804366150128424</v>
      </c>
      <c r="D14" s="12">
        <v>0.36254902847716425</v>
      </c>
      <c r="E14" s="12">
        <v>0.31653638417441959</v>
      </c>
      <c r="F14" s="12">
        <v>0.30880045180918536</v>
      </c>
      <c r="G14" s="12">
        <v>0.25768139492395442</v>
      </c>
      <c r="H14" s="12">
        <v>-0.33287405301768086</v>
      </c>
      <c r="I14" s="12">
        <v>-0.16425097911941983</v>
      </c>
      <c r="J14" s="12">
        <v>-0.23826541701219933</v>
      </c>
      <c r="K14" s="12">
        <v>0.46161076387530181</v>
      </c>
      <c r="L14" s="12">
        <v>0.3151968148571907</v>
      </c>
      <c r="M14" s="12">
        <v>9.1913958644614685E-2</v>
      </c>
      <c r="N14" s="12">
        <v>1</v>
      </c>
    </row>
  </sheetData>
  <conditionalFormatting sqref="A1:N1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C5E4A-34AF-477E-BE23-8B0694F5ADCE}">
  <dimension ref="A1:AD125"/>
  <sheetViews>
    <sheetView topLeftCell="L1" workbookViewId="0">
      <selection activeCell="AC11" sqref="AC11"/>
    </sheetView>
  </sheetViews>
  <sheetFormatPr defaultRowHeight="15" x14ac:dyDescent="0.25"/>
  <cols>
    <col min="2" max="13" width="11.28515625" customWidth="1"/>
  </cols>
  <sheetData>
    <row r="1" spans="1:30" x14ac:dyDescent="0.25">
      <c r="A1" s="9" t="s">
        <v>13</v>
      </c>
      <c r="B1" s="9" t="s">
        <v>14</v>
      </c>
      <c r="C1" s="9" t="s">
        <v>15</v>
      </c>
      <c r="D1" s="9" t="s">
        <v>16</v>
      </c>
      <c r="E1" s="9" t="s">
        <v>17</v>
      </c>
      <c r="F1" s="9" t="s">
        <v>18</v>
      </c>
      <c r="G1" s="9" t="s">
        <v>19</v>
      </c>
      <c r="H1" s="9" t="s">
        <v>20</v>
      </c>
      <c r="I1" s="9" t="s">
        <v>21</v>
      </c>
      <c r="J1" s="9" t="s">
        <v>25</v>
      </c>
      <c r="K1" s="9" t="s">
        <v>22</v>
      </c>
      <c r="L1" s="9" t="s">
        <v>23</v>
      </c>
      <c r="M1" s="9" t="s">
        <v>24</v>
      </c>
    </row>
    <row r="2" spans="1:30" x14ac:dyDescent="0.25">
      <c r="A2">
        <v>1350000</v>
      </c>
      <c r="B2">
        <v>3</v>
      </c>
      <c r="C2">
        <v>2.5</v>
      </c>
      <c r="D2">
        <v>2753</v>
      </c>
      <c r="E2">
        <v>65005</v>
      </c>
      <c r="F2">
        <v>1</v>
      </c>
      <c r="G2">
        <v>1</v>
      </c>
      <c r="H2">
        <v>2</v>
      </c>
      <c r="I2">
        <v>5</v>
      </c>
      <c r="J2">
        <v>9</v>
      </c>
      <c r="K2">
        <v>2165</v>
      </c>
      <c r="L2">
        <v>588</v>
      </c>
      <c r="M2">
        <v>1953</v>
      </c>
      <c r="N2">
        <f>A2/A$121</f>
        <v>2.7693465016773584</v>
      </c>
      <c r="O2">
        <f>A$123*A2/A$121</f>
        <v>0.271509583197102</v>
      </c>
      <c r="P2">
        <f t="shared" ref="P2:W2" si="0">B$123*B2/B$121</f>
        <v>0</v>
      </c>
      <c r="Q2">
        <f t="shared" si="0"/>
        <v>2.1655832583196262E-2</v>
      </c>
      <c r="R2">
        <f t="shared" si="0"/>
        <v>0.24129284152605068</v>
      </c>
      <c r="S2">
        <f t="shared" si="0"/>
        <v>0.12578356949887076</v>
      </c>
      <c r="T2">
        <f t="shared" si="0"/>
        <v>7.4255908051175474E-3</v>
      </c>
      <c r="U2">
        <f t="shared" si="0"/>
        <v>0.78670487682085533</v>
      </c>
      <c r="V2">
        <f t="shared" si="0"/>
        <v>3.8520402413843531E-2</v>
      </c>
      <c r="W2">
        <f t="shared" si="0"/>
        <v>4.9701609081704866E-2</v>
      </c>
      <c r="X2">
        <f>J$123*J2/J$121</f>
        <v>0.40397822239367331</v>
      </c>
      <c r="Y2">
        <f t="shared" ref="Y2" si="1">K$123*K2/K$121</f>
        <v>1.568742562947734E-2</v>
      </c>
      <c r="Z2">
        <f t="shared" ref="Z2" si="2">L$123*L2/L$121</f>
        <v>8.8622428789823279E-2</v>
      </c>
      <c r="AA2">
        <f>M$123*M2/M$121</f>
        <v>3.3648063456641772E-2</v>
      </c>
      <c r="AB2">
        <f>N2/SUM(O2:AA2)</f>
        <v>1.3285229326971864</v>
      </c>
      <c r="AC2" t="str">
        <f>IF(AB2&gt;$AB$121,"caro","barato")</f>
        <v>caro</v>
      </c>
      <c r="AD2">
        <f>SUM(N2:AA2)</f>
        <v>4.853876947873716</v>
      </c>
    </row>
    <row r="3" spans="1:30" x14ac:dyDescent="0.25">
      <c r="A3">
        <v>369900</v>
      </c>
      <c r="B3">
        <v>1</v>
      </c>
      <c r="C3">
        <v>0.75</v>
      </c>
      <c r="D3">
        <v>760</v>
      </c>
      <c r="E3">
        <v>10079</v>
      </c>
      <c r="F3">
        <v>1</v>
      </c>
      <c r="G3">
        <v>1</v>
      </c>
      <c r="H3">
        <v>4</v>
      </c>
      <c r="I3">
        <v>5</v>
      </c>
      <c r="J3">
        <v>5</v>
      </c>
      <c r="K3">
        <v>760</v>
      </c>
      <c r="L3">
        <v>0</v>
      </c>
      <c r="M3">
        <v>1936</v>
      </c>
      <c r="N3">
        <f t="shared" ref="N3:N66" si="3">A3/A$121</f>
        <v>0.7588009414595962</v>
      </c>
      <c r="O3">
        <f t="shared" ref="O3:O66" si="4">A$123*A3/A$121</f>
        <v>7.4393625796005947E-2</v>
      </c>
      <c r="P3">
        <f t="shared" ref="P3:P66" si="5">B$123*B3/B$121</f>
        <v>0</v>
      </c>
      <c r="Q3">
        <f t="shared" ref="Q3:Q66" si="6">C$123*C3/C$121</f>
        <v>6.4967497749588796E-3</v>
      </c>
      <c r="R3">
        <f t="shared" ref="R3:R66" si="7">D$123*D3/D$121</f>
        <v>6.6611899585833093E-2</v>
      </c>
      <c r="S3">
        <f t="shared" ref="S3:S66" si="8">E$123*E3/E$121</f>
        <v>1.9502693592479324E-2</v>
      </c>
      <c r="T3">
        <f t="shared" ref="T3:T66" si="9">F$123*F3/F$121</f>
        <v>7.4255908051175474E-3</v>
      </c>
      <c r="U3">
        <f t="shared" ref="U3:U66" si="10">G$123*G3/G$121</f>
        <v>0.78670487682085533</v>
      </c>
      <c r="V3">
        <f t="shared" ref="V3:V66" si="11">H$123*H3/H$121</f>
        <v>7.7040804827687062E-2</v>
      </c>
      <c r="W3">
        <f t="shared" ref="W3:W66" si="12">I$123*I3/I$121</f>
        <v>4.9701609081704866E-2</v>
      </c>
      <c r="X3">
        <f t="shared" ref="X3:X66" si="13">J$123*J3/J$121</f>
        <v>0.22443234577426294</v>
      </c>
      <c r="Y3">
        <f t="shared" ref="Y3:Y66" si="14">K$123*K3/K$121</f>
        <v>5.5069022994931995E-3</v>
      </c>
      <c r="Z3">
        <f t="shared" ref="Z3:Z66" si="15">L$123*L3/L$121</f>
        <v>0</v>
      </c>
      <c r="AA3">
        <f t="shared" ref="AA3:AA66" si="16">M$123*M3/M$121</f>
        <v>3.3355171967259845E-2</v>
      </c>
      <c r="AB3">
        <f t="shared" ref="AB3:AB66" si="17">N3/SUM(O3:AA3)</f>
        <v>0.56158711818198503</v>
      </c>
      <c r="AC3" t="str">
        <f t="shared" ref="AC3:AC66" si="18">IF(AB3&gt;$AB$121,"caro","barato")</f>
        <v>barato</v>
      </c>
    </row>
    <row r="4" spans="1:30" x14ac:dyDescent="0.25">
      <c r="A4">
        <v>309600</v>
      </c>
      <c r="B4">
        <v>4</v>
      </c>
      <c r="C4">
        <v>1.75</v>
      </c>
      <c r="D4">
        <v>1275</v>
      </c>
      <c r="E4">
        <v>20000</v>
      </c>
      <c r="F4">
        <v>1</v>
      </c>
      <c r="G4">
        <v>0</v>
      </c>
      <c r="H4">
        <v>0</v>
      </c>
      <c r="I4">
        <v>4</v>
      </c>
      <c r="J4">
        <v>6</v>
      </c>
      <c r="K4">
        <v>1275</v>
      </c>
      <c r="L4">
        <v>0</v>
      </c>
      <c r="M4">
        <v>1991</v>
      </c>
      <c r="N4">
        <f t="shared" si="3"/>
        <v>0.63510346438467413</v>
      </c>
      <c r="O4">
        <f t="shared" si="4"/>
        <v>6.2266197746535398E-2</v>
      </c>
      <c r="P4">
        <f t="shared" si="5"/>
        <v>0</v>
      </c>
      <c r="Q4">
        <f t="shared" si="6"/>
        <v>1.5159082808237384E-2</v>
      </c>
      <c r="R4">
        <f t="shared" si="7"/>
        <v>0.11175022627886472</v>
      </c>
      <c r="S4">
        <f t="shared" si="8"/>
        <v>3.8699659871970084E-2</v>
      </c>
      <c r="T4">
        <f t="shared" si="9"/>
        <v>7.4255908051175474E-3</v>
      </c>
      <c r="U4">
        <f t="shared" si="10"/>
        <v>0</v>
      </c>
      <c r="V4">
        <f t="shared" si="11"/>
        <v>0</v>
      </c>
      <c r="W4">
        <f t="shared" si="12"/>
        <v>3.9761287265363897E-2</v>
      </c>
      <c r="X4">
        <f t="shared" si="13"/>
        <v>0.26931881492911552</v>
      </c>
      <c r="Y4">
        <f t="shared" si="14"/>
        <v>9.2385531998076705E-3</v>
      </c>
      <c r="Z4">
        <f t="shared" si="15"/>
        <v>0</v>
      </c>
      <c r="AA4">
        <f t="shared" si="16"/>
        <v>3.430276207996609E-2</v>
      </c>
      <c r="AB4">
        <f t="shared" si="17"/>
        <v>1.080250909741415</v>
      </c>
      <c r="AC4" t="str">
        <f t="shared" si="18"/>
        <v>caro</v>
      </c>
    </row>
    <row r="5" spans="1:30" x14ac:dyDescent="0.25">
      <c r="A5">
        <v>517534</v>
      </c>
      <c r="B5">
        <v>2</v>
      </c>
      <c r="C5">
        <v>1</v>
      </c>
      <c r="D5">
        <v>833</v>
      </c>
      <c r="E5">
        <v>143947</v>
      </c>
      <c r="F5">
        <v>1</v>
      </c>
      <c r="G5">
        <v>0</v>
      </c>
      <c r="H5">
        <v>0</v>
      </c>
      <c r="I5">
        <v>3</v>
      </c>
      <c r="J5">
        <v>5</v>
      </c>
      <c r="K5">
        <v>833</v>
      </c>
      <c r="L5">
        <v>0</v>
      </c>
      <c r="M5">
        <v>2006</v>
      </c>
      <c r="N5">
        <f t="shared" si="3"/>
        <v>1.0616525721474741</v>
      </c>
      <c r="O5">
        <f t="shared" si="4"/>
        <v>0.10408551157802148</v>
      </c>
      <c r="P5">
        <f t="shared" si="5"/>
        <v>0</v>
      </c>
      <c r="Q5">
        <f t="shared" si="6"/>
        <v>8.6623330332785044E-3</v>
      </c>
      <c r="R5">
        <f t="shared" si="7"/>
        <v>7.3010147835524952E-2</v>
      </c>
      <c r="S5">
        <f t="shared" si="8"/>
        <v>0.27853499697952389</v>
      </c>
      <c r="T5">
        <f t="shared" si="9"/>
        <v>7.4255908051175474E-3</v>
      </c>
      <c r="U5">
        <f t="shared" si="10"/>
        <v>0</v>
      </c>
      <c r="V5">
        <f t="shared" si="11"/>
        <v>0</v>
      </c>
      <c r="W5">
        <f t="shared" si="12"/>
        <v>2.9820965449022921E-2</v>
      </c>
      <c r="X5">
        <f t="shared" si="13"/>
        <v>0.22443234577426294</v>
      </c>
      <c r="Y5">
        <f t="shared" si="14"/>
        <v>6.0358547572076779E-3</v>
      </c>
      <c r="Z5">
        <f t="shared" si="15"/>
        <v>0</v>
      </c>
      <c r="AA5">
        <f t="shared" si="16"/>
        <v>3.4561195747067792E-2</v>
      </c>
      <c r="AB5">
        <f t="shared" si="17"/>
        <v>1.3849407587976845</v>
      </c>
      <c r="AC5" t="str">
        <f t="shared" si="18"/>
        <v>caro</v>
      </c>
    </row>
    <row r="6" spans="1:30" x14ac:dyDescent="0.25">
      <c r="A6">
        <v>705000</v>
      </c>
      <c r="B6">
        <v>3</v>
      </c>
      <c r="C6">
        <v>3</v>
      </c>
      <c r="D6">
        <v>1970</v>
      </c>
      <c r="E6">
        <v>20978</v>
      </c>
      <c r="F6">
        <v>2</v>
      </c>
      <c r="G6">
        <v>1</v>
      </c>
      <c r="H6">
        <v>3</v>
      </c>
      <c r="I6">
        <v>4</v>
      </c>
      <c r="J6">
        <v>9</v>
      </c>
      <c r="K6">
        <v>1770</v>
      </c>
      <c r="L6">
        <v>200</v>
      </c>
      <c r="M6">
        <v>1980</v>
      </c>
      <c r="N6">
        <f t="shared" si="3"/>
        <v>1.4462142842092871</v>
      </c>
      <c r="O6">
        <f t="shared" si="4"/>
        <v>0.14178833789181997</v>
      </c>
      <c r="P6">
        <f t="shared" si="5"/>
        <v>0</v>
      </c>
      <c r="Q6">
        <f t="shared" si="6"/>
        <v>2.5986999099835519E-2</v>
      </c>
      <c r="R6">
        <f t="shared" si="7"/>
        <v>0.17266505550538316</v>
      </c>
      <c r="S6">
        <f t="shared" si="8"/>
        <v>4.0592073239709425E-2</v>
      </c>
      <c r="T6">
        <f t="shared" si="9"/>
        <v>1.4851181610235095E-2</v>
      </c>
      <c r="U6">
        <f t="shared" si="10"/>
        <v>0.78670487682085533</v>
      </c>
      <c r="V6">
        <f t="shared" si="11"/>
        <v>5.77806036207653E-2</v>
      </c>
      <c r="W6">
        <f t="shared" si="12"/>
        <v>3.9761287265363897E-2</v>
      </c>
      <c r="X6">
        <f t="shared" si="13"/>
        <v>0.40397822239367331</v>
      </c>
      <c r="Y6">
        <f t="shared" si="14"/>
        <v>1.2825285618556531E-2</v>
      </c>
      <c r="Z6">
        <f t="shared" si="15"/>
        <v>3.0143683261844648E-2</v>
      </c>
      <c r="AA6">
        <f t="shared" si="16"/>
        <v>3.4113244057424844E-2</v>
      </c>
      <c r="AB6">
        <f t="shared" si="17"/>
        <v>0.82115705057902055</v>
      </c>
      <c r="AC6" t="str">
        <f t="shared" si="18"/>
        <v>barato</v>
      </c>
    </row>
    <row r="7" spans="1:30" x14ac:dyDescent="0.25">
      <c r="A7">
        <v>290000</v>
      </c>
      <c r="B7">
        <v>2</v>
      </c>
      <c r="C7">
        <v>0.75</v>
      </c>
      <c r="D7">
        <v>440</v>
      </c>
      <c r="E7">
        <v>8313</v>
      </c>
      <c r="F7">
        <v>1</v>
      </c>
      <c r="G7">
        <v>1</v>
      </c>
      <c r="H7">
        <v>3</v>
      </c>
      <c r="I7">
        <v>4</v>
      </c>
      <c r="J7">
        <v>5</v>
      </c>
      <c r="K7">
        <v>440</v>
      </c>
      <c r="L7">
        <v>0</v>
      </c>
      <c r="M7">
        <v>1943</v>
      </c>
      <c r="N7">
        <f t="shared" si="3"/>
        <v>0.59489665591587693</v>
      </c>
      <c r="O7">
        <f t="shared" si="4"/>
        <v>5.8324280834933025E-2</v>
      </c>
      <c r="P7">
        <f t="shared" si="5"/>
        <v>0</v>
      </c>
      <c r="Q7">
        <f t="shared" si="6"/>
        <v>6.4967497749588796E-3</v>
      </c>
      <c r="R7">
        <f t="shared" si="7"/>
        <v>3.8564783970745468E-2</v>
      </c>
      <c r="S7">
        <f t="shared" si="8"/>
        <v>1.6085513625784364E-2</v>
      </c>
      <c r="T7">
        <f t="shared" si="9"/>
        <v>7.4255908051175474E-3</v>
      </c>
      <c r="U7">
        <f t="shared" si="10"/>
        <v>0.78670487682085533</v>
      </c>
      <c r="V7">
        <f t="shared" si="11"/>
        <v>5.77806036207653E-2</v>
      </c>
      <c r="W7">
        <f t="shared" si="12"/>
        <v>3.9761287265363897E-2</v>
      </c>
      <c r="X7">
        <f t="shared" si="13"/>
        <v>0.22443234577426294</v>
      </c>
      <c r="Y7">
        <f t="shared" si="14"/>
        <v>3.1882065944434314E-3</v>
      </c>
      <c r="Z7">
        <f t="shared" si="15"/>
        <v>0</v>
      </c>
      <c r="AA7">
        <f t="shared" si="16"/>
        <v>3.3475774345240641E-2</v>
      </c>
      <c r="AB7">
        <f t="shared" si="17"/>
        <v>0.46759781930679967</v>
      </c>
      <c r="AC7" t="str">
        <f t="shared" si="18"/>
        <v>barato</v>
      </c>
    </row>
    <row r="8" spans="1:30" x14ac:dyDescent="0.25">
      <c r="A8">
        <v>545000</v>
      </c>
      <c r="B8">
        <v>2</v>
      </c>
      <c r="C8">
        <v>2</v>
      </c>
      <c r="D8">
        <v>2930</v>
      </c>
      <c r="E8">
        <v>14057</v>
      </c>
      <c r="F8">
        <v>1</v>
      </c>
      <c r="G8">
        <v>0</v>
      </c>
      <c r="H8">
        <v>2</v>
      </c>
      <c r="I8">
        <v>4</v>
      </c>
      <c r="J8">
        <v>8</v>
      </c>
      <c r="K8">
        <v>1680</v>
      </c>
      <c r="L8">
        <v>1250</v>
      </c>
      <c r="M8">
        <v>1980</v>
      </c>
      <c r="N8">
        <f t="shared" si="3"/>
        <v>1.1179954395660445</v>
      </c>
      <c r="O8">
        <f t="shared" si="4"/>
        <v>0.10960942432771896</v>
      </c>
      <c r="P8">
        <f t="shared" si="5"/>
        <v>0</v>
      </c>
      <c r="Q8">
        <f t="shared" si="6"/>
        <v>1.7324666066557009E-2</v>
      </c>
      <c r="R8">
        <f t="shared" si="7"/>
        <v>0.256806402350646</v>
      </c>
      <c r="S8">
        <f t="shared" si="8"/>
        <v>2.720005594101417E-2</v>
      </c>
      <c r="T8">
        <f t="shared" si="9"/>
        <v>7.4255908051175474E-3</v>
      </c>
      <c r="U8">
        <f t="shared" si="10"/>
        <v>0</v>
      </c>
      <c r="V8">
        <f t="shared" si="11"/>
        <v>3.8520402413843531E-2</v>
      </c>
      <c r="W8">
        <f t="shared" si="12"/>
        <v>3.9761287265363897E-2</v>
      </c>
      <c r="X8">
        <f t="shared" si="13"/>
        <v>0.3590917532388207</v>
      </c>
      <c r="Y8">
        <f t="shared" si="14"/>
        <v>1.2173152451511285E-2</v>
      </c>
      <c r="Z8">
        <f t="shared" si="15"/>
        <v>0.18839802038652906</v>
      </c>
      <c r="AA8">
        <f t="shared" si="16"/>
        <v>3.4113244057424844E-2</v>
      </c>
      <c r="AB8">
        <f t="shared" si="17"/>
        <v>1.0252850636808089</v>
      </c>
      <c r="AC8" t="str">
        <f t="shared" si="18"/>
        <v>caro</v>
      </c>
    </row>
    <row r="9" spans="1:30" x14ac:dyDescent="0.25">
      <c r="A9">
        <v>255000</v>
      </c>
      <c r="B9">
        <v>2</v>
      </c>
      <c r="C9">
        <v>1</v>
      </c>
      <c r="D9">
        <v>960</v>
      </c>
      <c r="E9">
        <v>28717</v>
      </c>
      <c r="F9">
        <v>1</v>
      </c>
      <c r="G9">
        <v>0</v>
      </c>
      <c r="H9">
        <v>0</v>
      </c>
      <c r="I9">
        <v>4</v>
      </c>
      <c r="J9">
        <v>6</v>
      </c>
      <c r="K9">
        <v>960</v>
      </c>
      <c r="L9">
        <v>0</v>
      </c>
      <c r="M9">
        <v>1984</v>
      </c>
      <c r="N9">
        <f t="shared" si="3"/>
        <v>0.52309878365016771</v>
      </c>
      <c r="O9">
        <f t="shared" si="4"/>
        <v>5.1285143492785935E-2</v>
      </c>
      <c r="P9">
        <f t="shared" si="5"/>
        <v>0</v>
      </c>
      <c r="Q9">
        <f t="shared" si="6"/>
        <v>8.6623330332785044E-3</v>
      </c>
      <c r="R9">
        <f t="shared" si="7"/>
        <v>8.4141346845262852E-2</v>
      </c>
      <c r="S9">
        <f t="shared" si="8"/>
        <v>5.556690662716824E-2</v>
      </c>
      <c r="T9">
        <f t="shared" si="9"/>
        <v>7.4255908051175474E-3</v>
      </c>
      <c r="U9">
        <f t="shared" si="10"/>
        <v>0</v>
      </c>
      <c r="V9">
        <f t="shared" si="11"/>
        <v>0</v>
      </c>
      <c r="W9">
        <f t="shared" si="12"/>
        <v>3.9761287265363897E-2</v>
      </c>
      <c r="X9">
        <f t="shared" si="13"/>
        <v>0.26931881492911552</v>
      </c>
      <c r="Y9">
        <f t="shared" si="14"/>
        <v>6.9560871151493047E-3</v>
      </c>
      <c r="Z9">
        <f t="shared" si="15"/>
        <v>0</v>
      </c>
      <c r="AA9">
        <f t="shared" si="16"/>
        <v>3.4182159701985293E-2</v>
      </c>
      <c r="AB9">
        <f t="shared" si="17"/>
        <v>0.93863106687933506</v>
      </c>
      <c r="AC9" t="str">
        <f t="shared" si="18"/>
        <v>barato</v>
      </c>
    </row>
    <row r="10" spans="1:30" x14ac:dyDescent="0.25">
      <c r="A10">
        <v>585000</v>
      </c>
      <c r="B10">
        <v>3</v>
      </c>
      <c r="C10">
        <v>2.5</v>
      </c>
      <c r="D10">
        <v>2270</v>
      </c>
      <c r="E10">
        <v>100545</v>
      </c>
      <c r="F10">
        <v>2</v>
      </c>
      <c r="G10">
        <v>0</v>
      </c>
      <c r="H10">
        <v>0</v>
      </c>
      <c r="I10">
        <v>3</v>
      </c>
      <c r="J10">
        <v>8</v>
      </c>
      <c r="K10">
        <v>2270</v>
      </c>
      <c r="L10">
        <v>0</v>
      </c>
      <c r="M10">
        <v>1998</v>
      </c>
      <c r="N10">
        <f t="shared" si="3"/>
        <v>1.2000501507268553</v>
      </c>
      <c r="O10">
        <f t="shared" si="4"/>
        <v>0.11765415271874421</v>
      </c>
      <c r="P10">
        <f t="shared" si="5"/>
        <v>0</v>
      </c>
      <c r="Q10">
        <f t="shared" si="6"/>
        <v>2.1655832583196262E-2</v>
      </c>
      <c r="R10">
        <f t="shared" si="7"/>
        <v>0.19895922639452776</v>
      </c>
      <c r="S10">
        <f t="shared" si="8"/>
        <v>0.1945528650913616</v>
      </c>
      <c r="T10">
        <f t="shared" si="9"/>
        <v>1.4851181610235095E-2</v>
      </c>
      <c r="U10">
        <f t="shared" si="10"/>
        <v>0</v>
      </c>
      <c r="V10">
        <f t="shared" si="11"/>
        <v>0</v>
      </c>
      <c r="W10">
        <f t="shared" si="12"/>
        <v>2.9820965449022921E-2</v>
      </c>
      <c r="X10">
        <f t="shared" si="13"/>
        <v>0.3590917532388207</v>
      </c>
      <c r="Y10">
        <f t="shared" si="14"/>
        <v>1.6448247657696792E-2</v>
      </c>
      <c r="Z10">
        <f t="shared" si="15"/>
        <v>0</v>
      </c>
      <c r="AA10">
        <f t="shared" si="16"/>
        <v>3.4423364457946887E-2</v>
      </c>
      <c r="AB10">
        <f t="shared" si="17"/>
        <v>1.2152928529287046</v>
      </c>
      <c r="AC10" t="str">
        <f t="shared" si="18"/>
        <v>caro</v>
      </c>
    </row>
    <row r="11" spans="1:30" x14ac:dyDescent="0.25">
      <c r="A11">
        <v>530000</v>
      </c>
      <c r="B11">
        <v>3</v>
      </c>
      <c r="C11">
        <v>0.75</v>
      </c>
      <c r="D11">
        <v>920</v>
      </c>
      <c r="E11">
        <v>20412</v>
      </c>
      <c r="F11">
        <v>1</v>
      </c>
      <c r="G11">
        <v>1</v>
      </c>
      <c r="H11">
        <v>2</v>
      </c>
      <c r="I11">
        <v>5</v>
      </c>
      <c r="J11">
        <v>6</v>
      </c>
      <c r="K11">
        <v>920</v>
      </c>
      <c r="L11">
        <v>0</v>
      </c>
      <c r="M11">
        <v>1950</v>
      </c>
      <c r="N11">
        <f t="shared" si="3"/>
        <v>1.0872249228807407</v>
      </c>
      <c r="O11">
        <f t="shared" si="4"/>
        <v>0.10659265118108449</v>
      </c>
      <c r="P11">
        <f t="shared" si="5"/>
        <v>0</v>
      </c>
      <c r="Q11">
        <f t="shared" si="6"/>
        <v>6.4967497749588796E-3</v>
      </c>
      <c r="R11">
        <f t="shared" si="7"/>
        <v>8.0635457393376908E-2</v>
      </c>
      <c r="S11">
        <f t="shared" si="8"/>
        <v>3.9496872865332669E-2</v>
      </c>
      <c r="T11">
        <f t="shared" si="9"/>
        <v>7.4255908051175474E-3</v>
      </c>
      <c r="U11">
        <f t="shared" si="10"/>
        <v>0.78670487682085533</v>
      </c>
      <c r="V11">
        <f t="shared" si="11"/>
        <v>3.8520402413843531E-2</v>
      </c>
      <c r="W11">
        <f t="shared" si="12"/>
        <v>4.9701609081704866E-2</v>
      </c>
      <c r="X11">
        <f t="shared" si="13"/>
        <v>0.26931881492911552</v>
      </c>
      <c r="Y11">
        <f t="shared" si="14"/>
        <v>6.6662501520180842E-3</v>
      </c>
      <c r="Z11">
        <f t="shared" si="15"/>
        <v>0</v>
      </c>
      <c r="AA11">
        <f t="shared" si="16"/>
        <v>3.3596376723221438E-2</v>
      </c>
      <c r="AB11">
        <f t="shared" si="17"/>
        <v>0.76288152893874739</v>
      </c>
      <c r="AC11" t="str">
        <f t="shared" si="18"/>
        <v>barato</v>
      </c>
    </row>
    <row r="12" spans="1:30" x14ac:dyDescent="0.25">
      <c r="A12">
        <v>510000</v>
      </c>
      <c r="B12">
        <v>2</v>
      </c>
      <c r="C12">
        <v>1.75</v>
      </c>
      <c r="D12">
        <v>1210</v>
      </c>
      <c r="E12">
        <v>131115</v>
      </c>
      <c r="F12">
        <v>1.5</v>
      </c>
      <c r="G12">
        <v>0</v>
      </c>
      <c r="H12">
        <v>0</v>
      </c>
      <c r="I12">
        <v>5</v>
      </c>
      <c r="J12">
        <v>7</v>
      </c>
      <c r="K12">
        <v>1210</v>
      </c>
      <c r="L12">
        <v>0</v>
      </c>
      <c r="M12">
        <v>1950</v>
      </c>
      <c r="N12">
        <f t="shared" si="3"/>
        <v>1.0461975673003354</v>
      </c>
      <c r="O12">
        <f t="shared" si="4"/>
        <v>0.10257028698557187</v>
      </c>
      <c r="P12">
        <f t="shared" si="5"/>
        <v>0</v>
      </c>
      <c r="Q12">
        <f t="shared" si="6"/>
        <v>1.5159082808237384E-2</v>
      </c>
      <c r="R12">
        <f t="shared" si="7"/>
        <v>0.10605315591955004</v>
      </c>
      <c r="S12">
        <f t="shared" si="8"/>
        <v>0.25370529520566787</v>
      </c>
      <c r="T12">
        <f t="shared" si="9"/>
        <v>1.1138386207676322E-2</v>
      </c>
      <c r="U12">
        <f t="shared" si="10"/>
        <v>0</v>
      </c>
      <c r="V12">
        <f t="shared" si="11"/>
        <v>0</v>
      </c>
      <c r="W12">
        <f t="shared" si="12"/>
        <v>4.9701609081704866E-2</v>
      </c>
      <c r="X12">
        <f t="shared" si="13"/>
        <v>0.31420528408396814</v>
      </c>
      <c r="Y12">
        <f t="shared" si="14"/>
        <v>8.7675681347194351E-3</v>
      </c>
      <c r="Z12">
        <f t="shared" si="15"/>
        <v>0</v>
      </c>
      <c r="AA12">
        <f t="shared" si="16"/>
        <v>3.3596376723221438E-2</v>
      </c>
      <c r="AB12">
        <f t="shared" si="17"/>
        <v>1.1690703114620338</v>
      </c>
      <c r="AC12" t="str">
        <f t="shared" si="18"/>
        <v>caro</v>
      </c>
    </row>
    <row r="13" spans="1:30" x14ac:dyDescent="0.25">
      <c r="A13">
        <v>480000</v>
      </c>
      <c r="B13">
        <v>2</v>
      </c>
      <c r="C13">
        <v>1.5</v>
      </c>
      <c r="D13">
        <v>1008</v>
      </c>
      <c r="E13">
        <v>26487</v>
      </c>
      <c r="F13">
        <v>1</v>
      </c>
      <c r="G13">
        <v>1</v>
      </c>
      <c r="H13">
        <v>4</v>
      </c>
      <c r="I13">
        <v>4</v>
      </c>
      <c r="J13">
        <v>6</v>
      </c>
      <c r="K13">
        <v>1008</v>
      </c>
      <c r="L13">
        <v>0</v>
      </c>
      <c r="M13">
        <v>1943</v>
      </c>
      <c r="N13">
        <f t="shared" si="3"/>
        <v>0.98465653392972741</v>
      </c>
      <c r="O13">
        <f t="shared" si="4"/>
        <v>9.6536740692302933E-2</v>
      </c>
      <c r="P13">
        <f t="shared" si="5"/>
        <v>0</v>
      </c>
      <c r="Q13">
        <f t="shared" si="6"/>
        <v>1.2993499549917759E-2</v>
      </c>
      <c r="R13">
        <f t="shared" si="7"/>
        <v>8.8348414187525995E-2</v>
      </c>
      <c r="S13">
        <f t="shared" si="8"/>
        <v>5.1251894551443578E-2</v>
      </c>
      <c r="T13">
        <f t="shared" si="9"/>
        <v>7.4255908051175474E-3</v>
      </c>
      <c r="U13">
        <f t="shared" si="10"/>
        <v>0.78670487682085533</v>
      </c>
      <c r="V13">
        <f t="shared" si="11"/>
        <v>7.7040804827687062E-2</v>
      </c>
      <c r="W13">
        <f t="shared" si="12"/>
        <v>3.9761287265363897E-2</v>
      </c>
      <c r="X13">
        <f t="shared" si="13"/>
        <v>0.26931881492911552</v>
      </c>
      <c r="Y13">
        <f t="shared" si="14"/>
        <v>7.30389147090677E-3</v>
      </c>
      <c r="Z13">
        <f t="shared" si="15"/>
        <v>0</v>
      </c>
      <c r="AA13">
        <f t="shared" si="16"/>
        <v>3.3475774345240641E-2</v>
      </c>
      <c r="AB13">
        <f t="shared" si="17"/>
        <v>0.66976075351086073</v>
      </c>
      <c r="AC13" t="str">
        <f t="shared" si="18"/>
        <v>barato</v>
      </c>
    </row>
    <row r="14" spans="1:30" x14ac:dyDescent="0.25">
      <c r="A14">
        <v>453000</v>
      </c>
      <c r="B14">
        <v>4</v>
      </c>
      <c r="C14">
        <v>2.75</v>
      </c>
      <c r="D14">
        <v>2300</v>
      </c>
      <c r="E14">
        <v>37533</v>
      </c>
      <c r="F14">
        <v>1</v>
      </c>
      <c r="G14">
        <v>0</v>
      </c>
      <c r="H14">
        <v>3</v>
      </c>
      <c r="I14">
        <v>5</v>
      </c>
      <c r="J14">
        <v>8</v>
      </c>
      <c r="K14">
        <v>1550</v>
      </c>
      <c r="L14">
        <v>750</v>
      </c>
      <c r="M14">
        <v>1979</v>
      </c>
      <c r="N14">
        <f t="shared" si="3"/>
        <v>0.92926960389618019</v>
      </c>
      <c r="O14">
        <f t="shared" si="4"/>
        <v>9.1106549028360892E-2</v>
      </c>
      <c r="P14">
        <f t="shared" si="5"/>
        <v>0</v>
      </c>
      <c r="Q14">
        <f t="shared" si="6"/>
        <v>2.3821415841515887E-2</v>
      </c>
      <c r="R14">
        <f t="shared" si="7"/>
        <v>0.20158864348344224</v>
      </c>
      <c r="S14">
        <f t="shared" si="8"/>
        <v>7.2625716698732662E-2</v>
      </c>
      <c r="T14">
        <f t="shared" si="9"/>
        <v>7.4255908051175474E-3</v>
      </c>
      <c r="U14">
        <f t="shared" si="10"/>
        <v>0</v>
      </c>
      <c r="V14">
        <f t="shared" si="11"/>
        <v>5.77806036207653E-2</v>
      </c>
      <c r="W14">
        <f t="shared" si="12"/>
        <v>4.9701609081704866E-2</v>
      </c>
      <c r="X14">
        <f t="shared" si="13"/>
        <v>0.3590917532388207</v>
      </c>
      <c r="Y14">
        <f t="shared" si="14"/>
        <v>1.1231182321334816E-2</v>
      </c>
      <c r="Z14">
        <f t="shared" si="15"/>
        <v>0.11303881223191745</v>
      </c>
      <c r="AA14">
        <f t="shared" si="16"/>
        <v>3.4096015146284728E-2</v>
      </c>
      <c r="AB14">
        <f t="shared" si="17"/>
        <v>0.90970379341215513</v>
      </c>
      <c r="AC14" t="str">
        <f t="shared" si="18"/>
        <v>barato</v>
      </c>
    </row>
    <row r="15" spans="1:30" x14ac:dyDescent="0.25">
      <c r="A15">
        <v>482000</v>
      </c>
      <c r="B15">
        <v>3</v>
      </c>
      <c r="C15">
        <v>1.75</v>
      </c>
      <c r="D15">
        <v>2600</v>
      </c>
      <c r="E15">
        <v>105587</v>
      </c>
      <c r="F15">
        <v>1</v>
      </c>
      <c r="G15">
        <v>0</v>
      </c>
      <c r="H15">
        <v>0</v>
      </c>
      <c r="I15">
        <v>4</v>
      </c>
      <c r="J15">
        <v>7</v>
      </c>
      <c r="K15">
        <v>1300</v>
      </c>
      <c r="L15">
        <v>1300</v>
      </c>
      <c r="M15">
        <v>1980</v>
      </c>
      <c r="N15">
        <f t="shared" si="3"/>
        <v>0.98875926948776793</v>
      </c>
      <c r="O15">
        <f t="shared" si="4"/>
        <v>9.6938977111854202E-2</v>
      </c>
      <c r="P15">
        <f t="shared" si="5"/>
        <v>0</v>
      </c>
      <c r="Q15">
        <f t="shared" si="6"/>
        <v>1.5159082808237384E-2</v>
      </c>
      <c r="R15">
        <f t="shared" si="7"/>
        <v>0.22788281437258689</v>
      </c>
      <c r="S15">
        <f t="shared" si="8"/>
        <v>0.20430904934508526</v>
      </c>
      <c r="T15">
        <f t="shared" si="9"/>
        <v>7.4255908051175474E-3</v>
      </c>
      <c r="U15">
        <f t="shared" si="10"/>
        <v>0</v>
      </c>
      <c r="V15">
        <f t="shared" si="11"/>
        <v>0</v>
      </c>
      <c r="W15">
        <f t="shared" si="12"/>
        <v>3.9761287265363897E-2</v>
      </c>
      <c r="X15">
        <f t="shared" si="13"/>
        <v>0.31420528408396814</v>
      </c>
      <c r="Y15">
        <f t="shared" si="14"/>
        <v>9.4197013017646835E-3</v>
      </c>
      <c r="Z15">
        <f t="shared" si="15"/>
        <v>0.1959339412019902</v>
      </c>
      <c r="AA15">
        <f t="shared" si="16"/>
        <v>3.4113244057424844E-2</v>
      </c>
      <c r="AB15">
        <f t="shared" si="17"/>
        <v>0.86343287498723509</v>
      </c>
      <c r="AC15" t="str">
        <f t="shared" si="18"/>
        <v>barato</v>
      </c>
    </row>
    <row r="16" spans="1:30" x14ac:dyDescent="0.25">
      <c r="A16">
        <v>999000</v>
      </c>
      <c r="B16">
        <v>3</v>
      </c>
      <c r="C16">
        <v>2.75</v>
      </c>
      <c r="D16">
        <v>2830</v>
      </c>
      <c r="E16">
        <v>505166</v>
      </c>
      <c r="F16">
        <v>1</v>
      </c>
      <c r="G16">
        <v>1</v>
      </c>
      <c r="H16">
        <v>3</v>
      </c>
      <c r="I16">
        <v>4</v>
      </c>
      <c r="J16">
        <v>8</v>
      </c>
      <c r="K16">
        <v>1830</v>
      </c>
      <c r="L16">
        <v>1000</v>
      </c>
      <c r="M16">
        <v>1962</v>
      </c>
      <c r="N16">
        <f t="shared" si="3"/>
        <v>2.0493164112412452</v>
      </c>
      <c r="O16">
        <f t="shared" si="4"/>
        <v>0.20091709156585549</v>
      </c>
      <c r="P16">
        <f t="shared" si="5"/>
        <v>0</v>
      </c>
      <c r="Q16">
        <f t="shared" si="6"/>
        <v>2.3821415841515887E-2</v>
      </c>
      <c r="R16">
        <f t="shared" si="7"/>
        <v>0.24804167872093111</v>
      </c>
      <c r="S16">
        <f t="shared" si="8"/>
        <v>0.97748761894418201</v>
      </c>
      <c r="T16">
        <f t="shared" si="9"/>
        <v>7.4255908051175474E-3</v>
      </c>
      <c r="U16">
        <f t="shared" si="10"/>
        <v>0.78670487682085533</v>
      </c>
      <c r="V16">
        <f t="shared" si="11"/>
        <v>5.77806036207653E-2</v>
      </c>
      <c r="W16">
        <f t="shared" si="12"/>
        <v>3.9761287265363897E-2</v>
      </c>
      <c r="X16">
        <f t="shared" si="13"/>
        <v>0.3590917532388207</v>
      </c>
      <c r="Y16">
        <f t="shared" si="14"/>
        <v>1.3260041063253361E-2</v>
      </c>
      <c r="Z16">
        <f t="shared" si="15"/>
        <v>0.15071841630922325</v>
      </c>
      <c r="AA16">
        <f t="shared" si="16"/>
        <v>3.38031236569028E-2</v>
      </c>
      <c r="AB16">
        <f t="shared" si="17"/>
        <v>0.70695007207577099</v>
      </c>
      <c r="AC16" t="str">
        <f t="shared" si="18"/>
        <v>barato</v>
      </c>
    </row>
    <row r="17" spans="1:29" x14ac:dyDescent="0.25">
      <c r="A17">
        <v>252000</v>
      </c>
      <c r="B17">
        <v>2</v>
      </c>
      <c r="C17">
        <v>1</v>
      </c>
      <c r="D17">
        <v>940</v>
      </c>
      <c r="E17">
        <v>15450</v>
      </c>
      <c r="F17">
        <v>1</v>
      </c>
      <c r="G17">
        <v>0</v>
      </c>
      <c r="H17">
        <v>0</v>
      </c>
      <c r="I17">
        <v>4</v>
      </c>
      <c r="J17">
        <v>6</v>
      </c>
      <c r="K17">
        <v>940</v>
      </c>
      <c r="L17">
        <v>0</v>
      </c>
      <c r="M17">
        <v>1926</v>
      </c>
      <c r="N17">
        <f t="shared" si="3"/>
        <v>0.51694468031310692</v>
      </c>
      <c r="O17">
        <f t="shared" si="4"/>
        <v>5.0681788863459046E-2</v>
      </c>
      <c r="P17">
        <f t="shared" si="5"/>
        <v>0</v>
      </c>
      <c r="Q17">
        <f t="shared" si="6"/>
        <v>8.6623330332785044E-3</v>
      </c>
      <c r="R17">
        <f t="shared" si="7"/>
        <v>8.2388402119319873E-2</v>
      </c>
      <c r="S17">
        <f t="shared" si="8"/>
        <v>2.9895487251096892E-2</v>
      </c>
      <c r="T17">
        <f t="shared" si="9"/>
        <v>7.4255908051175474E-3</v>
      </c>
      <c r="U17">
        <f t="shared" si="10"/>
        <v>0</v>
      </c>
      <c r="V17">
        <f t="shared" si="11"/>
        <v>0</v>
      </c>
      <c r="W17">
        <f t="shared" si="12"/>
        <v>3.9761287265363897E-2</v>
      </c>
      <c r="X17">
        <f t="shared" si="13"/>
        <v>0.26931881492911552</v>
      </c>
      <c r="Y17">
        <f t="shared" si="14"/>
        <v>6.8111686335836944E-3</v>
      </c>
      <c r="Z17">
        <f t="shared" si="15"/>
        <v>0</v>
      </c>
      <c r="AA17">
        <f t="shared" si="16"/>
        <v>3.3182882855858714E-2</v>
      </c>
      <c r="AB17">
        <f t="shared" si="17"/>
        <v>0.97882505639743456</v>
      </c>
      <c r="AC17" t="str">
        <f t="shared" si="18"/>
        <v>caro</v>
      </c>
    </row>
    <row r="18" spans="1:29" x14ac:dyDescent="0.25">
      <c r="A18">
        <v>329500</v>
      </c>
      <c r="B18">
        <v>3</v>
      </c>
      <c r="C18">
        <v>1</v>
      </c>
      <c r="D18">
        <v>1810</v>
      </c>
      <c r="E18">
        <v>13068</v>
      </c>
      <c r="F18">
        <v>1</v>
      </c>
      <c r="G18">
        <v>0</v>
      </c>
      <c r="H18">
        <v>0</v>
      </c>
      <c r="I18">
        <v>4</v>
      </c>
      <c r="J18">
        <v>7</v>
      </c>
      <c r="K18">
        <v>1360</v>
      </c>
      <c r="L18">
        <v>450</v>
      </c>
      <c r="M18">
        <v>1941</v>
      </c>
      <c r="N18">
        <f t="shared" si="3"/>
        <v>0.67592568318717738</v>
      </c>
      <c r="O18">
        <f t="shared" si="4"/>
        <v>6.6268450121070452E-2</v>
      </c>
      <c r="P18">
        <f t="shared" si="5"/>
        <v>0</v>
      </c>
      <c r="Q18">
        <f t="shared" si="6"/>
        <v>8.6623330332785044E-3</v>
      </c>
      <c r="R18">
        <f t="shared" si="7"/>
        <v>0.15864149769783933</v>
      </c>
      <c r="S18">
        <f t="shared" si="8"/>
        <v>2.5286357760345251E-2</v>
      </c>
      <c r="T18">
        <f t="shared" si="9"/>
        <v>7.4255908051175474E-3</v>
      </c>
      <c r="U18">
        <f t="shared" si="10"/>
        <v>0</v>
      </c>
      <c r="V18">
        <f t="shared" si="11"/>
        <v>0</v>
      </c>
      <c r="W18">
        <f t="shared" si="12"/>
        <v>3.9761287265363897E-2</v>
      </c>
      <c r="X18">
        <f t="shared" si="13"/>
        <v>0.31420528408396814</v>
      </c>
      <c r="Y18">
        <f t="shared" si="14"/>
        <v>9.8544567464615151E-3</v>
      </c>
      <c r="Z18">
        <f t="shared" si="15"/>
        <v>6.7823287339150454E-2</v>
      </c>
      <c r="AA18">
        <f t="shared" si="16"/>
        <v>3.344131652296041E-2</v>
      </c>
      <c r="AB18">
        <f t="shared" si="17"/>
        <v>0.92419132764905132</v>
      </c>
      <c r="AC18" t="str">
        <f t="shared" si="18"/>
        <v>barato</v>
      </c>
    </row>
    <row r="19" spans="1:29" x14ac:dyDescent="0.25">
      <c r="A19">
        <v>256500</v>
      </c>
      <c r="B19">
        <v>2</v>
      </c>
      <c r="C19">
        <v>1</v>
      </c>
      <c r="D19">
        <v>1120</v>
      </c>
      <c r="E19">
        <v>9912</v>
      </c>
      <c r="F19">
        <v>1</v>
      </c>
      <c r="G19">
        <v>0</v>
      </c>
      <c r="H19">
        <v>0</v>
      </c>
      <c r="I19">
        <v>4</v>
      </c>
      <c r="J19">
        <v>6</v>
      </c>
      <c r="K19">
        <v>1120</v>
      </c>
      <c r="L19">
        <v>0</v>
      </c>
      <c r="M19">
        <v>1980</v>
      </c>
      <c r="N19">
        <f t="shared" si="3"/>
        <v>0.52617583531869805</v>
      </c>
      <c r="O19">
        <f t="shared" si="4"/>
        <v>5.1586820807449384E-2</v>
      </c>
      <c r="P19">
        <f t="shared" si="5"/>
        <v>0</v>
      </c>
      <c r="Q19">
        <f t="shared" si="6"/>
        <v>8.6623330332785044E-3</v>
      </c>
      <c r="R19">
        <f t="shared" si="7"/>
        <v>9.8164904652806667E-2</v>
      </c>
      <c r="S19">
        <f t="shared" si="8"/>
        <v>1.9179551432548372E-2</v>
      </c>
      <c r="T19">
        <f t="shared" si="9"/>
        <v>7.4255908051175474E-3</v>
      </c>
      <c r="U19">
        <f t="shared" si="10"/>
        <v>0</v>
      </c>
      <c r="V19">
        <f t="shared" si="11"/>
        <v>0</v>
      </c>
      <c r="W19">
        <f t="shared" si="12"/>
        <v>3.9761287265363897E-2</v>
      </c>
      <c r="X19">
        <f t="shared" si="13"/>
        <v>0.26931881492911552</v>
      </c>
      <c r="Y19">
        <f t="shared" si="14"/>
        <v>8.1154349676741885E-3</v>
      </c>
      <c r="Z19">
        <f t="shared" si="15"/>
        <v>0</v>
      </c>
      <c r="AA19">
        <f t="shared" si="16"/>
        <v>3.4113244057424844E-2</v>
      </c>
      <c r="AB19">
        <f t="shared" si="17"/>
        <v>0.98107101069917202</v>
      </c>
      <c r="AC19" t="str">
        <f t="shared" si="18"/>
        <v>caro</v>
      </c>
    </row>
    <row r="20" spans="1:29" x14ac:dyDescent="0.25">
      <c r="A20">
        <v>338500</v>
      </c>
      <c r="B20">
        <v>3</v>
      </c>
      <c r="C20">
        <v>1.75</v>
      </c>
      <c r="D20">
        <v>2130</v>
      </c>
      <c r="E20">
        <v>5489</v>
      </c>
      <c r="F20">
        <v>1</v>
      </c>
      <c r="G20">
        <v>0</v>
      </c>
      <c r="H20">
        <v>0</v>
      </c>
      <c r="I20">
        <v>3</v>
      </c>
      <c r="J20">
        <v>8</v>
      </c>
      <c r="K20">
        <v>1370</v>
      </c>
      <c r="L20">
        <v>760</v>
      </c>
      <c r="M20">
        <v>1999</v>
      </c>
      <c r="N20">
        <f t="shared" si="3"/>
        <v>0.69438799319835987</v>
      </c>
      <c r="O20">
        <f t="shared" si="4"/>
        <v>6.8078514009051128E-2</v>
      </c>
      <c r="P20">
        <f t="shared" si="5"/>
        <v>0</v>
      </c>
      <c r="Q20">
        <f t="shared" si="6"/>
        <v>1.5159082808237384E-2</v>
      </c>
      <c r="R20">
        <f t="shared" si="7"/>
        <v>0.18668861331292697</v>
      </c>
      <c r="S20">
        <f t="shared" si="8"/>
        <v>1.0621121651862188E-2</v>
      </c>
      <c r="T20">
        <f t="shared" si="9"/>
        <v>7.4255908051175474E-3</v>
      </c>
      <c r="U20">
        <f t="shared" si="10"/>
        <v>0</v>
      </c>
      <c r="V20">
        <f t="shared" si="11"/>
        <v>0</v>
      </c>
      <c r="W20">
        <f t="shared" si="12"/>
        <v>2.9820965449022921E-2</v>
      </c>
      <c r="X20">
        <f t="shared" si="13"/>
        <v>0.3590917532388207</v>
      </c>
      <c r="Y20">
        <f t="shared" si="14"/>
        <v>9.9269159872443207E-3</v>
      </c>
      <c r="Z20">
        <f t="shared" si="15"/>
        <v>0.11454599639500966</v>
      </c>
      <c r="AA20">
        <f t="shared" si="16"/>
        <v>3.4440593369087003E-2</v>
      </c>
      <c r="AB20">
        <f t="shared" si="17"/>
        <v>0.83080725275787271</v>
      </c>
      <c r="AC20" t="str">
        <f t="shared" si="18"/>
        <v>barato</v>
      </c>
    </row>
    <row r="21" spans="1:29" x14ac:dyDescent="0.25">
      <c r="A21">
        <v>429592</v>
      </c>
      <c r="B21">
        <v>2</v>
      </c>
      <c r="C21">
        <v>2.75</v>
      </c>
      <c r="D21">
        <v>1992</v>
      </c>
      <c r="E21">
        <v>10946</v>
      </c>
      <c r="F21">
        <v>1.5</v>
      </c>
      <c r="G21">
        <v>1</v>
      </c>
      <c r="H21">
        <v>4</v>
      </c>
      <c r="I21">
        <v>5</v>
      </c>
      <c r="J21">
        <v>6</v>
      </c>
      <c r="K21">
        <v>1288</v>
      </c>
      <c r="L21">
        <v>704</v>
      </c>
      <c r="M21">
        <v>1903</v>
      </c>
      <c r="N21">
        <f t="shared" si="3"/>
        <v>0.88125118692487381</v>
      </c>
      <c r="O21">
        <f t="shared" si="4"/>
        <v>8.6398773973932919E-2</v>
      </c>
      <c r="P21">
        <f t="shared" si="5"/>
        <v>0</v>
      </c>
      <c r="Q21">
        <f t="shared" si="6"/>
        <v>2.3821415841515887E-2</v>
      </c>
      <c r="R21">
        <f t="shared" si="7"/>
        <v>0.17459329470392043</v>
      </c>
      <c r="S21">
        <f t="shared" si="8"/>
        <v>2.1180323847929224E-2</v>
      </c>
      <c r="T21">
        <f t="shared" si="9"/>
        <v>1.1138386207676322E-2</v>
      </c>
      <c r="U21">
        <f t="shared" si="10"/>
        <v>0.78670487682085533</v>
      </c>
      <c r="V21">
        <f t="shared" si="11"/>
        <v>7.7040804827687062E-2</v>
      </c>
      <c r="W21">
        <f t="shared" si="12"/>
        <v>4.9701609081704866E-2</v>
      </c>
      <c r="X21">
        <f t="shared" si="13"/>
        <v>0.26931881492911552</v>
      </c>
      <c r="Y21">
        <f t="shared" si="14"/>
        <v>9.3327502128253172E-3</v>
      </c>
      <c r="Z21">
        <f t="shared" si="15"/>
        <v>0.10610576508169317</v>
      </c>
      <c r="AA21">
        <f t="shared" si="16"/>
        <v>3.2786617899636099E-2</v>
      </c>
      <c r="AB21">
        <f t="shared" si="17"/>
        <v>0.53469974945484511</v>
      </c>
      <c r="AC21" t="str">
        <f t="shared" si="18"/>
        <v>barato</v>
      </c>
    </row>
    <row r="22" spans="1:29" x14ac:dyDescent="0.25">
      <c r="A22">
        <v>1379900</v>
      </c>
      <c r="B22">
        <v>3</v>
      </c>
      <c r="C22">
        <v>3.25</v>
      </c>
      <c r="D22">
        <v>3786</v>
      </c>
      <c r="E22">
        <v>38038</v>
      </c>
      <c r="F22">
        <v>1</v>
      </c>
      <c r="G22">
        <v>1</v>
      </c>
      <c r="H22">
        <v>4</v>
      </c>
      <c r="I22">
        <v>3</v>
      </c>
      <c r="J22">
        <v>9</v>
      </c>
      <c r="K22">
        <v>1934</v>
      </c>
      <c r="L22">
        <v>1852</v>
      </c>
      <c r="M22">
        <v>1978</v>
      </c>
      <c r="N22">
        <f t="shared" si="3"/>
        <v>2.830682398270064</v>
      </c>
      <c r="O22">
        <f t="shared" si="4"/>
        <v>0.27752301766939341</v>
      </c>
      <c r="P22">
        <f t="shared" si="5"/>
        <v>0</v>
      </c>
      <c r="Q22">
        <f t="shared" si="6"/>
        <v>2.8152582358155143E-2</v>
      </c>
      <c r="R22">
        <f t="shared" si="7"/>
        <v>0.33183243662100537</v>
      </c>
      <c r="S22">
        <f t="shared" si="8"/>
        <v>7.3602883110499909E-2</v>
      </c>
      <c r="T22">
        <f t="shared" si="9"/>
        <v>7.4255908051175474E-3</v>
      </c>
      <c r="U22">
        <f t="shared" si="10"/>
        <v>0.78670487682085533</v>
      </c>
      <c r="V22">
        <f t="shared" si="11"/>
        <v>7.7040804827687062E-2</v>
      </c>
      <c r="W22">
        <f t="shared" si="12"/>
        <v>2.9820965449022921E-2</v>
      </c>
      <c r="X22">
        <f t="shared" si="13"/>
        <v>0.40397822239367331</v>
      </c>
      <c r="Y22">
        <f t="shared" si="14"/>
        <v>1.4013617167394537E-2</v>
      </c>
      <c r="Z22">
        <f t="shared" si="15"/>
        <v>0.27913050700468145</v>
      </c>
      <c r="AA22">
        <f t="shared" si="16"/>
        <v>3.4078786235144619E-2</v>
      </c>
      <c r="AB22">
        <f t="shared" si="17"/>
        <v>1.2079875455317892</v>
      </c>
      <c r="AC22" t="str">
        <f t="shared" si="18"/>
        <v>caro</v>
      </c>
    </row>
    <row r="23" spans="1:29" x14ac:dyDescent="0.25">
      <c r="A23">
        <v>525000</v>
      </c>
      <c r="B23">
        <v>4</v>
      </c>
      <c r="C23">
        <v>2.25</v>
      </c>
      <c r="D23">
        <v>2620</v>
      </c>
      <c r="E23">
        <v>98881</v>
      </c>
      <c r="F23">
        <v>1</v>
      </c>
      <c r="G23">
        <v>0</v>
      </c>
      <c r="H23">
        <v>0</v>
      </c>
      <c r="I23">
        <v>3</v>
      </c>
      <c r="J23">
        <v>7</v>
      </c>
      <c r="K23">
        <v>1820</v>
      </c>
      <c r="L23">
        <v>800</v>
      </c>
      <c r="M23">
        <v>1952</v>
      </c>
      <c r="N23">
        <f t="shared" si="3"/>
        <v>1.0769680839856393</v>
      </c>
      <c r="O23">
        <f t="shared" si="4"/>
        <v>0.10558706013220634</v>
      </c>
      <c r="P23">
        <f t="shared" si="5"/>
        <v>0</v>
      </c>
      <c r="Q23">
        <f t="shared" si="6"/>
        <v>1.9490249324876637E-2</v>
      </c>
      <c r="R23">
        <f t="shared" si="7"/>
        <v>0.22963575909852987</v>
      </c>
      <c r="S23">
        <f t="shared" si="8"/>
        <v>0.19133305339001369</v>
      </c>
      <c r="T23">
        <f t="shared" si="9"/>
        <v>7.4255908051175474E-3</v>
      </c>
      <c r="U23">
        <f t="shared" si="10"/>
        <v>0</v>
      </c>
      <c r="V23">
        <f t="shared" si="11"/>
        <v>0</v>
      </c>
      <c r="W23">
        <f t="shared" si="12"/>
        <v>2.9820965449022921E-2</v>
      </c>
      <c r="X23">
        <f t="shared" si="13"/>
        <v>0.31420528408396814</v>
      </c>
      <c r="Y23">
        <f t="shared" si="14"/>
        <v>1.3187581822470556E-2</v>
      </c>
      <c r="Z23">
        <f t="shared" si="15"/>
        <v>0.12057473304737859</v>
      </c>
      <c r="AA23">
        <f t="shared" si="16"/>
        <v>3.3630834545501663E-2</v>
      </c>
      <c r="AB23">
        <f t="shared" si="17"/>
        <v>1.0113410396179228</v>
      </c>
      <c r="AC23" t="str">
        <f t="shared" si="18"/>
        <v>caro</v>
      </c>
    </row>
    <row r="24" spans="1:29" x14ac:dyDescent="0.25">
      <c r="A24">
        <v>562000</v>
      </c>
      <c r="B24">
        <v>3</v>
      </c>
      <c r="C24">
        <v>3</v>
      </c>
      <c r="D24">
        <v>3290</v>
      </c>
      <c r="E24">
        <v>80471</v>
      </c>
      <c r="F24">
        <v>2</v>
      </c>
      <c r="G24">
        <v>0</v>
      </c>
      <c r="H24">
        <v>2</v>
      </c>
      <c r="I24">
        <v>4</v>
      </c>
      <c r="J24">
        <v>8</v>
      </c>
      <c r="K24">
        <v>2330</v>
      </c>
      <c r="L24">
        <v>960</v>
      </c>
      <c r="M24">
        <v>1975</v>
      </c>
      <c r="N24">
        <f t="shared" si="3"/>
        <v>1.1528686918093891</v>
      </c>
      <c r="O24">
        <f t="shared" si="4"/>
        <v>0.11302843389390468</v>
      </c>
      <c r="P24">
        <f t="shared" si="5"/>
        <v>0</v>
      </c>
      <c r="Q24">
        <f t="shared" si="6"/>
        <v>2.5986999099835519E-2</v>
      </c>
      <c r="R24">
        <f t="shared" si="7"/>
        <v>0.28835940741761956</v>
      </c>
      <c r="S24">
        <f t="shared" si="8"/>
        <v>0.15571001647786523</v>
      </c>
      <c r="T24">
        <f t="shared" si="9"/>
        <v>1.4851181610235095E-2</v>
      </c>
      <c r="U24">
        <f t="shared" si="10"/>
        <v>0</v>
      </c>
      <c r="V24">
        <f t="shared" si="11"/>
        <v>3.8520402413843531E-2</v>
      </c>
      <c r="W24">
        <f t="shared" si="12"/>
        <v>3.9761287265363897E-2</v>
      </c>
      <c r="X24">
        <f t="shared" si="13"/>
        <v>0.3590917532388207</v>
      </c>
      <c r="Y24">
        <f t="shared" si="14"/>
        <v>1.6883003102393625E-2</v>
      </c>
      <c r="Z24">
        <f t="shared" si="15"/>
        <v>0.14468967965685434</v>
      </c>
      <c r="AA24">
        <f t="shared" si="16"/>
        <v>3.4027099501724278E-2</v>
      </c>
      <c r="AB24">
        <f t="shared" si="17"/>
        <v>0.93659924888707524</v>
      </c>
      <c r="AC24" t="str">
        <f t="shared" si="18"/>
        <v>barato</v>
      </c>
    </row>
    <row r="25" spans="1:29" x14ac:dyDescent="0.25">
      <c r="A25">
        <v>550000</v>
      </c>
      <c r="B25">
        <v>3</v>
      </c>
      <c r="C25">
        <v>1.75</v>
      </c>
      <c r="D25">
        <v>2240</v>
      </c>
      <c r="E25">
        <v>78225</v>
      </c>
      <c r="F25">
        <v>2</v>
      </c>
      <c r="G25">
        <v>0</v>
      </c>
      <c r="H25">
        <v>0</v>
      </c>
      <c r="I25">
        <v>5</v>
      </c>
      <c r="J25">
        <v>8</v>
      </c>
      <c r="K25">
        <v>2240</v>
      </c>
      <c r="L25">
        <v>0</v>
      </c>
      <c r="M25">
        <v>1976</v>
      </c>
      <c r="N25">
        <f t="shared" si="3"/>
        <v>1.128252278461146</v>
      </c>
      <c r="O25">
        <f t="shared" si="4"/>
        <v>0.11061501537659713</v>
      </c>
      <c r="P25">
        <f t="shared" si="5"/>
        <v>0</v>
      </c>
      <c r="Q25">
        <f t="shared" si="6"/>
        <v>1.5159082808237384E-2</v>
      </c>
      <c r="R25">
        <f t="shared" si="7"/>
        <v>0.19632980930561333</v>
      </c>
      <c r="S25">
        <f t="shared" si="8"/>
        <v>0.151364044674243</v>
      </c>
      <c r="T25">
        <f t="shared" si="9"/>
        <v>1.4851181610235095E-2</v>
      </c>
      <c r="U25">
        <f t="shared" si="10"/>
        <v>0</v>
      </c>
      <c r="V25">
        <f t="shared" si="11"/>
        <v>0</v>
      </c>
      <c r="W25">
        <f t="shared" si="12"/>
        <v>4.9701609081704866E-2</v>
      </c>
      <c r="X25">
        <f t="shared" si="13"/>
        <v>0.3590917532388207</v>
      </c>
      <c r="Y25">
        <f t="shared" si="14"/>
        <v>1.6230869935348377E-2</v>
      </c>
      <c r="Z25">
        <f t="shared" si="15"/>
        <v>0</v>
      </c>
      <c r="AA25">
        <f t="shared" si="16"/>
        <v>3.4044328412864387E-2</v>
      </c>
      <c r="AB25">
        <f t="shared" si="17"/>
        <v>1.1909087325898728</v>
      </c>
      <c r="AC25" t="str">
        <f t="shared" si="18"/>
        <v>caro</v>
      </c>
    </row>
    <row r="26" spans="1:29" x14ac:dyDescent="0.25">
      <c r="A26">
        <v>567035</v>
      </c>
      <c r="B26">
        <v>3</v>
      </c>
      <c r="C26">
        <v>2</v>
      </c>
      <c r="D26">
        <v>2064</v>
      </c>
      <c r="E26">
        <v>46173</v>
      </c>
      <c r="F26">
        <v>2</v>
      </c>
      <c r="G26">
        <v>0</v>
      </c>
      <c r="H26">
        <v>0</v>
      </c>
      <c r="I26">
        <v>5</v>
      </c>
      <c r="J26">
        <v>7</v>
      </c>
      <c r="K26">
        <v>2064</v>
      </c>
      <c r="L26">
        <v>0</v>
      </c>
      <c r="M26">
        <v>1903</v>
      </c>
      <c r="N26">
        <f t="shared" si="3"/>
        <v>1.1631973285767561</v>
      </c>
      <c r="O26">
        <f t="shared" si="4"/>
        <v>0.11404106408012499</v>
      </c>
      <c r="P26">
        <f t="shared" si="5"/>
        <v>0</v>
      </c>
      <c r="Q26">
        <f t="shared" si="6"/>
        <v>1.7324666066557009E-2</v>
      </c>
      <c r="R26">
        <f t="shared" si="7"/>
        <v>0.18090389571731511</v>
      </c>
      <c r="S26">
        <f t="shared" si="8"/>
        <v>8.9343969763423736E-2</v>
      </c>
      <c r="T26">
        <f t="shared" si="9"/>
        <v>1.4851181610235095E-2</v>
      </c>
      <c r="U26">
        <f t="shared" si="10"/>
        <v>0</v>
      </c>
      <c r="V26">
        <f t="shared" si="11"/>
        <v>0</v>
      </c>
      <c r="W26">
        <f t="shared" si="12"/>
        <v>4.9701609081704866E-2</v>
      </c>
      <c r="X26">
        <f t="shared" si="13"/>
        <v>0.31420528408396814</v>
      </c>
      <c r="Y26">
        <f t="shared" si="14"/>
        <v>1.4955587297571005E-2</v>
      </c>
      <c r="Z26">
        <f t="shared" si="15"/>
        <v>0</v>
      </c>
      <c r="AA26">
        <f t="shared" si="16"/>
        <v>3.2786617899636099E-2</v>
      </c>
      <c r="AB26">
        <f t="shared" si="17"/>
        <v>1.4046345108433578</v>
      </c>
      <c r="AC26" t="str">
        <f t="shared" si="18"/>
        <v>caro</v>
      </c>
    </row>
    <row r="27" spans="1:29" x14ac:dyDescent="0.25">
      <c r="A27">
        <v>550000</v>
      </c>
      <c r="B27">
        <v>3</v>
      </c>
      <c r="C27">
        <v>2</v>
      </c>
      <c r="D27">
        <v>3650</v>
      </c>
      <c r="E27">
        <v>843309</v>
      </c>
      <c r="F27">
        <v>2</v>
      </c>
      <c r="G27">
        <v>0</v>
      </c>
      <c r="H27">
        <v>0</v>
      </c>
      <c r="I27">
        <v>4</v>
      </c>
      <c r="J27">
        <v>7</v>
      </c>
      <c r="K27">
        <v>3650</v>
      </c>
      <c r="L27">
        <v>0</v>
      </c>
      <c r="M27">
        <v>1991</v>
      </c>
      <c r="N27">
        <f t="shared" si="3"/>
        <v>1.128252278461146</v>
      </c>
      <c r="O27">
        <f t="shared" si="4"/>
        <v>0.11061501537659713</v>
      </c>
      <c r="P27">
        <f t="shared" si="5"/>
        <v>0</v>
      </c>
      <c r="Q27">
        <f t="shared" si="6"/>
        <v>1.7324666066557009E-2</v>
      </c>
      <c r="R27">
        <f t="shared" si="7"/>
        <v>0.31991241248459312</v>
      </c>
      <c r="S27">
        <f t="shared" si="8"/>
        <v>1.6317885733485609</v>
      </c>
      <c r="T27">
        <f t="shared" si="9"/>
        <v>1.4851181610235095E-2</v>
      </c>
      <c r="U27">
        <f t="shared" si="10"/>
        <v>0</v>
      </c>
      <c r="V27">
        <f t="shared" si="11"/>
        <v>0</v>
      </c>
      <c r="W27">
        <f t="shared" si="12"/>
        <v>3.9761287265363897E-2</v>
      </c>
      <c r="X27">
        <f t="shared" si="13"/>
        <v>0.31420528408396814</v>
      </c>
      <c r="Y27">
        <f t="shared" si="14"/>
        <v>2.6447622885723918E-2</v>
      </c>
      <c r="Z27">
        <f t="shared" si="15"/>
        <v>0</v>
      </c>
      <c r="AA27">
        <f t="shared" si="16"/>
        <v>3.430276207996609E-2</v>
      </c>
      <c r="AB27">
        <f t="shared" si="17"/>
        <v>0.44964463544137495</v>
      </c>
      <c r="AC27" t="str">
        <f t="shared" si="18"/>
        <v>barato</v>
      </c>
    </row>
    <row r="28" spans="1:29" x14ac:dyDescent="0.25">
      <c r="A28">
        <v>789000</v>
      </c>
      <c r="B28">
        <v>3</v>
      </c>
      <c r="C28">
        <v>3</v>
      </c>
      <c r="D28">
        <v>3740</v>
      </c>
      <c r="E28">
        <v>39640</v>
      </c>
      <c r="F28">
        <v>2</v>
      </c>
      <c r="G28">
        <v>0</v>
      </c>
      <c r="H28">
        <v>2</v>
      </c>
      <c r="I28">
        <v>3</v>
      </c>
      <c r="J28">
        <v>10</v>
      </c>
      <c r="K28">
        <v>3740</v>
      </c>
      <c r="L28">
        <v>0</v>
      </c>
      <c r="M28">
        <v>1991</v>
      </c>
      <c r="N28">
        <f t="shared" si="3"/>
        <v>1.6185291776469894</v>
      </c>
      <c r="O28">
        <f t="shared" si="4"/>
        <v>0.15868226751297296</v>
      </c>
      <c r="P28">
        <f t="shared" si="5"/>
        <v>0</v>
      </c>
      <c r="Q28">
        <f t="shared" si="6"/>
        <v>2.5986999099835519E-2</v>
      </c>
      <c r="R28">
        <f t="shared" si="7"/>
        <v>0.32780066375133654</v>
      </c>
      <c r="S28">
        <f t="shared" si="8"/>
        <v>7.6702725866244714E-2</v>
      </c>
      <c r="T28">
        <f t="shared" si="9"/>
        <v>1.4851181610235095E-2</v>
      </c>
      <c r="U28">
        <f t="shared" si="10"/>
        <v>0</v>
      </c>
      <c r="V28">
        <f t="shared" si="11"/>
        <v>3.8520402413843531E-2</v>
      </c>
      <c r="W28">
        <f t="shared" si="12"/>
        <v>2.9820965449022921E-2</v>
      </c>
      <c r="X28">
        <f t="shared" si="13"/>
        <v>0.44886469154852587</v>
      </c>
      <c r="Y28">
        <f t="shared" si="14"/>
        <v>2.7099756052769167E-2</v>
      </c>
      <c r="Z28">
        <f t="shared" si="15"/>
        <v>0</v>
      </c>
      <c r="AA28">
        <f t="shared" si="16"/>
        <v>3.430276207996609E-2</v>
      </c>
      <c r="AB28">
        <f t="shared" si="17"/>
        <v>1.3685817812802166</v>
      </c>
      <c r="AC28" t="str">
        <f t="shared" si="18"/>
        <v>caro</v>
      </c>
    </row>
    <row r="29" spans="1:29" x14ac:dyDescent="0.25">
      <c r="A29">
        <v>363750</v>
      </c>
      <c r="B29">
        <v>3</v>
      </c>
      <c r="C29">
        <v>1.75</v>
      </c>
      <c r="D29">
        <v>1726</v>
      </c>
      <c r="E29">
        <v>197326</v>
      </c>
      <c r="F29">
        <v>2</v>
      </c>
      <c r="G29">
        <v>0</v>
      </c>
      <c r="H29">
        <v>0</v>
      </c>
      <c r="I29">
        <v>4</v>
      </c>
      <c r="J29">
        <v>7</v>
      </c>
      <c r="K29">
        <v>1726</v>
      </c>
      <c r="L29">
        <v>0</v>
      </c>
      <c r="M29">
        <v>1982</v>
      </c>
      <c r="N29">
        <f t="shared" si="3"/>
        <v>0.74618502961862154</v>
      </c>
      <c r="O29">
        <f t="shared" si="4"/>
        <v>7.3156748805885824E-2</v>
      </c>
      <c r="P29">
        <f t="shared" si="5"/>
        <v>0</v>
      </c>
      <c r="Q29">
        <f t="shared" si="6"/>
        <v>1.5159082808237384E-2</v>
      </c>
      <c r="R29">
        <f t="shared" si="7"/>
        <v>0.15127912984887884</v>
      </c>
      <c r="S29">
        <f t="shared" si="8"/>
        <v>0.38182245419481842</v>
      </c>
      <c r="T29">
        <f t="shared" si="9"/>
        <v>1.4851181610235095E-2</v>
      </c>
      <c r="U29">
        <f t="shared" si="10"/>
        <v>0</v>
      </c>
      <c r="V29">
        <f t="shared" si="11"/>
        <v>0</v>
      </c>
      <c r="W29">
        <f t="shared" si="12"/>
        <v>3.9761287265363897E-2</v>
      </c>
      <c r="X29">
        <f t="shared" si="13"/>
        <v>0.31420528408396814</v>
      </c>
      <c r="Y29">
        <f t="shared" si="14"/>
        <v>1.2506464959112187E-2</v>
      </c>
      <c r="Z29">
        <f t="shared" si="15"/>
        <v>0</v>
      </c>
      <c r="AA29">
        <f t="shared" si="16"/>
        <v>3.4147701879705068E-2</v>
      </c>
      <c r="AB29">
        <f t="shared" si="17"/>
        <v>0.71963805982276696</v>
      </c>
      <c r="AC29" t="str">
        <f t="shared" si="18"/>
        <v>barato</v>
      </c>
    </row>
    <row r="30" spans="1:29" x14ac:dyDescent="0.25">
      <c r="A30">
        <v>181000</v>
      </c>
      <c r="B30">
        <v>2</v>
      </c>
      <c r="C30">
        <v>1.5</v>
      </c>
      <c r="D30">
        <v>1560</v>
      </c>
      <c r="E30">
        <v>10807</v>
      </c>
      <c r="F30">
        <v>1</v>
      </c>
      <c r="G30">
        <v>0</v>
      </c>
      <c r="H30">
        <v>0</v>
      </c>
      <c r="I30">
        <v>2</v>
      </c>
      <c r="J30">
        <v>7</v>
      </c>
      <c r="K30">
        <v>1560</v>
      </c>
      <c r="L30">
        <v>0</v>
      </c>
      <c r="M30">
        <v>1949</v>
      </c>
      <c r="N30">
        <f t="shared" si="3"/>
        <v>0.371297568002668</v>
      </c>
      <c r="O30">
        <f t="shared" si="4"/>
        <v>3.6402395969389233E-2</v>
      </c>
      <c r="P30">
        <f t="shared" si="5"/>
        <v>0</v>
      </c>
      <c r="Q30">
        <f t="shared" si="6"/>
        <v>1.2993499549917759E-2</v>
      </c>
      <c r="R30">
        <f t="shared" si="7"/>
        <v>0.13672968862355214</v>
      </c>
      <c r="S30">
        <f t="shared" si="8"/>
        <v>2.0911361211819034E-2</v>
      </c>
      <c r="T30">
        <f t="shared" si="9"/>
        <v>7.4255908051175474E-3</v>
      </c>
      <c r="U30">
        <f t="shared" si="10"/>
        <v>0</v>
      </c>
      <c r="V30">
        <f t="shared" si="11"/>
        <v>0</v>
      </c>
      <c r="W30">
        <f t="shared" si="12"/>
        <v>1.9880643632681948E-2</v>
      </c>
      <c r="X30">
        <f t="shared" si="13"/>
        <v>0.31420528408396814</v>
      </c>
      <c r="Y30">
        <f t="shared" si="14"/>
        <v>1.130364156211762E-2</v>
      </c>
      <c r="Z30">
        <f t="shared" si="15"/>
        <v>0</v>
      </c>
      <c r="AA30">
        <f t="shared" si="16"/>
        <v>3.3579147812081322E-2</v>
      </c>
      <c r="AB30">
        <f t="shared" si="17"/>
        <v>0.62567915991752598</v>
      </c>
      <c r="AC30" t="str">
        <f t="shared" si="18"/>
        <v>barato</v>
      </c>
    </row>
    <row r="31" spans="1:29" x14ac:dyDescent="0.25">
      <c r="A31">
        <v>549000</v>
      </c>
      <c r="B31">
        <v>2</v>
      </c>
      <c r="C31">
        <v>1</v>
      </c>
      <c r="D31">
        <v>2034</v>
      </c>
      <c r="E31">
        <v>13392</v>
      </c>
      <c r="F31">
        <v>1</v>
      </c>
      <c r="G31">
        <v>1</v>
      </c>
      <c r="H31">
        <v>4</v>
      </c>
      <c r="I31">
        <v>5</v>
      </c>
      <c r="J31">
        <v>7</v>
      </c>
      <c r="K31">
        <v>1159</v>
      </c>
      <c r="L31">
        <v>875</v>
      </c>
      <c r="M31">
        <v>1947</v>
      </c>
      <c r="N31">
        <f t="shared" si="3"/>
        <v>1.1262009106821256</v>
      </c>
      <c r="O31">
        <f t="shared" si="4"/>
        <v>0.1104138971668215</v>
      </c>
      <c r="P31">
        <f t="shared" si="5"/>
        <v>0</v>
      </c>
      <c r="Q31">
        <f t="shared" si="6"/>
        <v>8.6623330332785044E-3</v>
      </c>
      <c r="R31">
        <f t="shared" si="7"/>
        <v>0.17827447862840068</v>
      </c>
      <c r="S31">
        <f t="shared" si="8"/>
        <v>2.5913292250271169E-2</v>
      </c>
      <c r="T31">
        <f t="shared" si="9"/>
        <v>7.4255908051175474E-3</v>
      </c>
      <c r="U31">
        <f t="shared" si="10"/>
        <v>0.78670487682085533</v>
      </c>
      <c r="V31">
        <f t="shared" si="11"/>
        <v>7.7040804827687062E-2</v>
      </c>
      <c r="W31">
        <f t="shared" si="12"/>
        <v>4.9701609081704866E-2</v>
      </c>
      <c r="X31">
        <f t="shared" si="13"/>
        <v>0.31420528408396814</v>
      </c>
      <c r="Y31">
        <f t="shared" si="14"/>
        <v>8.3980260067271287E-3</v>
      </c>
      <c r="Z31">
        <f t="shared" si="15"/>
        <v>0.13187861427057035</v>
      </c>
      <c r="AA31">
        <f t="shared" si="16"/>
        <v>3.3544689989801098E-2</v>
      </c>
      <c r="AB31">
        <f t="shared" si="17"/>
        <v>0.65017009806248627</v>
      </c>
      <c r="AC31" t="str">
        <f t="shared" si="18"/>
        <v>barato</v>
      </c>
    </row>
    <row r="32" spans="1:29" x14ac:dyDescent="0.25">
      <c r="A32">
        <v>389000</v>
      </c>
      <c r="B32">
        <v>3</v>
      </c>
      <c r="C32">
        <v>2</v>
      </c>
      <c r="D32">
        <v>2080</v>
      </c>
      <c r="E32">
        <v>12972</v>
      </c>
      <c r="F32">
        <v>1</v>
      </c>
      <c r="G32">
        <v>0</v>
      </c>
      <c r="H32">
        <v>0</v>
      </c>
      <c r="I32">
        <v>4</v>
      </c>
      <c r="J32">
        <v>7</v>
      </c>
      <c r="K32">
        <v>1250</v>
      </c>
      <c r="L32">
        <v>830</v>
      </c>
      <c r="M32">
        <v>1981</v>
      </c>
      <c r="N32">
        <f t="shared" si="3"/>
        <v>0.79798206603888322</v>
      </c>
      <c r="O32">
        <f t="shared" si="4"/>
        <v>7.8234983602720506E-2</v>
      </c>
      <c r="P32">
        <f t="shared" si="5"/>
        <v>0</v>
      </c>
      <c r="Q32">
        <f t="shared" si="6"/>
        <v>1.7324666066557009E-2</v>
      </c>
      <c r="R32">
        <f t="shared" si="7"/>
        <v>0.1823062514980695</v>
      </c>
      <c r="S32">
        <f t="shared" si="8"/>
        <v>2.5100599392959794E-2</v>
      </c>
      <c r="T32">
        <f t="shared" si="9"/>
        <v>7.4255908051175474E-3</v>
      </c>
      <c r="U32">
        <f t="shared" si="10"/>
        <v>0</v>
      </c>
      <c r="V32">
        <f t="shared" si="11"/>
        <v>0</v>
      </c>
      <c r="W32">
        <f t="shared" si="12"/>
        <v>3.9761287265363897E-2</v>
      </c>
      <c r="X32">
        <f t="shared" si="13"/>
        <v>0.31420528408396814</v>
      </c>
      <c r="Y32">
        <f t="shared" si="14"/>
        <v>9.0574050978506574E-3</v>
      </c>
      <c r="Z32">
        <f t="shared" si="15"/>
        <v>0.12509628553665531</v>
      </c>
      <c r="AA32">
        <f t="shared" si="16"/>
        <v>3.4130472968564959E-2</v>
      </c>
      <c r="AB32">
        <f t="shared" si="17"/>
        <v>0.9583725948469124</v>
      </c>
      <c r="AC32" t="str">
        <f t="shared" si="18"/>
        <v>caro</v>
      </c>
    </row>
    <row r="33" spans="1:29" x14ac:dyDescent="0.25">
      <c r="A33">
        <v>303000</v>
      </c>
      <c r="B33">
        <v>2</v>
      </c>
      <c r="C33">
        <v>1</v>
      </c>
      <c r="D33">
        <v>1100</v>
      </c>
      <c r="E33">
        <v>27007</v>
      </c>
      <c r="F33">
        <v>1</v>
      </c>
      <c r="G33">
        <v>0</v>
      </c>
      <c r="H33">
        <v>0</v>
      </c>
      <c r="I33">
        <v>4</v>
      </c>
      <c r="J33">
        <v>6</v>
      </c>
      <c r="K33">
        <v>1100</v>
      </c>
      <c r="L33">
        <v>0</v>
      </c>
      <c r="M33">
        <v>1943</v>
      </c>
      <c r="N33">
        <f t="shared" si="3"/>
        <v>0.62156443704314035</v>
      </c>
      <c r="O33">
        <f t="shared" si="4"/>
        <v>6.0938817562016231E-2</v>
      </c>
      <c r="P33">
        <f t="shared" si="5"/>
        <v>0</v>
      </c>
      <c r="Q33">
        <f t="shared" si="6"/>
        <v>8.6623330332785044E-3</v>
      </c>
      <c r="R33">
        <f t="shared" si="7"/>
        <v>9.6411959926863688E-2</v>
      </c>
      <c r="S33">
        <f t="shared" si="8"/>
        <v>5.2258085708114799E-2</v>
      </c>
      <c r="T33">
        <f t="shared" si="9"/>
        <v>7.4255908051175474E-3</v>
      </c>
      <c r="U33">
        <f t="shared" si="10"/>
        <v>0</v>
      </c>
      <c r="V33">
        <f t="shared" si="11"/>
        <v>0</v>
      </c>
      <c r="W33">
        <f t="shared" si="12"/>
        <v>3.9761287265363897E-2</v>
      </c>
      <c r="X33">
        <f t="shared" si="13"/>
        <v>0.26931881492911552</v>
      </c>
      <c r="Y33">
        <f t="shared" si="14"/>
        <v>7.9705164861085791E-3</v>
      </c>
      <c r="Z33">
        <f t="shared" si="15"/>
        <v>0</v>
      </c>
      <c r="AA33">
        <f t="shared" si="16"/>
        <v>3.3475774345240641E-2</v>
      </c>
      <c r="AB33">
        <f t="shared" si="17"/>
        <v>1.0786869715604011</v>
      </c>
      <c r="AC33" t="str">
        <f t="shared" si="18"/>
        <v>caro</v>
      </c>
    </row>
    <row r="34" spans="1:29" x14ac:dyDescent="0.25">
      <c r="A34">
        <v>350000</v>
      </c>
      <c r="B34">
        <v>2</v>
      </c>
      <c r="C34">
        <v>0.75</v>
      </c>
      <c r="D34">
        <v>1392</v>
      </c>
      <c r="E34">
        <v>43710</v>
      </c>
      <c r="F34">
        <v>1.5</v>
      </c>
      <c r="G34">
        <v>0</v>
      </c>
      <c r="H34">
        <v>0</v>
      </c>
      <c r="I34">
        <v>4</v>
      </c>
      <c r="J34">
        <v>7</v>
      </c>
      <c r="K34">
        <v>1392</v>
      </c>
      <c r="L34">
        <v>0</v>
      </c>
      <c r="M34">
        <v>1978</v>
      </c>
      <c r="N34">
        <f t="shared" si="3"/>
        <v>0.71797872265709284</v>
      </c>
      <c r="O34">
        <f t="shared" si="4"/>
        <v>7.0391373421470879E-2</v>
      </c>
      <c r="P34">
        <f t="shared" si="5"/>
        <v>0</v>
      </c>
      <c r="Q34">
        <f t="shared" si="6"/>
        <v>6.4967497749588796E-3</v>
      </c>
      <c r="R34">
        <f t="shared" si="7"/>
        <v>0.12200495292563114</v>
      </c>
      <c r="S34">
        <f t="shared" si="8"/>
        <v>8.457810665019061E-2</v>
      </c>
      <c r="T34">
        <f t="shared" si="9"/>
        <v>1.1138386207676322E-2</v>
      </c>
      <c r="U34">
        <f t="shared" si="10"/>
        <v>0</v>
      </c>
      <c r="V34">
        <f t="shared" si="11"/>
        <v>0</v>
      </c>
      <c r="W34">
        <f t="shared" si="12"/>
        <v>3.9761287265363897E-2</v>
      </c>
      <c r="X34">
        <f t="shared" si="13"/>
        <v>0.31420528408396814</v>
      </c>
      <c r="Y34">
        <f t="shared" si="14"/>
        <v>1.0086326316966493E-2</v>
      </c>
      <c r="Z34">
        <f t="shared" si="15"/>
        <v>0</v>
      </c>
      <c r="AA34">
        <f t="shared" si="16"/>
        <v>3.4078786235144619E-2</v>
      </c>
      <c r="AB34">
        <f t="shared" si="17"/>
        <v>1.0364313077512706</v>
      </c>
      <c r="AC34" t="str">
        <f t="shared" si="18"/>
        <v>caro</v>
      </c>
    </row>
    <row r="35" spans="1:29" x14ac:dyDescent="0.25">
      <c r="A35">
        <v>416500</v>
      </c>
      <c r="B35">
        <v>4</v>
      </c>
      <c r="C35">
        <v>2</v>
      </c>
      <c r="D35">
        <v>2280</v>
      </c>
      <c r="E35">
        <v>39848</v>
      </c>
      <c r="F35">
        <v>2</v>
      </c>
      <c r="G35">
        <v>0</v>
      </c>
      <c r="H35">
        <v>0</v>
      </c>
      <c r="I35">
        <v>4</v>
      </c>
      <c r="J35">
        <v>8</v>
      </c>
      <c r="K35">
        <v>2280</v>
      </c>
      <c r="L35">
        <v>0</v>
      </c>
      <c r="M35">
        <v>1991</v>
      </c>
      <c r="N35">
        <f t="shared" si="3"/>
        <v>0.85439467996194052</v>
      </c>
      <c r="O35">
        <f t="shared" si="4"/>
        <v>8.3765734371550368E-2</v>
      </c>
      <c r="P35">
        <f t="shared" si="5"/>
        <v>0</v>
      </c>
      <c r="Q35">
        <f t="shared" si="6"/>
        <v>1.7324666066557009E-2</v>
      </c>
      <c r="R35">
        <f t="shared" si="7"/>
        <v>0.19983569875749926</v>
      </c>
      <c r="S35">
        <f t="shared" si="8"/>
        <v>7.71052023289132E-2</v>
      </c>
      <c r="T35">
        <f t="shared" si="9"/>
        <v>1.4851181610235095E-2</v>
      </c>
      <c r="U35">
        <f t="shared" si="10"/>
        <v>0</v>
      </c>
      <c r="V35">
        <f t="shared" si="11"/>
        <v>0</v>
      </c>
      <c r="W35">
        <f t="shared" si="12"/>
        <v>3.9761287265363897E-2</v>
      </c>
      <c r="X35">
        <f t="shared" si="13"/>
        <v>0.3590917532388207</v>
      </c>
      <c r="Y35">
        <f t="shared" si="14"/>
        <v>1.6520706898479599E-2</v>
      </c>
      <c r="Z35">
        <f t="shared" si="15"/>
        <v>0</v>
      </c>
      <c r="AA35">
        <f t="shared" si="16"/>
        <v>3.430276207996609E-2</v>
      </c>
      <c r="AB35">
        <f t="shared" si="17"/>
        <v>1.0140473099786023</v>
      </c>
      <c r="AC35" t="str">
        <f t="shared" si="18"/>
        <v>caro</v>
      </c>
    </row>
    <row r="36" spans="1:29" x14ac:dyDescent="0.25">
      <c r="A36">
        <v>663000</v>
      </c>
      <c r="B36">
        <v>3</v>
      </c>
      <c r="C36">
        <v>2.5</v>
      </c>
      <c r="D36">
        <v>2480</v>
      </c>
      <c r="E36">
        <v>37843</v>
      </c>
      <c r="F36">
        <v>1.5</v>
      </c>
      <c r="G36">
        <v>1</v>
      </c>
      <c r="H36">
        <v>3</v>
      </c>
      <c r="I36">
        <v>4</v>
      </c>
      <c r="J36">
        <v>8</v>
      </c>
      <c r="K36">
        <v>2480</v>
      </c>
      <c r="L36">
        <v>0</v>
      </c>
      <c r="M36">
        <v>1974</v>
      </c>
      <c r="N36">
        <f t="shared" si="3"/>
        <v>1.3600568374904358</v>
      </c>
      <c r="O36">
        <f t="shared" si="4"/>
        <v>0.13334137308124344</v>
      </c>
      <c r="P36">
        <f t="shared" si="5"/>
        <v>0</v>
      </c>
      <c r="Q36">
        <f t="shared" si="6"/>
        <v>2.1655832583196262E-2</v>
      </c>
      <c r="R36">
        <f t="shared" si="7"/>
        <v>0.21736514601692905</v>
      </c>
      <c r="S36">
        <f t="shared" si="8"/>
        <v>7.3225561426748201E-2</v>
      </c>
      <c r="T36">
        <f t="shared" si="9"/>
        <v>1.1138386207676322E-2</v>
      </c>
      <c r="U36">
        <f t="shared" si="10"/>
        <v>0.78670487682085533</v>
      </c>
      <c r="V36">
        <f t="shared" si="11"/>
        <v>5.77806036207653E-2</v>
      </c>
      <c r="W36">
        <f t="shared" si="12"/>
        <v>3.9761287265363897E-2</v>
      </c>
      <c r="X36">
        <f t="shared" si="13"/>
        <v>0.3590917532388207</v>
      </c>
      <c r="Y36">
        <f t="shared" si="14"/>
        <v>1.7969891714135704E-2</v>
      </c>
      <c r="Z36">
        <f t="shared" si="15"/>
        <v>0</v>
      </c>
      <c r="AA36">
        <f t="shared" si="16"/>
        <v>3.4009870590584163E-2</v>
      </c>
      <c r="AB36">
        <f t="shared" si="17"/>
        <v>0.77626839580662033</v>
      </c>
      <c r="AC36" t="str">
        <f t="shared" si="18"/>
        <v>barato</v>
      </c>
    </row>
    <row r="37" spans="1:29" x14ac:dyDescent="0.25">
      <c r="A37">
        <v>495000</v>
      </c>
      <c r="B37">
        <v>4</v>
      </c>
      <c r="C37">
        <v>3.5</v>
      </c>
      <c r="D37">
        <v>2490</v>
      </c>
      <c r="E37">
        <v>18042</v>
      </c>
      <c r="F37">
        <v>2</v>
      </c>
      <c r="G37">
        <v>0</v>
      </c>
      <c r="H37">
        <v>0</v>
      </c>
      <c r="I37">
        <v>3</v>
      </c>
      <c r="J37">
        <v>8</v>
      </c>
      <c r="K37">
        <v>2490</v>
      </c>
      <c r="L37">
        <v>0</v>
      </c>
      <c r="M37">
        <v>2003</v>
      </c>
      <c r="N37">
        <f t="shared" si="3"/>
        <v>1.0154270506150314</v>
      </c>
      <c r="O37">
        <f t="shared" si="4"/>
        <v>9.9553513838937416E-2</v>
      </c>
      <c r="P37">
        <f t="shared" si="5"/>
        <v>0</v>
      </c>
      <c r="Q37">
        <f t="shared" si="6"/>
        <v>3.0318165616474768E-2</v>
      </c>
      <c r="R37">
        <f t="shared" si="7"/>
        <v>0.21824161837990053</v>
      </c>
      <c r="S37">
        <f t="shared" si="8"/>
        <v>3.4910963170504211E-2</v>
      </c>
      <c r="T37">
        <f t="shared" si="9"/>
        <v>1.4851181610235095E-2</v>
      </c>
      <c r="U37">
        <f t="shared" si="10"/>
        <v>0</v>
      </c>
      <c r="V37">
        <f t="shared" si="11"/>
        <v>0</v>
      </c>
      <c r="W37">
        <f t="shared" si="12"/>
        <v>2.9820965449022921E-2</v>
      </c>
      <c r="X37">
        <f t="shared" si="13"/>
        <v>0.3590917532388207</v>
      </c>
      <c r="Y37">
        <f t="shared" si="14"/>
        <v>1.8042350954918508E-2</v>
      </c>
      <c r="Z37">
        <f t="shared" si="15"/>
        <v>0</v>
      </c>
      <c r="AA37">
        <f t="shared" si="16"/>
        <v>3.4509509013647452E-2</v>
      </c>
      <c r="AB37">
        <f t="shared" si="17"/>
        <v>1.2097922473369223</v>
      </c>
      <c r="AC37" t="str">
        <f t="shared" si="18"/>
        <v>caro</v>
      </c>
    </row>
    <row r="38" spans="1:29" x14ac:dyDescent="0.25">
      <c r="A38">
        <v>340000</v>
      </c>
      <c r="B38">
        <v>2</v>
      </c>
      <c r="C38">
        <v>0.75</v>
      </c>
      <c r="D38">
        <v>1060</v>
      </c>
      <c r="E38">
        <v>48292</v>
      </c>
      <c r="F38">
        <v>1</v>
      </c>
      <c r="G38">
        <v>1</v>
      </c>
      <c r="H38">
        <v>2</v>
      </c>
      <c r="I38">
        <v>5</v>
      </c>
      <c r="J38">
        <v>6</v>
      </c>
      <c r="K38">
        <v>560</v>
      </c>
      <c r="L38">
        <v>500</v>
      </c>
      <c r="M38">
        <v>1947</v>
      </c>
      <c r="N38">
        <f t="shared" si="3"/>
        <v>0.6974650448668902</v>
      </c>
      <c r="O38">
        <f t="shared" si="4"/>
        <v>6.8380191323714576E-2</v>
      </c>
      <c r="P38">
        <f t="shared" si="5"/>
        <v>0</v>
      </c>
      <c r="Q38">
        <f t="shared" si="6"/>
        <v>6.4967497749588796E-3</v>
      </c>
      <c r="R38">
        <f t="shared" si="7"/>
        <v>9.2906070474977731E-2</v>
      </c>
      <c r="S38">
        <f t="shared" si="8"/>
        <v>9.3444198726858968E-2</v>
      </c>
      <c r="T38">
        <f t="shared" si="9"/>
        <v>7.4255908051175474E-3</v>
      </c>
      <c r="U38">
        <f t="shared" si="10"/>
        <v>0.78670487682085533</v>
      </c>
      <c r="V38">
        <f t="shared" si="11"/>
        <v>3.8520402413843531E-2</v>
      </c>
      <c r="W38">
        <f t="shared" si="12"/>
        <v>4.9701609081704866E-2</v>
      </c>
      <c r="X38">
        <f t="shared" si="13"/>
        <v>0.26931881492911552</v>
      </c>
      <c r="Y38">
        <f t="shared" si="14"/>
        <v>4.0577174838370943E-3</v>
      </c>
      <c r="Z38">
        <f t="shared" si="15"/>
        <v>7.5359208154611626E-2</v>
      </c>
      <c r="AA38">
        <f t="shared" si="16"/>
        <v>3.3544689989801098E-2</v>
      </c>
      <c r="AB38">
        <f t="shared" si="17"/>
        <v>0.45709631946885665</v>
      </c>
      <c r="AC38" t="str">
        <f t="shared" si="18"/>
        <v>barato</v>
      </c>
    </row>
    <row r="39" spans="1:29" x14ac:dyDescent="0.25">
      <c r="A39">
        <v>545000</v>
      </c>
      <c r="B39">
        <v>4</v>
      </c>
      <c r="C39">
        <v>3</v>
      </c>
      <c r="D39">
        <v>3160</v>
      </c>
      <c r="E39">
        <v>10948</v>
      </c>
      <c r="F39">
        <v>1</v>
      </c>
      <c r="G39">
        <v>0</v>
      </c>
      <c r="H39">
        <v>3</v>
      </c>
      <c r="I39">
        <v>3</v>
      </c>
      <c r="J39">
        <v>8</v>
      </c>
      <c r="K39">
        <v>1930</v>
      </c>
      <c r="L39">
        <v>1230</v>
      </c>
      <c r="M39">
        <v>1991</v>
      </c>
      <c r="N39">
        <f t="shared" si="3"/>
        <v>1.1179954395660445</v>
      </c>
      <c r="O39">
        <f t="shared" si="4"/>
        <v>0.10960942432771896</v>
      </c>
      <c r="P39">
        <f t="shared" si="5"/>
        <v>0</v>
      </c>
      <c r="Q39">
        <f t="shared" si="6"/>
        <v>2.5986999099835519E-2</v>
      </c>
      <c r="R39">
        <f t="shared" si="7"/>
        <v>0.27696526669899024</v>
      </c>
      <c r="S39">
        <f t="shared" si="8"/>
        <v>2.1184193813916424E-2</v>
      </c>
      <c r="T39">
        <f t="shared" si="9"/>
        <v>7.4255908051175474E-3</v>
      </c>
      <c r="U39">
        <f t="shared" si="10"/>
        <v>0</v>
      </c>
      <c r="V39">
        <f t="shared" si="11"/>
        <v>5.77806036207653E-2</v>
      </c>
      <c r="W39">
        <f t="shared" si="12"/>
        <v>2.9820965449022921E-2</v>
      </c>
      <c r="X39">
        <f t="shared" si="13"/>
        <v>0.3590917532388207</v>
      </c>
      <c r="Y39">
        <f t="shared" si="14"/>
        <v>1.3984633471081415E-2</v>
      </c>
      <c r="Z39">
        <f t="shared" si="15"/>
        <v>0.1853836520603446</v>
      </c>
      <c r="AA39">
        <f t="shared" si="16"/>
        <v>3.430276207996609E-2</v>
      </c>
      <c r="AB39">
        <f t="shared" si="17"/>
        <v>0.99684325283371478</v>
      </c>
      <c r="AC39" t="str">
        <f t="shared" si="18"/>
        <v>caro</v>
      </c>
    </row>
    <row r="40" spans="1:29" x14ac:dyDescent="0.25">
      <c r="A40">
        <v>295000</v>
      </c>
      <c r="B40">
        <v>3</v>
      </c>
      <c r="C40">
        <v>1.75</v>
      </c>
      <c r="D40">
        <v>1500</v>
      </c>
      <c r="E40">
        <v>15246</v>
      </c>
      <c r="F40">
        <v>1</v>
      </c>
      <c r="G40">
        <v>0</v>
      </c>
      <c r="H40">
        <v>0</v>
      </c>
      <c r="I40">
        <v>3</v>
      </c>
      <c r="J40">
        <v>6</v>
      </c>
      <c r="K40">
        <v>1500</v>
      </c>
      <c r="L40">
        <v>0</v>
      </c>
      <c r="M40">
        <v>1925</v>
      </c>
      <c r="N40">
        <f t="shared" si="3"/>
        <v>0.60515349481097824</v>
      </c>
      <c r="O40">
        <f t="shared" si="4"/>
        <v>5.9329871883811183E-2</v>
      </c>
      <c r="P40">
        <f t="shared" si="5"/>
        <v>0</v>
      </c>
      <c r="Q40">
        <f t="shared" si="6"/>
        <v>1.5159082808237384E-2</v>
      </c>
      <c r="R40">
        <f t="shared" si="7"/>
        <v>0.13147085444572321</v>
      </c>
      <c r="S40">
        <f t="shared" si="8"/>
        <v>2.9500750720402796E-2</v>
      </c>
      <c r="T40">
        <f t="shared" si="9"/>
        <v>7.4255908051175474E-3</v>
      </c>
      <c r="U40">
        <f t="shared" si="10"/>
        <v>0</v>
      </c>
      <c r="V40">
        <f t="shared" si="11"/>
        <v>0</v>
      </c>
      <c r="W40">
        <f t="shared" si="12"/>
        <v>2.9820965449022921E-2</v>
      </c>
      <c r="X40">
        <f t="shared" si="13"/>
        <v>0.26931881492911552</v>
      </c>
      <c r="Y40">
        <f t="shared" si="14"/>
        <v>1.0868886117420788E-2</v>
      </c>
      <c r="Z40">
        <f t="shared" si="15"/>
        <v>0</v>
      </c>
      <c r="AA40">
        <f t="shared" si="16"/>
        <v>3.3165653944718598E-2</v>
      </c>
      <c r="AB40">
        <f t="shared" si="17"/>
        <v>1.0325785898363962</v>
      </c>
      <c r="AC40" t="str">
        <f t="shared" si="18"/>
        <v>caro</v>
      </c>
    </row>
    <row r="41" spans="1:29" x14ac:dyDescent="0.25">
      <c r="A41">
        <v>310000</v>
      </c>
      <c r="B41">
        <v>3</v>
      </c>
      <c r="C41">
        <v>1.75</v>
      </c>
      <c r="D41">
        <v>1560</v>
      </c>
      <c r="E41">
        <v>82328</v>
      </c>
      <c r="F41">
        <v>1</v>
      </c>
      <c r="G41">
        <v>0</v>
      </c>
      <c r="H41">
        <v>0</v>
      </c>
      <c r="I41">
        <v>3</v>
      </c>
      <c r="J41">
        <v>7</v>
      </c>
      <c r="K41">
        <v>1560</v>
      </c>
      <c r="L41">
        <v>0</v>
      </c>
      <c r="M41">
        <v>1974</v>
      </c>
      <c r="N41">
        <f t="shared" si="3"/>
        <v>0.6359240114962823</v>
      </c>
      <c r="O41">
        <f t="shared" si="4"/>
        <v>6.2346645030445645E-2</v>
      </c>
      <c r="P41">
        <f t="shared" si="5"/>
        <v>0</v>
      </c>
      <c r="Q41">
        <f t="shared" si="6"/>
        <v>1.5159082808237384E-2</v>
      </c>
      <c r="R41">
        <f t="shared" si="7"/>
        <v>0.13672968862355214</v>
      </c>
      <c r="S41">
        <f t="shared" si="8"/>
        <v>0.15930327989697765</v>
      </c>
      <c r="T41">
        <f t="shared" si="9"/>
        <v>7.4255908051175474E-3</v>
      </c>
      <c r="U41">
        <f t="shared" si="10"/>
        <v>0</v>
      </c>
      <c r="V41">
        <f t="shared" si="11"/>
        <v>0</v>
      </c>
      <c r="W41">
        <f t="shared" si="12"/>
        <v>2.9820965449022921E-2</v>
      </c>
      <c r="X41">
        <f t="shared" si="13"/>
        <v>0.31420528408396814</v>
      </c>
      <c r="Y41">
        <f t="shared" si="14"/>
        <v>1.130364156211762E-2</v>
      </c>
      <c r="Z41">
        <f t="shared" si="15"/>
        <v>0</v>
      </c>
      <c r="AA41">
        <f t="shared" si="16"/>
        <v>3.4009870590584163E-2</v>
      </c>
      <c r="AB41">
        <f t="shared" si="17"/>
        <v>0.82554935605705937</v>
      </c>
      <c r="AC41" t="str">
        <f t="shared" si="18"/>
        <v>barato</v>
      </c>
    </row>
    <row r="42" spans="1:29" x14ac:dyDescent="0.25">
      <c r="A42">
        <v>649000</v>
      </c>
      <c r="B42">
        <v>2</v>
      </c>
      <c r="C42">
        <v>2.75</v>
      </c>
      <c r="D42">
        <v>2090</v>
      </c>
      <c r="E42">
        <v>23962</v>
      </c>
      <c r="F42">
        <v>2</v>
      </c>
      <c r="G42">
        <v>0</v>
      </c>
      <c r="H42">
        <v>3</v>
      </c>
      <c r="I42">
        <v>4</v>
      </c>
      <c r="J42">
        <v>8</v>
      </c>
      <c r="K42">
        <v>2090</v>
      </c>
      <c r="L42">
        <v>0</v>
      </c>
      <c r="M42">
        <v>1988</v>
      </c>
      <c r="N42">
        <f t="shared" si="3"/>
        <v>1.3313376885841521</v>
      </c>
      <c r="O42">
        <f t="shared" si="4"/>
        <v>0.1305257181443846</v>
      </c>
      <c r="P42">
        <f t="shared" si="5"/>
        <v>0</v>
      </c>
      <c r="Q42">
        <f t="shared" si="6"/>
        <v>2.3821415841515887E-2</v>
      </c>
      <c r="R42">
        <f t="shared" si="7"/>
        <v>0.18318272386104101</v>
      </c>
      <c r="S42">
        <f t="shared" si="8"/>
        <v>4.6366062492607357E-2</v>
      </c>
      <c r="T42">
        <f t="shared" si="9"/>
        <v>1.4851181610235095E-2</v>
      </c>
      <c r="U42">
        <f t="shared" si="10"/>
        <v>0</v>
      </c>
      <c r="V42">
        <f t="shared" si="11"/>
        <v>5.77806036207653E-2</v>
      </c>
      <c r="W42">
        <f t="shared" si="12"/>
        <v>3.9761287265363897E-2</v>
      </c>
      <c r="X42">
        <f t="shared" si="13"/>
        <v>0.3590917532388207</v>
      </c>
      <c r="Y42">
        <f t="shared" si="14"/>
        <v>1.5143981323606299E-2</v>
      </c>
      <c r="Z42">
        <f t="shared" si="15"/>
        <v>0</v>
      </c>
      <c r="AA42">
        <f t="shared" si="16"/>
        <v>3.4251075346545749E-2</v>
      </c>
      <c r="AB42">
        <f t="shared" si="17"/>
        <v>1.4714558949799208</v>
      </c>
      <c r="AC42" t="str">
        <f t="shared" si="18"/>
        <v>caro</v>
      </c>
    </row>
    <row r="43" spans="1:29" x14ac:dyDescent="0.25">
      <c r="A43">
        <v>410000</v>
      </c>
      <c r="B43">
        <v>3</v>
      </c>
      <c r="C43">
        <v>2</v>
      </c>
      <c r="D43">
        <v>1400</v>
      </c>
      <c r="E43">
        <v>45738</v>
      </c>
      <c r="F43">
        <v>2</v>
      </c>
      <c r="G43">
        <v>0</v>
      </c>
      <c r="H43">
        <v>0</v>
      </c>
      <c r="I43">
        <v>4</v>
      </c>
      <c r="J43">
        <v>8</v>
      </c>
      <c r="K43">
        <v>1400</v>
      </c>
      <c r="L43">
        <v>0</v>
      </c>
      <c r="M43">
        <v>1981</v>
      </c>
      <c r="N43">
        <f t="shared" si="3"/>
        <v>0.84106078939830875</v>
      </c>
      <c r="O43">
        <f t="shared" si="4"/>
        <v>8.2458466008008768E-2</v>
      </c>
      <c r="P43">
        <f t="shared" si="5"/>
        <v>0</v>
      </c>
      <c r="Q43">
        <f t="shared" si="6"/>
        <v>1.7324666066557009E-2</v>
      </c>
      <c r="R43">
        <f t="shared" si="7"/>
        <v>0.12270613081600831</v>
      </c>
      <c r="S43">
        <f t="shared" si="8"/>
        <v>8.8502252161208383E-2</v>
      </c>
      <c r="T43">
        <f t="shared" si="9"/>
        <v>1.4851181610235095E-2</v>
      </c>
      <c r="U43">
        <f t="shared" si="10"/>
        <v>0</v>
      </c>
      <c r="V43">
        <f t="shared" si="11"/>
        <v>0</v>
      </c>
      <c r="W43">
        <f t="shared" si="12"/>
        <v>3.9761287265363897E-2</v>
      </c>
      <c r="X43">
        <f t="shared" si="13"/>
        <v>0.3590917532388207</v>
      </c>
      <c r="Y43">
        <f t="shared" si="14"/>
        <v>1.0144293709592736E-2</v>
      </c>
      <c r="Z43">
        <f t="shared" si="15"/>
        <v>0</v>
      </c>
      <c r="AA43">
        <f t="shared" si="16"/>
        <v>3.4130472968564959E-2</v>
      </c>
      <c r="AB43">
        <f t="shared" si="17"/>
        <v>1.0937490907564642</v>
      </c>
      <c r="AC43" t="str">
        <f t="shared" si="18"/>
        <v>caro</v>
      </c>
    </row>
    <row r="44" spans="1:29" x14ac:dyDescent="0.25">
      <c r="A44">
        <v>950000</v>
      </c>
      <c r="B44">
        <v>4</v>
      </c>
      <c r="C44">
        <v>3</v>
      </c>
      <c r="D44">
        <v>3230</v>
      </c>
      <c r="E44">
        <v>438213</v>
      </c>
      <c r="F44">
        <v>2</v>
      </c>
      <c r="G44">
        <v>0</v>
      </c>
      <c r="H44">
        <v>0</v>
      </c>
      <c r="I44">
        <v>3</v>
      </c>
      <c r="J44">
        <v>9</v>
      </c>
      <c r="K44">
        <v>3230</v>
      </c>
      <c r="L44">
        <v>0</v>
      </c>
      <c r="M44">
        <v>1999</v>
      </c>
      <c r="N44">
        <f t="shared" si="3"/>
        <v>1.9487993900692522</v>
      </c>
      <c r="O44">
        <f t="shared" si="4"/>
        <v>0.19106229928684956</v>
      </c>
      <c r="P44">
        <f t="shared" si="5"/>
        <v>0</v>
      </c>
      <c r="Q44">
        <f t="shared" si="6"/>
        <v>2.5986999099835519E-2</v>
      </c>
      <c r="R44">
        <f t="shared" si="7"/>
        <v>0.28310057323979065</v>
      </c>
      <c r="S44">
        <f t="shared" si="8"/>
        <v>0.84793470257378123</v>
      </c>
      <c r="T44">
        <f t="shared" si="9"/>
        <v>1.4851181610235095E-2</v>
      </c>
      <c r="U44">
        <f t="shared" si="10"/>
        <v>0</v>
      </c>
      <c r="V44">
        <f t="shared" si="11"/>
        <v>0</v>
      </c>
      <c r="W44">
        <f t="shared" si="12"/>
        <v>2.9820965449022921E-2</v>
      </c>
      <c r="X44">
        <f t="shared" si="13"/>
        <v>0.40397822239367331</v>
      </c>
      <c r="Y44">
        <f t="shared" si="14"/>
        <v>2.3404334772846098E-2</v>
      </c>
      <c r="Z44">
        <f t="shared" si="15"/>
        <v>0</v>
      </c>
      <c r="AA44">
        <f t="shared" si="16"/>
        <v>3.4440593369087003E-2</v>
      </c>
      <c r="AB44">
        <f t="shared" si="17"/>
        <v>1.0508036993752834</v>
      </c>
      <c r="AC44" t="str">
        <f t="shared" si="18"/>
        <v>caro</v>
      </c>
    </row>
    <row r="45" spans="1:29" x14ac:dyDescent="0.25">
      <c r="A45">
        <v>700000</v>
      </c>
      <c r="B45">
        <v>2</v>
      </c>
      <c r="C45">
        <v>1.75</v>
      </c>
      <c r="D45">
        <v>1679</v>
      </c>
      <c r="E45">
        <v>577605</v>
      </c>
      <c r="F45">
        <v>2</v>
      </c>
      <c r="G45">
        <v>0</v>
      </c>
      <c r="H45">
        <v>0</v>
      </c>
      <c r="I45">
        <v>3</v>
      </c>
      <c r="J45">
        <v>9</v>
      </c>
      <c r="K45">
        <v>1679</v>
      </c>
      <c r="L45">
        <v>0</v>
      </c>
      <c r="M45">
        <v>2001</v>
      </c>
      <c r="N45">
        <f t="shared" si="3"/>
        <v>1.4359574453141857</v>
      </c>
      <c r="O45">
        <f t="shared" si="4"/>
        <v>0.14078274684294176</v>
      </c>
      <c r="P45">
        <f t="shared" si="5"/>
        <v>0</v>
      </c>
      <c r="Q45">
        <f t="shared" si="6"/>
        <v>1.5159082808237384E-2</v>
      </c>
      <c r="R45">
        <f t="shared" si="7"/>
        <v>0.14715970974291284</v>
      </c>
      <c r="S45">
        <f t="shared" si="8"/>
        <v>1.117655852017464</v>
      </c>
      <c r="T45">
        <f t="shared" si="9"/>
        <v>1.4851181610235095E-2</v>
      </c>
      <c r="U45">
        <f t="shared" si="10"/>
        <v>0</v>
      </c>
      <c r="V45">
        <f t="shared" si="11"/>
        <v>0</v>
      </c>
      <c r="W45">
        <f t="shared" si="12"/>
        <v>2.9820965449022921E-2</v>
      </c>
      <c r="X45">
        <f t="shared" si="13"/>
        <v>0.40397822239367331</v>
      </c>
      <c r="Y45">
        <f t="shared" si="14"/>
        <v>1.2165906527433002E-2</v>
      </c>
      <c r="Z45">
        <f t="shared" si="15"/>
        <v>0</v>
      </c>
      <c r="AA45">
        <f t="shared" si="16"/>
        <v>3.4475051191367227E-2</v>
      </c>
      <c r="AB45">
        <f t="shared" si="17"/>
        <v>0.74943681305552723</v>
      </c>
      <c r="AC45" t="str">
        <f t="shared" si="18"/>
        <v>barato</v>
      </c>
    </row>
    <row r="46" spans="1:29" x14ac:dyDescent="0.25">
      <c r="A46">
        <v>645000</v>
      </c>
      <c r="B46">
        <v>3</v>
      </c>
      <c r="C46">
        <v>2.5</v>
      </c>
      <c r="D46">
        <v>2120</v>
      </c>
      <c r="E46">
        <v>196995</v>
      </c>
      <c r="F46">
        <v>1</v>
      </c>
      <c r="G46">
        <v>0</v>
      </c>
      <c r="H46">
        <v>1</v>
      </c>
      <c r="I46">
        <v>3</v>
      </c>
      <c r="J46">
        <v>9</v>
      </c>
      <c r="K46">
        <v>2120</v>
      </c>
      <c r="L46">
        <v>0</v>
      </c>
      <c r="M46">
        <v>1997</v>
      </c>
      <c r="N46">
        <f t="shared" si="3"/>
        <v>1.3231322174680711</v>
      </c>
      <c r="O46">
        <f t="shared" si="4"/>
        <v>0.12972124530528209</v>
      </c>
      <c r="P46">
        <f t="shared" si="5"/>
        <v>0</v>
      </c>
      <c r="Q46">
        <f t="shared" si="6"/>
        <v>2.1655832583196262E-2</v>
      </c>
      <c r="R46">
        <f t="shared" si="7"/>
        <v>0.18581214094995546</v>
      </c>
      <c r="S46">
        <f t="shared" si="8"/>
        <v>0.38118197482393734</v>
      </c>
      <c r="T46">
        <f t="shared" si="9"/>
        <v>7.4255908051175474E-3</v>
      </c>
      <c r="U46">
        <f t="shared" si="10"/>
        <v>0</v>
      </c>
      <c r="V46">
        <f t="shared" si="11"/>
        <v>1.9260201206921766E-2</v>
      </c>
      <c r="W46">
        <f t="shared" si="12"/>
        <v>2.9820965449022921E-2</v>
      </c>
      <c r="X46">
        <f t="shared" si="13"/>
        <v>0.40397822239367331</v>
      </c>
      <c r="Y46">
        <f t="shared" si="14"/>
        <v>1.5361359045954714E-2</v>
      </c>
      <c r="Z46">
        <f t="shared" si="15"/>
        <v>0</v>
      </c>
      <c r="AA46">
        <f t="shared" si="16"/>
        <v>3.4406135546806778E-2</v>
      </c>
      <c r="AB46">
        <f t="shared" si="17"/>
        <v>1.076922292652555</v>
      </c>
      <c r="AC46" t="str">
        <f t="shared" si="18"/>
        <v>caro</v>
      </c>
    </row>
    <row r="47" spans="1:29" x14ac:dyDescent="0.25">
      <c r="A47">
        <v>330000</v>
      </c>
      <c r="B47">
        <v>3</v>
      </c>
      <c r="C47">
        <v>1</v>
      </c>
      <c r="D47">
        <v>1040</v>
      </c>
      <c r="E47">
        <v>11900</v>
      </c>
      <c r="F47">
        <v>1</v>
      </c>
      <c r="G47">
        <v>0</v>
      </c>
      <c r="H47">
        <v>0</v>
      </c>
      <c r="I47">
        <v>5</v>
      </c>
      <c r="J47">
        <v>6</v>
      </c>
      <c r="K47">
        <v>1040</v>
      </c>
      <c r="L47">
        <v>0</v>
      </c>
      <c r="M47">
        <v>1972</v>
      </c>
      <c r="N47">
        <f t="shared" si="3"/>
        <v>0.67695136707668757</v>
      </c>
      <c r="O47">
        <f t="shared" si="4"/>
        <v>6.6369009225958273E-2</v>
      </c>
      <c r="P47">
        <f t="shared" si="5"/>
        <v>0</v>
      </c>
      <c r="Q47">
        <f t="shared" si="6"/>
        <v>8.6623330332785044E-3</v>
      </c>
      <c r="R47">
        <f t="shared" si="7"/>
        <v>9.1153125749034752E-2</v>
      </c>
      <c r="S47">
        <f t="shared" si="8"/>
        <v>2.3026297623822203E-2</v>
      </c>
      <c r="T47">
        <f t="shared" si="9"/>
        <v>7.4255908051175474E-3</v>
      </c>
      <c r="U47">
        <f t="shared" si="10"/>
        <v>0</v>
      </c>
      <c r="V47">
        <f t="shared" si="11"/>
        <v>0</v>
      </c>
      <c r="W47">
        <f t="shared" si="12"/>
        <v>4.9701609081704866E-2</v>
      </c>
      <c r="X47">
        <f t="shared" si="13"/>
        <v>0.26931881492911552</v>
      </c>
      <c r="Y47">
        <f t="shared" si="14"/>
        <v>7.5357610414117475E-3</v>
      </c>
      <c r="Z47">
        <f t="shared" si="15"/>
        <v>0</v>
      </c>
      <c r="AA47">
        <f t="shared" si="16"/>
        <v>3.3975412768303931E-2</v>
      </c>
      <c r="AB47">
        <f t="shared" si="17"/>
        <v>1.2149861848722336</v>
      </c>
      <c r="AC47" t="str">
        <f t="shared" si="18"/>
        <v>caro</v>
      </c>
    </row>
    <row r="48" spans="1:29" x14ac:dyDescent="0.25">
      <c r="A48">
        <v>490000</v>
      </c>
      <c r="B48">
        <v>3</v>
      </c>
      <c r="C48">
        <v>1.75</v>
      </c>
      <c r="D48">
        <v>2020</v>
      </c>
      <c r="E48">
        <v>215622</v>
      </c>
      <c r="F48">
        <v>2</v>
      </c>
      <c r="G48">
        <v>0</v>
      </c>
      <c r="H48">
        <v>0</v>
      </c>
      <c r="I48">
        <v>4</v>
      </c>
      <c r="J48">
        <v>7</v>
      </c>
      <c r="K48">
        <v>2020</v>
      </c>
      <c r="L48">
        <v>0</v>
      </c>
      <c r="M48">
        <v>1975</v>
      </c>
      <c r="N48">
        <f t="shared" si="3"/>
        <v>1.0051702117199299</v>
      </c>
      <c r="O48">
        <f t="shared" si="4"/>
        <v>9.8547922790059236E-2</v>
      </c>
      <c r="P48">
        <f t="shared" si="5"/>
        <v>0</v>
      </c>
      <c r="Q48">
        <f t="shared" si="6"/>
        <v>1.5159082808237384E-2</v>
      </c>
      <c r="R48">
        <f t="shared" si="7"/>
        <v>0.17704741732024057</v>
      </c>
      <c r="S48">
        <f t="shared" si="8"/>
        <v>0.4172249030456967</v>
      </c>
      <c r="T48">
        <f t="shared" si="9"/>
        <v>1.4851181610235095E-2</v>
      </c>
      <c r="U48">
        <f t="shared" si="10"/>
        <v>0</v>
      </c>
      <c r="V48">
        <f t="shared" si="11"/>
        <v>0</v>
      </c>
      <c r="W48">
        <f t="shared" si="12"/>
        <v>3.9761287265363897E-2</v>
      </c>
      <c r="X48">
        <f t="shared" si="13"/>
        <v>0.31420528408396814</v>
      </c>
      <c r="Y48">
        <f t="shared" si="14"/>
        <v>1.4636766638126662E-2</v>
      </c>
      <c r="Z48">
        <f t="shared" si="15"/>
        <v>0</v>
      </c>
      <c r="AA48">
        <f t="shared" si="16"/>
        <v>3.4027099501724278E-2</v>
      </c>
      <c r="AB48">
        <f t="shared" si="17"/>
        <v>0.89311869605842364</v>
      </c>
      <c r="AC48" t="str">
        <f t="shared" si="18"/>
        <v>barato</v>
      </c>
    </row>
    <row r="49" spans="1:29" x14ac:dyDescent="0.25">
      <c r="A49">
        <v>275000</v>
      </c>
      <c r="B49">
        <v>3</v>
      </c>
      <c r="C49">
        <v>1</v>
      </c>
      <c r="D49">
        <v>1230</v>
      </c>
      <c r="E49">
        <v>171190</v>
      </c>
      <c r="F49">
        <v>1</v>
      </c>
      <c r="G49">
        <v>0</v>
      </c>
      <c r="H49">
        <v>0</v>
      </c>
      <c r="I49">
        <v>3</v>
      </c>
      <c r="J49">
        <v>7</v>
      </c>
      <c r="K49">
        <v>1230</v>
      </c>
      <c r="L49">
        <v>0</v>
      </c>
      <c r="M49">
        <v>1973</v>
      </c>
      <c r="N49">
        <f t="shared" si="3"/>
        <v>0.56412613923057298</v>
      </c>
      <c r="O49">
        <f t="shared" si="4"/>
        <v>5.5307507688298563E-2</v>
      </c>
      <c r="P49">
        <f t="shared" si="5"/>
        <v>0</v>
      </c>
      <c r="Q49">
        <f t="shared" si="6"/>
        <v>8.6623330332785044E-3</v>
      </c>
      <c r="R49">
        <f t="shared" si="7"/>
        <v>0.10780610064549302</v>
      </c>
      <c r="S49">
        <f t="shared" si="8"/>
        <v>0.33124973867412794</v>
      </c>
      <c r="T49">
        <f t="shared" si="9"/>
        <v>7.4255908051175474E-3</v>
      </c>
      <c r="U49">
        <f t="shared" si="10"/>
        <v>0</v>
      </c>
      <c r="V49">
        <f t="shared" si="11"/>
        <v>0</v>
      </c>
      <c r="W49">
        <f t="shared" si="12"/>
        <v>2.9820965449022921E-2</v>
      </c>
      <c r="X49">
        <f t="shared" si="13"/>
        <v>0.31420528408396814</v>
      </c>
      <c r="Y49">
        <f t="shared" si="14"/>
        <v>8.9124866162850463E-3</v>
      </c>
      <c r="Z49">
        <f t="shared" si="15"/>
        <v>0</v>
      </c>
      <c r="AA49">
        <f t="shared" si="16"/>
        <v>3.3992641679444054E-2</v>
      </c>
      <c r="AB49">
        <f t="shared" si="17"/>
        <v>0.62863499763840081</v>
      </c>
      <c r="AC49" t="str">
        <f t="shared" si="18"/>
        <v>barato</v>
      </c>
    </row>
    <row r="50" spans="1:29" x14ac:dyDescent="0.25">
      <c r="A50">
        <v>285000</v>
      </c>
      <c r="B50">
        <v>2</v>
      </c>
      <c r="C50">
        <v>2</v>
      </c>
      <c r="D50">
        <v>1651</v>
      </c>
      <c r="E50">
        <v>18200</v>
      </c>
      <c r="F50">
        <v>1</v>
      </c>
      <c r="G50">
        <v>0</v>
      </c>
      <c r="H50">
        <v>0</v>
      </c>
      <c r="I50">
        <v>3</v>
      </c>
      <c r="J50">
        <v>6</v>
      </c>
      <c r="K50">
        <v>1651</v>
      </c>
      <c r="L50">
        <v>0</v>
      </c>
      <c r="M50">
        <v>1946</v>
      </c>
      <c r="N50">
        <f t="shared" si="3"/>
        <v>0.58463981702077561</v>
      </c>
      <c r="O50">
        <f t="shared" si="4"/>
        <v>5.7318689786054866E-2</v>
      </c>
      <c r="P50">
        <f t="shared" si="5"/>
        <v>0</v>
      </c>
      <c r="Q50">
        <f t="shared" si="6"/>
        <v>1.7324666066557009E-2</v>
      </c>
      <c r="R50">
        <f t="shared" si="7"/>
        <v>0.14470558712659268</v>
      </c>
      <c r="S50">
        <f t="shared" si="8"/>
        <v>3.5216690483492775E-2</v>
      </c>
      <c r="T50">
        <f t="shared" si="9"/>
        <v>7.4255908051175474E-3</v>
      </c>
      <c r="U50">
        <f t="shared" si="10"/>
        <v>0</v>
      </c>
      <c r="V50">
        <f t="shared" si="11"/>
        <v>0</v>
      </c>
      <c r="W50">
        <f t="shared" si="12"/>
        <v>2.9820965449022921E-2</v>
      </c>
      <c r="X50">
        <f t="shared" si="13"/>
        <v>0.26931881492911552</v>
      </c>
      <c r="Y50">
        <f t="shared" si="14"/>
        <v>1.1963020653241148E-2</v>
      </c>
      <c r="Z50">
        <f t="shared" si="15"/>
        <v>0</v>
      </c>
      <c r="AA50">
        <f t="shared" si="16"/>
        <v>3.3527461078660982E-2</v>
      </c>
      <c r="AB50">
        <f t="shared" si="17"/>
        <v>0.96376378046163069</v>
      </c>
      <c r="AC50" t="str">
        <f t="shared" si="18"/>
        <v>caro</v>
      </c>
    </row>
    <row r="51" spans="1:29" x14ac:dyDescent="0.25">
      <c r="A51">
        <v>400000</v>
      </c>
      <c r="B51">
        <v>3</v>
      </c>
      <c r="C51">
        <v>2.5</v>
      </c>
      <c r="D51">
        <v>2090</v>
      </c>
      <c r="E51">
        <v>32718</v>
      </c>
      <c r="F51">
        <v>2</v>
      </c>
      <c r="G51">
        <v>1</v>
      </c>
      <c r="H51">
        <v>4</v>
      </c>
      <c r="I51">
        <v>3</v>
      </c>
      <c r="J51">
        <v>7</v>
      </c>
      <c r="K51">
        <v>1550</v>
      </c>
      <c r="L51">
        <v>540</v>
      </c>
      <c r="M51">
        <v>1919</v>
      </c>
      <c r="N51">
        <f t="shared" si="3"/>
        <v>0.82054711160810612</v>
      </c>
      <c r="O51">
        <f t="shared" si="4"/>
        <v>8.0447283910252451E-2</v>
      </c>
      <c r="P51">
        <f t="shared" si="5"/>
        <v>0</v>
      </c>
      <c r="Q51">
        <f t="shared" si="6"/>
        <v>2.1655832583196262E-2</v>
      </c>
      <c r="R51">
        <f t="shared" si="7"/>
        <v>0.18318272386104101</v>
      </c>
      <c r="S51">
        <f t="shared" si="8"/>
        <v>6.3308773584555861E-2</v>
      </c>
      <c r="T51">
        <f t="shared" si="9"/>
        <v>1.4851181610235095E-2</v>
      </c>
      <c r="U51">
        <f t="shared" si="10"/>
        <v>0.78670487682085533</v>
      </c>
      <c r="V51">
        <f t="shared" si="11"/>
        <v>7.7040804827687062E-2</v>
      </c>
      <c r="W51">
        <f t="shared" si="12"/>
        <v>2.9820965449022921E-2</v>
      </c>
      <c r="X51">
        <f t="shared" si="13"/>
        <v>0.31420528408396814</v>
      </c>
      <c r="Y51">
        <f t="shared" si="14"/>
        <v>1.1231182321334816E-2</v>
      </c>
      <c r="Z51">
        <f t="shared" si="15"/>
        <v>8.1387944806980556E-2</v>
      </c>
      <c r="AA51">
        <f t="shared" si="16"/>
        <v>3.3062280477877917E-2</v>
      </c>
      <c r="AB51">
        <f t="shared" si="17"/>
        <v>0.48355679781090855</v>
      </c>
      <c r="AC51" t="str">
        <f t="shared" si="18"/>
        <v>barato</v>
      </c>
    </row>
    <row r="52" spans="1:29" x14ac:dyDescent="0.25">
      <c r="A52">
        <v>695000</v>
      </c>
      <c r="B52">
        <v>3</v>
      </c>
      <c r="C52">
        <v>2</v>
      </c>
      <c r="D52">
        <v>2632</v>
      </c>
      <c r="E52">
        <v>18743</v>
      </c>
      <c r="F52">
        <v>2</v>
      </c>
      <c r="G52">
        <v>0</v>
      </c>
      <c r="H52">
        <v>3</v>
      </c>
      <c r="I52">
        <v>3</v>
      </c>
      <c r="J52">
        <v>10</v>
      </c>
      <c r="K52">
        <v>2632</v>
      </c>
      <c r="L52">
        <v>0</v>
      </c>
      <c r="M52">
        <v>2000</v>
      </c>
      <c r="N52">
        <f t="shared" si="3"/>
        <v>1.4257006064190845</v>
      </c>
      <c r="O52">
        <f t="shared" si="4"/>
        <v>0.13977715579406361</v>
      </c>
      <c r="P52">
        <f t="shared" si="5"/>
        <v>0</v>
      </c>
      <c r="Q52">
        <f t="shared" si="6"/>
        <v>1.7324666066557009E-2</v>
      </c>
      <c r="R52">
        <f t="shared" si="7"/>
        <v>0.23068752593409567</v>
      </c>
      <c r="S52">
        <f t="shared" si="8"/>
        <v>3.6267386249016764E-2</v>
      </c>
      <c r="T52">
        <f t="shared" si="9"/>
        <v>1.4851181610235095E-2</v>
      </c>
      <c r="U52">
        <f t="shared" si="10"/>
        <v>0</v>
      </c>
      <c r="V52">
        <f t="shared" si="11"/>
        <v>5.77806036207653E-2</v>
      </c>
      <c r="W52">
        <f t="shared" si="12"/>
        <v>2.9820965449022921E-2</v>
      </c>
      <c r="X52">
        <f t="shared" si="13"/>
        <v>0.44886469154852587</v>
      </c>
      <c r="Y52">
        <f t="shared" si="14"/>
        <v>1.9071272174034346E-2</v>
      </c>
      <c r="Z52">
        <f t="shared" si="15"/>
        <v>0</v>
      </c>
      <c r="AA52">
        <f t="shared" si="16"/>
        <v>3.4457822280227118E-2</v>
      </c>
      <c r="AB52">
        <f t="shared" si="17"/>
        <v>1.38565076716332</v>
      </c>
      <c r="AC52" t="str">
        <f t="shared" si="18"/>
        <v>caro</v>
      </c>
    </row>
    <row r="53" spans="1:29" x14ac:dyDescent="0.25">
      <c r="A53">
        <v>645000</v>
      </c>
      <c r="B53">
        <v>2</v>
      </c>
      <c r="C53">
        <v>1.5</v>
      </c>
      <c r="D53">
        <v>1995</v>
      </c>
      <c r="E53">
        <v>115670</v>
      </c>
      <c r="F53">
        <v>1.5</v>
      </c>
      <c r="G53">
        <v>0</v>
      </c>
      <c r="H53">
        <v>1</v>
      </c>
      <c r="I53">
        <v>4</v>
      </c>
      <c r="J53">
        <v>8</v>
      </c>
      <c r="K53">
        <v>1995</v>
      </c>
      <c r="L53">
        <v>0</v>
      </c>
      <c r="M53">
        <v>1991</v>
      </c>
      <c r="N53">
        <f t="shared" si="3"/>
        <v>1.3231322174680711</v>
      </c>
      <c r="O53">
        <f t="shared" si="4"/>
        <v>0.12972124530528209</v>
      </c>
      <c r="P53">
        <f t="shared" si="5"/>
        <v>0</v>
      </c>
      <c r="Q53">
        <f t="shared" si="6"/>
        <v>1.2993499549917759E-2</v>
      </c>
      <c r="R53">
        <f t="shared" si="7"/>
        <v>0.17485623641281187</v>
      </c>
      <c r="S53">
        <f t="shared" si="8"/>
        <v>0.22381948286953898</v>
      </c>
      <c r="T53">
        <f t="shared" si="9"/>
        <v>1.1138386207676322E-2</v>
      </c>
      <c r="U53">
        <f t="shared" si="10"/>
        <v>0</v>
      </c>
      <c r="V53">
        <f t="shared" si="11"/>
        <v>1.9260201206921766E-2</v>
      </c>
      <c r="W53">
        <f t="shared" si="12"/>
        <v>3.9761287265363897E-2</v>
      </c>
      <c r="X53">
        <f t="shared" si="13"/>
        <v>0.3590917532388207</v>
      </c>
      <c r="Y53">
        <f t="shared" si="14"/>
        <v>1.445561853616965E-2</v>
      </c>
      <c r="Z53">
        <f t="shared" si="15"/>
        <v>0</v>
      </c>
      <c r="AA53">
        <f t="shared" si="16"/>
        <v>3.430276207996609E-2</v>
      </c>
      <c r="AB53">
        <f t="shared" si="17"/>
        <v>1.2979513478145994</v>
      </c>
      <c r="AC53" t="str">
        <f t="shared" si="18"/>
        <v>caro</v>
      </c>
    </row>
    <row r="54" spans="1:29" x14ac:dyDescent="0.25">
      <c r="A54">
        <v>445000</v>
      </c>
      <c r="B54">
        <v>3</v>
      </c>
      <c r="C54">
        <v>1.75</v>
      </c>
      <c r="D54">
        <v>1890</v>
      </c>
      <c r="E54">
        <v>32340</v>
      </c>
      <c r="F54">
        <v>1.5</v>
      </c>
      <c r="G54">
        <v>0</v>
      </c>
      <c r="H54">
        <v>3</v>
      </c>
      <c r="I54">
        <v>3</v>
      </c>
      <c r="J54">
        <v>8</v>
      </c>
      <c r="K54">
        <v>1890</v>
      </c>
      <c r="L54">
        <v>0</v>
      </c>
      <c r="M54">
        <v>1976</v>
      </c>
      <c r="N54">
        <f t="shared" si="3"/>
        <v>0.91285866166401808</v>
      </c>
      <c r="O54">
        <f t="shared" si="4"/>
        <v>8.9497603350155858E-2</v>
      </c>
      <c r="P54">
        <f t="shared" si="5"/>
        <v>0</v>
      </c>
      <c r="Q54">
        <f t="shared" si="6"/>
        <v>1.5159082808237384E-2</v>
      </c>
      <c r="R54">
        <f t="shared" si="7"/>
        <v>0.16565327660161122</v>
      </c>
      <c r="S54">
        <f t="shared" si="8"/>
        <v>6.2577350012975624E-2</v>
      </c>
      <c r="T54">
        <f t="shared" si="9"/>
        <v>1.1138386207676322E-2</v>
      </c>
      <c r="U54">
        <f t="shared" si="10"/>
        <v>0</v>
      </c>
      <c r="V54">
        <f t="shared" si="11"/>
        <v>5.77806036207653E-2</v>
      </c>
      <c r="W54">
        <f t="shared" si="12"/>
        <v>2.9820965449022921E-2</v>
      </c>
      <c r="X54">
        <f t="shared" si="13"/>
        <v>0.3590917532388207</v>
      </c>
      <c r="Y54">
        <f t="shared" si="14"/>
        <v>1.3694796507950193E-2</v>
      </c>
      <c r="Z54">
        <f t="shared" si="15"/>
        <v>0</v>
      </c>
      <c r="AA54">
        <f t="shared" si="16"/>
        <v>3.4044328412864387E-2</v>
      </c>
      <c r="AB54">
        <f t="shared" si="17"/>
        <v>1.0887349187198385</v>
      </c>
      <c r="AC54" t="str">
        <f t="shared" si="18"/>
        <v>caro</v>
      </c>
    </row>
    <row r="55" spans="1:29" x14ac:dyDescent="0.25">
      <c r="A55">
        <v>310000</v>
      </c>
      <c r="B55">
        <v>2</v>
      </c>
      <c r="C55">
        <v>1.5</v>
      </c>
      <c r="D55">
        <v>1040</v>
      </c>
      <c r="E55">
        <v>83199</v>
      </c>
      <c r="F55">
        <v>1</v>
      </c>
      <c r="G55">
        <v>0</v>
      </c>
      <c r="H55">
        <v>0</v>
      </c>
      <c r="I55">
        <v>4</v>
      </c>
      <c r="J55">
        <v>7</v>
      </c>
      <c r="K55">
        <v>870</v>
      </c>
      <c r="L55">
        <v>170</v>
      </c>
      <c r="M55">
        <v>1965</v>
      </c>
      <c r="N55">
        <f t="shared" si="3"/>
        <v>0.6359240114962823</v>
      </c>
      <c r="O55">
        <f t="shared" si="4"/>
        <v>6.2346645030445645E-2</v>
      </c>
      <c r="P55">
        <f t="shared" si="5"/>
        <v>0</v>
      </c>
      <c r="Q55">
        <f t="shared" si="6"/>
        <v>1.2993499549917759E-2</v>
      </c>
      <c r="R55">
        <f t="shared" si="7"/>
        <v>9.1153125749034752E-2</v>
      </c>
      <c r="S55">
        <f t="shared" si="8"/>
        <v>0.16098865008440194</v>
      </c>
      <c r="T55">
        <f t="shared" si="9"/>
        <v>7.4255908051175474E-3</v>
      </c>
      <c r="U55">
        <f t="shared" si="10"/>
        <v>0</v>
      </c>
      <c r="V55">
        <f t="shared" si="11"/>
        <v>0</v>
      </c>
      <c r="W55">
        <f t="shared" si="12"/>
        <v>3.9761287265363897E-2</v>
      </c>
      <c r="X55">
        <f t="shared" si="13"/>
        <v>0.31420528408396814</v>
      </c>
      <c r="Y55">
        <f t="shared" si="14"/>
        <v>6.3039539481040572E-3</v>
      </c>
      <c r="Z55">
        <f t="shared" si="15"/>
        <v>2.562213077256795E-2</v>
      </c>
      <c r="AA55">
        <f t="shared" si="16"/>
        <v>3.3854810390323141E-2</v>
      </c>
      <c r="AB55">
        <f t="shared" si="17"/>
        <v>0.8426685443086982</v>
      </c>
      <c r="AC55" t="str">
        <f t="shared" si="18"/>
        <v>barato</v>
      </c>
    </row>
    <row r="56" spans="1:29" x14ac:dyDescent="0.25">
      <c r="A56">
        <v>485000</v>
      </c>
      <c r="B56">
        <v>3</v>
      </c>
      <c r="C56">
        <v>2</v>
      </c>
      <c r="D56">
        <v>2410</v>
      </c>
      <c r="E56">
        <v>50654</v>
      </c>
      <c r="F56">
        <v>1.5</v>
      </c>
      <c r="G56">
        <v>0</v>
      </c>
      <c r="H56">
        <v>0</v>
      </c>
      <c r="I56">
        <v>3</v>
      </c>
      <c r="J56">
        <v>7</v>
      </c>
      <c r="K56">
        <v>2410</v>
      </c>
      <c r="L56">
        <v>0</v>
      </c>
      <c r="M56">
        <v>1995</v>
      </c>
      <c r="N56">
        <f t="shared" si="3"/>
        <v>0.99491337282482872</v>
      </c>
      <c r="O56">
        <f t="shared" si="4"/>
        <v>9.7542331741181085E-2</v>
      </c>
      <c r="P56">
        <f t="shared" si="5"/>
        <v>0</v>
      </c>
      <c r="Q56">
        <f t="shared" si="6"/>
        <v>1.7324666066557009E-2</v>
      </c>
      <c r="R56">
        <f t="shared" si="7"/>
        <v>0.21122983947612861</v>
      </c>
      <c r="S56">
        <f t="shared" si="8"/>
        <v>9.8014628557738639E-2</v>
      </c>
      <c r="T56">
        <f t="shared" si="9"/>
        <v>1.1138386207676322E-2</v>
      </c>
      <c r="U56">
        <f t="shared" si="10"/>
        <v>0</v>
      </c>
      <c r="V56">
        <f t="shared" si="11"/>
        <v>0</v>
      </c>
      <c r="W56">
        <f t="shared" si="12"/>
        <v>2.9820965449022921E-2</v>
      </c>
      <c r="X56">
        <f t="shared" si="13"/>
        <v>0.31420528408396814</v>
      </c>
      <c r="Y56">
        <f t="shared" si="14"/>
        <v>1.7462677028656066E-2</v>
      </c>
      <c r="Z56">
        <f t="shared" si="15"/>
        <v>0</v>
      </c>
      <c r="AA56">
        <f t="shared" si="16"/>
        <v>3.4371677724526546E-2</v>
      </c>
      <c r="AB56">
        <f t="shared" si="17"/>
        <v>1.1970892259154284</v>
      </c>
      <c r="AC56" t="str">
        <f t="shared" si="18"/>
        <v>caro</v>
      </c>
    </row>
    <row r="57" spans="1:29" x14ac:dyDescent="0.25">
      <c r="A57">
        <v>220500</v>
      </c>
      <c r="B57">
        <v>2</v>
      </c>
      <c r="C57">
        <v>1</v>
      </c>
      <c r="D57">
        <v>990</v>
      </c>
      <c r="E57">
        <v>57499</v>
      </c>
      <c r="F57">
        <v>1</v>
      </c>
      <c r="G57">
        <v>0</v>
      </c>
      <c r="H57">
        <v>0</v>
      </c>
      <c r="I57">
        <v>2</v>
      </c>
      <c r="J57">
        <v>6</v>
      </c>
      <c r="K57">
        <v>990</v>
      </c>
      <c r="L57">
        <v>0</v>
      </c>
      <c r="M57">
        <v>1949</v>
      </c>
      <c r="N57">
        <f t="shared" si="3"/>
        <v>0.45232659527396851</v>
      </c>
      <c r="O57">
        <f t="shared" si="4"/>
        <v>4.4346565255526667E-2</v>
      </c>
      <c r="P57">
        <f t="shared" si="5"/>
        <v>0</v>
      </c>
      <c r="Q57">
        <f t="shared" si="6"/>
        <v>8.6623330332785044E-3</v>
      </c>
      <c r="R57">
        <f t="shared" si="7"/>
        <v>8.677076393417732E-2</v>
      </c>
      <c r="S57">
        <f t="shared" si="8"/>
        <v>0.1112595871489204</v>
      </c>
      <c r="T57">
        <f t="shared" si="9"/>
        <v>7.4255908051175474E-3</v>
      </c>
      <c r="U57">
        <f t="shared" si="10"/>
        <v>0</v>
      </c>
      <c r="V57">
        <f t="shared" si="11"/>
        <v>0</v>
      </c>
      <c r="W57">
        <f t="shared" si="12"/>
        <v>1.9880643632681948E-2</v>
      </c>
      <c r="X57">
        <f t="shared" si="13"/>
        <v>0.26931881492911552</v>
      </c>
      <c r="Y57">
        <f t="shared" si="14"/>
        <v>7.1734648374977205E-3</v>
      </c>
      <c r="Z57">
        <f t="shared" si="15"/>
        <v>0</v>
      </c>
      <c r="AA57">
        <f t="shared" si="16"/>
        <v>3.3579147812081322E-2</v>
      </c>
      <c r="AB57">
        <f t="shared" si="17"/>
        <v>0.76871787081490051</v>
      </c>
      <c r="AC57" t="str">
        <f t="shared" si="18"/>
        <v>barato</v>
      </c>
    </row>
    <row r="58" spans="1:29" x14ac:dyDescent="0.25">
      <c r="A58">
        <v>329000</v>
      </c>
      <c r="B58">
        <v>2</v>
      </c>
      <c r="C58">
        <v>1</v>
      </c>
      <c r="D58">
        <v>990</v>
      </c>
      <c r="E58">
        <v>57499</v>
      </c>
      <c r="F58">
        <v>1</v>
      </c>
      <c r="G58">
        <v>0</v>
      </c>
      <c r="H58">
        <v>0</v>
      </c>
      <c r="I58">
        <v>2</v>
      </c>
      <c r="J58">
        <v>6</v>
      </c>
      <c r="K58">
        <v>990</v>
      </c>
      <c r="L58">
        <v>0</v>
      </c>
      <c r="M58">
        <v>1949</v>
      </c>
      <c r="N58">
        <f t="shared" si="3"/>
        <v>0.67489999929766731</v>
      </c>
      <c r="O58">
        <f t="shared" si="4"/>
        <v>6.6167891016182645E-2</v>
      </c>
      <c r="P58">
        <f t="shared" si="5"/>
        <v>0</v>
      </c>
      <c r="Q58">
        <f t="shared" si="6"/>
        <v>8.6623330332785044E-3</v>
      </c>
      <c r="R58">
        <f t="shared" si="7"/>
        <v>8.677076393417732E-2</v>
      </c>
      <c r="S58">
        <f t="shared" si="8"/>
        <v>0.1112595871489204</v>
      </c>
      <c r="T58">
        <f t="shared" si="9"/>
        <v>7.4255908051175474E-3</v>
      </c>
      <c r="U58">
        <f t="shared" si="10"/>
        <v>0</v>
      </c>
      <c r="V58">
        <f t="shared" si="11"/>
        <v>0</v>
      </c>
      <c r="W58">
        <f t="shared" si="12"/>
        <v>1.9880643632681948E-2</v>
      </c>
      <c r="X58">
        <f t="shared" si="13"/>
        <v>0.26931881492911552</v>
      </c>
      <c r="Y58">
        <f t="shared" si="14"/>
        <v>7.1734648374977205E-3</v>
      </c>
      <c r="Z58">
        <f t="shared" si="15"/>
        <v>0</v>
      </c>
      <c r="AA58">
        <f t="shared" si="16"/>
        <v>3.3579147812081322E-2</v>
      </c>
      <c r="AB58">
        <f t="shared" si="17"/>
        <v>1.1059615052159055</v>
      </c>
      <c r="AC58" t="str">
        <f t="shared" si="18"/>
        <v>caro</v>
      </c>
    </row>
    <row r="59" spans="1:29" x14ac:dyDescent="0.25">
      <c r="A59">
        <v>565000</v>
      </c>
      <c r="B59">
        <v>3</v>
      </c>
      <c r="C59">
        <v>2.5</v>
      </c>
      <c r="D59">
        <v>2030</v>
      </c>
      <c r="E59">
        <v>217805</v>
      </c>
      <c r="F59">
        <v>1</v>
      </c>
      <c r="G59">
        <v>0</v>
      </c>
      <c r="H59">
        <v>0</v>
      </c>
      <c r="I59">
        <v>3</v>
      </c>
      <c r="J59">
        <v>9</v>
      </c>
      <c r="K59">
        <v>2030</v>
      </c>
      <c r="L59">
        <v>0</v>
      </c>
      <c r="M59">
        <v>1999</v>
      </c>
      <c r="N59">
        <f t="shared" si="3"/>
        <v>1.15902279514645</v>
      </c>
      <c r="O59">
        <f t="shared" si="4"/>
        <v>0.11363178852323158</v>
      </c>
      <c r="P59">
        <f t="shared" si="5"/>
        <v>0</v>
      </c>
      <c r="Q59">
        <f t="shared" si="6"/>
        <v>2.1655832583196262E-2</v>
      </c>
      <c r="R59">
        <f t="shared" si="7"/>
        <v>0.17792388968321207</v>
      </c>
      <c r="S59">
        <f t="shared" si="8"/>
        <v>0.4214489709207222</v>
      </c>
      <c r="T59">
        <f t="shared" si="9"/>
        <v>7.4255908051175474E-3</v>
      </c>
      <c r="U59">
        <f t="shared" si="10"/>
        <v>0</v>
      </c>
      <c r="V59">
        <f t="shared" si="11"/>
        <v>0</v>
      </c>
      <c r="W59">
        <f t="shared" si="12"/>
        <v>2.9820965449022921E-2</v>
      </c>
      <c r="X59">
        <f t="shared" si="13"/>
        <v>0.40397822239367331</v>
      </c>
      <c r="Y59">
        <f t="shared" si="14"/>
        <v>1.4709225878909467E-2</v>
      </c>
      <c r="Z59">
        <f t="shared" si="15"/>
        <v>0</v>
      </c>
      <c r="AA59">
        <f t="shared" si="16"/>
        <v>3.4440593369087003E-2</v>
      </c>
      <c r="AB59">
        <f t="shared" si="17"/>
        <v>0.94611396395200031</v>
      </c>
      <c r="AC59" t="str">
        <f t="shared" si="18"/>
        <v>barato</v>
      </c>
    </row>
    <row r="60" spans="1:29" x14ac:dyDescent="0.25">
      <c r="A60">
        <v>297000</v>
      </c>
      <c r="B60">
        <v>3</v>
      </c>
      <c r="C60">
        <v>1</v>
      </c>
      <c r="D60">
        <v>1340</v>
      </c>
      <c r="E60">
        <v>18000</v>
      </c>
      <c r="F60">
        <v>1</v>
      </c>
      <c r="G60">
        <v>0</v>
      </c>
      <c r="H60">
        <v>0</v>
      </c>
      <c r="I60">
        <v>4</v>
      </c>
      <c r="J60">
        <v>7</v>
      </c>
      <c r="K60">
        <v>1340</v>
      </c>
      <c r="L60">
        <v>0</v>
      </c>
      <c r="M60">
        <v>1924</v>
      </c>
      <c r="N60">
        <f t="shared" si="3"/>
        <v>0.60925623036901877</v>
      </c>
      <c r="O60">
        <f t="shared" si="4"/>
        <v>5.9732108303362445E-2</v>
      </c>
      <c r="P60">
        <f t="shared" si="5"/>
        <v>0</v>
      </c>
      <c r="Q60">
        <f t="shared" si="6"/>
        <v>8.6623330332785044E-3</v>
      </c>
      <c r="R60">
        <f t="shared" si="7"/>
        <v>0.11744729663817939</v>
      </c>
      <c r="S60">
        <f t="shared" si="8"/>
        <v>3.4829693884773076E-2</v>
      </c>
      <c r="T60">
        <f t="shared" si="9"/>
        <v>7.4255908051175474E-3</v>
      </c>
      <c r="U60">
        <f t="shared" si="10"/>
        <v>0</v>
      </c>
      <c r="V60">
        <f t="shared" si="11"/>
        <v>0</v>
      </c>
      <c r="W60">
        <f t="shared" si="12"/>
        <v>3.9761287265363897E-2</v>
      </c>
      <c r="X60">
        <f t="shared" si="13"/>
        <v>0.31420528408396814</v>
      </c>
      <c r="Y60">
        <f t="shared" si="14"/>
        <v>9.7095382648959058E-3</v>
      </c>
      <c r="Z60">
        <f t="shared" si="15"/>
        <v>0</v>
      </c>
      <c r="AA60">
        <f t="shared" si="16"/>
        <v>3.3148425033578482E-2</v>
      </c>
      <c r="AB60">
        <f t="shared" si="17"/>
        <v>0.97493233068984264</v>
      </c>
      <c r="AC60" t="str">
        <f t="shared" si="18"/>
        <v>caro</v>
      </c>
    </row>
    <row r="61" spans="1:29" x14ac:dyDescent="0.25">
      <c r="A61">
        <v>650000</v>
      </c>
      <c r="B61">
        <v>1</v>
      </c>
      <c r="C61">
        <v>1</v>
      </c>
      <c r="D61">
        <v>920</v>
      </c>
      <c r="E61">
        <v>91476</v>
      </c>
      <c r="F61">
        <v>1.5</v>
      </c>
      <c r="G61">
        <v>0</v>
      </c>
      <c r="H61">
        <v>0</v>
      </c>
      <c r="I61">
        <v>3</v>
      </c>
      <c r="J61">
        <v>6</v>
      </c>
      <c r="K61">
        <v>920</v>
      </c>
      <c r="L61">
        <v>0</v>
      </c>
      <c r="M61">
        <v>1996</v>
      </c>
      <c r="N61">
        <f t="shared" si="3"/>
        <v>1.3333890563631725</v>
      </c>
      <c r="O61">
        <f t="shared" si="4"/>
        <v>0.13072683635416024</v>
      </c>
      <c r="P61">
        <f t="shared" si="5"/>
        <v>0</v>
      </c>
      <c r="Q61">
        <f t="shared" si="6"/>
        <v>8.6623330332785044E-3</v>
      </c>
      <c r="R61">
        <f t="shared" si="7"/>
        <v>8.0635457393376908E-2</v>
      </c>
      <c r="S61">
        <f t="shared" si="8"/>
        <v>0.17700450432241677</v>
      </c>
      <c r="T61">
        <f t="shared" si="9"/>
        <v>1.1138386207676322E-2</v>
      </c>
      <c r="U61">
        <f t="shared" si="10"/>
        <v>0</v>
      </c>
      <c r="V61">
        <f t="shared" si="11"/>
        <v>0</v>
      </c>
      <c r="W61">
        <f t="shared" si="12"/>
        <v>2.9820965449022921E-2</v>
      </c>
      <c r="X61">
        <f t="shared" si="13"/>
        <v>0.26931881492911552</v>
      </c>
      <c r="Y61">
        <f t="shared" si="14"/>
        <v>6.6662501520180842E-3</v>
      </c>
      <c r="Z61">
        <f t="shared" si="15"/>
        <v>0</v>
      </c>
      <c r="AA61">
        <f t="shared" si="16"/>
        <v>3.4388906635666662E-2</v>
      </c>
      <c r="AB61">
        <f t="shared" si="17"/>
        <v>1.7817423206987335</v>
      </c>
      <c r="AC61" t="str">
        <f t="shared" si="18"/>
        <v>caro</v>
      </c>
    </row>
    <row r="62" spans="1:29" x14ac:dyDescent="0.25">
      <c r="A62">
        <v>496000</v>
      </c>
      <c r="B62">
        <v>3</v>
      </c>
      <c r="C62">
        <v>3.5</v>
      </c>
      <c r="D62">
        <v>3090</v>
      </c>
      <c r="E62">
        <v>27598</v>
      </c>
      <c r="F62">
        <v>2</v>
      </c>
      <c r="G62">
        <v>0</v>
      </c>
      <c r="H62">
        <v>2</v>
      </c>
      <c r="I62">
        <v>4</v>
      </c>
      <c r="J62">
        <v>9</v>
      </c>
      <c r="K62">
        <v>2020</v>
      </c>
      <c r="L62">
        <v>1070</v>
      </c>
      <c r="M62">
        <v>1995</v>
      </c>
      <c r="N62">
        <f t="shared" si="3"/>
        <v>1.0174784183940515</v>
      </c>
      <c r="O62">
        <f t="shared" si="4"/>
        <v>9.9754632048713043E-2</v>
      </c>
      <c r="P62">
        <f t="shared" si="5"/>
        <v>0</v>
      </c>
      <c r="Q62">
        <f t="shared" si="6"/>
        <v>3.0318165616474768E-2</v>
      </c>
      <c r="R62">
        <f t="shared" si="7"/>
        <v>0.27082996015818978</v>
      </c>
      <c r="S62">
        <f t="shared" si="8"/>
        <v>5.3401660657331519E-2</v>
      </c>
      <c r="T62">
        <f t="shared" si="9"/>
        <v>1.4851181610235095E-2</v>
      </c>
      <c r="U62">
        <f t="shared" si="10"/>
        <v>0</v>
      </c>
      <c r="V62">
        <f t="shared" si="11"/>
        <v>3.8520402413843531E-2</v>
      </c>
      <c r="W62">
        <f t="shared" si="12"/>
        <v>3.9761287265363897E-2</v>
      </c>
      <c r="X62">
        <f t="shared" si="13"/>
        <v>0.40397822239367331</v>
      </c>
      <c r="Y62">
        <f t="shared" si="14"/>
        <v>1.4636766638126662E-2</v>
      </c>
      <c r="Z62">
        <f t="shared" si="15"/>
        <v>0.16126870545086888</v>
      </c>
      <c r="AA62">
        <f t="shared" si="16"/>
        <v>3.4371677724526546E-2</v>
      </c>
      <c r="AB62">
        <f t="shared" si="17"/>
        <v>0.87585852239281192</v>
      </c>
      <c r="AC62" t="str">
        <f t="shared" si="18"/>
        <v>barato</v>
      </c>
    </row>
    <row r="63" spans="1:29" x14ac:dyDescent="0.25">
      <c r="A63">
        <v>280000</v>
      </c>
      <c r="B63">
        <v>2</v>
      </c>
      <c r="C63">
        <v>1</v>
      </c>
      <c r="D63">
        <v>990</v>
      </c>
      <c r="E63">
        <v>45528</v>
      </c>
      <c r="F63">
        <v>1</v>
      </c>
      <c r="G63">
        <v>0</v>
      </c>
      <c r="H63">
        <v>0</v>
      </c>
      <c r="I63">
        <v>4</v>
      </c>
      <c r="J63">
        <v>7</v>
      </c>
      <c r="K63">
        <v>990</v>
      </c>
      <c r="L63">
        <v>0</v>
      </c>
      <c r="M63">
        <v>1992</v>
      </c>
      <c r="N63">
        <f t="shared" si="3"/>
        <v>0.57438297812567429</v>
      </c>
      <c r="O63">
        <f t="shared" si="4"/>
        <v>5.6313098737176714E-2</v>
      </c>
      <c r="P63">
        <f t="shared" si="5"/>
        <v>0</v>
      </c>
      <c r="Q63">
        <f t="shared" si="6"/>
        <v>8.6623330332785044E-3</v>
      </c>
      <c r="R63">
        <f t="shared" si="7"/>
        <v>8.677076393417732E-2</v>
      </c>
      <c r="S63">
        <f t="shared" si="8"/>
        <v>8.8095905732552701E-2</v>
      </c>
      <c r="T63">
        <f t="shared" si="9"/>
        <v>7.4255908051175474E-3</v>
      </c>
      <c r="U63">
        <f t="shared" si="10"/>
        <v>0</v>
      </c>
      <c r="V63">
        <f t="shared" si="11"/>
        <v>0</v>
      </c>
      <c r="W63">
        <f t="shared" si="12"/>
        <v>3.9761287265363897E-2</v>
      </c>
      <c r="X63">
        <f t="shared" si="13"/>
        <v>0.31420528408396814</v>
      </c>
      <c r="Y63">
        <f t="shared" si="14"/>
        <v>7.1734648374977205E-3</v>
      </c>
      <c r="Z63">
        <f t="shared" si="15"/>
        <v>0</v>
      </c>
      <c r="AA63">
        <f t="shared" si="16"/>
        <v>3.4319990991106213E-2</v>
      </c>
      <c r="AB63">
        <f t="shared" si="17"/>
        <v>0.89366454996493139</v>
      </c>
      <c r="AC63" t="str">
        <f t="shared" si="18"/>
        <v>barato</v>
      </c>
    </row>
    <row r="64" spans="1:29" x14ac:dyDescent="0.25">
      <c r="A64">
        <v>485000</v>
      </c>
      <c r="B64">
        <v>4</v>
      </c>
      <c r="C64">
        <v>3.25</v>
      </c>
      <c r="D64">
        <v>1946</v>
      </c>
      <c r="E64">
        <v>17786</v>
      </c>
      <c r="F64">
        <v>2</v>
      </c>
      <c r="G64">
        <v>0</v>
      </c>
      <c r="H64">
        <v>1</v>
      </c>
      <c r="I64">
        <v>4</v>
      </c>
      <c r="J64">
        <v>7</v>
      </c>
      <c r="K64">
        <v>1946</v>
      </c>
      <c r="L64">
        <v>0</v>
      </c>
      <c r="M64">
        <v>1990</v>
      </c>
      <c r="N64">
        <f t="shared" si="3"/>
        <v>0.99491337282482872</v>
      </c>
      <c r="O64">
        <f t="shared" si="4"/>
        <v>9.7542331741181085E-2</v>
      </c>
      <c r="P64">
        <f t="shared" si="5"/>
        <v>0</v>
      </c>
      <c r="Q64">
        <f t="shared" si="6"/>
        <v>2.8152582358155143E-2</v>
      </c>
      <c r="R64">
        <f t="shared" si="7"/>
        <v>0.17056152183425158</v>
      </c>
      <c r="S64">
        <f t="shared" si="8"/>
        <v>3.4415607524142994E-2</v>
      </c>
      <c r="T64">
        <f t="shared" si="9"/>
        <v>1.4851181610235095E-2</v>
      </c>
      <c r="U64">
        <f t="shared" si="10"/>
        <v>0</v>
      </c>
      <c r="V64">
        <f t="shared" si="11"/>
        <v>1.9260201206921766E-2</v>
      </c>
      <c r="W64">
        <f t="shared" si="12"/>
        <v>3.9761287265363897E-2</v>
      </c>
      <c r="X64">
        <f t="shared" si="13"/>
        <v>0.31420528408396814</v>
      </c>
      <c r="Y64">
        <f t="shared" si="14"/>
        <v>1.4100568256333903E-2</v>
      </c>
      <c r="Z64">
        <f t="shared" si="15"/>
        <v>0</v>
      </c>
      <c r="AA64">
        <f t="shared" si="16"/>
        <v>3.4285533168825981E-2</v>
      </c>
      <c r="AB64">
        <f t="shared" si="17"/>
        <v>1.2969189874622069</v>
      </c>
      <c r="AC64" t="str">
        <f t="shared" si="18"/>
        <v>caro</v>
      </c>
    </row>
    <row r="65" spans="1:29" x14ac:dyDescent="0.25">
      <c r="A65">
        <v>495000</v>
      </c>
      <c r="B65">
        <v>3</v>
      </c>
      <c r="C65">
        <v>2.75</v>
      </c>
      <c r="D65">
        <v>1830</v>
      </c>
      <c r="E65">
        <v>208216</v>
      </c>
      <c r="F65">
        <v>2</v>
      </c>
      <c r="G65">
        <v>0</v>
      </c>
      <c r="H65">
        <v>0</v>
      </c>
      <c r="I65">
        <v>3</v>
      </c>
      <c r="J65">
        <v>8</v>
      </c>
      <c r="K65">
        <v>1830</v>
      </c>
      <c r="L65">
        <v>0</v>
      </c>
      <c r="M65">
        <v>1997</v>
      </c>
      <c r="N65">
        <f t="shared" si="3"/>
        <v>1.0154270506150314</v>
      </c>
      <c r="O65">
        <f t="shared" si="4"/>
        <v>9.9553513838937416E-2</v>
      </c>
      <c r="P65">
        <f t="shared" si="5"/>
        <v>0</v>
      </c>
      <c r="Q65">
        <f t="shared" si="6"/>
        <v>2.3821415841515887E-2</v>
      </c>
      <c r="R65">
        <f t="shared" si="7"/>
        <v>0.16039444242378231</v>
      </c>
      <c r="S65">
        <f t="shared" si="8"/>
        <v>0.40289441899510609</v>
      </c>
      <c r="T65">
        <f t="shared" si="9"/>
        <v>1.4851181610235095E-2</v>
      </c>
      <c r="U65">
        <f t="shared" si="10"/>
        <v>0</v>
      </c>
      <c r="V65">
        <f t="shared" si="11"/>
        <v>0</v>
      </c>
      <c r="W65">
        <f t="shared" si="12"/>
        <v>2.9820965449022921E-2</v>
      </c>
      <c r="X65">
        <f t="shared" si="13"/>
        <v>0.3590917532388207</v>
      </c>
      <c r="Y65">
        <f t="shared" si="14"/>
        <v>1.3260041063253361E-2</v>
      </c>
      <c r="Z65">
        <f t="shared" si="15"/>
        <v>0</v>
      </c>
      <c r="AA65">
        <f t="shared" si="16"/>
        <v>3.4406135546806778E-2</v>
      </c>
      <c r="AB65">
        <f t="shared" si="17"/>
        <v>0.8922173110314634</v>
      </c>
      <c r="AC65" t="str">
        <f t="shared" si="18"/>
        <v>barato</v>
      </c>
    </row>
    <row r="66" spans="1:29" x14ac:dyDescent="0.25">
      <c r="A66">
        <v>729000</v>
      </c>
      <c r="B66">
        <v>3</v>
      </c>
      <c r="C66">
        <v>4.25</v>
      </c>
      <c r="D66">
        <v>3300</v>
      </c>
      <c r="E66">
        <v>308080</v>
      </c>
      <c r="F66">
        <v>2</v>
      </c>
      <c r="G66">
        <v>0</v>
      </c>
      <c r="H66">
        <v>2</v>
      </c>
      <c r="I66">
        <v>4</v>
      </c>
      <c r="J66">
        <v>9</v>
      </c>
      <c r="K66">
        <v>2520</v>
      </c>
      <c r="L66">
        <v>780</v>
      </c>
      <c r="M66">
        <v>1976</v>
      </c>
      <c r="N66">
        <f t="shared" si="3"/>
        <v>1.4954471109057734</v>
      </c>
      <c r="O66">
        <f t="shared" si="4"/>
        <v>0.14661517492643508</v>
      </c>
      <c r="P66">
        <f t="shared" si="5"/>
        <v>0</v>
      </c>
      <c r="Q66">
        <f t="shared" si="6"/>
        <v>3.6814915391433653E-2</v>
      </c>
      <c r="R66">
        <f t="shared" si="7"/>
        <v>0.28923587978059101</v>
      </c>
      <c r="S66">
        <f t="shared" si="8"/>
        <v>0.59612956066782719</v>
      </c>
      <c r="T66">
        <f t="shared" si="9"/>
        <v>1.4851181610235095E-2</v>
      </c>
      <c r="U66">
        <f t="shared" si="10"/>
        <v>0</v>
      </c>
      <c r="V66">
        <f t="shared" si="11"/>
        <v>3.8520402413843531E-2</v>
      </c>
      <c r="W66">
        <f t="shared" si="12"/>
        <v>3.9761287265363897E-2</v>
      </c>
      <c r="X66">
        <f t="shared" si="13"/>
        <v>0.40397822239367331</v>
      </c>
      <c r="Y66">
        <f t="shared" si="14"/>
        <v>1.8259728677266922E-2</v>
      </c>
      <c r="Z66">
        <f t="shared" si="15"/>
        <v>0.11756036472119413</v>
      </c>
      <c r="AA66">
        <f t="shared" si="16"/>
        <v>3.4044328412864387E-2</v>
      </c>
      <c r="AB66">
        <f t="shared" si="17"/>
        <v>0.86154629328984911</v>
      </c>
      <c r="AC66" t="str">
        <f t="shared" si="18"/>
        <v>barato</v>
      </c>
    </row>
    <row r="67" spans="1:29" x14ac:dyDescent="0.25">
      <c r="A67">
        <v>367000</v>
      </c>
      <c r="B67">
        <v>3</v>
      </c>
      <c r="C67">
        <v>1.75</v>
      </c>
      <c r="D67">
        <v>2000</v>
      </c>
      <c r="E67">
        <v>12669</v>
      </c>
      <c r="F67">
        <v>1</v>
      </c>
      <c r="G67">
        <v>0</v>
      </c>
      <c r="H67">
        <v>3</v>
      </c>
      <c r="I67">
        <v>4</v>
      </c>
      <c r="J67">
        <v>7</v>
      </c>
      <c r="K67">
        <v>1200</v>
      </c>
      <c r="L67">
        <v>800</v>
      </c>
      <c r="M67">
        <v>1965</v>
      </c>
      <c r="N67">
        <f t="shared" ref="N67:N119" si="19">A67/A$121</f>
        <v>0.75285197490043743</v>
      </c>
      <c r="O67">
        <f t="shared" ref="O67:O119" si="20">A$123*A67/A$121</f>
        <v>7.3810382987656617E-2</v>
      </c>
      <c r="P67">
        <f t="shared" ref="P67:P119" si="21">B$123*B67/B$121</f>
        <v>0</v>
      </c>
      <c r="Q67">
        <f t="shared" ref="Q67:Q119" si="22">C$123*C67/C$121</f>
        <v>1.5159082808237384E-2</v>
      </c>
      <c r="R67">
        <f t="shared" ref="R67:R119" si="23">D$123*D67/D$121</f>
        <v>0.17529447259429762</v>
      </c>
      <c r="S67">
        <f t="shared" ref="S67:S119" si="24">E$123*E67/E$121</f>
        <v>2.4514299545899447E-2</v>
      </c>
      <c r="T67">
        <f t="shared" ref="T67:T119" si="25">F$123*F67/F$121</f>
        <v>7.4255908051175474E-3</v>
      </c>
      <c r="U67">
        <f t="shared" ref="U67:U119" si="26">G$123*G67/G$121</f>
        <v>0</v>
      </c>
      <c r="V67">
        <f t="shared" ref="V67:V119" si="27">H$123*H67/H$121</f>
        <v>5.77806036207653E-2</v>
      </c>
      <c r="W67">
        <f t="shared" ref="W67:W119" si="28">I$123*I67/I$121</f>
        <v>3.9761287265363897E-2</v>
      </c>
      <c r="X67">
        <f t="shared" ref="X67:X119" si="29">J$123*J67/J$121</f>
        <v>0.31420528408396814</v>
      </c>
      <c r="Y67">
        <f t="shared" ref="Y67:Y119" si="30">K$123*K67/K$121</f>
        <v>8.6951088939366313E-3</v>
      </c>
      <c r="Z67">
        <f t="shared" ref="Z67:Z119" si="31">L$123*L67/L$121</f>
        <v>0.12057473304737859</v>
      </c>
      <c r="AA67">
        <f t="shared" ref="AA67:AA119" si="32">M$123*M67/M$121</f>
        <v>3.3854810390323141E-2</v>
      </c>
      <c r="AB67">
        <f t="shared" ref="AB67:AB119" si="33">N67/SUM(O67:AA67)</f>
        <v>0.86427851550855606</v>
      </c>
      <c r="AC67" t="str">
        <f t="shared" ref="AC67:AC119" si="34">IF(AB67&gt;$AB$121,"caro","barato")</f>
        <v>barato</v>
      </c>
    </row>
    <row r="68" spans="1:29" x14ac:dyDescent="0.25">
      <c r="A68">
        <v>665000</v>
      </c>
      <c r="B68">
        <v>3</v>
      </c>
      <c r="C68">
        <v>2.5</v>
      </c>
      <c r="D68">
        <v>3136</v>
      </c>
      <c r="E68">
        <v>54450</v>
      </c>
      <c r="F68">
        <v>1.5</v>
      </c>
      <c r="G68">
        <v>0</v>
      </c>
      <c r="H68">
        <v>0</v>
      </c>
      <c r="I68">
        <v>5</v>
      </c>
      <c r="J68">
        <v>8</v>
      </c>
      <c r="K68">
        <v>3136</v>
      </c>
      <c r="L68">
        <v>0</v>
      </c>
      <c r="M68">
        <v>1910</v>
      </c>
      <c r="N68">
        <f t="shared" si="19"/>
        <v>1.3641595730484763</v>
      </c>
      <c r="O68">
        <f t="shared" si="20"/>
        <v>0.1337436095007947</v>
      </c>
      <c r="P68">
        <f t="shared" si="21"/>
        <v>0</v>
      </c>
      <c r="Q68">
        <f t="shared" si="22"/>
        <v>2.1655832583196262E-2</v>
      </c>
      <c r="R68">
        <f t="shared" si="23"/>
        <v>0.27486173302785866</v>
      </c>
      <c r="S68">
        <f t="shared" si="24"/>
        <v>0.10535982400143856</v>
      </c>
      <c r="T68">
        <f t="shared" si="25"/>
        <v>1.1138386207676322E-2</v>
      </c>
      <c r="U68">
        <f t="shared" si="26"/>
        <v>0</v>
      </c>
      <c r="V68">
        <f t="shared" si="27"/>
        <v>0</v>
      </c>
      <c r="W68">
        <f t="shared" si="28"/>
        <v>4.9701609081704866E-2</v>
      </c>
      <c r="X68">
        <f t="shared" si="29"/>
        <v>0.3590917532388207</v>
      </c>
      <c r="Y68">
        <f t="shared" si="30"/>
        <v>2.2723217909487729E-2</v>
      </c>
      <c r="Z68">
        <f t="shared" si="31"/>
        <v>0</v>
      </c>
      <c r="AA68">
        <f t="shared" si="32"/>
        <v>3.2907220277616889E-2</v>
      </c>
      <c r="AB68">
        <f t="shared" si="33"/>
        <v>1.3490726429856941</v>
      </c>
      <c r="AC68" t="str">
        <f t="shared" si="34"/>
        <v>caro</v>
      </c>
    </row>
    <row r="69" spans="1:29" x14ac:dyDescent="0.25">
      <c r="A69">
        <v>350000</v>
      </c>
      <c r="B69">
        <v>3</v>
      </c>
      <c r="C69">
        <v>2.5</v>
      </c>
      <c r="D69">
        <v>2010</v>
      </c>
      <c r="E69">
        <v>14298</v>
      </c>
      <c r="F69">
        <v>2</v>
      </c>
      <c r="G69">
        <v>0</v>
      </c>
      <c r="H69">
        <v>0</v>
      </c>
      <c r="I69">
        <v>3</v>
      </c>
      <c r="J69">
        <v>7</v>
      </c>
      <c r="K69">
        <v>2010</v>
      </c>
      <c r="L69">
        <v>0</v>
      </c>
      <c r="M69">
        <v>1977</v>
      </c>
      <c r="N69">
        <f t="shared" si="19"/>
        <v>0.71797872265709284</v>
      </c>
      <c r="O69">
        <f t="shared" si="20"/>
        <v>7.0391373421470879E-2</v>
      </c>
      <c r="P69">
        <f t="shared" si="21"/>
        <v>0</v>
      </c>
      <c r="Q69">
        <f t="shared" si="22"/>
        <v>2.1655832583196262E-2</v>
      </c>
      <c r="R69">
        <f t="shared" si="23"/>
        <v>0.17617094495726909</v>
      </c>
      <c r="S69">
        <f t="shared" si="24"/>
        <v>2.7666386842471413E-2</v>
      </c>
      <c r="T69">
        <f t="shared" si="25"/>
        <v>1.4851181610235095E-2</v>
      </c>
      <c r="U69">
        <f t="shared" si="26"/>
        <v>0</v>
      </c>
      <c r="V69">
        <f t="shared" si="27"/>
        <v>0</v>
      </c>
      <c r="W69">
        <f t="shared" si="28"/>
        <v>2.9820965449022921E-2</v>
      </c>
      <c r="X69">
        <f t="shared" si="29"/>
        <v>0.31420528408396814</v>
      </c>
      <c r="Y69">
        <f t="shared" si="30"/>
        <v>1.4564307397343858E-2</v>
      </c>
      <c r="Z69">
        <f t="shared" si="31"/>
        <v>0</v>
      </c>
      <c r="AA69">
        <f t="shared" si="32"/>
        <v>3.4061557324004503E-2</v>
      </c>
      <c r="AB69">
        <f t="shared" si="33"/>
        <v>1.0207437323901414</v>
      </c>
      <c r="AC69" t="str">
        <f t="shared" si="34"/>
        <v>caro</v>
      </c>
    </row>
    <row r="70" spans="1:29" x14ac:dyDescent="0.25">
      <c r="A70">
        <v>319000</v>
      </c>
      <c r="B70">
        <v>3</v>
      </c>
      <c r="C70">
        <v>1.75</v>
      </c>
      <c r="D70">
        <v>1640</v>
      </c>
      <c r="E70">
        <v>53400</v>
      </c>
      <c r="F70">
        <v>1</v>
      </c>
      <c r="G70">
        <v>0</v>
      </c>
      <c r="H70">
        <v>0</v>
      </c>
      <c r="I70">
        <v>4</v>
      </c>
      <c r="J70">
        <v>7</v>
      </c>
      <c r="K70">
        <v>1640</v>
      </c>
      <c r="L70">
        <v>0</v>
      </c>
      <c r="M70">
        <v>1966</v>
      </c>
      <c r="N70">
        <f t="shared" si="19"/>
        <v>0.65438632150746467</v>
      </c>
      <c r="O70">
        <f t="shared" si="20"/>
        <v>6.4156708918426328E-2</v>
      </c>
      <c r="P70">
        <f t="shared" si="21"/>
        <v>0</v>
      </c>
      <c r="Q70">
        <f t="shared" si="22"/>
        <v>1.5159082808237384E-2</v>
      </c>
      <c r="R70">
        <f t="shared" si="23"/>
        <v>0.14374146752732403</v>
      </c>
      <c r="S70">
        <f t="shared" si="24"/>
        <v>0.10332809185816011</v>
      </c>
      <c r="T70">
        <f t="shared" si="25"/>
        <v>7.4255908051175474E-3</v>
      </c>
      <c r="U70">
        <f t="shared" si="26"/>
        <v>0</v>
      </c>
      <c r="V70">
        <f t="shared" si="27"/>
        <v>0</v>
      </c>
      <c r="W70">
        <f t="shared" si="28"/>
        <v>3.9761287265363897E-2</v>
      </c>
      <c r="X70">
        <f t="shared" si="29"/>
        <v>0.31420528408396814</v>
      </c>
      <c r="Y70">
        <f t="shared" si="30"/>
        <v>1.1883315488380062E-2</v>
      </c>
      <c r="Z70">
        <f t="shared" si="31"/>
        <v>0</v>
      </c>
      <c r="AA70">
        <f t="shared" si="32"/>
        <v>3.3872039301463257E-2</v>
      </c>
      <c r="AB70">
        <f t="shared" si="33"/>
        <v>0.8921022492711449</v>
      </c>
      <c r="AC70" t="str">
        <f t="shared" si="34"/>
        <v>barato</v>
      </c>
    </row>
    <row r="71" spans="1:29" x14ac:dyDescent="0.25">
      <c r="A71">
        <v>437000</v>
      </c>
      <c r="B71">
        <v>5</v>
      </c>
      <c r="C71">
        <v>2</v>
      </c>
      <c r="D71">
        <v>2120</v>
      </c>
      <c r="E71">
        <v>137565</v>
      </c>
      <c r="F71">
        <v>1.5</v>
      </c>
      <c r="G71">
        <v>0</v>
      </c>
      <c r="H71">
        <v>0</v>
      </c>
      <c r="I71">
        <v>3</v>
      </c>
      <c r="J71">
        <v>7</v>
      </c>
      <c r="K71">
        <v>2120</v>
      </c>
      <c r="L71">
        <v>0</v>
      </c>
      <c r="M71">
        <v>1913</v>
      </c>
      <c r="N71">
        <f t="shared" si="19"/>
        <v>0.89644771943185597</v>
      </c>
      <c r="O71">
        <f t="shared" si="20"/>
        <v>8.7888657671950809E-2</v>
      </c>
      <c r="P71">
        <f t="shared" si="21"/>
        <v>0</v>
      </c>
      <c r="Q71">
        <f t="shared" si="22"/>
        <v>1.7324666066557009E-2</v>
      </c>
      <c r="R71">
        <f t="shared" si="23"/>
        <v>0.18581214094995546</v>
      </c>
      <c r="S71">
        <f t="shared" si="24"/>
        <v>0.26618593551437825</v>
      </c>
      <c r="T71">
        <f t="shared" si="25"/>
        <v>1.1138386207676322E-2</v>
      </c>
      <c r="U71">
        <f t="shared" si="26"/>
        <v>0</v>
      </c>
      <c r="V71">
        <f t="shared" si="27"/>
        <v>0</v>
      </c>
      <c r="W71">
        <f t="shared" si="28"/>
        <v>2.9820965449022921E-2</v>
      </c>
      <c r="X71">
        <f t="shared" si="29"/>
        <v>0.31420528408396814</v>
      </c>
      <c r="Y71">
        <f t="shared" si="30"/>
        <v>1.5361359045954714E-2</v>
      </c>
      <c r="Z71">
        <f t="shared" si="31"/>
        <v>0</v>
      </c>
      <c r="AA71">
        <f t="shared" si="32"/>
        <v>3.2958907011037236E-2</v>
      </c>
      <c r="AB71">
        <f t="shared" si="33"/>
        <v>0.9331229000935497</v>
      </c>
      <c r="AC71" t="str">
        <f t="shared" si="34"/>
        <v>barato</v>
      </c>
    </row>
    <row r="72" spans="1:29" x14ac:dyDescent="0.25">
      <c r="A72">
        <v>430000</v>
      </c>
      <c r="B72">
        <v>2</v>
      </c>
      <c r="C72">
        <v>2</v>
      </c>
      <c r="D72">
        <v>1440</v>
      </c>
      <c r="E72">
        <v>213008</v>
      </c>
      <c r="F72">
        <v>2</v>
      </c>
      <c r="G72">
        <v>0</v>
      </c>
      <c r="H72">
        <v>0</v>
      </c>
      <c r="I72">
        <v>4</v>
      </c>
      <c r="J72">
        <v>7</v>
      </c>
      <c r="K72">
        <v>1440</v>
      </c>
      <c r="L72">
        <v>0</v>
      </c>
      <c r="M72">
        <v>1990</v>
      </c>
      <c r="N72">
        <f t="shared" si="19"/>
        <v>0.88208814497871413</v>
      </c>
      <c r="O72">
        <f t="shared" si="20"/>
        <v>8.6480830203521375E-2</v>
      </c>
      <c r="P72">
        <f t="shared" si="21"/>
        <v>0</v>
      </c>
      <c r="Q72">
        <f t="shared" si="22"/>
        <v>1.7324666066557009E-2</v>
      </c>
      <c r="R72">
        <f t="shared" si="23"/>
        <v>0.12621202026789427</v>
      </c>
      <c r="S72">
        <f t="shared" si="24"/>
        <v>0.41216685750043019</v>
      </c>
      <c r="T72">
        <f t="shared" si="25"/>
        <v>1.4851181610235095E-2</v>
      </c>
      <c r="U72">
        <f t="shared" si="26"/>
        <v>0</v>
      </c>
      <c r="V72">
        <f t="shared" si="27"/>
        <v>0</v>
      </c>
      <c r="W72">
        <f t="shared" si="28"/>
        <v>3.9761287265363897E-2</v>
      </c>
      <c r="X72">
        <f t="shared" si="29"/>
        <v>0.31420528408396814</v>
      </c>
      <c r="Y72">
        <f t="shared" si="30"/>
        <v>1.0434130672723958E-2</v>
      </c>
      <c r="Z72">
        <f t="shared" si="31"/>
        <v>0</v>
      </c>
      <c r="AA72">
        <f t="shared" si="32"/>
        <v>3.4285533168825981E-2</v>
      </c>
      <c r="AB72">
        <f t="shared" si="33"/>
        <v>0.8355308686744729</v>
      </c>
      <c r="AC72" t="str">
        <f t="shared" si="34"/>
        <v>barato</v>
      </c>
    </row>
    <row r="73" spans="1:29" x14ac:dyDescent="0.25">
      <c r="A73">
        <v>295000</v>
      </c>
      <c r="B73">
        <v>2</v>
      </c>
      <c r="C73">
        <v>1</v>
      </c>
      <c r="D73">
        <v>1300</v>
      </c>
      <c r="E73">
        <v>39639</v>
      </c>
      <c r="F73">
        <v>1</v>
      </c>
      <c r="G73">
        <v>0</v>
      </c>
      <c r="H73">
        <v>0</v>
      </c>
      <c r="I73">
        <v>4</v>
      </c>
      <c r="J73">
        <v>6</v>
      </c>
      <c r="K73">
        <v>1300</v>
      </c>
      <c r="L73">
        <v>0</v>
      </c>
      <c r="M73">
        <v>1960</v>
      </c>
      <c r="N73">
        <f t="shared" si="19"/>
        <v>0.60515349481097824</v>
      </c>
      <c r="O73">
        <f t="shared" si="20"/>
        <v>5.9329871883811183E-2</v>
      </c>
      <c r="P73">
        <f t="shared" si="21"/>
        <v>0</v>
      </c>
      <c r="Q73">
        <f t="shared" si="22"/>
        <v>8.6623330332785044E-3</v>
      </c>
      <c r="R73">
        <f t="shared" si="23"/>
        <v>0.11394140718629345</v>
      </c>
      <c r="S73">
        <f t="shared" si="24"/>
        <v>7.6700790883251102E-2</v>
      </c>
      <c r="T73">
        <f t="shared" si="25"/>
        <v>7.4255908051175474E-3</v>
      </c>
      <c r="U73">
        <f t="shared" si="26"/>
        <v>0</v>
      </c>
      <c r="V73">
        <f t="shared" si="27"/>
        <v>0</v>
      </c>
      <c r="W73">
        <f t="shared" si="28"/>
        <v>3.9761287265363897E-2</v>
      </c>
      <c r="X73">
        <f t="shared" si="29"/>
        <v>0.26931881492911552</v>
      </c>
      <c r="Y73">
        <f t="shared" si="30"/>
        <v>9.4197013017646835E-3</v>
      </c>
      <c r="Z73">
        <f t="shared" si="31"/>
        <v>0</v>
      </c>
      <c r="AA73">
        <f t="shared" si="32"/>
        <v>3.3768665834622569E-2</v>
      </c>
      <c r="AB73">
        <f t="shared" si="33"/>
        <v>0.97869260579546125</v>
      </c>
      <c r="AC73" t="str">
        <f t="shared" si="34"/>
        <v>caro</v>
      </c>
    </row>
    <row r="74" spans="1:29" x14ac:dyDescent="0.25">
      <c r="A74">
        <v>467500</v>
      </c>
      <c r="B74">
        <v>3</v>
      </c>
      <c r="C74">
        <v>1.75</v>
      </c>
      <c r="D74">
        <v>2040</v>
      </c>
      <c r="E74">
        <v>273556</v>
      </c>
      <c r="F74">
        <v>1</v>
      </c>
      <c r="G74">
        <v>0</v>
      </c>
      <c r="H74">
        <v>0</v>
      </c>
      <c r="I74">
        <v>3</v>
      </c>
      <c r="J74">
        <v>7</v>
      </c>
      <c r="K74">
        <v>2040</v>
      </c>
      <c r="L74">
        <v>0</v>
      </c>
      <c r="M74">
        <v>1997</v>
      </c>
      <c r="N74">
        <f t="shared" si="19"/>
        <v>0.95901443669197406</v>
      </c>
      <c r="O74">
        <f t="shared" si="20"/>
        <v>9.4022763070107554E-2</v>
      </c>
      <c r="P74">
        <f t="shared" si="21"/>
        <v>0</v>
      </c>
      <c r="Q74">
        <f t="shared" si="22"/>
        <v>1.5159082808237384E-2</v>
      </c>
      <c r="R74">
        <f t="shared" si="23"/>
        <v>0.17880036204618355</v>
      </c>
      <c r="S74">
        <f t="shared" si="24"/>
        <v>0.52932620779683248</v>
      </c>
      <c r="T74">
        <f t="shared" si="25"/>
        <v>7.4255908051175474E-3</v>
      </c>
      <c r="U74">
        <f t="shared" si="26"/>
        <v>0</v>
      </c>
      <c r="V74">
        <f t="shared" si="27"/>
        <v>0</v>
      </c>
      <c r="W74">
        <f t="shared" si="28"/>
        <v>2.9820965449022921E-2</v>
      </c>
      <c r="X74">
        <f t="shared" si="29"/>
        <v>0.31420528408396814</v>
      </c>
      <c r="Y74">
        <f t="shared" si="30"/>
        <v>1.4781685119692273E-2</v>
      </c>
      <c r="Z74">
        <f t="shared" si="31"/>
        <v>0</v>
      </c>
      <c r="AA74">
        <f t="shared" si="32"/>
        <v>3.4406135546806778E-2</v>
      </c>
      <c r="AB74">
        <f t="shared" si="33"/>
        <v>0.78740174151754649</v>
      </c>
      <c r="AC74" t="str">
        <f t="shared" si="34"/>
        <v>barato</v>
      </c>
    </row>
    <row r="75" spans="1:29" x14ac:dyDescent="0.25">
      <c r="A75">
        <v>417000</v>
      </c>
      <c r="B75">
        <v>3</v>
      </c>
      <c r="C75">
        <v>2.75</v>
      </c>
      <c r="D75">
        <v>1820</v>
      </c>
      <c r="E75">
        <v>52889</v>
      </c>
      <c r="F75">
        <v>2</v>
      </c>
      <c r="G75">
        <v>0</v>
      </c>
      <c r="H75">
        <v>0</v>
      </c>
      <c r="I75">
        <v>3</v>
      </c>
      <c r="J75">
        <v>8</v>
      </c>
      <c r="K75">
        <v>1820</v>
      </c>
      <c r="L75">
        <v>0</v>
      </c>
      <c r="M75">
        <v>1991</v>
      </c>
      <c r="N75">
        <f t="shared" si="19"/>
        <v>0.85542036385145059</v>
      </c>
      <c r="O75">
        <f t="shared" si="20"/>
        <v>8.3866293476438175E-2</v>
      </c>
      <c r="P75">
        <f t="shared" si="21"/>
        <v>0</v>
      </c>
      <c r="Q75">
        <f t="shared" si="22"/>
        <v>2.3821415841515887E-2</v>
      </c>
      <c r="R75">
        <f t="shared" si="23"/>
        <v>0.15951797006081084</v>
      </c>
      <c r="S75">
        <f t="shared" si="24"/>
        <v>0.10233931554843129</v>
      </c>
      <c r="T75">
        <f t="shared" si="25"/>
        <v>1.4851181610235095E-2</v>
      </c>
      <c r="U75">
        <f t="shared" si="26"/>
        <v>0</v>
      </c>
      <c r="V75">
        <f t="shared" si="27"/>
        <v>0</v>
      </c>
      <c r="W75">
        <f t="shared" si="28"/>
        <v>2.9820965449022921E-2</v>
      </c>
      <c r="X75">
        <f t="shared" si="29"/>
        <v>0.3590917532388207</v>
      </c>
      <c r="Y75">
        <f t="shared" si="30"/>
        <v>1.3187581822470556E-2</v>
      </c>
      <c r="Z75">
        <f t="shared" si="31"/>
        <v>0</v>
      </c>
      <c r="AA75">
        <f t="shared" si="32"/>
        <v>3.430276207996609E-2</v>
      </c>
      <c r="AB75">
        <f t="shared" si="33"/>
        <v>1.0421797719507293</v>
      </c>
      <c r="AC75" t="str">
        <f t="shared" si="34"/>
        <v>caro</v>
      </c>
    </row>
    <row r="76" spans="1:29" x14ac:dyDescent="0.25">
      <c r="A76">
        <v>385000</v>
      </c>
      <c r="B76">
        <v>3</v>
      </c>
      <c r="C76">
        <v>2</v>
      </c>
      <c r="D76">
        <v>1590</v>
      </c>
      <c r="E76">
        <v>9912</v>
      </c>
      <c r="F76">
        <v>2</v>
      </c>
      <c r="G76">
        <v>0</v>
      </c>
      <c r="H76">
        <v>0</v>
      </c>
      <c r="I76">
        <v>3</v>
      </c>
      <c r="J76">
        <v>8</v>
      </c>
      <c r="K76">
        <v>1590</v>
      </c>
      <c r="L76">
        <v>0</v>
      </c>
      <c r="M76">
        <v>2000</v>
      </c>
      <c r="N76">
        <f t="shared" si="19"/>
        <v>0.78977659492280217</v>
      </c>
      <c r="O76">
        <f t="shared" si="20"/>
        <v>7.7430510763617982E-2</v>
      </c>
      <c r="P76">
        <f t="shared" si="21"/>
        <v>0</v>
      </c>
      <c r="Q76">
        <f t="shared" si="22"/>
        <v>1.7324666066557009E-2</v>
      </c>
      <c r="R76">
        <f t="shared" si="23"/>
        <v>0.1393591057124666</v>
      </c>
      <c r="S76">
        <f t="shared" si="24"/>
        <v>1.9179551432548372E-2</v>
      </c>
      <c r="T76">
        <f t="shared" si="25"/>
        <v>1.4851181610235095E-2</v>
      </c>
      <c r="U76">
        <f t="shared" si="26"/>
        <v>0</v>
      </c>
      <c r="V76">
        <f t="shared" si="27"/>
        <v>0</v>
      </c>
      <c r="W76">
        <f t="shared" si="28"/>
        <v>2.9820965449022921E-2</v>
      </c>
      <c r="X76">
        <f t="shared" si="29"/>
        <v>0.3590917532388207</v>
      </c>
      <c r="Y76">
        <f t="shared" si="30"/>
        <v>1.1521019284466034E-2</v>
      </c>
      <c r="Z76">
        <f t="shared" si="31"/>
        <v>0</v>
      </c>
      <c r="AA76">
        <f t="shared" si="32"/>
        <v>3.4457822280227118E-2</v>
      </c>
      <c r="AB76">
        <f t="shared" si="33"/>
        <v>1.1233790987068539</v>
      </c>
      <c r="AC76" t="str">
        <f t="shared" si="34"/>
        <v>caro</v>
      </c>
    </row>
    <row r="77" spans="1:29" x14ac:dyDescent="0.25">
      <c r="A77">
        <v>777700</v>
      </c>
      <c r="B77">
        <v>3</v>
      </c>
      <c r="C77">
        <v>2.5</v>
      </c>
      <c r="D77">
        <v>2260</v>
      </c>
      <c r="E77">
        <v>251460</v>
      </c>
      <c r="F77">
        <v>1.5</v>
      </c>
      <c r="G77">
        <v>0</v>
      </c>
      <c r="H77">
        <v>0</v>
      </c>
      <c r="I77">
        <v>3</v>
      </c>
      <c r="J77">
        <v>10</v>
      </c>
      <c r="K77">
        <v>2260</v>
      </c>
      <c r="L77">
        <v>0</v>
      </c>
      <c r="M77">
        <v>1995</v>
      </c>
      <c r="N77">
        <f t="shared" si="19"/>
        <v>1.5953487217440603</v>
      </c>
      <c r="O77">
        <f t="shared" si="20"/>
        <v>0.15640963174250833</v>
      </c>
      <c r="P77">
        <f t="shared" si="21"/>
        <v>0</v>
      </c>
      <c r="Q77">
        <f t="shared" si="22"/>
        <v>2.1655832583196262E-2</v>
      </c>
      <c r="R77">
        <f t="shared" si="23"/>
        <v>0.19808275403155631</v>
      </c>
      <c r="S77">
        <f t="shared" si="24"/>
        <v>0.48657082357027986</v>
      </c>
      <c r="T77">
        <f t="shared" si="25"/>
        <v>1.1138386207676322E-2</v>
      </c>
      <c r="U77">
        <f t="shared" si="26"/>
        <v>0</v>
      </c>
      <c r="V77">
        <f t="shared" si="27"/>
        <v>0</v>
      </c>
      <c r="W77">
        <f t="shared" si="28"/>
        <v>2.9820965449022921E-2</v>
      </c>
      <c r="X77">
        <f t="shared" si="29"/>
        <v>0.44886469154852587</v>
      </c>
      <c r="Y77">
        <f t="shared" si="30"/>
        <v>1.6375788416913988E-2</v>
      </c>
      <c r="Z77">
        <f t="shared" si="31"/>
        <v>0</v>
      </c>
      <c r="AA77">
        <f t="shared" si="32"/>
        <v>3.4371677724526546E-2</v>
      </c>
      <c r="AB77">
        <f t="shared" si="33"/>
        <v>1.1368627261798794</v>
      </c>
      <c r="AC77" t="str">
        <f t="shared" si="34"/>
        <v>caro</v>
      </c>
    </row>
    <row r="78" spans="1:29" x14ac:dyDescent="0.25">
      <c r="A78">
        <v>600000</v>
      </c>
      <c r="B78">
        <v>2</v>
      </c>
      <c r="C78">
        <v>2.25</v>
      </c>
      <c r="D78">
        <v>2320</v>
      </c>
      <c r="E78">
        <v>18919</v>
      </c>
      <c r="F78">
        <v>2</v>
      </c>
      <c r="G78">
        <v>1</v>
      </c>
      <c r="H78">
        <v>4</v>
      </c>
      <c r="I78">
        <v>4</v>
      </c>
      <c r="J78">
        <v>8</v>
      </c>
      <c r="K78">
        <v>2320</v>
      </c>
      <c r="L78">
        <v>0</v>
      </c>
      <c r="M78">
        <v>1976</v>
      </c>
      <c r="N78">
        <f t="shared" si="19"/>
        <v>1.2308206674121591</v>
      </c>
      <c r="O78">
        <f t="shared" si="20"/>
        <v>0.12067092586537867</v>
      </c>
      <c r="P78">
        <f t="shared" si="21"/>
        <v>0</v>
      </c>
      <c r="Q78">
        <f t="shared" si="22"/>
        <v>1.9490249324876637E-2</v>
      </c>
      <c r="R78">
        <f t="shared" si="23"/>
        <v>0.20334158820938522</v>
      </c>
      <c r="S78">
        <f t="shared" si="24"/>
        <v>3.6607943255890098E-2</v>
      </c>
      <c r="T78">
        <f t="shared" si="25"/>
        <v>1.4851181610235095E-2</v>
      </c>
      <c r="U78">
        <f t="shared" si="26"/>
        <v>0.78670487682085533</v>
      </c>
      <c r="V78">
        <f t="shared" si="27"/>
        <v>7.7040804827687062E-2</v>
      </c>
      <c r="W78">
        <f t="shared" si="28"/>
        <v>3.9761287265363897E-2</v>
      </c>
      <c r="X78">
        <f t="shared" si="29"/>
        <v>0.3590917532388207</v>
      </c>
      <c r="Y78">
        <f t="shared" si="30"/>
        <v>1.6810543861610818E-2</v>
      </c>
      <c r="Z78">
        <f t="shared" si="31"/>
        <v>0</v>
      </c>
      <c r="AA78">
        <f t="shared" si="32"/>
        <v>3.4044328412864387E-2</v>
      </c>
      <c r="AB78">
        <f t="shared" si="33"/>
        <v>0.72044574629587277</v>
      </c>
      <c r="AC78" t="str">
        <f t="shared" si="34"/>
        <v>barato</v>
      </c>
    </row>
    <row r="79" spans="1:29" x14ac:dyDescent="0.25">
      <c r="A79">
        <v>849900</v>
      </c>
      <c r="B79">
        <v>2</v>
      </c>
      <c r="C79">
        <v>2</v>
      </c>
      <c r="D79">
        <v>2280</v>
      </c>
      <c r="E79">
        <v>641203</v>
      </c>
      <c r="F79">
        <v>2</v>
      </c>
      <c r="G79">
        <v>0</v>
      </c>
      <c r="H79">
        <v>0</v>
      </c>
      <c r="I79">
        <v>3</v>
      </c>
      <c r="J79">
        <v>9</v>
      </c>
      <c r="K79">
        <v>2280</v>
      </c>
      <c r="L79">
        <v>0</v>
      </c>
      <c r="M79">
        <v>1990</v>
      </c>
      <c r="N79">
        <f t="shared" si="19"/>
        <v>1.7434574753893235</v>
      </c>
      <c r="O79">
        <f t="shared" si="20"/>
        <v>0.17093036648830889</v>
      </c>
      <c r="P79">
        <f t="shared" si="21"/>
        <v>0</v>
      </c>
      <c r="Q79">
        <f t="shared" si="22"/>
        <v>1.7324666066557009E-2</v>
      </c>
      <c r="R79">
        <f t="shared" si="23"/>
        <v>0.19983569875749926</v>
      </c>
      <c r="S79">
        <f t="shared" si="24"/>
        <v>1.2407169004443417</v>
      </c>
      <c r="T79">
        <f t="shared" si="25"/>
        <v>1.4851181610235095E-2</v>
      </c>
      <c r="U79">
        <f t="shared" si="26"/>
        <v>0</v>
      </c>
      <c r="V79">
        <f t="shared" si="27"/>
        <v>0</v>
      </c>
      <c r="W79">
        <f t="shared" si="28"/>
        <v>2.9820965449022921E-2</v>
      </c>
      <c r="X79">
        <f t="shared" si="29"/>
        <v>0.40397822239367331</v>
      </c>
      <c r="Y79">
        <f t="shared" si="30"/>
        <v>1.6520706898479599E-2</v>
      </c>
      <c r="Z79">
        <f t="shared" si="31"/>
        <v>0</v>
      </c>
      <c r="AA79">
        <f t="shared" si="32"/>
        <v>3.4285533168825981E-2</v>
      </c>
      <c r="AB79">
        <f t="shared" si="33"/>
        <v>0.81919220441502183</v>
      </c>
      <c r="AC79" t="str">
        <f t="shared" si="34"/>
        <v>barato</v>
      </c>
    </row>
    <row r="80" spans="1:29" x14ac:dyDescent="0.25">
      <c r="A80">
        <v>635000</v>
      </c>
      <c r="B80">
        <v>3</v>
      </c>
      <c r="C80">
        <v>1.75</v>
      </c>
      <c r="D80">
        <v>1940</v>
      </c>
      <c r="E80">
        <v>167125</v>
      </c>
      <c r="F80">
        <v>1</v>
      </c>
      <c r="G80">
        <v>1</v>
      </c>
      <c r="H80">
        <v>1</v>
      </c>
      <c r="I80">
        <v>4</v>
      </c>
      <c r="J80">
        <v>7</v>
      </c>
      <c r="K80">
        <v>1480</v>
      </c>
      <c r="L80">
        <v>460</v>
      </c>
      <c r="M80">
        <v>1955</v>
      </c>
      <c r="N80">
        <f t="shared" si="19"/>
        <v>1.3026185396778684</v>
      </c>
      <c r="O80">
        <f t="shared" si="20"/>
        <v>0.12771006320752576</v>
      </c>
      <c r="P80">
        <f t="shared" si="21"/>
        <v>0</v>
      </c>
      <c r="Q80">
        <f t="shared" si="22"/>
        <v>1.5159082808237384E-2</v>
      </c>
      <c r="R80">
        <f t="shared" si="23"/>
        <v>0.17003563841646868</v>
      </c>
      <c r="S80">
        <f t="shared" si="24"/>
        <v>0.32338403280514999</v>
      </c>
      <c r="T80">
        <f t="shared" si="25"/>
        <v>7.4255908051175474E-3</v>
      </c>
      <c r="U80">
        <f t="shared" si="26"/>
        <v>0.78670487682085533</v>
      </c>
      <c r="V80">
        <f t="shared" si="27"/>
        <v>1.9260201206921766E-2</v>
      </c>
      <c r="W80">
        <f t="shared" si="28"/>
        <v>3.9761287265363897E-2</v>
      </c>
      <c r="X80">
        <f t="shared" si="29"/>
        <v>0.31420528408396814</v>
      </c>
      <c r="Y80">
        <f t="shared" si="30"/>
        <v>1.0723967635855178E-2</v>
      </c>
      <c r="Z80">
        <f t="shared" si="31"/>
        <v>6.9330471502242697E-2</v>
      </c>
      <c r="AA80">
        <f t="shared" si="32"/>
        <v>3.3682521278922004E-2</v>
      </c>
      <c r="AB80">
        <f t="shared" si="33"/>
        <v>0.67937314952732031</v>
      </c>
      <c r="AC80" t="str">
        <f t="shared" si="34"/>
        <v>barato</v>
      </c>
    </row>
    <row r="81" spans="1:29" x14ac:dyDescent="0.25">
      <c r="A81">
        <v>520000</v>
      </c>
      <c r="B81">
        <v>4</v>
      </c>
      <c r="C81">
        <v>3.5</v>
      </c>
      <c r="D81">
        <v>2734</v>
      </c>
      <c r="E81">
        <v>210201</v>
      </c>
      <c r="F81">
        <v>2</v>
      </c>
      <c r="G81">
        <v>0</v>
      </c>
      <c r="H81">
        <v>0</v>
      </c>
      <c r="I81">
        <v>5</v>
      </c>
      <c r="J81">
        <v>8</v>
      </c>
      <c r="K81">
        <v>2734</v>
      </c>
      <c r="L81">
        <v>0</v>
      </c>
      <c r="M81">
        <v>1974</v>
      </c>
      <c r="N81">
        <f t="shared" si="19"/>
        <v>1.0667112450905381</v>
      </c>
      <c r="O81">
        <f t="shared" si="20"/>
        <v>0.10458146908332819</v>
      </c>
      <c r="P81">
        <f t="shared" si="21"/>
        <v>0</v>
      </c>
      <c r="Q81">
        <f t="shared" si="22"/>
        <v>3.0318165616474768E-2</v>
      </c>
      <c r="R81">
        <f t="shared" si="23"/>
        <v>0.23962754403640482</v>
      </c>
      <c r="S81">
        <f t="shared" si="24"/>
        <v>0.4067353602373992</v>
      </c>
      <c r="T81">
        <f t="shared" si="25"/>
        <v>1.4851181610235095E-2</v>
      </c>
      <c r="U81">
        <f t="shared" si="26"/>
        <v>0</v>
      </c>
      <c r="V81">
        <f t="shared" si="27"/>
        <v>0</v>
      </c>
      <c r="W81">
        <f t="shared" si="28"/>
        <v>4.9701609081704866E-2</v>
      </c>
      <c r="X81">
        <f t="shared" si="29"/>
        <v>0.3590917532388207</v>
      </c>
      <c r="Y81">
        <f t="shared" si="30"/>
        <v>1.9810356430018956E-2</v>
      </c>
      <c r="Z81">
        <f t="shared" si="31"/>
        <v>0</v>
      </c>
      <c r="AA81">
        <f t="shared" si="32"/>
        <v>3.4009870590584163E-2</v>
      </c>
      <c r="AB81">
        <f t="shared" si="33"/>
        <v>0.84745221358081246</v>
      </c>
      <c r="AC81" t="str">
        <f t="shared" si="34"/>
        <v>barato</v>
      </c>
    </row>
    <row r="82" spans="1:29" x14ac:dyDescent="0.25">
      <c r="A82">
        <v>355000</v>
      </c>
      <c r="B82">
        <v>4</v>
      </c>
      <c r="C82">
        <v>3</v>
      </c>
      <c r="D82">
        <v>2580</v>
      </c>
      <c r="E82">
        <v>9601</v>
      </c>
      <c r="F82">
        <v>2</v>
      </c>
      <c r="G82">
        <v>0</v>
      </c>
      <c r="H82">
        <v>0</v>
      </c>
      <c r="I82">
        <v>4</v>
      </c>
      <c r="J82">
        <v>7</v>
      </c>
      <c r="K82">
        <v>2130</v>
      </c>
      <c r="L82">
        <v>450</v>
      </c>
      <c r="M82">
        <v>1992</v>
      </c>
      <c r="N82">
        <f t="shared" si="19"/>
        <v>0.72823556155219415</v>
      </c>
      <c r="O82">
        <f t="shared" si="20"/>
        <v>7.1396964470349059E-2</v>
      </c>
      <c r="P82">
        <f t="shared" si="21"/>
        <v>0</v>
      </c>
      <c r="Q82">
        <f t="shared" si="22"/>
        <v>2.5986999099835519E-2</v>
      </c>
      <c r="R82">
        <f t="shared" si="23"/>
        <v>0.22612986964664392</v>
      </c>
      <c r="S82">
        <f t="shared" si="24"/>
        <v>1.8577771721539238E-2</v>
      </c>
      <c r="T82">
        <f t="shared" si="25"/>
        <v>1.4851181610235095E-2</v>
      </c>
      <c r="U82">
        <f t="shared" si="26"/>
        <v>0</v>
      </c>
      <c r="V82">
        <f t="shared" si="27"/>
        <v>0</v>
      </c>
      <c r="W82">
        <f t="shared" si="28"/>
        <v>3.9761287265363897E-2</v>
      </c>
      <c r="X82">
        <f t="shared" si="29"/>
        <v>0.31420528408396814</v>
      </c>
      <c r="Y82">
        <f t="shared" si="30"/>
        <v>1.5433818286737519E-2</v>
      </c>
      <c r="Z82">
        <f t="shared" si="31"/>
        <v>6.7823287339150454E-2</v>
      </c>
      <c r="AA82">
        <f t="shared" si="32"/>
        <v>3.4319990991106213E-2</v>
      </c>
      <c r="AB82">
        <f t="shared" si="33"/>
        <v>0.87899513333452051</v>
      </c>
      <c r="AC82" t="str">
        <f t="shared" si="34"/>
        <v>barato</v>
      </c>
    </row>
    <row r="83" spans="1:29" x14ac:dyDescent="0.25">
      <c r="A83">
        <v>575000</v>
      </c>
      <c r="B83">
        <v>3</v>
      </c>
      <c r="C83">
        <v>2</v>
      </c>
      <c r="D83">
        <v>2690</v>
      </c>
      <c r="E83">
        <v>435600</v>
      </c>
      <c r="F83">
        <v>2</v>
      </c>
      <c r="G83">
        <v>0</v>
      </c>
      <c r="H83">
        <v>0</v>
      </c>
      <c r="I83">
        <v>3</v>
      </c>
      <c r="J83">
        <v>8</v>
      </c>
      <c r="K83">
        <v>2690</v>
      </c>
      <c r="L83">
        <v>0</v>
      </c>
      <c r="M83">
        <v>1992</v>
      </c>
      <c r="N83">
        <f t="shared" si="19"/>
        <v>1.1795364729366526</v>
      </c>
      <c r="O83">
        <f t="shared" si="20"/>
        <v>0.1156429706209879</v>
      </c>
      <c r="P83">
        <f t="shared" si="21"/>
        <v>0</v>
      </c>
      <c r="Q83">
        <f t="shared" si="22"/>
        <v>1.7324666066557009E-2</v>
      </c>
      <c r="R83">
        <f t="shared" si="23"/>
        <v>0.23577106563933029</v>
      </c>
      <c r="S83">
        <f t="shared" si="24"/>
        <v>0.8428785920115085</v>
      </c>
      <c r="T83">
        <f t="shared" si="25"/>
        <v>1.4851181610235095E-2</v>
      </c>
      <c r="U83">
        <f t="shared" si="26"/>
        <v>0</v>
      </c>
      <c r="V83">
        <f t="shared" si="27"/>
        <v>0</v>
      </c>
      <c r="W83">
        <f t="shared" si="28"/>
        <v>2.9820965449022921E-2</v>
      </c>
      <c r="X83">
        <f t="shared" si="29"/>
        <v>0.3590917532388207</v>
      </c>
      <c r="Y83">
        <f t="shared" si="30"/>
        <v>1.9491535770574612E-2</v>
      </c>
      <c r="Z83">
        <f t="shared" si="31"/>
        <v>0</v>
      </c>
      <c r="AA83">
        <f t="shared" si="32"/>
        <v>3.4319990991106213E-2</v>
      </c>
      <c r="AB83">
        <f t="shared" si="33"/>
        <v>0.70665086051217219</v>
      </c>
      <c r="AC83" t="str">
        <f t="shared" si="34"/>
        <v>barato</v>
      </c>
    </row>
    <row r="84" spans="1:29" x14ac:dyDescent="0.25">
      <c r="A84">
        <v>407185</v>
      </c>
      <c r="B84">
        <v>3</v>
      </c>
      <c r="C84">
        <v>1.75</v>
      </c>
      <c r="D84">
        <v>1860</v>
      </c>
      <c r="E84">
        <v>48076</v>
      </c>
      <c r="F84">
        <v>1.5</v>
      </c>
      <c r="G84">
        <v>0</v>
      </c>
      <c r="H84">
        <v>0</v>
      </c>
      <c r="I84">
        <v>4</v>
      </c>
      <c r="J84">
        <v>8</v>
      </c>
      <c r="K84">
        <v>1860</v>
      </c>
      <c r="L84">
        <v>0</v>
      </c>
      <c r="M84">
        <v>1929</v>
      </c>
      <c r="N84">
        <f t="shared" si="19"/>
        <v>0.83528618910036678</v>
      </c>
      <c r="O84">
        <f t="shared" si="20"/>
        <v>8.1892318247490353E-2</v>
      </c>
      <c r="P84">
        <f t="shared" si="21"/>
        <v>0</v>
      </c>
      <c r="Q84">
        <f t="shared" si="22"/>
        <v>1.5159082808237384E-2</v>
      </c>
      <c r="R84">
        <f t="shared" si="23"/>
        <v>0.16302385951269679</v>
      </c>
      <c r="S84">
        <f t="shared" si="24"/>
        <v>9.3026242400241696E-2</v>
      </c>
      <c r="T84">
        <f t="shared" si="25"/>
        <v>1.1138386207676322E-2</v>
      </c>
      <c r="U84">
        <f t="shared" si="26"/>
        <v>0</v>
      </c>
      <c r="V84">
        <f t="shared" si="27"/>
        <v>0</v>
      </c>
      <c r="W84">
        <f t="shared" si="28"/>
        <v>3.9761287265363897E-2</v>
      </c>
      <c r="X84">
        <f t="shared" si="29"/>
        <v>0.3590917532388207</v>
      </c>
      <c r="Y84">
        <f t="shared" si="30"/>
        <v>1.3477418785601778E-2</v>
      </c>
      <c r="Z84">
        <f t="shared" si="31"/>
        <v>0</v>
      </c>
      <c r="AA84">
        <f t="shared" si="32"/>
        <v>3.3234569589279048E-2</v>
      </c>
      <c r="AB84">
        <f t="shared" si="33"/>
        <v>1.0314659376311854</v>
      </c>
      <c r="AC84" t="str">
        <f t="shared" si="34"/>
        <v>caro</v>
      </c>
    </row>
    <row r="85" spans="1:29" x14ac:dyDescent="0.25">
      <c r="A85">
        <v>358000</v>
      </c>
      <c r="B85">
        <v>3</v>
      </c>
      <c r="C85">
        <v>1.5</v>
      </c>
      <c r="D85">
        <v>1150</v>
      </c>
      <c r="E85">
        <v>27319</v>
      </c>
      <c r="F85">
        <v>1</v>
      </c>
      <c r="G85">
        <v>0</v>
      </c>
      <c r="H85">
        <v>0</v>
      </c>
      <c r="I85">
        <v>4</v>
      </c>
      <c r="J85">
        <v>6</v>
      </c>
      <c r="K85">
        <v>1150</v>
      </c>
      <c r="L85">
        <v>0</v>
      </c>
      <c r="M85">
        <v>1976</v>
      </c>
      <c r="N85">
        <f t="shared" si="19"/>
        <v>0.73438966488925495</v>
      </c>
      <c r="O85">
        <f t="shared" si="20"/>
        <v>7.2000319099675941E-2</v>
      </c>
      <c r="P85">
        <f t="shared" si="21"/>
        <v>0</v>
      </c>
      <c r="Q85">
        <f t="shared" si="22"/>
        <v>1.2993499549917759E-2</v>
      </c>
      <c r="R85">
        <f t="shared" si="23"/>
        <v>0.10079432174172112</v>
      </c>
      <c r="S85">
        <f t="shared" si="24"/>
        <v>5.2861800402117541E-2</v>
      </c>
      <c r="T85">
        <f t="shared" si="25"/>
        <v>7.4255908051175474E-3</v>
      </c>
      <c r="U85">
        <f t="shared" si="26"/>
        <v>0</v>
      </c>
      <c r="V85">
        <f t="shared" si="27"/>
        <v>0</v>
      </c>
      <c r="W85">
        <f t="shared" si="28"/>
        <v>3.9761287265363897E-2</v>
      </c>
      <c r="X85">
        <f t="shared" si="29"/>
        <v>0.26931881492911552</v>
      </c>
      <c r="Y85">
        <f t="shared" si="30"/>
        <v>8.3328126900226052E-3</v>
      </c>
      <c r="Z85">
        <f t="shared" si="31"/>
        <v>0</v>
      </c>
      <c r="AA85">
        <f t="shared" si="32"/>
        <v>3.4044328412864387E-2</v>
      </c>
      <c r="AB85">
        <f t="shared" si="33"/>
        <v>1.2290366248398301</v>
      </c>
      <c r="AC85" t="str">
        <f t="shared" si="34"/>
        <v>caro</v>
      </c>
    </row>
    <row r="86" spans="1:29" x14ac:dyDescent="0.25">
      <c r="A86">
        <v>295000</v>
      </c>
      <c r="B86">
        <v>3</v>
      </c>
      <c r="C86">
        <v>1.75</v>
      </c>
      <c r="D86">
        <v>1250</v>
      </c>
      <c r="E86">
        <v>9486</v>
      </c>
      <c r="F86">
        <v>1</v>
      </c>
      <c r="G86">
        <v>0</v>
      </c>
      <c r="H86">
        <v>0</v>
      </c>
      <c r="I86">
        <v>4</v>
      </c>
      <c r="J86">
        <v>6</v>
      </c>
      <c r="K86">
        <v>1250</v>
      </c>
      <c r="L86">
        <v>0</v>
      </c>
      <c r="M86">
        <v>1971</v>
      </c>
      <c r="N86">
        <f t="shared" si="19"/>
        <v>0.60515349481097824</v>
      </c>
      <c r="O86">
        <f t="shared" si="20"/>
        <v>5.9329871883811183E-2</v>
      </c>
      <c r="P86">
        <f t="shared" si="21"/>
        <v>0</v>
      </c>
      <c r="Q86">
        <f t="shared" si="22"/>
        <v>1.5159082808237384E-2</v>
      </c>
      <c r="R86">
        <f t="shared" si="23"/>
        <v>0.10955904537143601</v>
      </c>
      <c r="S86">
        <f t="shared" si="24"/>
        <v>1.835524867727541E-2</v>
      </c>
      <c r="T86">
        <f t="shared" si="25"/>
        <v>7.4255908051175474E-3</v>
      </c>
      <c r="U86">
        <f t="shared" si="26"/>
        <v>0</v>
      </c>
      <c r="V86">
        <f t="shared" si="27"/>
        <v>0</v>
      </c>
      <c r="W86">
        <f t="shared" si="28"/>
        <v>3.9761287265363897E-2</v>
      </c>
      <c r="X86">
        <f t="shared" si="29"/>
        <v>0.26931881492911552</v>
      </c>
      <c r="Y86">
        <f t="shared" si="30"/>
        <v>9.0574050978506574E-3</v>
      </c>
      <c r="Z86">
        <f t="shared" si="31"/>
        <v>0</v>
      </c>
      <c r="AA86">
        <f t="shared" si="32"/>
        <v>3.3958183857163822E-2</v>
      </c>
      <c r="AB86">
        <f t="shared" si="33"/>
        <v>1.0769301957010342</v>
      </c>
      <c r="AC86" t="str">
        <f t="shared" si="34"/>
        <v>caro</v>
      </c>
    </row>
    <row r="87" spans="1:29" x14ac:dyDescent="0.25">
      <c r="A87">
        <v>480000</v>
      </c>
      <c r="B87">
        <v>5</v>
      </c>
      <c r="C87">
        <v>1.75</v>
      </c>
      <c r="D87">
        <v>2080</v>
      </c>
      <c r="E87">
        <v>217800</v>
      </c>
      <c r="F87">
        <v>1</v>
      </c>
      <c r="G87">
        <v>0</v>
      </c>
      <c r="H87">
        <v>0</v>
      </c>
      <c r="I87">
        <v>5</v>
      </c>
      <c r="J87">
        <v>7</v>
      </c>
      <c r="K87">
        <v>2080</v>
      </c>
      <c r="L87">
        <v>0</v>
      </c>
      <c r="M87">
        <v>1963</v>
      </c>
      <c r="N87">
        <f t="shared" si="19"/>
        <v>0.98465653392972741</v>
      </c>
      <c r="O87">
        <f t="shared" si="20"/>
        <v>9.6536740692302933E-2</v>
      </c>
      <c r="P87">
        <f t="shared" si="21"/>
        <v>0</v>
      </c>
      <c r="Q87">
        <f t="shared" si="22"/>
        <v>1.5159082808237384E-2</v>
      </c>
      <c r="R87">
        <f t="shared" si="23"/>
        <v>0.1823062514980695</v>
      </c>
      <c r="S87">
        <f t="shared" si="24"/>
        <v>0.42143929600575425</v>
      </c>
      <c r="T87">
        <f t="shared" si="25"/>
        <v>7.4255908051175474E-3</v>
      </c>
      <c r="U87">
        <f t="shared" si="26"/>
        <v>0</v>
      </c>
      <c r="V87">
        <f t="shared" si="27"/>
        <v>0</v>
      </c>
      <c r="W87">
        <f t="shared" si="28"/>
        <v>4.9701609081704866E-2</v>
      </c>
      <c r="X87">
        <f t="shared" si="29"/>
        <v>0.31420528408396814</v>
      </c>
      <c r="Y87">
        <f t="shared" si="30"/>
        <v>1.5071522082823495E-2</v>
      </c>
      <c r="Z87">
        <f t="shared" si="31"/>
        <v>0</v>
      </c>
      <c r="AA87">
        <f t="shared" si="32"/>
        <v>3.3820352568042916E-2</v>
      </c>
      <c r="AB87">
        <f t="shared" si="33"/>
        <v>0.8670302433568885</v>
      </c>
      <c r="AC87" t="str">
        <f t="shared" si="34"/>
        <v>barato</v>
      </c>
    </row>
    <row r="88" spans="1:29" x14ac:dyDescent="0.25">
      <c r="A88">
        <v>519000</v>
      </c>
      <c r="B88">
        <v>3</v>
      </c>
      <c r="C88">
        <v>1.75</v>
      </c>
      <c r="D88">
        <v>1560</v>
      </c>
      <c r="E88">
        <v>26099</v>
      </c>
      <c r="F88">
        <v>1</v>
      </c>
      <c r="G88">
        <v>0</v>
      </c>
      <c r="H88">
        <v>3</v>
      </c>
      <c r="I88">
        <v>4</v>
      </c>
      <c r="J88">
        <v>8</v>
      </c>
      <c r="K88">
        <v>1560</v>
      </c>
      <c r="L88">
        <v>0</v>
      </c>
      <c r="M88">
        <v>1973</v>
      </c>
      <c r="N88">
        <f t="shared" si="19"/>
        <v>1.0646598773115177</v>
      </c>
      <c r="O88">
        <f t="shared" si="20"/>
        <v>0.10438035087355256</v>
      </c>
      <c r="P88">
        <f t="shared" si="21"/>
        <v>0</v>
      </c>
      <c r="Q88">
        <f t="shared" si="22"/>
        <v>1.5159082808237384E-2</v>
      </c>
      <c r="R88">
        <f t="shared" si="23"/>
        <v>0.13672968862355214</v>
      </c>
      <c r="S88">
        <f t="shared" si="24"/>
        <v>5.0501121149927358E-2</v>
      </c>
      <c r="T88">
        <f t="shared" si="25"/>
        <v>7.4255908051175474E-3</v>
      </c>
      <c r="U88">
        <f t="shared" si="26"/>
        <v>0</v>
      </c>
      <c r="V88">
        <f t="shared" si="27"/>
        <v>5.77806036207653E-2</v>
      </c>
      <c r="W88">
        <f t="shared" si="28"/>
        <v>3.9761287265363897E-2</v>
      </c>
      <c r="X88">
        <f t="shared" si="29"/>
        <v>0.3590917532388207</v>
      </c>
      <c r="Y88">
        <f t="shared" si="30"/>
        <v>1.130364156211762E-2</v>
      </c>
      <c r="Z88">
        <f t="shared" si="31"/>
        <v>0</v>
      </c>
      <c r="AA88">
        <f t="shared" si="32"/>
        <v>3.3992641679444054E-2</v>
      </c>
      <c r="AB88">
        <f t="shared" si="33"/>
        <v>1.3045291882334176</v>
      </c>
      <c r="AC88" t="str">
        <f t="shared" si="34"/>
        <v>caro</v>
      </c>
    </row>
    <row r="89" spans="1:29" x14ac:dyDescent="0.25">
      <c r="A89">
        <v>600000</v>
      </c>
      <c r="B89">
        <v>2</v>
      </c>
      <c r="C89">
        <v>1.75</v>
      </c>
      <c r="D89">
        <v>1550</v>
      </c>
      <c r="E89">
        <v>7764</v>
      </c>
      <c r="F89">
        <v>1</v>
      </c>
      <c r="G89">
        <v>1</v>
      </c>
      <c r="H89">
        <v>4</v>
      </c>
      <c r="I89">
        <v>4</v>
      </c>
      <c r="J89">
        <v>8</v>
      </c>
      <c r="K89">
        <v>1550</v>
      </c>
      <c r="L89">
        <v>0</v>
      </c>
      <c r="M89">
        <v>1965</v>
      </c>
      <c r="N89">
        <f t="shared" si="19"/>
        <v>1.2308206674121591</v>
      </c>
      <c r="O89">
        <f t="shared" si="20"/>
        <v>0.12067092586537867</v>
      </c>
      <c r="P89">
        <f t="shared" si="21"/>
        <v>0</v>
      </c>
      <c r="Q89">
        <f t="shared" si="22"/>
        <v>1.5159082808237384E-2</v>
      </c>
      <c r="R89">
        <f t="shared" si="23"/>
        <v>0.13585321626058064</v>
      </c>
      <c r="S89">
        <f t="shared" si="24"/>
        <v>1.5023207962298786E-2</v>
      </c>
      <c r="T89">
        <f t="shared" si="25"/>
        <v>7.4255908051175474E-3</v>
      </c>
      <c r="U89">
        <f t="shared" si="26"/>
        <v>0.78670487682085533</v>
      </c>
      <c r="V89">
        <f t="shared" si="27"/>
        <v>7.7040804827687062E-2</v>
      </c>
      <c r="W89">
        <f t="shared" si="28"/>
        <v>3.9761287265363897E-2</v>
      </c>
      <c r="X89">
        <f t="shared" si="29"/>
        <v>0.3590917532388207</v>
      </c>
      <c r="Y89">
        <f t="shared" si="30"/>
        <v>1.1231182321334816E-2</v>
      </c>
      <c r="Z89">
        <f t="shared" si="31"/>
        <v>0</v>
      </c>
      <c r="AA89">
        <f t="shared" si="32"/>
        <v>3.3854810390323141E-2</v>
      </c>
      <c r="AB89">
        <f t="shared" si="33"/>
        <v>0.76839043929209561</v>
      </c>
      <c r="AC89" t="str">
        <f t="shared" si="34"/>
        <v>barato</v>
      </c>
    </row>
    <row r="90" spans="1:29" x14ac:dyDescent="0.25">
      <c r="A90">
        <v>390000</v>
      </c>
      <c r="B90">
        <v>3</v>
      </c>
      <c r="C90">
        <v>1</v>
      </c>
      <c r="D90">
        <v>1190</v>
      </c>
      <c r="E90">
        <v>85226</v>
      </c>
      <c r="F90">
        <v>1.5</v>
      </c>
      <c r="G90">
        <v>0</v>
      </c>
      <c r="H90">
        <v>0</v>
      </c>
      <c r="I90">
        <v>5</v>
      </c>
      <c r="J90">
        <v>5</v>
      </c>
      <c r="K90">
        <v>1190</v>
      </c>
      <c r="L90">
        <v>0</v>
      </c>
      <c r="M90">
        <v>1935</v>
      </c>
      <c r="N90">
        <f t="shared" si="19"/>
        <v>0.80003343381790348</v>
      </c>
      <c r="O90">
        <f t="shared" si="20"/>
        <v>7.8436101812496134E-2</v>
      </c>
      <c r="P90">
        <f t="shared" si="21"/>
        <v>0</v>
      </c>
      <c r="Q90">
        <f t="shared" si="22"/>
        <v>8.6623330332785044E-3</v>
      </c>
      <c r="R90">
        <f t="shared" si="23"/>
        <v>0.10430021119360708</v>
      </c>
      <c r="S90">
        <f t="shared" si="24"/>
        <v>0.1649108606124261</v>
      </c>
      <c r="T90">
        <f t="shared" si="25"/>
        <v>1.1138386207676322E-2</v>
      </c>
      <c r="U90">
        <f t="shared" si="26"/>
        <v>0</v>
      </c>
      <c r="V90">
        <f t="shared" si="27"/>
        <v>0</v>
      </c>
      <c r="W90">
        <f t="shared" si="28"/>
        <v>4.9701609081704866E-2</v>
      </c>
      <c r="X90">
        <f t="shared" si="29"/>
        <v>0.22443234577426294</v>
      </c>
      <c r="Y90">
        <f t="shared" si="30"/>
        <v>8.6226496531538258E-3</v>
      </c>
      <c r="Z90">
        <f t="shared" si="31"/>
        <v>0</v>
      </c>
      <c r="AA90">
        <f t="shared" si="32"/>
        <v>3.3337943056119736E-2</v>
      </c>
      <c r="AB90">
        <f t="shared" si="33"/>
        <v>1.1704224734323669</v>
      </c>
      <c r="AC90" t="str">
        <f t="shared" si="34"/>
        <v>caro</v>
      </c>
    </row>
    <row r="91" spans="1:29" x14ac:dyDescent="0.25">
      <c r="A91">
        <v>465000</v>
      </c>
      <c r="B91">
        <v>2</v>
      </c>
      <c r="C91">
        <v>2</v>
      </c>
      <c r="D91">
        <v>1494</v>
      </c>
      <c r="E91">
        <v>19271</v>
      </c>
      <c r="F91">
        <v>2</v>
      </c>
      <c r="G91">
        <v>1</v>
      </c>
      <c r="H91">
        <v>4</v>
      </c>
      <c r="I91">
        <v>3</v>
      </c>
      <c r="J91">
        <v>7</v>
      </c>
      <c r="K91">
        <v>1494</v>
      </c>
      <c r="L91">
        <v>0</v>
      </c>
      <c r="M91">
        <v>1943</v>
      </c>
      <c r="N91">
        <f t="shared" si="19"/>
        <v>0.95388601724442335</v>
      </c>
      <c r="O91">
        <f t="shared" si="20"/>
        <v>9.3519967545668478E-2</v>
      </c>
      <c r="P91">
        <f t="shared" si="21"/>
        <v>0</v>
      </c>
      <c r="Q91">
        <f t="shared" si="22"/>
        <v>1.7324666066557009E-2</v>
      </c>
      <c r="R91">
        <f t="shared" si="23"/>
        <v>0.13094497102794031</v>
      </c>
      <c r="S91">
        <f t="shared" si="24"/>
        <v>3.7289057269636772E-2</v>
      </c>
      <c r="T91">
        <f t="shared" si="25"/>
        <v>1.4851181610235095E-2</v>
      </c>
      <c r="U91">
        <f t="shared" si="26"/>
        <v>0.78670487682085533</v>
      </c>
      <c r="V91">
        <f t="shared" si="27"/>
        <v>7.7040804827687062E-2</v>
      </c>
      <c r="W91">
        <f t="shared" si="28"/>
        <v>2.9820965449022921E-2</v>
      </c>
      <c r="X91">
        <f t="shared" si="29"/>
        <v>0.31420528408396814</v>
      </c>
      <c r="Y91">
        <f t="shared" si="30"/>
        <v>1.0825410572951104E-2</v>
      </c>
      <c r="Z91">
        <f t="shared" si="31"/>
        <v>0</v>
      </c>
      <c r="AA91">
        <f t="shared" si="32"/>
        <v>3.3475774345240641E-2</v>
      </c>
      <c r="AB91">
        <f t="shared" si="33"/>
        <v>0.61700141730584401</v>
      </c>
      <c r="AC91" t="str">
        <f t="shared" si="34"/>
        <v>barato</v>
      </c>
    </row>
    <row r="92" spans="1:29" x14ac:dyDescent="0.25">
      <c r="A92">
        <v>160000</v>
      </c>
      <c r="B92">
        <v>3</v>
      </c>
      <c r="C92">
        <v>1</v>
      </c>
      <c r="D92">
        <v>1210</v>
      </c>
      <c r="E92">
        <v>103237</v>
      </c>
      <c r="F92">
        <v>1</v>
      </c>
      <c r="G92">
        <v>0</v>
      </c>
      <c r="H92">
        <v>0</v>
      </c>
      <c r="I92">
        <v>2</v>
      </c>
      <c r="J92">
        <v>6</v>
      </c>
      <c r="K92">
        <v>1210</v>
      </c>
      <c r="L92">
        <v>0</v>
      </c>
      <c r="M92">
        <v>1918</v>
      </c>
      <c r="N92">
        <f t="shared" si="19"/>
        <v>0.32821884464324247</v>
      </c>
      <c r="O92">
        <f t="shared" si="20"/>
        <v>3.2178913564100978E-2</v>
      </c>
      <c r="P92">
        <f t="shared" si="21"/>
        <v>0</v>
      </c>
      <c r="Q92">
        <f t="shared" si="22"/>
        <v>8.6623330332785044E-3</v>
      </c>
      <c r="R92">
        <f t="shared" si="23"/>
        <v>0.10605315591955004</v>
      </c>
      <c r="S92">
        <f t="shared" si="24"/>
        <v>0.19976183931012878</v>
      </c>
      <c r="T92">
        <f t="shared" si="25"/>
        <v>7.4255908051175474E-3</v>
      </c>
      <c r="U92">
        <f t="shared" si="26"/>
        <v>0</v>
      </c>
      <c r="V92">
        <f t="shared" si="27"/>
        <v>0</v>
      </c>
      <c r="W92">
        <f t="shared" si="28"/>
        <v>1.9880643632681948E-2</v>
      </c>
      <c r="X92">
        <f t="shared" si="29"/>
        <v>0.26931881492911552</v>
      </c>
      <c r="Y92">
        <f t="shared" si="30"/>
        <v>8.7675681347194351E-3</v>
      </c>
      <c r="Z92">
        <f t="shared" si="31"/>
        <v>0</v>
      </c>
      <c r="AA92">
        <f t="shared" si="32"/>
        <v>3.3045051566737808E-2</v>
      </c>
      <c r="AB92">
        <f t="shared" si="33"/>
        <v>0.47908591716171334</v>
      </c>
      <c r="AC92" t="str">
        <f t="shared" si="34"/>
        <v>barato</v>
      </c>
    </row>
    <row r="93" spans="1:29" x14ac:dyDescent="0.25">
      <c r="A93">
        <v>437500</v>
      </c>
      <c r="B93">
        <v>3</v>
      </c>
      <c r="C93">
        <v>2.25</v>
      </c>
      <c r="D93">
        <v>2100</v>
      </c>
      <c r="E93">
        <v>205603</v>
      </c>
      <c r="F93">
        <v>2</v>
      </c>
      <c r="G93">
        <v>0</v>
      </c>
      <c r="H93">
        <v>0</v>
      </c>
      <c r="I93">
        <v>3</v>
      </c>
      <c r="J93">
        <v>8</v>
      </c>
      <c r="K93">
        <v>2100</v>
      </c>
      <c r="L93">
        <v>0</v>
      </c>
      <c r="M93">
        <v>1983</v>
      </c>
      <c r="N93">
        <f t="shared" si="19"/>
        <v>0.89747340332136605</v>
      </c>
      <c r="O93">
        <f t="shared" si="20"/>
        <v>8.7989216776838616E-2</v>
      </c>
      <c r="P93">
        <f t="shared" si="21"/>
        <v>0</v>
      </c>
      <c r="Q93">
        <f t="shared" si="22"/>
        <v>1.9490249324876637E-2</v>
      </c>
      <c r="R93">
        <f t="shared" si="23"/>
        <v>0.18405919622401248</v>
      </c>
      <c r="S93">
        <f t="shared" si="24"/>
        <v>0.39783830843283324</v>
      </c>
      <c r="T93">
        <f t="shared" si="25"/>
        <v>1.4851181610235095E-2</v>
      </c>
      <c r="U93">
        <f t="shared" si="26"/>
        <v>0</v>
      </c>
      <c r="V93">
        <f t="shared" si="27"/>
        <v>0</v>
      </c>
      <c r="W93">
        <f t="shared" si="28"/>
        <v>2.9820965449022921E-2</v>
      </c>
      <c r="X93">
        <f t="shared" si="29"/>
        <v>0.3590917532388207</v>
      </c>
      <c r="Y93">
        <f t="shared" si="30"/>
        <v>1.5216440564389104E-2</v>
      </c>
      <c r="Z93">
        <f t="shared" si="31"/>
        <v>0</v>
      </c>
      <c r="AA93">
        <f t="shared" si="32"/>
        <v>3.4164930790845184E-2</v>
      </c>
      <c r="AB93">
        <f t="shared" si="33"/>
        <v>0.7855194148577731</v>
      </c>
      <c r="AC93" t="str">
        <f t="shared" si="34"/>
        <v>barato</v>
      </c>
    </row>
    <row r="94" spans="1:29" x14ac:dyDescent="0.25">
      <c r="A94">
        <v>300000</v>
      </c>
      <c r="B94">
        <v>3</v>
      </c>
      <c r="C94">
        <v>1</v>
      </c>
      <c r="D94">
        <v>1290</v>
      </c>
      <c r="E94">
        <v>12415</v>
      </c>
      <c r="F94">
        <v>1.5</v>
      </c>
      <c r="G94">
        <v>0</v>
      </c>
      <c r="H94">
        <v>0</v>
      </c>
      <c r="I94">
        <v>3</v>
      </c>
      <c r="J94">
        <v>6</v>
      </c>
      <c r="K94">
        <v>1290</v>
      </c>
      <c r="L94">
        <v>0</v>
      </c>
      <c r="M94">
        <v>1908</v>
      </c>
      <c r="N94">
        <f t="shared" si="19"/>
        <v>0.61541033370607956</v>
      </c>
      <c r="O94">
        <f t="shared" si="20"/>
        <v>6.0335462932689335E-2</v>
      </c>
      <c r="P94">
        <f t="shared" si="21"/>
        <v>0</v>
      </c>
      <c r="Q94">
        <f t="shared" si="22"/>
        <v>8.6623330332785044E-3</v>
      </c>
      <c r="R94">
        <f t="shared" si="23"/>
        <v>0.11306493482332196</v>
      </c>
      <c r="S94">
        <f t="shared" si="24"/>
        <v>2.402281386552543E-2</v>
      </c>
      <c r="T94">
        <f t="shared" si="25"/>
        <v>1.1138386207676322E-2</v>
      </c>
      <c r="U94">
        <f t="shared" si="26"/>
        <v>0</v>
      </c>
      <c r="V94">
        <f t="shared" si="27"/>
        <v>0</v>
      </c>
      <c r="W94">
        <f t="shared" si="28"/>
        <v>2.9820965449022921E-2</v>
      </c>
      <c r="X94">
        <f t="shared" si="29"/>
        <v>0.26931881492911552</v>
      </c>
      <c r="Y94">
        <f t="shared" si="30"/>
        <v>9.3472420609818779E-3</v>
      </c>
      <c r="Z94">
        <f t="shared" si="31"/>
        <v>0</v>
      </c>
      <c r="AA94">
        <f t="shared" si="32"/>
        <v>3.2872762455336671E-2</v>
      </c>
      <c r="AB94">
        <f t="shared" si="33"/>
        <v>1.1017333952747332</v>
      </c>
      <c r="AC94" t="str">
        <f t="shared" si="34"/>
        <v>caro</v>
      </c>
    </row>
    <row r="95" spans="1:29" x14ac:dyDescent="0.25">
      <c r="A95">
        <v>230000</v>
      </c>
      <c r="B95">
        <v>3</v>
      </c>
      <c r="C95">
        <v>1</v>
      </c>
      <c r="D95">
        <v>1120</v>
      </c>
      <c r="E95">
        <v>32250</v>
      </c>
      <c r="F95">
        <v>1</v>
      </c>
      <c r="G95">
        <v>0</v>
      </c>
      <c r="H95">
        <v>0</v>
      </c>
      <c r="I95">
        <v>4</v>
      </c>
      <c r="J95">
        <v>6</v>
      </c>
      <c r="K95">
        <v>1120</v>
      </c>
      <c r="L95">
        <v>0</v>
      </c>
      <c r="M95">
        <v>1934</v>
      </c>
      <c r="N95">
        <f t="shared" si="19"/>
        <v>0.47181458917466101</v>
      </c>
      <c r="O95">
        <f t="shared" si="20"/>
        <v>4.6257188248395156E-2</v>
      </c>
      <c r="P95">
        <f t="shared" si="21"/>
        <v>0</v>
      </c>
      <c r="Q95">
        <f t="shared" si="22"/>
        <v>8.6623330332785044E-3</v>
      </c>
      <c r="R95">
        <f t="shared" si="23"/>
        <v>9.8164904652806667E-2</v>
      </c>
      <c r="S95">
        <f t="shared" si="24"/>
        <v>6.2403201543551758E-2</v>
      </c>
      <c r="T95">
        <f t="shared" si="25"/>
        <v>7.4255908051175474E-3</v>
      </c>
      <c r="U95">
        <f t="shared" si="26"/>
        <v>0</v>
      </c>
      <c r="V95">
        <f t="shared" si="27"/>
        <v>0</v>
      </c>
      <c r="W95">
        <f t="shared" si="28"/>
        <v>3.9761287265363897E-2</v>
      </c>
      <c r="X95">
        <f t="shared" si="29"/>
        <v>0.26931881492911552</v>
      </c>
      <c r="Y95">
        <f t="shared" si="30"/>
        <v>8.1154349676741885E-3</v>
      </c>
      <c r="Z95">
        <f t="shared" si="31"/>
        <v>0</v>
      </c>
      <c r="AA95">
        <f t="shared" si="32"/>
        <v>3.332071414497962E-2</v>
      </c>
      <c r="AB95">
        <f t="shared" si="33"/>
        <v>0.82279445720111666</v>
      </c>
      <c r="AC95" t="str">
        <f t="shared" si="34"/>
        <v>barato</v>
      </c>
    </row>
    <row r="96" spans="1:29" x14ac:dyDescent="0.25">
      <c r="A96">
        <v>819000</v>
      </c>
      <c r="B96">
        <v>3</v>
      </c>
      <c r="C96">
        <v>2.5</v>
      </c>
      <c r="D96">
        <v>2750</v>
      </c>
      <c r="E96">
        <v>226512</v>
      </c>
      <c r="F96">
        <v>2</v>
      </c>
      <c r="G96">
        <v>0</v>
      </c>
      <c r="H96">
        <v>0</v>
      </c>
      <c r="I96">
        <v>3</v>
      </c>
      <c r="J96">
        <v>9</v>
      </c>
      <c r="K96">
        <v>2750</v>
      </c>
      <c r="L96">
        <v>0</v>
      </c>
      <c r="M96">
        <v>2000</v>
      </c>
      <c r="N96">
        <f t="shared" si="19"/>
        <v>1.6800702110175973</v>
      </c>
      <c r="O96">
        <f t="shared" si="20"/>
        <v>0.1647158138062419</v>
      </c>
      <c r="P96">
        <f t="shared" si="21"/>
        <v>0</v>
      </c>
      <c r="Q96">
        <f t="shared" si="22"/>
        <v>2.1655832583196262E-2</v>
      </c>
      <c r="R96">
        <f t="shared" si="23"/>
        <v>0.24102989981715922</v>
      </c>
      <c r="S96">
        <f t="shared" si="24"/>
        <v>0.43829686784598437</v>
      </c>
      <c r="T96">
        <f t="shared" si="25"/>
        <v>1.4851181610235095E-2</v>
      </c>
      <c r="U96">
        <f t="shared" si="26"/>
        <v>0</v>
      </c>
      <c r="V96">
        <f t="shared" si="27"/>
        <v>0</v>
      </c>
      <c r="W96">
        <f t="shared" si="28"/>
        <v>2.9820965449022921E-2</v>
      </c>
      <c r="X96">
        <f t="shared" si="29"/>
        <v>0.40397822239367331</v>
      </c>
      <c r="Y96">
        <f t="shared" si="30"/>
        <v>1.9926291215271445E-2</v>
      </c>
      <c r="Z96">
        <f t="shared" si="31"/>
        <v>0</v>
      </c>
      <c r="AA96">
        <f t="shared" si="32"/>
        <v>3.4457822280227118E-2</v>
      </c>
      <c r="AB96">
        <f t="shared" si="33"/>
        <v>1.227463893575399</v>
      </c>
      <c r="AC96" t="str">
        <f t="shared" si="34"/>
        <v>caro</v>
      </c>
    </row>
    <row r="97" spans="1:29" x14ac:dyDescent="0.25">
      <c r="A97">
        <v>355000</v>
      </c>
      <c r="B97">
        <v>2</v>
      </c>
      <c r="C97">
        <v>1</v>
      </c>
      <c r="D97">
        <v>1240</v>
      </c>
      <c r="E97">
        <v>27042</v>
      </c>
      <c r="F97">
        <v>1</v>
      </c>
      <c r="G97">
        <v>0</v>
      </c>
      <c r="H97">
        <v>1</v>
      </c>
      <c r="I97">
        <v>3</v>
      </c>
      <c r="J97">
        <v>6</v>
      </c>
      <c r="K97">
        <v>1000</v>
      </c>
      <c r="L97">
        <v>240</v>
      </c>
      <c r="M97">
        <v>1943</v>
      </c>
      <c r="N97">
        <f t="shared" si="19"/>
        <v>0.72823556155219415</v>
      </c>
      <c r="O97">
        <f t="shared" si="20"/>
        <v>7.1396964470349059E-2</v>
      </c>
      <c r="P97">
        <f t="shared" si="21"/>
        <v>0</v>
      </c>
      <c r="Q97">
        <f t="shared" si="22"/>
        <v>8.6623330332785044E-3</v>
      </c>
      <c r="R97">
        <f t="shared" si="23"/>
        <v>0.10868257300846453</v>
      </c>
      <c r="S97">
        <f t="shared" si="24"/>
        <v>5.2325810112890753E-2</v>
      </c>
      <c r="T97">
        <f t="shared" si="25"/>
        <v>7.4255908051175474E-3</v>
      </c>
      <c r="U97">
        <f t="shared" si="26"/>
        <v>0</v>
      </c>
      <c r="V97">
        <f t="shared" si="27"/>
        <v>1.9260201206921766E-2</v>
      </c>
      <c r="W97">
        <f t="shared" si="28"/>
        <v>2.9820965449022921E-2</v>
      </c>
      <c r="X97">
        <f t="shared" si="29"/>
        <v>0.26931881492911552</v>
      </c>
      <c r="Y97">
        <f t="shared" si="30"/>
        <v>7.2459240782805261E-3</v>
      </c>
      <c r="Z97">
        <f t="shared" si="31"/>
        <v>3.6172419914213584E-2</v>
      </c>
      <c r="AA97">
        <f t="shared" si="32"/>
        <v>3.3475774345240641E-2</v>
      </c>
      <c r="AB97">
        <f t="shared" si="33"/>
        <v>1.1311740396861685</v>
      </c>
      <c r="AC97" t="str">
        <f t="shared" si="34"/>
        <v>caro</v>
      </c>
    </row>
    <row r="98" spans="1:29" x14ac:dyDescent="0.25">
      <c r="A98">
        <v>445000</v>
      </c>
      <c r="B98">
        <v>3</v>
      </c>
      <c r="C98">
        <v>2.5</v>
      </c>
      <c r="D98">
        <v>1740</v>
      </c>
      <c r="E98">
        <v>22089</v>
      </c>
      <c r="F98">
        <v>1</v>
      </c>
      <c r="G98">
        <v>0</v>
      </c>
      <c r="H98">
        <v>0</v>
      </c>
      <c r="I98">
        <v>4</v>
      </c>
      <c r="J98">
        <v>8</v>
      </c>
      <c r="K98">
        <v>1130</v>
      </c>
      <c r="L98">
        <v>610</v>
      </c>
      <c r="M98">
        <v>1977</v>
      </c>
      <c r="N98">
        <f t="shared" si="19"/>
        <v>0.91285866166401808</v>
      </c>
      <c r="O98">
        <f t="shared" si="20"/>
        <v>8.9497603350155858E-2</v>
      </c>
      <c r="P98">
        <f t="shared" si="21"/>
        <v>0</v>
      </c>
      <c r="Q98">
        <f t="shared" si="22"/>
        <v>2.1655832583196262E-2</v>
      </c>
      <c r="R98">
        <f t="shared" si="23"/>
        <v>0.15250619115703892</v>
      </c>
      <c r="S98">
        <f t="shared" si="24"/>
        <v>4.274183934559736E-2</v>
      </c>
      <c r="T98">
        <f t="shared" si="25"/>
        <v>7.4255908051175474E-3</v>
      </c>
      <c r="U98">
        <f t="shared" si="26"/>
        <v>0</v>
      </c>
      <c r="V98">
        <f t="shared" si="27"/>
        <v>0</v>
      </c>
      <c r="W98">
        <f t="shared" si="28"/>
        <v>3.9761287265363897E-2</v>
      </c>
      <c r="X98">
        <f t="shared" si="29"/>
        <v>0.3590917532388207</v>
      </c>
      <c r="Y98">
        <f t="shared" si="30"/>
        <v>8.1878942084569941E-3</v>
      </c>
      <c r="Z98">
        <f t="shared" si="31"/>
        <v>9.1938233948626172E-2</v>
      </c>
      <c r="AA98">
        <f t="shared" si="32"/>
        <v>3.4061557324004503E-2</v>
      </c>
      <c r="AB98">
        <f t="shared" si="33"/>
        <v>1.0779234725239273</v>
      </c>
      <c r="AC98" t="str">
        <f t="shared" si="34"/>
        <v>caro</v>
      </c>
    </row>
    <row r="99" spans="1:29" x14ac:dyDescent="0.25">
      <c r="A99">
        <v>340000</v>
      </c>
      <c r="B99">
        <v>4</v>
      </c>
      <c r="C99">
        <v>1</v>
      </c>
      <c r="D99">
        <v>1200</v>
      </c>
      <c r="E99">
        <v>11834</v>
      </c>
      <c r="F99">
        <v>1</v>
      </c>
      <c r="G99">
        <v>1</v>
      </c>
      <c r="H99">
        <v>3</v>
      </c>
      <c r="I99">
        <v>3</v>
      </c>
      <c r="J99">
        <v>6</v>
      </c>
      <c r="K99">
        <v>1200</v>
      </c>
      <c r="L99">
        <v>0</v>
      </c>
      <c r="M99">
        <v>1972</v>
      </c>
      <c r="N99">
        <f t="shared" si="19"/>
        <v>0.6974650448668902</v>
      </c>
      <c r="O99">
        <f t="shared" si="20"/>
        <v>6.8380191323714576E-2</v>
      </c>
      <c r="P99">
        <f t="shared" si="21"/>
        <v>0</v>
      </c>
      <c r="Q99">
        <f t="shared" si="22"/>
        <v>8.6623330332785044E-3</v>
      </c>
      <c r="R99">
        <f t="shared" si="23"/>
        <v>0.10517668355657855</v>
      </c>
      <c r="S99">
        <f t="shared" si="24"/>
        <v>2.2898588746244699E-2</v>
      </c>
      <c r="T99">
        <f t="shared" si="25"/>
        <v>7.4255908051175474E-3</v>
      </c>
      <c r="U99">
        <f t="shared" si="26"/>
        <v>0.78670487682085533</v>
      </c>
      <c r="V99">
        <f t="shared" si="27"/>
        <v>5.77806036207653E-2</v>
      </c>
      <c r="W99">
        <f t="shared" si="28"/>
        <v>2.9820965449022921E-2</v>
      </c>
      <c r="X99">
        <f t="shared" si="29"/>
        <v>0.26931881492911552</v>
      </c>
      <c r="Y99">
        <f t="shared" si="30"/>
        <v>8.6951088939366313E-3</v>
      </c>
      <c r="Z99">
        <f t="shared" si="31"/>
        <v>0</v>
      </c>
      <c r="AA99">
        <f t="shared" si="32"/>
        <v>3.3975412768303931E-2</v>
      </c>
      <c r="AB99">
        <f t="shared" si="33"/>
        <v>0.4986027413668645</v>
      </c>
      <c r="AC99" t="str">
        <f t="shared" si="34"/>
        <v>barato</v>
      </c>
    </row>
    <row r="100" spans="1:29" x14ac:dyDescent="0.25">
      <c r="A100">
        <v>645000</v>
      </c>
      <c r="B100">
        <v>2</v>
      </c>
      <c r="C100">
        <v>2.25</v>
      </c>
      <c r="D100">
        <v>2770</v>
      </c>
      <c r="E100">
        <v>11884</v>
      </c>
      <c r="F100">
        <v>1</v>
      </c>
      <c r="G100">
        <v>0</v>
      </c>
      <c r="H100">
        <v>3</v>
      </c>
      <c r="I100">
        <v>4</v>
      </c>
      <c r="J100">
        <v>8</v>
      </c>
      <c r="K100">
        <v>1570</v>
      </c>
      <c r="L100">
        <v>1200</v>
      </c>
      <c r="M100">
        <v>1969</v>
      </c>
      <c r="N100">
        <f t="shared" si="19"/>
        <v>1.3231322174680711</v>
      </c>
      <c r="O100">
        <f t="shared" si="20"/>
        <v>0.12972124530528209</v>
      </c>
      <c r="P100">
        <f t="shared" si="21"/>
        <v>0</v>
      </c>
      <c r="Q100">
        <f t="shared" si="22"/>
        <v>1.9490249324876637E-2</v>
      </c>
      <c r="R100">
        <f t="shared" si="23"/>
        <v>0.2427828445431022</v>
      </c>
      <c r="S100">
        <f t="shared" si="24"/>
        <v>2.2995337895924624E-2</v>
      </c>
      <c r="T100">
        <f t="shared" si="25"/>
        <v>7.4255908051175474E-3</v>
      </c>
      <c r="U100">
        <f t="shared" si="26"/>
        <v>0</v>
      </c>
      <c r="V100">
        <f t="shared" si="27"/>
        <v>5.77806036207653E-2</v>
      </c>
      <c r="W100">
        <f t="shared" si="28"/>
        <v>3.9761287265363897E-2</v>
      </c>
      <c r="X100">
        <f t="shared" si="29"/>
        <v>0.3590917532388207</v>
      </c>
      <c r="Y100">
        <f t="shared" si="30"/>
        <v>1.1376100802900425E-2</v>
      </c>
      <c r="Z100">
        <f t="shared" si="31"/>
        <v>0.18086209957106789</v>
      </c>
      <c r="AA100">
        <f t="shared" si="32"/>
        <v>3.3923726034883597E-2</v>
      </c>
      <c r="AB100">
        <f t="shared" si="33"/>
        <v>1.1971762956775289</v>
      </c>
      <c r="AC100" t="str">
        <f t="shared" si="34"/>
        <v>caro</v>
      </c>
    </row>
    <row r="101" spans="1:29" x14ac:dyDescent="0.25">
      <c r="A101">
        <v>585000</v>
      </c>
      <c r="B101">
        <v>4</v>
      </c>
      <c r="C101">
        <v>1.75</v>
      </c>
      <c r="D101">
        <v>2470</v>
      </c>
      <c r="E101">
        <v>131790</v>
      </c>
      <c r="F101">
        <v>2</v>
      </c>
      <c r="G101">
        <v>0</v>
      </c>
      <c r="H101">
        <v>2</v>
      </c>
      <c r="I101">
        <v>3</v>
      </c>
      <c r="J101">
        <v>8</v>
      </c>
      <c r="K101">
        <v>2470</v>
      </c>
      <c r="L101">
        <v>0</v>
      </c>
      <c r="M101">
        <v>1937</v>
      </c>
      <c r="N101">
        <f t="shared" si="19"/>
        <v>1.2000501507268553</v>
      </c>
      <c r="O101">
        <f t="shared" si="20"/>
        <v>0.11765415271874421</v>
      </c>
      <c r="P101">
        <f t="shared" si="21"/>
        <v>0</v>
      </c>
      <c r="Q101">
        <f t="shared" si="22"/>
        <v>1.5159082808237384E-2</v>
      </c>
      <c r="R101">
        <f t="shared" si="23"/>
        <v>0.21648867365395755</v>
      </c>
      <c r="S101">
        <f t="shared" si="24"/>
        <v>0.25501140872634687</v>
      </c>
      <c r="T101">
        <f t="shared" si="25"/>
        <v>1.4851181610235095E-2</v>
      </c>
      <c r="U101">
        <f t="shared" si="26"/>
        <v>0</v>
      </c>
      <c r="V101">
        <f t="shared" si="27"/>
        <v>3.8520402413843531E-2</v>
      </c>
      <c r="W101">
        <f t="shared" si="28"/>
        <v>2.9820965449022921E-2</v>
      </c>
      <c r="X101">
        <f t="shared" si="29"/>
        <v>0.3590917532388207</v>
      </c>
      <c r="Y101">
        <f t="shared" si="30"/>
        <v>1.78974324733529E-2</v>
      </c>
      <c r="Z101">
        <f t="shared" si="31"/>
        <v>0</v>
      </c>
      <c r="AA101">
        <f t="shared" si="32"/>
        <v>3.337240087839996E-2</v>
      </c>
      <c r="AB101">
        <f t="shared" si="33"/>
        <v>1.0930738008366143</v>
      </c>
      <c r="AC101" t="str">
        <f t="shared" si="34"/>
        <v>caro</v>
      </c>
    </row>
    <row r="102" spans="1:29" x14ac:dyDescent="0.25">
      <c r="A102">
        <v>800000</v>
      </c>
      <c r="B102">
        <v>2</v>
      </c>
      <c r="C102">
        <v>2.25</v>
      </c>
      <c r="D102">
        <v>1730</v>
      </c>
      <c r="E102">
        <v>31491</v>
      </c>
      <c r="F102">
        <v>2</v>
      </c>
      <c r="G102">
        <v>1</v>
      </c>
      <c r="H102">
        <v>2</v>
      </c>
      <c r="I102">
        <v>4</v>
      </c>
      <c r="J102">
        <v>7</v>
      </c>
      <c r="K102">
        <v>1730</v>
      </c>
      <c r="L102">
        <v>0</v>
      </c>
      <c r="M102">
        <v>1947</v>
      </c>
      <c r="N102">
        <f t="shared" si="19"/>
        <v>1.6410942232162122</v>
      </c>
      <c r="O102">
        <f t="shared" si="20"/>
        <v>0.1608945678205049</v>
      </c>
      <c r="P102">
        <f t="shared" si="21"/>
        <v>0</v>
      </c>
      <c r="Q102">
        <f t="shared" si="22"/>
        <v>1.9490249324876637E-2</v>
      </c>
      <c r="R102">
        <f t="shared" si="23"/>
        <v>0.15162971879406745</v>
      </c>
      <c r="S102">
        <f t="shared" si="24"/>
        <v>6.0934549451410497E-2</v>
      </c>
      <c r="T102">
        <f t="shared" si="25"/>
        <v>1.4851181610235095E-2</v>
      </c>
      <c r="U102">
        <f t="shared" si="26"/>
        <v>0.78670487682085533</v>
      </c>
      <c r="V102">
        <f t="shared" si="27"/>
        <v>3.8520402413843531E-2</v>
      </c>
      <c r="W102">
        <f t="shared" si="28"/>
        <v>3.9761287265363897E-2</v>
      </c>
      <c r="X102">
        <f t="shared" si="29"/>
        <v>0.31420528408396814</v>
      </c>
      <c r="Y102">
        <f t="shared" si="30"/>
        <v>1.2535448655425309E-2</v>
      </c>
      <c r="Z102">
        <f t="shared" si="31"/>
        <v>0</v>
      </c>
      <c r="AA102">
        <f t="shared" si="32"/>
        <v>3.3544689989801098E-2</v>
      </c>
      <c r="AB102">
        <f t="shared" si="33"/>
        <v>1.0049121935390524</v>
      </c>
      <c r="AC102" t="str">
        <f t="shared" si="34"/>
        <v>caro</v>
      </c>
    </row>
    <row r="103" spans="1:29" x14ac:dyDescent="0.25">
      <c r="A103">
        <v>750000</v>
      </c>
      <c r="B103">
        <v>3</v>
      </c>
      <c r="C103">
        <v>2.5</v>
      </c>
      <c r="D103">
        <v>2960</v>
      </c>
      <c r="E103">
        <v>69351</v>
      </c>
      <c r="F103">
        <v>2</v>
      </c>
      <c r="G103">
        <v>1</v>
      </c>
      <c r="H103">
        <v>3</v>
      </c>
      <c r="I103">
        <v>4</v>
      </c>
      <c r="J103">
        <v>9</v>
      </c>
      <c r="K103">
        <v>2960</v>
      </c>
      <c r="L103">
        <v>0</v>
      </c>
      <c r="M103">
        <v>1990</v>
      </c>
      <c r="N103">
        <f t="shared" si="19"/>
        <v>1.5385258342651991</v>
      </c>
      <c r="O103">
        <f t="shared" si="20"/>
        <v>0.15083865733172333</v>
      </c>
      <c r="P103">
        <f t="shared" si="21"/>
        <v>0</v>
      </c>
      <c r="Q103">
        <f t="shared" si="22"/>
        <v>2.1655832583196262E-2</v>
      </c>
      <c r="R103">
        <f t="shared" si="23"/>
        <v>0.25943581943956046</v>
      </c>
      <c r="S103">
        <f t="shared" si="24"/>
        <v>0.13419300558904987</v>
      </c>
      <c r="T103">
        <f t="shared" si="25"/>
        <v>1.4851181610235095E-2</v>
      </c>
      <c r="U103">
        <f t="shared" si="26"/>
        <v>0.78670487682085533</v>
      </c>
      <c r="V103">
        <f t="shared" si="27"/>
        <v>5.77806036207653E-2</v>
      </c>
      <c r="W103">
        <f t="shared" si="28"/>
        <v>3.9761287265363897E-2</v>
      </c>
      <c r="X103">
        <f t="shared" si="29"/>
        <v>0.40397822239367331</v>
      </c>
      <c r="Y103">
        <f t="shared" si="30"/>
        <v>2.1447935271710357E-2</v>
      </c>
      <c r="Z103">
        <f t="shared" si="31"/>
        <v>0</v>
      </c>
      <c r="AA103">
        <f t="shared" si="32"/>
        <v>3.4285533168825981E-2</v>
      </c>
      <c r="AB103">
        <f t="shared" si="33"/>
        <v>0.79926203673379459</v>
      </c>
      <c r="AC103" t="str">
        <f t="shared" si="34"/>
        <v>barato</v>
      </c>
    </row>
    <row r="104" spans="1:29" x14ac:dyDescent="0.25">
      <c r="A104">
        <v>492500</v>
      </c>
      <c r="B104">
        <v>2</v>
      </c>
      <c r="C104">
        <v>2.25</v>
      </c>
      <c r="D104">
        <v>1600</v>
      </c>
      <c r="E104">
        <v>80400</v>
      </c>
      <c r="F104">
        <v>2</v>
      </c>
      <c r="G104">
        <v>0</v>
      </c>
      <c r="H104">
        <v>0</v>
      </c>
      <c r="I104">
        <v>4</v>
      </c>
      <c r="J104">
        <v>7</v>
      </c>
      <c r="K104">
        <v>1600</v>
      </c>
      <c r="L104">
        <v>0</v>
      </c>
      <c r="M104">
        <v>1978</v>
      </c>
      <c r="N104">
        <f t="shared" si="19"/>
        <v>1.0102986311674806</v>
      </c>
      <c r="O104">
        <f t="shared" si="20"/>
        <v>9.905071831449834E-2</v>
      </c>
      <c r="P104">
        <f t="shared" si="21"/>
        <v>0</v>
      </c>
      <c r="Q104">
        <f t="shared" si="22"/>
        <v>1.9490249324876637E-2</v>
      </c>
      <c r="R104">
        <f t="shared" si="23"/>
        <v>0.1402355780754381</v>
      </c>
      <c r="S104">
        <f t="shared" si="24"/>
        <v>0.15557263268531973</v>
      </c>
      <c r="T104">
        <f t="shared" si="25"/>
        <v>1.4851181610235095E-2</v>
      </c>
      <c r="U104">
        <f t="shared" si="26"/>
        <v>0</v>
      </c>
      <c r="V104">
        <f t="shared" si="27"/>
        <v>0</v>
      </c>
      <c r="W104">
        <f t="shared" si="28"/>
        <v>3.9761287265363897E-2</v>
      </c>
      <c r="X104">
        <f t="shared" si="29"/>
        <v>0.31420528408396814</v>
      </c>
      <c r="Y104">
        <f t="shared" si="30"/>
        <v>1.1593478525248842E-2</v>
      </c>
      <c r="Z104">
        <f t="shared" si="31"/>
        <v>0</v>
      </c>
      <c r="AA104">
        <f t="shared" si="32"/>
        <v>3.4078786235144619E-2</v>
      </c>
      <c r="AB104">
        <f t="shared" si="33"/>
        <v>1.2189320146740443</v>
      </c>
      <c r="AC104" t="str">
        <f t="shared" si="34"/>
        <v>caro</v>
      </c>
    </row>
    <row r="105" spans="1:29" x14ac:dyDescent="0.25">
      <c r="A105">
        <v>462500</v>
      </c>
      <c r="B105">
        <v>3</v>
      </c>
      <c r="C105">
        <v>2.5</v>
      </c>
      <c r="D105">
        <v>1656</v>
      </c>
      <c r="E105">
        <v>108900</v>
      </c>
      <c r="F105">
        <v>1</v>
      </c>
      <c r="G105">
        <v>0</v>
      </c>
      <c r="H105">
        <v>0</v>
      </c>
      <c r="I105">
        <v>4</v>
      </c>
      <c r="J105">
        <v>7</v>
      </c>
      <c r="K105">
        <v>1656</v>
      </c>
      <c r="L105">
        <v>0</v>
      </c>
      <c r="M105">
        <v>1985</v>
      </c>
      <c r="N105">
        <f t="shared" si="19"/>
        <v>0.94875759779687274</v>
      </c>
      <c r="O105">
        <f t="shared" si="20"/>
        <v>9.3017172021229402E-2</v>
      </c>
      <c r="P105">
        <f t="shared" si="21"/>
        <v>0</v>
      </c>
      <c r="Q105">
        <f t="shared" si="22"/>
        <v>2.1655832583196262E-2</v>
      </c>
      <c r="R105">
        <f t="shared" si="23"/>
        <v>0.14514382330807843</v>
      </c>
      <c r="S105">
        <f t="shared" si="24"/>
        <v>0.21071964800287712</v>
      </c>
      <c r="T105">
        <f t="shared" si="25"/>
        <v>7.4255908051175474E-3</v>
      </c>
      <c r="U105">
        <f t="shared" si="26"/>
        <v>0</v>
      </c>
      <c r="V105">
        <f t="shared" si="27"/>
        <v>0</v>
      </c>
      <c r="W105">
        <f t="shared" si="28"/>
        <v>3.9761287265363897E-2</v>
      </c>
      <c r="X105">
        <f t="shared" si="29"/>
        <v>0.31420528408396814</v>
      </c>
      <c r="Y105">
        <f t="shared" si="30"/>
        <v>1.199925027363255E-2</v>
      </c>
      <c r="Z105">
        <f t="shared" si="31"/>
        <v>0</v>
      </c>
      <c r="AA105">
        <f t="shared" si="32"/>
        <v>3.4199388613125416E-2</v>
      </c>
      <c r="AB105">
        <f t="shared" si="33"/>
        <v>1.0804328970227122</v>
      </c>
      <c r="AC105" t="str">
        <f t="shared" si="34"/>
        <v>caro</v>
      </c>
    </row>
    <row r="106" spans="1:29" x14ac:dyDescent="0.25">
      <c r="A106">
        <v>428000</v>
      </c>
      <c r="B106">
        <v>2</v>
      </c>
      <c r="C106">
        <v>1.75</v>
      </c>
      <c r="D106">
        <v>1980</v>
      </c>
      <c r="E106">
        <v>44550</v>
      </c>
      <c r="F106">
        <v>2</v>
      </c>
      <c r="G106">
        <v>0</v>
      </c>
      <c r="H106">
        <v>1</v>
      </c>
      <c r="I106">
        <v>5</v>
      </c>
      <c r="J106">
        <v>7</v>
      </c>
      <c r="K106">
        <v>1280</v>
      </c>
      <c r="L106">
        <v>700</v>
      </c>
      <c r="M106">
        <v>1977</v>
      </c>
      <c r="N106">
        <f t="shared" si="19"/>
        <v>0.8779854094206736</v>
      </c>
      <c r="O106">
        <f t="shared" si="20"/>
        <v>8.607859378397012E-2</v>
      </c>
      <c r="P106">
        <f t="shared" si="21"/>
        <v>0</v>
      </c>
      <c r="Q106">
        <f t="shared" si="22"/>
        <v>1.5159082808237384E-2</v>
      </c>
      <c r="R106">
        <f t="shared" si="23"/>
        <v>0.17354152786835464</v>
      </c>
      <c r="S106">
        <f t="shared" si="24"/>
        <v>8.6203492364813367E-2</v>
      </c>
      <c r="T106">
        <f t="shared" si="25"/>
        <v>1.4851181610235095E-2</v>
      </c>
      <c r="U106">
        <f t="shared" si="26"/>
        <v>0</v>
      </c>
      <c r="V106">
        <f t="shared" si="27"/>
        <v>1.9260201206921766E-2</v>
      </c>
      <c r="W106">
        <f t="shared" si="28"/>
        <v>4.9701609081704866E-2</v>
      </c>
      <c r="X106">
        <f t="shared" si="29"/>
        <v>0.31420528408396814</v>
      </c>
      <c r="Y106">
        <f t="shared" si="30"/>
        <v>9.2747828201990724E-3</v>
      </c>
      <c r="Z106">
        <f t="shared" si="31"/>
        <v>0.10550289141645627</v>
      </c>
      <c r="AA106">
        <f t="shared" si="32"/>
        <v>3.4061557324004503E-2</v>
      </c>
      <c r="AB106">
        <f t="shared" si="33"/>
        <v>0.96711448247773191</v>
      </c>
      <c r="AC106" t="str">
        <f t="shared" si="34"/>
        <v>caro</v>
      </c>
    </row>
    <row r="107" spans="1:29" x14ac:dyDescent="0.25">
      <c r="A107">
        <v>260000</v>
      </c>
      <c r="B107">
        <v>2</v>
      </c>
      <c r="C107">
        <v>1</v>
      </c>
      <c r="D107">
        <v>570</v>
      </c>
      <c r="E107">
        <v>81893</v>
      </c>
      <c r="F107">
        <v>1</v>
      </c>
      <c r="G107">
        <v>0</v>
      </c>
      <c r="H107">
        <v>1</v>
      </c>
      <c r="I107">
        <v>3</v>
      </c>
      <c r="J107">
        <v>6</v>
      </c>
      <c r="K107">
        <v>570</v>
      </c>
      <c r="L107">
        <v>0</v>
      </c>
      <c r="M107">
        <v>1936</v>
      </c>
      <c r="N107">
        <f t="shared" si="19"/>
        <v>0.53335562254526903</v>
      </c>
      <c r="O107">
        <f t="shared" si="20"/>
        <v>5.2290734541664094E-2</v>
      </c>
      <c r="P107">
        <f t="shared" si="21"/>
        <v>0</v>
      </c>
      <c r="Q107">
        <f t="shared" si="22"/>
        <v>8.6623330332785044E-3</v>
      </c>
      <c r="R107">
        <f t="shared" si="23"/>
        <v>4.9958924689374816E-2</v>
      </c>
      <c r="S107">
        <f t="shared" si="24"/>
        <v>0.1584615622947623</v>
      </c>
      <c r="T107">
        <f t="shared" si="25"/>
        <v>7.4255908051175474E-3</v>
      </c>
      <c r="U107">
        <f t="shared" si="26"/>
        <v>0</v>
      </c>
      <c r="V107">
        <f t="shared" si="27"/>
        <v>1.9260201206921766E-2</v>
      </c>
      <c r="W107">
        <f t="shared" si="28"/>
        <v>2.9820965449022921E-2</v>
      </c>
      <c r="X107">
        <f t="shared" si="29"/>
        <v>0.26931881492911552</v>
      </c>
      <c r="Y107">
        <f t="shared" si="30"/>
        <v>4.1301767246198998E-3</v>
      </c>
      <c r="Z107">
        <f t="shared" si="31"/>
        <v>0</v>
      </c>
      <c r="AA107">
        <f t="shared" si="32"/>
        <v>3.3355171967259845E-2</v>
      </c>
      <c r="AB107">
        <f t="shared" si="33"/>
        <v>0.84300412461486041</v>
      </c>
      <c r="AC107" t="str">
        <f t="shared" si="34"/>
        <v>barato</v>
      </c>
    </row>
    <row r="108" spans="1:29" x14ac:dyDescent="0.25">
      <c r="A108">
        <v>528000</v>
      </c>
      <c r="B108">
        <v>2</v>
      </c>
      <c r="C108">
        <v>0.75</v>
      </c>
      <c r="D108">
        <v>840</v>
      </c>
      <c r="E108">
        <v>40642</v>
      </c>
      <c r="F108">
        <v>1</v>
      </c>
      <c r="G108">
        <v>1</v>
      </c>
      <c r="H108">
        <v>4</v>
      </c>
      <c r="I108">
        <v>4</v>
      </c>
      <c r="J108">
        <v>6</v>
      </c>
      <c r="K108">
        <v>840</v>
      </c>
      <c r="L108">
        <v>0</v>
      </c>
      <c r="M108">
        <v>1937</v>
      </c>
      <c r="N108">
        <f t="shared" si="19"/>
        <v>1.0831221873227002</v>
      </c>
      <c r="O108">
        <f t="shared" si="20"/>
        <v>0.10619041476153324</v>
      </c>
      <c r="P108">
        <f t="shared" si="21"/>
        <v>0</v>
      </c>
      <c r="Q108">
        <f t="shared" si="22"/>
        <v>6.4967497749588796E-3</v>
      </c>
      <c r="R108">
        <f t="shared" si="23"/>
        <v>7.3623678489604993E-2</v>
      </c>
      <c r="S108">
        <f t="shared" si="24"/>
        <v>7.8641578825830408E-2</v>
      </c>
      <c r="T108">
        <f t="shared" si="25"/>
        <v>7.4255908051175474E-3</v>
      </c>
      <c r="U108">
        <f t="shared" si="26"/>
        <v>0.78670487682085533</v>
      </c>
      <c r="V108">
        <f t="shared" si="27"/>
        <v>7.7040804827687062E-2</v>
      </c>
      <c r="W108">
        <f t="shared" si="28"/>
        <v>3.9761287265363897E-2</v>
      </c>
      <c r="X108">
        <f t="shared" si="29"/>
        <v>0.26931881492911552</v>
      </c>
      <c r="Y108">
        <f t="shared" si="30"/>
        <v>6.0865762257556423E-3</v>
      </c>
      <c r="Z108">
        <f t="shared" si="31"/>
        <v>0</v>
      </c>
      <c r="AA108">
        <f t="shared" si="32"/>
        <v>3.337240087839996E-2</v>
      </c>
      <c r="AB108">
        <f t="shared" si="33"/>
        <v>0.72954088064946399</v>
      </c>
      <c r="AC108" t="str">
        <f t="shared" si="34"/>
        <v>barato</v>
      </c>
    </row>
    <row r="109" spans="1:29" x14ac:dyDescent="0.25">
      <c r="A109">
        <v>285000</v>
      </c>
      <c r="B109">
        <v>1</v>
      </c>
      <c r="C109">
        <v>1</v>
      </c>
      <c r="D109">
        <v>1060</v>
      </c>
      <c r="E109">
        <v>54846</v>
      </c>
      <c r="F109">
        <v>1</v>
      </c>
      <c r="G109">
        <v>1</v>
      </c>
      <c r="H109">
        <v>4</v>
      </c>
      <c r="I109">
        <v>3</v>
      </c>
      <c r="J109">
        <v>5</v>
      </c>
      <c r="K109">
        <v>1060</v>
      </c>
      <c r="L109">
        <v>0</v>
      </c>
      <c r="M109">
        <v>1935</v>
      </c>
      <c r="N109">
        <f t="shared" si="19"/>
        <v>0.58463981702077561</v>
      </c>
      <c r="O109">
        <f t="shared" si="20"/>
        <v>5.7318689786054866E-2</v>
      </c>
      <c r="P109">
        <f t="shared" si="21"/>
        <v>0</v>
      </c>
      <c r="Q109">
        <f t="shared" si="22"/>
        <v>8.6623330332785044E-3</v>
      </c>
      <c r="R109">
        <f t="shared" si="23"/>
        <v>9.2906070474977731E-2</v>
      </c>
      <c r="S109">
        <f t="shared" si="24"/>
        <v>0.10612607726690357</v>
      </c>
      <c r="T109">
        <f t="shared" si="25"/>
        <v>7.4255908051175474E-3</v>
      </c>
      <c r="U109">
        <f t="shared" si="26"/>
        <v>0.78670487682085533</v>
      </c>
      <c r="V109">
        <f t="shared" si="27"/>
        <v>7.7040804827687062E-2</v>
      </c>
      <c r="W109">
        <f t="shared" si="28"/>
        <v>2.9820965449022921E-2</v>
      </c>
      <c r="X109">
        <f t="shared" si="29"/>
        <v>0.22443234577426294</v>
      </c>
      <c r="Y109">
        <f t="shared" si="30"/>
        <v>7.6806795229773569E-3</v>
      </c>
      <c r="Z109">
        <f t="shared" si="31"/>
        <v>0</v>
      </c>
      <c r="AA109">
        <f t="shared" si="32"/>
        <v>3.3337943056119736E-2</v>
      </c>
      <c r="AB109">
        <f t="shared" si="33"/>
        <v>0.4084230763082568</v>
      </c>
      <c r="AC109" t="str">
        <f t="shared" si="34"/>
        <v>barato</v>
      </c>
    </row>
    <row r="110" spans="1:29" x14ac:dyDescent="0.25">
      <c r="A110">
        <v>265000</v>
      </c>
      <c r="B110">
        <v>0</v>
      </c>
      <c r="C110">
        <v>0.75</v>
      </c>
      <c r="D110">
        <v>384</v>
      </c>
      <c r="E110">
        <v>213444</v>
      </c>
      <c r="F110">
        <v>1</v>
      </c>
      <c r="G110">
        <v>0</v>
      </c>
      <c r="H110">
        <v>0</v>
      </c>
      <c r="I110">
        <v>3</v>
      </c>
      <c r="J110">
        <v>4</v>
      </c>
      <c r="K110">
        <v>384</v>
      </c>
      <c r="L110">
        <v>0</v>
      </c>
      <c r="M110">
        <v>2003</v>
      </c>
      <c r="N110">
        <f t="shared" si="19"/>
        <v>0.54361246144037034</v>
      </c>
      <c r="O110">
        <f t="shared" si="20"/>
        <v>5.3296325590542246E-2</v>
      </c>
      <c r="P110">
        <f t="shared" si="21"/>
        <v>0</v>
      </c>
      <c r="Q110">
        <f t="shared" si="22"/>
        <v>6.4967497749588796E-3</v>
      </c>
      <c r="R110">
        <f t="shared" si="23"/>
        <v>3.3656538738105139E-2</v>
      </c>
      <c r="S110">
        <f t="shared" si="24"/>
        <v>0.4130105100856391</v>
      </c>
      <c r="T110">
        <f t="shared" si="25"/>
        <v>7.4255908051175474E-3</v>
      </c>
      <c r="U110">
        <f t="shared" si="26"/>
        <v>0</v>
      </c>
      <c r="V110">
        <f t="shared" si="27"/>
        <v>0</v>
      </c>
      <c r="W110">
        <f t="shared" si="28"/>
        <v>2.9820965449022921E-2</v>
      </c>
      <c r="X110">
        <f t="shared" si="29"/>
        <v>0.17954587661941035</v>
      </c>
      <c r="Y110">
        <f t="shared" si="30"/>
        <v>2.7824348460597221E-3</v>
      </c>
      <c r="Z110">
        <f t="shared" si="31"/>
        <v>0</v>
      </c>
      <c r="AA110">
        <f t="shared" si="32"/>
        <v>3.4509509013647452E-2</v>
      </c>
      <c r="AB110">
        <f t="shared" si="33"/>
        <v>0.71476746039317229</v>
      </c>
      <c r="AC110" t="str">
        <f t="shared" si="34"/>
        <v>barato</v>
      </c>
    </row>
    <row r="111" spans="1:29" x14ac:dyDescent="0.25">
      <c r="A111">
        <v>395000</v>
      </c>
      <c r="B111">
        <v>4</v>
      </c>
      <c r="C111">
        <v>2.75</v>
      </c>
      <c r="D111">
        <v>1970</v>
      </c>
      <c r="E111">
        <v>37026</v>
      </c>
      <c r="F111">
        <v>1</v>
      </c>
      <c r="G111">
        <v>0</v>
      </c>
      <c r="H111">
        <v>0</v>
      </c>
      <c r="I111">
        <v>4</v>
      </c>
      <c r="J111">
        <v>8</v>
      </c>
      <c r="K111">
        <v>1970</v>
      </c>
      <c r="L111">
        <v>0</v>
      </c>
      <c r="M111">
        <v>1961</v>
      </c>
      <c r="N111">
        <f t="shared" si="19"/>
        <v>0.8102902727130048</v>
      </c>
      <c r="O111">
        <f t="shared" si="20"/>
        <v>7.9441692861374286E-2</v>
      </c>
      <c r="P111">
        <f t="shared" si="21"/>
        <v>0</v>
      </c>
      <c r="Q111">
        <f t="shared" si="22"/>
        <v>2.3821415841515887E-2</v>
      </c>
      <c r="R111">
        <f t="shared" si="23"/>
        <v>0.17266505550538316</v>
      </c>
      <c r="S111">
        <f t="shared" si="24"/>
        <v>7.1644680320978218E-2</v>
      </c>
      <c r="T111">
        <f t="shared" si="25"/>
        <v>7.4255908051175474E-3</v>
      </c>
      <c r="U111">
        <f t="shared" si="26"/>
        <v>0</v>
      </c>
      <c r="V111">
        <f t="shared" si="27"/>
        <v>0</v>
      </c>
      <c r="W111">
        <f t="shared" si="28"/>
        <v>3.9761287265363897E-2</v>
      </c>
      <c r="X111">
        <f t="shared" si="29"/>
        <v>0.3590917532388207</v>
      </c>
      <c r="Y111">
        <f t="shared" si="30"/>
        <v>1.4274470434212636E-2</v>
      </c>
      <c r="Z111">
        <f t="shared" si="31"/>
        <v>0</v>
      </c>
      <c r="AA111">
        <f t="shared" si="32"/>
        <v>3.3785894745762692E-2</v>
      </c>
      <c r="AB111">
        <f t="shared" si="33"/>
        <v>1.0104480708051824</v>
      </c>
      <c r="AC111" t="str">
        <f t="shared" si="34"/>
        <v>caro</v>
      </c>
    </row>
    <row r="112" spans="1:29" x14ac:dyDescent="0.25">
      <c r="A112">
        <v>383000</v>
      </c>
      <c r="B112">
        <v>3</v>
      </c>
      <c r="C112">
        <v>1.5</v>
      </c>
      <c r="D112">
        <v>1400</v>
      </c>
      <c r="E112">
        <v>14850</v>
      </c>
      <c r="F112">
        <v>1.5</v>
      </c>
      <c r="G112">
        <v>0</v>
      </c>
      <c r="H112">
        <v>0</v>
      </c>
      <c r="I112">
        <v>4</v>
      </c>
      <c r="J112">
        <v>7</v>
      </c>
      <c r="K112">
        <v>1400</v>
      </c>
      <c r="L112">
        <v>0</v>
      </c>
      <c r="M112">
        <v>1910</v>
      </c>
      <c r="N112">
        <f t="shared" si="19"/>
        <v>0.78567385936476164</v>
      </c>
      <c r="O112">
        <f t="shared" si="20"/>
        <v>7.7028274344066727E-2</v>
      </c>
      <c r="P112">
        <f t="shared" si="21"/>
        <v>0</v>
      </c>
      <c r="Q112">
        <f t="shared" si="22"/>
        <v>1.2993499549917759E-2</v>
      </c>
      <c r="R112">
        <f t="shared" si="23"/>
        <v>0.12270613081600831</v>
      </c>
      <c r="S112">
        <f t="shared" si="24"/>
        <v>2.8734497454937787E-2</v>
      </c>
      <c r="T112">
        <f t="shared" si="25"/>
        <v>1.1138386207676322E-2</v>
      </c>
      <c r="U112">
        <f t="shared" si="26"/>
        <v>0</v>
      </c>
      <c r="V112">
        <f t="shared" si="27"/>
        <v>0</v>
      </c>
      <c r="W112">
        <f t="shared" si="28"/>
        <v>3.9761287265363897E-2</v>
      </c>
      <c r="X112">
        <f t="shared" si="29"/>
        <v>0.31420528408396814</v>
      </c>
      <c r="Y112">
        <f t="shared" si="30"/>
        <v>1.0144293709592736E-2</v>
      </c>
      <c r="Z112">
        <f t="shared" si="31"/>
        <v>0</v>
      </c>
      <c r="AA112">
        <f t="shared" si="32"/>
        <v>3.2907220277616889E-2</v>
      </c>
      <c r="AB112">
        <f t="shared" si="33"/>
        <v>1.2094381662262608</v>
      </c>
      <c r="AC112" t="str">
        <f t="shared" si="34"/>
        <v>caro</v>
      </c>
    </row>
    <row r="113" spans="1:29" x14ac:dyDescent="0.25">
      <c r="A113">
        <v>510000</v>
      </c>
      <c r="B113">
        <v>3</v>
      </c>
      <c r="C113">
        <v>1.75</v>
      </c>
      <c r="D113">
        <v>2060</v>
      </c>
      <c r="E113">
        <v>58341</v>
      </c>
      <c r="F113">
        <v>1</v>
      </c>
      <c r="G113">
        <v>0</v>
      </c>
      <c r="H113">
        <v>4</v>
      </c>
      <c r="I113">
        <v>3</v>
      </c>
      <c r="J113">
        <v>8</v>
      </c>
      <c r="K113">
        <v>1100</v>
      </c>
      <c r="L113">
        <v>960</v>
      </c>
      <c r="M113">
        <v>1982</v>
      </c>
      <c r="N113">
        <f t="shared" si="19"/>
        <v>1.0461975673003354</v>
      </c>
      <c r="O113">
        <f t="shared" si="20"/>
        <v>0.10257028698557187</v>
      </c>
      <c r="P113">
        <f t="shared" si="21"/>
        <v>0</v>
      </c>
      <c r="Q113">
        <f t="shared" si="22"/>
        <v>1.5159082808237384E-2</v>
      </c>
      <c r="R113">
        <f t="shared" si="23"/>
        <v>0.18055330677212653</v>
      </c>
      <c r="S113">
        <f t="shared" si="24"/>
        <v>0.11288884282953034</v>
      </c>
      <c r="T113">
        <f t="shared" si="25"/>
        <v>7.4255908051175474E-3</v>
      </c>
      <c r="U113">
        <f t="shared" si="26"/>
        <v>0</v>
      </c>
      <c r="V113">
        <f t="shared" si="27"/>
        <v>7.7040804827687062E-2</v>
      </c>
      <c r="W113">
        <f t="shared" si="28"/>
        <v>2.9820965449022921E-2</v>
      </c>
      <c r="X113">
        <f t="shared" si="29"/>
        <v>0.3590917532388207</v>
      </c>
      <c r="Y113">
        <f t="shared" si="30"/>
        <v>7.9705164861085791E-3</v>
      </c>
      <c r="Z113">
        <f t="shared" si="31"/>
        <v>0.14468967965685434</v>
      </c>
      <c r="AA113">
        <f t="shared" si="32"/>
        <v>3.4147701879705068E-2</v>
      </c>
      <c r="AB113">
        <f t="shared" si="33"/>
        <v>0.97651489796080548</v>
      </c>
      <c r="AC113" t="str">
        <f t="shared" si="34"/>
        <v>caro</v>
      </c>
    </row>
    <row r="114" spans="1:29" x14ac:dyDescent="0.25">
      <c r="A114">
        <v>385000</v>
      </c>
      <c r="B114">
        <v>2</v>
      </c>
      <c r="C114">
        <v>1</v>
      </c>
      <c r="D114">
        <v>830</v>
      </c>
      <c r="E114">
        <v>26329</v>
      </c>
      <c r="F114">
        <v>1</v>
      </c>
      <c r="G114">
        <v>1</v>
      </c>
      <c r="H114">
        <v>3</v>
      </c>
      <c r="I114">
        <v>4</v>
      </c>
      <c r="J114">
        <v>6</v>
      </c>
      <c r="K114">
        <v>830</v>
      </c>
      <c r="L114">
        <v>0</v>
      </c>
      <c r="M114">
        <v>1928</v>
      </c>
      <c r="N114">
        <f t="shared" si="19"/>
        <v>0.78977659492280217</v>
      </c>
      <c r="O114">
        <f t="shared" si="20"/>
        <v>7.7430510763617982E-2</v>
      </c>
      <c r="P114">
        <f t="shared" si="21"/>
        <v>0</v>
      </c>
      <c r="Q114">
        <f t="shared" si="22"/>
        <v>8.6623330332785044E-3</v>
      </c>
      <c r="R114">
        <f t="shared" si="23"/>
        <v>7.2747206126633504E-2</v>
      </c>
      <c r="S114">
        <f t="shared" si="24"/>
        <v>5.094616723845502E-2</v>
      </c>
      <c r="T114">
        <f t="shared" si="25"/>
        <v>7.4255908051175474E-3</v>
      </c>
      <c r="U114">
        <f t="shared" si="26"/>
        <v>0.78670487682085533</v>
      </c>
      <c r="V114">
        <f t="shared" si="27"/>
        <v>5.77806036207653E-2</v>
      </c>
      <c r="W114">
        <f t="shared" si="28"/>
        <v>3.9761287265363897E-2</v>
      </c>
      <c r="X114">
        <f t="shared" si="29"/>
        <v>0.26931881492911552</v>
      </c>
      <c r="Y114">
        <f t="shared" si="30"/>
        <v>6.0141169849728358E-3</v>
      </c>
      <c r="Z114">
        <f t="shared" si="31"/>
        <v>0</v>
      </c>
      <c r="AA114">
        <f t="shared" si="32"/>
        <v>3.3217340678138939E-2</v>
      </c>
      <c r="AB114">
        <f t="shared" si="33"/>
        <v>0.56012172965714169</v>
      </c>
      <c r="AC114" t="str">
        <f t="shared" si="34"/>
        <v>barato</v>
      </c>
    </row>
    <row r="115" spans="1:29" x14ac:dyDescent="0.25">
      <c r="A115">
        <v>475000</v>
      </c>
      <c r="B115">
        <v>4</v>
      </c>
      <c r="C115">
        <v>3.5</v>
      </c>
      <c r="D115">
        <v>3400</v>
      </c>
      <c r="E115">
        <v>234352</v>
      </c>
      <c r="F115">
        <v>2</v>
      </c>
      <c r="G115">
        <v>0</v>
      </c>
      <c r="H115">
        <v>0</v>
      </c>
      <c r="I115">
        <v>3</v>
      </c>
      <c r="J115">
        <v>8</v>
      </c>
      <c r="K115">
        <v>2500</v>
      </c>
      <c r="L115">
        <v>900</v>
      </c>
      <c r="M115">
        <v>1991</v>
      </c>
      <c r="N115">
        <f t="shared" si="19"/>
        <v>0.97439969503462609</v>
      </c>
      <c r="O115">
        <f t="shared" si="20"/>
        <v>9.5531149643424781E-2</v>
      </c>
      <c r="P115">
        <f t="shared" si="21"/>
        <v>0</v>
      </c>
      <c r="Q115">
        <f t="shared" si="22"/>
        <v>3.0318165616474768E-2</v>
      </c>
      <c r="R115">
        <f t="shared" si="23"/>
        <v>0.29800060341030593</v>
      </c>
      <c r="S115">
        <f t="shared" si="24"/>
        <v>0.45346713451579668</v>
      </c>
      <c r="T115">
        <f t="shared" si="25"/>
        <v>1.4851181610235095E-2</v>
      </c>
      <c r="U115">
        <f t="shared" si="26"/>
        <v>0</v>
      </c>
      <c r="V115">
        <f t="shared" si="27"/>
        <v>0</v>
      </c>
      <c r="W115">
        <f t="shared" si="28"/>
        <v>2.9820965449022921E-2</v>
      </c>
      <c r="X115">
        <f t="shared" si="29"/>
        <v>0.3590917532388207</v>
      </c>
      <c r="Y115">
        <f t="shared" si="30"/>
        <v>1.8114810195701315E-2</v>
      </c>
      <c r="Z115">
        <f t="shared" si="31"/>
        <v>0.13564657467830091</v>
      </c>
      <c r="AA115">
        <f t="shared" si="32"/>
        <v>3.430276207996609E-2</v>
      </c>
      <c r="AB115">
        <f t="shared" si="33"/>
        <v>0.66324265366579049</v>
      </c>
      <c r="AC115" t="str">
        <f t="shared" si="34"/>
        <v>barato</v>
      </c>
    </row>
    <row r="116" spans="1:29" x14ac:dyDescent="0.25">
      <c r="A116">
        <v>615000</v>
      </c>
      <c r="B116">
        <v>2</v>
      </c>
      <c r="C116">
        <v>1.75</v>
      </c>
      <c r="D116">
        <v>2040</v>
      </c>
      <c r="E116">
        <v>28593</v>
      </c>
      <c r="F116">
        <v>1.5</v>
      </c>
      <c r="G116">
        <v>1</v>
      </c>
      <c r="H116">
        <v>3</v>
      </c>
      <c r="I116">
        <v>4</v>
      </c>
      <c r="J116">
        <v>7</v>
      </c>
      <c r="K116">
        <v>2040</v>
      </c>
      <c r="L116">
        <v>0</v>
      </c>
      <c r="M116">
        <v>1919</v>
      </c>
      <c r="N116">
        <f t="shared" si="19"/>
        <v>1.2615911840974632</v>
      </c>
      <c r="O116">
        <f t="shared" si="20"/>
        <v>0.12368769901201314</v>
      </c>
      <c r="P116">
        <f t="shared" si="21"/>
        <v>0</v>
      </c>
      <c r="Q116">
        <f t="shared" si="22"/>
        <v>1.5159082808237384E-2</v>
      </c>
      <c r="R116">
        <f t="shared" si="23"/>
        <v>0.17880036204618355</v>
      </c>
      <c r="S116">
        <f t="shared" si="24"/>
        <v>5.5326968735962032E-2</v>
      </c>
      <c r="T116">
        <f t="shared" si="25"/>
        <v>1.1138386207676322E-2</v>
      </c>
      <c r="U116">
        <f t="shared" si="26"/>
        <v>0.78670487682085533</v>
      </c>
      <c r="V116">
        <f t="shared" si="27"/>
        <v>5.77806036207653E-2</v>
      </c>
      <c r="W116">
        <f t="shared" si="28"/>
        <v>3.9761287265363897E-2</v>
      </c>
      <c r="X116">
        <f t="shared" si="29"/>
        <v>0.31420528408396814</v>
      </c>
      <c r="Y116">
        <f t="shared" si="30"/>
        <v>1.4781685119692273E-2</v>
      </c>
      <c r="Z116">
        <f t="shared" si="31"/>
        <v>0</v>
      </c>
      <c r="AA116">
        <f t="shared" si="32"/>
        <v>3.3062280477877917E-2</v>
      </c>
      <c r="AB116">
        <f t="shared" si="33"/>
        <v>0.77378839202762872</v>
      </c>
      <c r="AC116" t="str">
        <f t="shared" si="34"/>
        <v>barato</v>
      </c>
    </row>
    <row r="117" spans="1:29" x14ac:dyDescent="0.25">
      <c r="A117">
        <v>730000</v>
      </c>
      <c r="B117">
        <v>2</v>
      </c>
      <c r="C117">
        <v>1.75</v>
      </c>
      <c r="D117">
        <v>1728</v>
      </c>
      <c r="E117">
        <v>95950</v>
      </c>
      <c r="F117">
        <v>1</v>
      </c>
      <c r="G117">
        <v>0</v>
      </c>
      <c r="H117">
        <v>3</v>
      </c>
      <c r="I117">
        <v>3</v>
      </c>
      <c r="J117">
        <v>9</v>
      </c>
      <c r="K117">
        <v>1728</v>
      </c>
      <c r="L117">
        <v>0</v>
      </c>
      <c r="M117">
        <v>2012</v>
      </c>
      <c r="N117">
        <f t="shared" si="19"/>
        <v>1.4974984786847938</v>
      </c>
      <c r="O117">
        <f t="shared" si="20"/>
        <v>0.14681629313621072</v>
      </c>
      <c r="P117">
        <f t="shared" si="21"/>
        <v>0</v>
      </c>
      <c r="Q117">
        <f t="shared" si="22"/>
        <v>1.5159082808237384E-2</v>
      </c>
      <c r="R117">
        <f t="shared" si="23"/>
        <v>0.15145442432147313</v>
      </c>
      <c r="S117">
        <f t="shared" si="24"/>
        <v>0.18566161823577648</v>
      </c>
      <c r="T117">
        <f t="shared" si="25"/>
        <v>7.4255908051175474E-3</v>
      </c>
      <c r="U117">
        <f t="shared" si="26"/>
        <v>0</v>
      </c>
      <c r="V117">
        <f t="shared" si="27"/>
        <v>5.77806036207653E-2</v>
      </c>
      <c r="W117">
        <f t="shared" si="28"/>
        <v>2.9820965449022921E-2</v>
      </c>
      <c r="X117">
        <f t="shared" si="29"/>
        <v>0.40397822239367331</v>
      </c>
      <c r="Y117">
        <f t="shared" si="30"/>
        <v>1.252095680726875E-2</v>
      </c>
      <c r="Z117">
        <f t="shared" si="31"/>
        <v>0</v>
      </c>
      <c r="AA117">
        <f t="shared" si="32"/>
        <v>3.466456921390848E-2</v>
      </c>
      <c r="AB117">
        <f t="shared" si="33"/>
        <v>1.4326258469149091</v>
      </c>
      <c r="AC117" t="str">
        <f t="shared" si="34"/>
        <v>caro</v>
      </c>
    </row>
    <row r="118" spans="1:29" x14ac:dyDescent="0.25">
      <c r="A118">
        <v>692000</v>
      </c>
      <c r="B118">
        <v>3</v>
      </c>
      <c r="C118">
        <v>2.5</v>
      </c>
      <c r="D118">
        <v>3490</v>
      </c>
      <c r="E118">
        <v>28213</v>
      </c>
      <c r="F118">
        <v>1.5</v>
      </c>
      <c r="G118">
        <v>0</v>
      </c>
      <c r="H118">
        <v>2</v>
      </c>
      <c r="I118">
        <v>3</v>
      </c>
      <c r="J118">
        <v>9</v>
      </c>
      <c r="K118">
        <v>2242</v>
      </c>
      <c r="L118">
        <v>1248</v>
      </c>
      <c r="M118">
        <v>2009</v>
      </c>
      <c r="N118">
        <f t="shared" si="19"/>
        <v>1.4195465030820236</v>
      </c>
      <c r="O118">
        <f t="shared" si="20"/>
        <v>0.13917380116473674</v>
      </c>
      <c r="P118">
        <f t="shared" si="21"/>
        <v>0</v>
      </c>
      <c r="Q118">
        <f t="shared" si="22"/>
        <v>2.1655832583196262E-2</v>
      </c>
      <c r="R118">
        <f t="shared" si="23"/>
        <v>0.30588885467704935</v>
      </c>
      <c r="S118">
        <f t="shared" si="24"/>
        <v>5.4591675198394599E-2</v>
      </c>
      <c r="T118">
        <f t="shared" si="25"/>
        <v>1.1138386207676322E-2</v>
      </c>
      <c r="U118">
        <f t="shared" si="26"/>
        <v>0</v>
      </c>
      <c r="V118">
        <f t="shared" si="27"/>
        <v>3.8520402413843531E-2</v>
      </c>
      <c r="W118">
        <f t="shared" si="28"/>
        <v>2.9820965449022921E-2</v>
      </c>
      <c r="X118">
        <f t="shared" si="29"/>
        <v>0.40397822239367331</v>
      </c>
      <c r="Y118">
        <f t="shared" si="30"/>
        <v>1.6245361783504938E-2</v>
      </c>
      <c r="Z118">
        <f t="shared" si="31"/>
        <v>0.18809658355391062</v>
      </c>
      <c r="AA118">
        <f t="shared" si="32"/>
        <v>3.461288248048814E-2</v>
      </c>
      <c r="AB118">
        <f t="shared" si="33"/>
        <v>1.1413687289803969</v>
      </c>
      <c r="AC118" t="str">
        <f t="shared" si="34"/>
        <v>caro</v>
      </c>
    </row>
    <row r="119" spans="1:29" x14ac:dyDescent="0.25">
      <c r="A119">
        <v>420000</v>
      </c>
      <c r="B119">
        <v>3</v>
      </c>
      <c r="C119">
        <v>1.75</v>
      </c>
      <c r="D119">
        <v>1444</v>
      </c>
      <c r="E119">
        <v>249126</v>
      </c>
      <c r="F119">
        <v>1.5</v>
      </c>
      <c r="G119">
        <v>0</v>
      </c>
      <c r="H119">
        <v>0</v>
      </c>
      <c r="I119">
        <v>3</v>
      </c>
      <c r="J119">
        <v>7</v>
      </c>
      <c r="K119">
        <v>1444</v>
      </c>
      <c r="L119">
        <v>0</v>
      </c>
      <c r="M119">
        <v>2008</v>
      </c>
      <c r="N119">
        <f t="shared" si="19"/>
        <v>0.86157446718851149</v>
      </c>
      <c r="O119">
        <f t="shared" si="20"/>
        <v>8.4469648105765072E-2</v>
      </c>
      <c r="P119">
        <f t="shared" si="21"/>
        <v>0</v>
      </c>
      <c r="Q119">
        <f t="shared" si="22"/>
        <v>1.5159082808237384E-2</v>
      </c>
      <c r="R119">
        <f t="shared" si="23"/>
        <v>0.12656260921308288</v>
      </c>
      <c r="S119">
        <f t="shared" si="24"/>
        <v>0.48205457326322093</v>
      </c>
      <c r="T119">
        <f t="shared" si="25"/>
        <v>1.1138386207676322E-2</v>
      </c>
      <c r="U119">
        <f t="shared" si="26"/>
        <v>0</v>
      </c>
      <c r="V119">
        <f t="shared" si="27"/>
        <v>0</v>
      </c>
      <c r="W119">
        <f t="shared" si="28"/>
        <v>2.9820965449022921E-2</v>
      </c>
      <c r="X119">
        <f t="shared" si="29"/>
        <v>0.31420528408396814</v>
      </c>
      <c r="Y119">
        <f t="shared" si="30"/>
        <v>1.0463114369037079E-2</v>
      </c>
      <c r="Z119">
        <f t="shared" si="31"/>
        <v>0</v>
      </c>
      <c r="AA119">
        <f t="shared" si="32"/>
        <v>3.4595653569348024E-2</v>
      </c>
      <c r="AB119">
        <f t="shared" si="33"/>
        <v>0.77726505724704809</v>
      </c>
      <c r="AC119" t="str">
        <f t="shared" si="34"/>
        <v>barato</v>
      </c>
    </row>
    <row r="121" spans="1:29" x14ac:dyDescent="0.25">
      <c r="A121">
        <f>AVERAGE(A2:A119)</f>
        <v>487479.62711864407</v>
      </c>
      <c r="B121">
        <f t="shared" ref="B121:M121" si="35">AVERAGE(B2:B119)</f>
        <v>2.7542372881355934</v>
      </c>
      <c r="C121">
        <f t="shared" si="35"/>
        <v>1.9004237288135593</v>
      </c>
      <c r="D121">
        <f t="shared" si="35"/>
        <v>1880.2711864406779</v>
      </c>
      <c r="E121">
        <f t="shared" si="35"/>
        <v>97262.957627118638</v>
      </c>
      <c r="F121">
        <f t="shared" si="35"/>
        <v>1.4067796610169492</v>
      </c>
      <c r="G121">
        <f t="shared" si="35"/>
        <v>0.20338983050847459</v>
      </c>
      <c r="H121">
        <f t="shared" si="35"/>
        <v>1.0847457627118644</v>
      </c>
      <c r="I121">
        <f t="shared" si="35"/>
        <v>3.6864406779661016</v>
      </c>
      <c r="J121">
        <f t="shared" si="35"/>
        <v>7.2542372881355934</v>
      </c>
      <c r="K121">
        <f t="shared" si="35"/>
        <v>1675.3813559322034</v>
      </c>
      <c r="L121">
        <f t="shared" si="35"/>
        <v>204.88983050847457</v>
      </c>
      <c r="M121">
        <f t="shared" si="35"/>
        <v>1968.0254237288136</v>
      </c>
      <c r="AB121">
        <f>AVERAGE(AB2:AB119)</f>
        <v>0.9520994914177765</v>
      </c>
    </row>
    <row r="123" spans="1:29" x14ac:dyDescent="0.25">
      <c r="A123">
        <v>9.8041029908193897E-2</v>
      </c>
      <c r="B123">
        <v>0</v>
      </c>
      <c r="C123">
        <v>1.6462103243328006E-2</v>
      </c>
      <c r="D123">
        <v>0.16480057298068643</v>
      </c>
      <c r="E123">
        <v>0.18820216891556649</v>
      </c>
      <c r="F123">
        <v>1.0446170115673838E-2</v>
      </c>
      <c r="G123">
        <v>0.16000777155678414</v>
      </c>
      <c r="H123">
        <v>2.0892421648186322E-2</v>
      </c>
      <c r="I123">
        <v>3.664440669583325E-2</v>
      </c>
      <c r="J123">
        <v>0.32561709827587981</v>
      </c>
      <c r="K123">
        <v>1.2139686107251428E-2</v>
      </c>
      <c r="L123">
        <v>3.0880670772102461E-2</v>
      </c>
      <c r="M123">
        <v>3.3906935146908061E-2</v>
      </c>
    </row>
    <row r="125" spans="1:29" x14ac:dyDescent="0.25">
      <c r="A125">
        <f>A123*A121</f>
        <v>47793.004701974191</v>
      </c>
      <c r="B125">
        <f t="shared" ref="B125:M125" si="36">B123*B121</f>
        <v>0</v>
      </c>
      <c r="C125">
        <f t="shared" si="36"/>
        <v>3.1284971629799194E-2</v>
      </c>
      <c r="D125">
        <f t="shared" si="36"/>
        <v>309.8697688844988</v>
      </c>
      <c r="E125">
        <f t="shared" si="36"/>
        <v>18305.099580566566</v>
      </c>
      <c r="F125">
        <f t="shared" si="36"/>
        <v>1.4695459654253026E-2</v>
      </c>
      <c r="G125">
        <f t="shared" si="36"/>
        <v>3.254395353697305E-2</v>
      </c>
      <c r="H125">
        <f t="shared" si="36"/>
        <v>2.2662965855659738E-2</v>
      </c>
      <c r="I125">
        <f t="shared" si="36"/>
        <v>0.13508743146345309</v>
      </c>
      <c r="J125">
        <f t="shared" si="36"/>
        <v>2.3621036959673996</v>
      </c>
      <c r="K125">
        <f t="shared" si="36"/>
        <v>20.33860377095823</v>
      </c>
      <c r="L125">
        <f t="shared" si="36"/>
        <v>6.3271354004840781</v>
      </c>
      <c r="M125">
        <f t="shared" si="36"/>
        <v>66.729710409839143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FF676-37DD-445E-91BE-1C96B754276E}">
  <dimension ref="A1:M2"/>
  <sheetViews>
    <sheetView workbookViewId="0">
      <selection activeCell="AC11" sqref="AC11"/>
    </sheetView>
  </sheetViews>
  <sheetFormatPr defaultRowHeight="15" x14ac:dyDescent="0.25"/>
  <sheetData>
    <row r="1" spans="1:13" x14ac:dyDescent="0.25">
      <c r="A1">
        <v>9.8041029908193897E-2</v>
      </c>
      <c r="B1">
        <v>0</v>
      </c>
      <c r="C1">
        <v>1.6462103243328006E-2</v>
      </c>
      <c r="D1">
        <v>0.16480057298068643</v>
      </c>
      <c r="E1">
        <v>0.18820216891556649</v>
      </c>
      <c r="F1">
        <v>1.0446170115673838E-2</v>
      </c>
      <c r="G1">
        <v>0.16000777155678414</v>
      </c>
      <c r="H1">
        <v>2.0892421648186322E-2</v>
      </c>
      <c r="I1">
        <v>3.664440669583325E-2</v>
      </c>
      <c r="J1">
        <v>0.32561709827587981</v>
      </c>
      <c r="K1">
        <v>1.2139686107251428E-2</v>
      </c>
      <c r="L1">
        <v>3.0880670772102461E-2</v>
      </c>
      <c r="M1">
        <v>3.3906935146908061E-2</v>
      </c>
    </row>
    <row r="2" spans="1:13" x14ac:dyDescent="0.25">
      <c r="A2" t="s">
        <v>26</v>
      </c>
      <c r="B2">
        <v>0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Planilha1</vt:lpstr>
      <vt:lpstr>Analise</vt:lpstr>
      <vt:lpstr>Correl</vt:lpstr>
      <vt:lpstr>Planilha4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Victor Custódio</dc:creator>
  <cp:lastModifiedBy>João Victor Custódio</cp:lastModifiedBy>
  <dcterms:created xsi:type="dcterms:W3CDTF">2015-06-05T18:19:34Z</dcterms:created>
  <dcterms:modified xsi:type="dcterms:W3CDTF">2020-11-22T19:47:12Z</dcterms:modified>
</cp:coreProperties>
</file>