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84ef96e801e4770a/TCE/Curso_r/obras_paralisadas/dados/"/>
    </mc:Choice>
  </mc:AlternateContent>
  <xr:revisionPtr revIDLastSave="21" documentId="8_{70FDD6A9-8FAC-4E79-8E2D-FA095BD495E0}" xr6:coauthVersionLast="46" xr6:coauthVersionMax="46" xr10:uidLastSave="{B4C1F8F9-361A-4DAE-BC9D-0101F9ACAD03}"/>
  <bookViews>
    <workbookView xWindow="-120" yWindow="-120" windowWidth="29040" windowHeight="15990" xr2:uid="{39B3683E-2E4F-4BF7-AE4E-30E6E69C8EF5}"/>
  </bookViews>
  <sheets>
    <sheet name="Planilh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2" i="1"/>
</calcChain>
</file>

<file path=xl/sharedStrings.xml><?xml version="1.0" encoding="utf-8"?>
<sst xmlns="http://schemas.openxmlformats.org/spreadsheetml/2006/main" count="4853" uniqueCount="1699">
  <si>
    <t>CONTRATO</t>
  </si>
  <si>
    <t>ANO CONTRATO</t>
  </si>
  <si>
    <t>CIDADE</t>
  </si>
  <si>
    <t>Microrregião</t>
  </si>
  <si>
    <t>Macrorregião</t>
  </si>
  <si>
    <t>UNIDADE GESTORA</t>
  </si>
  <si>
    <t>BEM PUBLICO</t>
  </si>
  <si>
    <t>OBJETO</t>
  </si>
  <si>
    <t>QTDE OBRAS</t>
  </si>
  <si>
    <t>INICIO OBRA</t>
  </si>
  <si>
    <t>DATA  PARALISACAO</t>
  </si>
  <si>
    <t>MOTIVO 2</t>
  </si>
  <si>
    <t>RETOMADA DA OBRA HÁ ALGUM PLANEJAMENTO?</t>
  </si>
  <si>
    <t>RETOMADA DA OBRA SE SIM,  QUAIS AS MEDIDAS PLANEJADAS?</t>
  </si>
  <si>
    <t>VALOR TOTAL MEDIDO</t>
  </si>
  <si>
    <t>VALOR ATUAL CONTRATADO</t>
  </si>
  <si>
    <t>DESCRIÇÃO DA FONTE (ANA)</t>
  </si>
  <si>
    <t>FONTE DE RECURSOS EXTERNO IDENTIFICAÇÃO DA FONTE</t>
  </si>
  <si>
    <t>FONTE DE RECURSOS EXTERNO CONCEDENTE, NÚMERO E ANO DO INSTRUMENTO CONTRATUAL</t>
  </si>
  <si>
    <t>FONTE DE RECURSOS EXTERNO SITUAÇÃO DO INSTRUMENTO CONTRATUAL</t>
  </si>
  <si>
    <t>VALOR INICIAL RECURSOS PRÓPRIOS</t>
  </si>
  <si>
    <t>VALOR INICIAL RECURSO EXTERNO</t>
  </si>
  <si>
    <t>VALOR DO ADITIVO RECURSOS PRÓPRIOS</t>
  </si>
  <si>
    <t>VALOR DO ADITIVO RECURSO EXTERNO</t>
  </si>
  <si>
    <t>TOTAL CONTRATADO RECURSOS PRÓPRIOS</t>
  </si>
  <si>
    <t>TOTAL CONTRATADO RECURSO EXTERNO</t>
  </si>
  <si>
    <t>TOTAL CONTRATADO</t>
  </si>
  <si>
    <t>VALOR MEDIDO  P0 RECURSOS PRÓPRIOS</t>
  </si>
  <si>
    <t>VALOR MEDIDO  P0 RECURSO EXTERNO</t>
  </si>
  <si>
    <t>REAJUSTE RECURSOS PRÓPRIOS</t>
  </si>
  <si>
    <t>REAJUSTE RECURSO EXTERNO</t>
  </si>
  <si>
    <t>TOTAL MEDIDO RECURSOS PRÓPRIOS</t>
  </si>
  <si>
    <t>TOTAL MEDIDO RECURSO EXTERNO</t>
  </si>
  <si>
    <t>TOTAL MEDIDO</t>
  </si>
  <si>
    <t>CONTRATADA</t>
  </si>
  <si>
    <t>TIPOLOGIA</t>
  </si>
  <si>
    <t>INFORMAÇÕES ATUALIZADAS NO GEOOBRAS?</t>
  </si>
  <si>
    <t>OBSERVAÇÕES</t>
  </si>
  <si>
    <t>Coluna1</t>
  </si>
  <si>
    <t>ARACRUZ</t>
  </si>
  <si>
    <t>Rio Doce</t>
  </si>
  <si>
    <t>Central</t>
  </si>
  <si>
    <t>SECRETARIA DE ESTADO DA EDUCAÇÃO</t>
  </si>
  <si>
    <t>CEEMTI MONSENHOR GUILHERME SCHMITZ</t>
  </si>
  <si>
    <t>Obra de reforma e ampliação do EEEFM Monsenhor Guilherme Schmitz, localizada no município de Aracruz, com fornecimento de mão-de-obra e materiais</t>
  </si>
  <si>
    <t>31/05/2019</t>
  </si>
  <si>
    <t>ABANDONO DA OBRA PELA CONTRATADA</t>
  </si>
  <si>
    <t/>
  </si>
  <si>
    <t>NÃO</t>
  </si>
  <si>
    <t>-</t>
  </si>
  <si>
    <t>FORÇA CONSTRUTORA LTDA/EPP</t>
  </si>
  <si>
    <t>EDUCAÇÃO ENSINO - FUNDAMENTAL E MÉDIO</t>
  </si>
  <si>
    <t>SIM</t>
  </si>
  <si>
    <t>VITÓRIA</t>
  </si>
  <si>
    <t>Metropolitana</t>
  </si>
  <si>
    <t>INSTITUTO DE OBRAS PÚBLICAS DO ESPÍRITO SANTO</t>
  </si>
  <si>
    <t>EEEFM AFLORDÍZIO CARVALHO DA SILVA</t>
  </si>
  <si>
    <t>OBRAS DE RECONSTRUÇAO DA EEEFM AFLORDIZIO CARVALHO DA SILVA - VITORIA - ES</t>
  </si>
  <si>
    <t>19/08/2013</t>
  </si>
  <si>
    <t>ALTERAÇÕES CONTRATUAIS COM REFLEXOS NO LIMITE DO PERCENTUAL DE ADITIVOS</t>
  </si>
  <si>
    <t>DIFICULDADE DE EXECUÇÃO CONFORME PREVISTO EM PROJETO</t>
  </si>
  <si>
    <t>Contratação do projeto de ampliação. Contrato n° 22/2018</t>
  </si>
  <si>
    <t>SAMON SANEAMENTO E MONTAGENS LTDA</t>
  </si>
  <si>
    <t>valor medido com uma diferença a menor de R$ 1.818,51, pois não foi lançado o reajuste da 6ª medição.</t>
  </si>
  <si>
    <t>EMPREENDIMENTO CAIS DAS ARTES</t>
  </si>
  <si>
    <t xml:space="preserve">CONSTRUÇÃO DO EMPREENDIMENTO CAIS DAS ARTES NA ENSEADA DO SUÁ, NO MUNICÍPIO DE VITÓRIA-ES, </t>
  </si>
  <si>
    <t>27/06/2012</t>
  </si>
  <si>
    <t>INCAPACIDADE TÉCNICA DA CONTRATADA</t>
  </si>
  <si>
    <t>SANTA BARBARA ENGENHARIA SA</t>
  </si>
  <si>
    <t>EDIFICAÇÕES - CULTURA</t>
  </si>
  <si>
    <t>Contrato Rescindido em 27/06/2012 conforme documento anexo. Na última medição foi feito um extorno (medição negativa) no valor de R$5.529.946,76</t>
  </si>
  <si>
    <t>VILA VELHA</t>
  </si>
  <si>
    <t>TERMINAL URBANO DE VILA VELHA</t>
  </si>
  <si>
    <t>Contratação de Empresa
para Execução de Obras de Modernização
e Ampliação do Terminal Urbano
de Vila Velha, no Município de Vila
Velha/ES</t>
  </si>
  <si>
    <t>05/01/2014</t>
  </si>
  <si>
    <t>ESPAÇO ARQUITETURA E CONSTRUÇOES LTDA</t>
  </si>
  <si>
    <t>MOBILIDADE URBANA</t>
  </si>
  <si>
    <t xml:space="preserve">Contrato Rescindido em 06/05/2015 conforme documento anexo. </t>
  </si>
  <si>
    <t>CARIACICA</t>
  </si>
  <si>
    <t>Laboratório IEMA/SEAMA</t>
  </si>
  <si>
    <t>Execução de Serviços de Reforma do Laboratório da Secretaria de Estado do Meio Ambiente e Recursos Hídricos - SEAMA/IEMA, localizada na esquina da Rodovia Governador Jose Sette, KM 3,5, Tucum, no Município de Cariacica/ES</t>
  </si>
  <si>
    <t>23/08/2013</t>
  </si>
  <si>
    <t>EQUIPAR CONSTRUÇÕES E SERVIÇOS LTDA ME</t>
  </si>
  <si>
    <t>EDIFICAÇÕES - OUTRAS</t>
  </si>
  <si>
    <t xml:space="preserve">Contrato Rescindido em 23/08/2013 conforme documento anexo. </t>
  </si>
  <si>
    <t>TERMINAL URBANO DE INTEGRAÇÃO DE ITACIBÁ</t>
  </si>
  <si>
    <t>EXECUÇÃO DE OBRAS DE AMPLIAÇÃO E MODERNIZAÇÃO DO TERMINAL URBANO DE ITACIBÁ, NO MUNICÍPIO DE CARIACICA/ES</t>
  </si>
  <si>
    <t>23/05/2018</t>
  </si>
  <si>
    <t>IMBEG IMBE ENGENHARIA LTDA</t>
  </si>
  <si>
    <t xml:space="preserve">Contrato Rescindido em 28/05/2018 conforme documento anexo. </t>
  </si>
  <si>
    <t>Contratação de Empresa para
Execução de Obras de Conclusão da
Construção do Empreendimento Cais
das Artes, no Município de Vitória/ES.</t>
  </si>
  <si>
    <t>31/05/2017</t>
  </si>
  <si>
    <t>DETERMINADA POR DECISÃO JUDICIAL</t>
  </si>
  <si>
    <t>Em finalização de tratativas de acordo entre as partes face processo judicial, para continuidade da obra.</t>
  </si>
  <si>
    <t>CONSÓRCIO  ANDRADE VALLADARES - TOPUS - CAIS DAS ARTES</t>
  </si>
  <si>
    <t>Contrato paralisado para aguardar realização de audioria, solicitada por meio da RI nº 02/2015, protocolado na SECONTsob o nº 124/2015</t>
  </si>
  <si>
    <t>ALOJAMENTOS, MASCULINO E FEMININO E CONSTRUÇÃO DA PISTA DE ATLETISMO DO CENTRO DE FORMAÇÃO E APERFEIÇOAMENTO DA POLÍCIA MILITAR DO ESPÍRITO SANTO - PMES, NO MUNICÍPIO DE CARIACICA/ES</t>
  </si>
  <si>
    <t>Contratação de Empresa para
Execução de Obras de Reforma e Ampliação
dos Alojamentos Masculino e
Feminino e Construção de Pista de Atletismo
no Centro de Formação e Aperfeiçoamento
da Polícia Militar do Estado
do ES, no Município de Cariacica/ES.</t>
  </si>
  <si>
    <t>15/09/2014</t>
  </si>
  <si>
    <t>QUESTÕES TÉCNICAS QUE VIERAM A SER CONHECIDAS SOMENTE APÓS A LICITAÇÃO</t>
  </si>
  <si>
    <t>Em fase de elaboração de projeto para nova licitação da obra</t>
  </si>
  <si>
    <t>SEGURANÇA PÚBLICA</t>
  </si>
  <si>
    <t xml:space="preserve">Contrato Rescindido em 01/03/2016 conforme documento anexo. </t>
  </si>
  <si>
    <t>MUQUI</t>
  </si>
  <si>
    <t>Central Sul</t>
  </si>
  <si>
    <t>Sul</t>
  </si>
  <si>
    <t>EEEFM SENADOR DIRCEU CARDOSO</t>
  </si>
  <si>
    <t>OBRA DE ESTABILIZAÇÃO DE TALUDE NA ESCOLA ESTADUAL SENADOR DIRCEU CARDOSO, localizada no Município de Muqui/ES</t>
  </si>
  <si>
    <t>27/07/2015</t>
  </si>
  <si>
    <t>PENDÊNCIA DE DESAPROPRIAÇÃO</t>
  </si>
  <si>
    <t>AMF CONSTRUTORA LTDA-EPP</t>
  </si>
  <si>
    <t>CONTENÇÃO DE ENCOSTAS</t>
  </si>
  <si>
    <t xml:space="preserve">Contrato Rescindido </t>
  </si>
  <si>
    <t>SÃO MATEUS</t>
  </si>
  <si>
    <t>Nordeste</t>
  </si>
  <si>
    <t>Norte</t>
  </si>
  <si>
    <t>ASSOCIAÇÃO DE PROTEÇÃO E ASSISTÊNCIA AO CONDENADO - APAC</t>
  </si>
  <si>
    <t>EXECUÇÃO DE OBRAS DE CONSTRUÇÃO DA UNIDADE PRISIONAL ASSOCIAÇÃO DE PROTEÇÃO E ASSISTÊNCIA AO CONDENADO - APAC, NO MUNICÍPIO DE SÃO MATEUS/ES</t>
  </si>
  <si>
    <t>16/04/2015</t>
  </si>
  <si>
    <t>AGUARDANDO TRÂMITE INTERNO DE ADITIVO</t>
  </si>
  <si>
    <t>Aguardando trâmite de aditivo de prazo para reinício da obra</t>
  </si>
  <si>
    <t>RESIDÊNCIA ENGENHARIA LTDA</t>
  </si>
  <si>
    <t xml:space="preserve">Contrato aguardando o trâmite interno do aditivo de prazo. </t>
  </si>
  <si>
    <t>CENTRO DE ENVENTOS DE VITORIA</t>
  </si>
  <si>
    <t>CONTRATAÇÃO DE EMPRESA PARA PRESTAÇÃO DE SERVIÇOS DE EXECUÇÃO DE OBRAS DE CONSTRUÇÃO DO CENTRO DE EVENTOS DE VITÓRIA - CEV, NO MUNICÍPIO DE VITÓRIA/ES</t>
  </si>
  <si>
    <t>17/04/2015</t>
  </si>
  <si>
    <t>ANDRADE VALLADARES ENGENHARIA E CONSTRUÇÃO LTDA</t>
  </si>
  <si>
    <t xml:space="preserve">Contrato Rescindido em 16/10/2017 conforme documento anexo. </t>
  </si>
  <si>
    <t>CALCADA CIDADA QUARTEL COMANDO GERAL - PMES</t>
  </si>
  <si>
    <t>OBRA DE CONSTRUÇÃO DA CALÇADA CIDADÃ DO QUARTEL DO COMANDO GERAL DA POLÍCIA MILITAR DO ESPÍRITO SANTO - PMES, localizada no Município de Vitória/ES</t>
  </si>
  <si>
    <t>29/01/2015</t>
  </si>
  <si>
    <t>ENGEVIL ENGENHARIA LTDA</t>
  </si>
  <si>
    <t xml:space="preserve">Contrato Rescindido em 06/08/2015 conforme documento anexo. </t>
  </si>
  <si>
    <t>ESCOLA ESTADUAL JOÃO CRISÓSTOMO BELEZA</t>
  </si>
  <si>
    <t>CONCLUSÃO DA REFORMA E AMPLIAÇÃO DA EEEFM JOÃO CRISÓSTOMO BELESA / CARIACICA-ES.</t>
  </si>
  <si>
    <t>Revisando projetos e orçamento</t>
  </si>
  <si>
    <t>GROUNT SERVIÇO EIRELI ME</t>
  </si>
  <si>
    <t>INCLUSÃO PELO JURISDICIONADO. O contrato n° 12/2018 esta em processo de rescisão contratual.</t>
  </si>
  <si>
    <t>IÚNA</t>
  </si>
  <si>
    <t>Caparaó</t>
  </si>
  <si>
    <t>POLÍCIA CIVIL DO ESTADO DO ESPÍRITO SANTO</t>
  </si>
  <si>
    <t>Delegacia de Polícia de Iúna</t>
  </si>
  <si>
    <t>Reforma, reparos e adequações na Delegacia de Polícia de Iúna, com fornecimento de mão-obra e materiais.</t>
  </si>
  <si>
    <t>30/06/2017</t>
  </si>
  <si>
    <t>INCAPACIDADE FINANCEIRA DA CONTRATADA</t>
  </si>
  <si>
    <t>Ver descrição da linha abaixo por se tratar do mesmo objeto.</t>
  </si>
  <si>
    <t>MFX SERVIÇOS E CONSTRUÇÕES LTDA - EPP</t>
  </si>
  <si>
    <t>Processo: SEP 63053802</t>
  </si>
  <si>
    <t>DELEGACIA DE POLÍCIA DE IÚNA</t>
  </si>
  <si>
    <t>REFORMA DA DELEGACIA DE IÚNA 2ª ETAPA</t>
  </si>
  <si>
    <t>23/02/2019</t>
  </si>
  <si>
    <t>Tramita o SEP 87085305, de retomada da Reforma, orçada em R$ 1.075.345,81.
A PCES está revisando os custos para a execução do DER.</t>
  </si>
  <si>
    <t>JRE CONTRUTORA LTDA EPP</t>
  </si>
  <si>
    <t>Processo: SEP 81466730</t>
  </si>
  <si>
    <t>Divisão Especializada de Repressão aos Crimes Contra o Patrimônio(DERCCP)</t>
  </si>
  <si>
    <t>REFORMA DO TELHADO DA DELEGACIA DE REPRESSÃO AOS CRIMES CONTRA O PATRIMÔNIO - DRCCP</t>
  </si>
  <si>
    <t>08/04/2019</t>
  </si>
  <si>
    <t>Tramita o SEP 88379396, de retomada da Reforma, orçada em R$ 435.388,94.
A PCES está revisando os custos para a execução do DER.</t>
  </si>
  <si>
    <t>VIRTUAL ENGENHARIA E EMPREENDIMENTOS LTDA - EPP</t>
  </si>
  <si>
    <t>Processo: SEP 0373275</t>
  </si>
  <si>
    <t>SERRA</t>
  </si>
  <si>
    <t>COMPANHIA ESPÍRITO SANTENSE DE SANEAMENTO</t>
  </si>
  <si>
    <t xml:space="preserve"> EXECUÇÃO DAS OBRAS E SERVIÇOS RELATIVOS A APLICAÇÃO E/OU RECUPERAÇÃO DO REVESTIMENTO EM FIBRA DE VIDRO DOS TANQUES DE ARMAZENAMENTO DE SULFATO DE ALUMÍNIO E ÁCIDO FLUORSILÍCICO, CONFECCIONADOS EM CONCRETO ARMADO E EM FIBRA DE VIDRO.</t>
  </si>
  <si>
    <t xml:space="preserve">CONTRATAÇÃO DE EMPRESA PARA EXECUÇÃO DAS OBRAS E SERVIÇOS RELATIVOS A APLICAÇÃO E/OU RECUPERAÇÃO DO REVESTIMENTO EM FIBRA DE VIDRO DOS TANQUES DE ARMAZENAMENTO DE SULFATO
DE ALUMÍNIO E ÁCIDO FLUORSILÍCICO, CONFECCIONADOS EM CONCRETO ARMADO E EM FIBRA
DE VIDRO, LOCALIZADOS NAS ESTAÇÕES DE TRATAMENTO DE ÁGUA - ETA¿S VALE ESPERANÇA, COBI, CARAPINA E SANTA MARIA ¿ SISTEMA DE PRODUÇÃO DE ÁGUA DA GRANDE VITÓRIA, NO ESTADO DO ESPÍRITO SANTO.
</t>
  </si>
  <si>
    <t>24/02/2012</t>
  </si>
  <si>
    <t>SANEAMENTO - ABASTECIMENTO DE ÁGUA</t>
  </si>
  <si>
    <t xml:space="preserve"> TERMO DE RESCISÃO AMIGÁVEL - CT 106-2011</t>
  </si>
  <si>
    <t>SANTA MARIA DE JETIBÁ</t>
  </si>
  <si>
    <t>Central Serrana</t>
  </si>
  <si>
    <t>AMPLIAÇÃO DO SISTEMA DE ABASTECIMENTO DE ÁGUA DE SANTA MARIA DE JETIBÁ</t>
  </si>
  <si>
    <t>CONTRATAÇÃO DE EMPRESA PARA EXECUÇÃO DAS OBRAS E SERVIÇOS RELATIVOS À AMPLIAÇÃO DO SISTEMA DE ABASTECIMENTE DE ÁGUA DE SANTA MARIA DE JÉTIBA, NO ESTADO DO ESPÍRITO SANTO.</t>
  </si>
  <si>
    <t>02/03/2016</t>
  </si>
  <si>
    <t>O processo 2018.018102 referente à Complementação do SAA encontra-se em fase de revisão de projetos com previsão de execução das obras para o biênio 2021/2022, conforme preconizado no Plano Municipal de Saneamento básico.</t>
  </si>
  <si>
    <t>CONSTRUTORA RODOVIARIA UNIAO LTDA</t>
  </si>
  <si>
    <t xml:space="preserve"> TERMO DE RESCISÃO UNILATERAL - CT 062-2013</t>
  </si>
  <si>
    <t>BOA ESPERANÇA</t>
  </si>
  <si>
    <t>SISTEMA DE ESGOTAMENTO SANITÁRIO</t>
  </si>
  <si>
    <t xml:space="preserve">EXECUÇÃO DAS OBRAS E SERVIÇOS RELATIVOS À IMPLANTAÇÃO DO SISTEMA DE ESGOTAMENTO SANITÁRIO DA COMUNIDADE RURAL DE KM 20, NO MUNICÍPIO DE BOA ESPERANÇA, NESTE ESTADO. </t>
  </si>
  <si>
    <t>16/09/2016</t>
  </si>
  <si>
    <t>O processo 2018.004516 que trata da execução das obras do SES Boa Esperança, também contempla a complementação do Km 20 (Distrito de Boa Esperança) que serão licitados juntos. Para inclusão da complementação do Km 20, foi promovido reestudo pela CESAN para alteração da concepção do tratamento de esgoto e complementação de redes coletoras. Esse processo se encontra em fase de orçamento.</t>
  </si>
  <si>
    <t>PIRÂMIDE CONSTRUTORA E INCORPORADORA</t>
  </si>
  <si>
    <t>SANEAMENTO - ESGOTAMENTO SANITÁRIO</t>
  </si>
  <si>
    <t>Licitação única comtemplará o  Projeto da Sede do Municipio e o Projeto do SES KM20.</t>
  </si>
  <si>
    <t>ALTO RIO NOVO</t>
  </si>
  <si>
    <t>Centro-Oeste</t>
  </si>
  <si>
    <t>SISTEMA DE TRATAMENTO DE ÁGUA</t>
  </si>
  <si>
    <t>EXECUÇAÕ DAS OBRAS E SERVIÇOS RELATIVOS À AMPLIAÇÃO E MELHORIAS DO SISTEMA DE TRATAMENTO E ABASTECIMENTO DE ÁGUA DA COMUNIDADE RURAL DE MONTE CARMELO, NO MUNICÍPIO DE ALTO RIO NOVO, NESTE ESTADO.</t>
  </si>
  <si>
    <t xml:space="preserve">Edital para execução de obras de recuperação e melhorias de SAA's em localidades de pequeno porte (Pró-Rural) em elaboração pela Diretoria Operacional, conforme processo CESAN Nº 2020.010596 </t>
  </si>
  <si>
    <t xml:space="preserve"> TERMO DE ENCERRAMENTO_CT 076-2014_(PIRAMIDE)</t>
  </si>
  <si>
    <t>AMPL SAA SANTA MARIA DE JETIBÁ</t>
  </si>
  <si>
    <t>EXECUÇÃO DAS OBRAS E SERVIÇOS RELATIVOS À AMPLIAÇÃO DO SISTEMA DE ABASTECIMENTO DE ÁGUA EM SANTA MARIA DE JETIBÁ, NO ESTADO DO ESPÍRITO SANTO</t>
  </si>
  <si>
    <t>29/05/2018</t>
  </si>
  <si>
    <t>PROJETO BÁSICO DEFICIENTE</t>
  </si>
  <si>
    <t>O processo 2018.018102 e  referente a Complementação do SAA encontra-se no setor de projetos.</t>
  </si>
  <si>
    <t>ENGESAN CONSTRUÇÕES, SERVIÇOS E SANEAMENTO LTDA</t>
  </si>
  <si>
    <t>TERMO DE RESCISÃO AMIGÁVEL_CT 088-16_SAA SMJ</t>
  </si>
  <si>
    <t>RIO NOVO DO SUL</t>
  </si>
  <si>
    <t>Litoral Sul</t>
  </si>
  <si>
    <t>ADEQUAÇÃO DO SAA DOS BAIRROS SANTO ANTÔNIO E QUARTEIRÃO - RIO NOVO DO SUL</t>
  </si>
  <si>
    <t>CONTRATAÇÃO DE EMPRESA PARA EXECUÇÃO DAS OBRAS E SERVIÇOS RELATIVOS À ADEQUAÇÃO DO SISTEMA DE ABASTECIMENTO DE ÁGUA DOS BAIRROS SANTO ANTÔNIO E QUARTEIRÃO NO MUNICIPIO DE RIO NOVO DO SUL, NO ESTADO DO ESPÍRITO SANTO.</t>
  </si>
  <si>
    <t>03/10/2018</t>
  </si>
  <si>
    <t>O processo 2019.001573 referente a Complementação da Obra encontra-se no setor de orçamento.</t>
  </si>
  <si>
    <t>TOPOGRAPH ENGENHARIA LTDA</t>
  </si>
  <si>
    <t>TERMO DE RESCISÃOCT 030-2018_ SAA STA ANTONIO E QUART  (TOPOGRAPH)_</t>
  </si>
  <si>
    <t>SISTEMAS DE ESGOTAMENTO SANITÁRIO NA REGIÃO DO CAPARAÓ – SEDE DOS MUNICÍPÍOS DE IBATIBA E DORES DO RIO PRETO (LOTE 1)</t>
  </si>
  <si>
    <t>CONTRATAÇÃO DE OBRAS E SERVIÇOS DE IMPLANTAÇÃO, REABILITAÇÃO E AMPLIAÇÃO DE SISTEMAS DE ESGOTAMENTO SANITÁRIO NA REGIÃO DO CAPARAÓ – SEDE DOS MUNICÍPÍOS DE IBATIBA E DORES DO RIO PRETO (LOTE 1)</t>
  </si>
  <si>
    <t>ELABORAÇÃO DE NOVO TERMO DE REFERÊNCIA PARA NOVA LICITAÇÃO</t>
  </si>
  <si>
    <t>FINANCIAMENTO - BIRD</t>
  </si>
  <si>
    <t>FINACIAMENTO BIRD</t>
  </si>
  <si>
    <t>8353-BR</t>
  </si>
  <si>
    <t>VIGENTE</t>
  </si>
  <si>
    <t>SANEVIX ENGENHARIA LTDA</t>
  </si>
  <si>
    <t>INCLUSÃO PELO JURISDICIONADO
- COMPOSIÇÃO: 65% BIRD / 28% BNDES / 7% CESAN</t>
  </si>
  <si>
    <t>SISTEMAS DE ESGOTAMENTO SANITÁRIO NA REGIÃO DO CAPARAÓ – SEDE DOS MUNICÍPÍOS DE IÚNA E IRUPI (LOTE 2)</t>
  </si>
  <si>
    <t>CONTRATAÇÃO DE OBRAS E SERVIÇOS DE IMPLANTAÇÃO, REABILITAÇÃO E AMPLIAÇÃO DE SISTEMAS DE ESGOTAMENTO SANITÁRIO NA REGIÃO DO CAPARAÓ – SEDE DOS MUNICÍPÍOS DE IÚNA E IRUPI (LOTE 2)</t>
  </si>
  <si>
    <t>APIACÁ</t>
  </si>
  <si>
    <t>SECRETARIA DE ESTADO DA AGRICULTURA, ABASTECIMENTO, AQUICULTURA E PESCA</t>
  </si>
  <si>
    <t>Trecho Santa Fé - Bonsucesso no Município de Apiacá</t>
  </si>
  <si>
    <t>Pavimentação Asfáltica do "Programa Caminhos do Campo" no trecho de Santa fé a Bonsucesso com extensão de 11,00 km no município de Apiacá</t>
  </si>
  <si>
    <t>03/10/2014</t>
  </si>
  <si>
    <t>CONTINGENCIAMENTO DE RECURSOS PRÓPRIOS</t>
  </si>
  <si>
    <t>Realização de novo projeto concluído. Processo de licitação para contratação de empresa para execução dos serviços em andamento.</t>
  </si>
  <si>
    <t>CONSTRUTORA ROMA LTDA</t>
  </si>
  <si>
    <t>TRANSPORTE - RODOVIÁRIAS</t>
  </si>
  <si>
    <t>Contrato rescindido.</t>
  </si>
  <si>
    <t>MUNIZ FREIRE</t>
  </si>
  <si>
    <t>Trecho Itaici - São Pedro (14,03km)  /   Entr. BR 484 (Planejada) - Sede (4,12km)</t>
  </si>
  <si>
    <t>obra de pavimentação asfáltica a ser executada, com fornecimento de mão-de-obra e materiais dos trechos: ITAICÍ/SÃO PEDRO E ENTONCRAMENTO BR 484/SEDE, no município de Muniz Freire/ES</t>
  </si>
  <si>
    <t>16/06/2014</t>
  </si>
  <si>
    <t>Realização de novo projeto.</t>
  </si>
  <si>
    <t>CONSTRUTORA PREMOCIL LTDA</t>
  </si>
  <si>
    <t>SEDE- CÓRREGO RIO DA FAMA, CÓRREGO RIO DA FAMA - SÃO PEDRO E SÃO PEDRO - ENTRONCAMENTO ES 489 (SEDE)</t>
  </si>
  <si>
    <t>01/12/2014</t>
  </si>
  <si>
    <t>Elaboração de termo de aditamento de contrato para encaminhamento para Secont e PGE.</t>
  </si>
  <si>
    <t>PHD CONSTRUÇÕES E PAVIMENTAÇÕES LTDA</t>
  </si>
  <si>
    <t>ICONHA</t>
  </si>
  <si>
    <t>Entroncamento BR 101 - Comunidade de Morro da Palha, Comercial Macarine (BAR) - BR 101 e Comercial Macarine (BAR) - Tocaia</t>
  </si>
  <si>
    <t>Obra de pavimentação com fornecimenti de mão-de-obra e materiais, do trecho entrada BR 101, comunidade Morro da Palha, comercial Macarine (BAR) - BR 101 e comercial Macarine (BAR), Tocaia (extensão 5,19 km) no município de Iconha-ES</t>
  </si>
  <si>
    <t>24/09/2014</t>
  </si>
  <si>
    <t>Realização de novo projeto concluído. Processo de licitação em andamento.</t>
  </si>
  <si>
    <t>Entroncamento BR 262 (km 192) - Distrito de Laranja da Terra - Entroncamento MG 108</t>
  </si>
  <si>
    <t>Obra de pavimentação com fornecimento de mão-de-obra e materiais, do trecho entroncamento da BR 262 (km 192) - Distrito de Laranja da Terra - Entroncamento MG 108 (extensão 16,67 km), no  município de Iúna - ES</t>
  </si>
  <si>
    <t>30/12/2014</t>
  </si>
  <si>
    <t>NOVA VENÉCIA</t>
  </si>
  <si>
    <t>Noroeste</t>
  </si>
  <si>
    <t>Continuidade da CC da Gameleira - Centro de recuperação de Dependentes Químicos / Frei Honório</t>
  </si>
  <si>
    <t>Obra de pavimentação com fornecimento de mão-de-obra e materiais, do trecho Gameleira - centro dependentes químicos (extensão 4,54 km) no município de Nova Venécia - ES</t>
  </si>
  <si>
    <t>16/09/2014</t>
  </si>
  <si>
    <t>Contratação de empresa de engenharia consultiva para a realização da revisão do projeto.</t>
  </si>
  <si>
    <t>SÃO ROQUE DO CANAÃ</t>
  </si>
  <si>
    <t>Entroncamento ES 448 - Comunidade São Francisco de Assis</t>
  </si>
  <si>
    <t>Obra de pavimentação e fornecimento de mão-de-obra e materiais do trecho entrada ES- 448 - Comunidade São Frsancisco de Assis (extensão 8,60 km) no município de São Roque do Canaã/ES.</t>
  </si>
  <si>
    <t>19/07/2016</t>
  </si>
  <si>
    <t>VARGEM ALTA</t>
  </si>
  <si>
    <t>ENTRONCAMENTO (RODOVIA RIO NOVO DO SUL - BELÉM) - ESTAÇÃO DE SOTURNO - ENTRONCAMENTO ES 164</t>
  </si>
  <si>
    <t>Obra de pavimentação com fornecimento de mão-de-obra e materiais, do trecho entorno (Rodovia Rio Novo do Sul-Belém) - Estação de Soturno - Estorno ES 164, (extensão 8,92 Km) no Município de Vargem Alta/ES.</t>
  </si>
  <si>
    <t>CONNECT CONSTRUÇÕES E INCORPORAÇÕES LTDA</t>
  </si>
  <si>
    <t>ES- 381 A SANTA LEOCÁDIA - KM 23, ES- 381 A SANTO ANTONIO - KM 28, ES- 381 A BOM JESUS - KM 35, ES-381 A VALE DA VITÓRIA - KM 41.</t>
  </si>
  <si>
    <t>Obra de pavimentação com fornecimento de mão-de-obra e materiais, no trecho (ES-38 a Santa Leocádia-Km 23) - (ES 381 a Santo Antônio- Km 28), (ES 381 a Bom Jesus- Km 35), (ES 381 a Vale da Vitória- Km 41) - (extensão 8,28 km) no Município de São Mateus/ES.</t>
  </si>
  <si>
    <t>SANTA TERESA</t>
  </si>
  <si>
    <t>CONSTRUÇÃO DE 01 (UMA) BARRAGEM DE TERRA DENOMINADA RIO PERDIDO II, NO MUNICIPIO DE SANTA TERESA/ES.</t>
  </si>
  <si>
    <t>26/09/2017</t>
  </si>
  <si>
    <t>ROCCO CONSTRUTORA E SERVIÇOS LTDA</t>
  </si>
  <si>
    <t>BARRAGEM</t>
  </si>
  <si>
    <t>Não há planejamento atual para retomada da obra, uma vez que será necessário um novo projeto.</t>
  </si>
  <si>
    <t>CONSTRUÇÃO DE 01 (UMA) BARRAGEM DE CONCRETO NO RIO PERDIDO I, NO MUNICIPIO DE SANTA TERESA/ES.</t>
  </si>
  <si>
    <t>05/07/2018</t>
  </si>
  <si>
    <t>ZAMBELINE ENGENHARIA LTDA-EPP</t>
  </si>
  <si>
    <t>ECOPORANGA</t>
  </si>
  <si>
    <t>BARRAGEM DE ECOPORANGA</t>
  </si>
  <si>
    <t>CONSTRUÇÃO DE 01(UMA) BARRAGEM DE CONCRETO NO MUNICÍPIO DE ECOPORANGA - ES</t>
  </si>
  <si>
    <t>11/10/2018</t>
  </si>
  <si>
    <t>GALPÃO DOS CARREGADORES - CEASA</t>
  </si>
  <si>
    <t>EXECUÇÃO DA REFORMA DO GALPÃO DOS CARREGADORES, RECUPERAÇÃO DA COBERTURA DO GALPÃO PNP-A E PNP-B E RECUPERAÇÃO DA DRENAGEM E RESTAURAÇÃO DA PAVIMENTAÇÃO DE ÁREAS INTERNAS E ESTACIONAMENTO DA CEASA-ES</t>
  </si>
  <si>
    <t>INADIMPLEMENTO FISCAL E/OU TRABALHISTA DA CONTRATADA</t>
  </si>
  <si>
    <t>Aditivo de prazo.</t>
  </si>
  <si>
    <t>CONVÊNIO FEDERAL - MAPA</t>
  </si>
  <si>
    <t>CONVÊNIO FEDERAL</t>
  </si>
  <si>
    <t>MAPA 823258/2015</t>
  </si>
  <si>
    <t>BR CONSTRUTORA E SERVIÇOS LTDA</t>
  </si>
  <si>
    <t>INCLUSÃO PELO JURISDICIONADO</t>
  </si>
  <si>
    <t>VILA PAVÃO</t>
  </si>
  <si>
    <t>BARRAGEM DEVILA PAVÃO</t>
  </si>
  <si>
    <t>CONSTRUÇÃO DE 01 (UMA) BARRAGEM DE CONCRETO, NO  MUNICÍPIO DE VILA PAVÃO - ES, COM FORNECIMENTO DE MÃO DE OBRA E MATERIAIS.</t>
  </si>
  <si>
    <t>Aditivo de valor.</t>
  </si>
  <si>
    <t>CEGOV027</t>
  </si>
  <si>
    <t>DEPARTAMENTO DE ESTRADAS E RODAGEM DO ESPÍRITO SANTO</t>
  </si>
  <si>
    <t>IMPLANTAÇÃO DA INTERSEÇÃO E REABILITAÇÃO DA RODVIA ES-485</t>
  </si>
  <si>
    <t>Implantação da interseção do entroncamento ES-164 com a ES-375</t>
  </si>
  <si>
    <t>29/12/2014</t>
  </si>
  <si>
    <t>Rescisão unilateral publicada no DIO-ES em 02/01/2015.
Será elaborada revisão do projeto para posterior contratação dos serviços remanescentes. Contrato CEGOV 027 encerrado.</t>
  </si>
  <si>
    <t>Contrato paralisado devido a falência da empresa. Contrato CEGOV027 encerrado</t>
  </si>
  <si>
    <t>CEGOV032</t>
  </si>
  <si>
    <t>Rodovia estaudal José Sete</t>
  </si>
  <si>
    <t>Terraplenagem, drenagem, pavimentaçao, obras de arte correntes em Via urbana no corredor Jose Sete-Trecho1</t>
  </si>
  <si>
    <t>23/04/2014</t>
  </si>
  <si>
    <t>Rescisão unilateral publicada no DIO-ES em 25/04/2014.
Obra foi recontratada: Contrato n.º 015/2016.</t>
  </si>
  <si>
    <t>CONSTRUTORA R. MONTEIRO LTDA</t>
  </si>
  <si>
    <t>Contrato CEGOV032 encerrado</t>
  </si>
  <si>
    <t>CEGOV010</t>
  </si>
  <si>
    <t>Corredor urbano Sudeste - Cariacica</t>
  </si>
  <si>
    <t>Execução de Obras e serviços de Terraplenagem, drenagem, pavimentação e obras de artes correntes em via urbana, no Corredor Urbano Sudeste - TRANCOL IV</t>
  </si>
  <si>
    <t>01/12/2015</t>
  </si>
  <si>
    <t>Rescisão amigável publicada no DIO-ES em 03/12/2015.
Obra foi recontratada. Contrato n.º 019/2016.</t>
  </si>
  <si>
    <t>TRACOMAL TERRAPLENAGEM E CONSTRUÇÕES LTDA</t>
  </si>
  <si>
    <t>Alteração contratual por necessidade de modificação dos projetos contratados, em limite superior ao permitido na Lei de Licitações. Contrato CEGOV010 encerrado</t>
  </si>
  <si>
    <t>CEGOV011</t>
  </si>
  <si>
    <t>Rodovia José Sette</t>
  </si>
  <si>
    <t>Execução de terraplenagem, drenagem, pavimentação, obras de arte correntes e obras de artes especiais em vias urbanas - Trecho 2. constante no projeto TRASCOL III, Corredor Urbano José Sette. Municipio Cariacica-ES.</t>
  </si>
  <si>
    <t>30/04/2013</t>
  </si>
  <si>
    <t>Rescisão unilateral publicada no DIO-ES em 08/05/2013.
Obra foi recontratada: Contrato n.º 015/2016.</t>
  </si>
  <si>
    <t>PAVIBRAS ENGENHARIA LTDA</t>
  </si>
  <si>
    <t>Contrato paralisado devido a falência da empresa. Em execução no contrato 015/2016. contrato CEGOV011 encerrado.</t>
  </si>
  <si>
    <t>CEGOV002</t>
  </si>
  <si>
    <t>COLATINA</t>
  </si>
  <si>
    <t>Ponte Florentino Avidos</t>
  </si>
  <si>
    <t>Recuperação ponte Florentino Avidos - Colatina</t>
  </si>
  <si>
    <t>DECORRENTE DE DECISÃO DO TCEES</t>
  </si>
  <si>
    <t>FINANCIAMENTO - BNDES</t>
  </si>
  <si>
    <t>FINANCIAMENTO BNDES</t>
  </si>
  <si>
    <t>BNDES/PROPAE 
12.2.1155.1/2012</t>
  </si>
  <si>
    <t>CEJEN ENGENHARIA LTDA</t>
  </si>
  <si>
    <t>Obra concluída. Determinação da Corte de Contas em sobrestar a medição final.</t>
  </si>
  <si>
    <t>CEGOV003</t>
  </si>
  <si>
    <t>PANCAS</t>
  </si>
  <si>
    <t>RODOVIA ES-164</t>
  </si>
  <si>
    <t>Execução de obras e serviços de pavimentação da Rodovia ES-164, trecho: Fontinelli - Alto Mutum Preto, subtrecho: Alto Mutum Preto - Ponte Rio Mutum.</t>
  </si>
  <si>
    <t>Rescisão unilateral publicada no DIO-ES em 30/10/2014.
Em estudo a revisão do projeto para posterior contratação dos serviços remanescentes.</t>
  </si>
  <si>
    <t>MECANORTE CONSTRUÇÕES E EMPREENDIMENTOS LTDA</t>
  </si>
  <si>
    <t>Contrato CEGOV003 encerrado</t>
  </si>
  <si>
    <t>CEGOV020</t>
  </si>
  <si>
    <t>CACHOEIRO DE ITAPEMIRIM</t>
  </si>
  <si>
    <t>ES-486</t>
  </si>
  <si>
    <t>Implantação, Restauração e Pavimentação da Rodovia ES-486 - Contorno de Itaoca, trecho Gironda-Itaoca, sendo Implantação: Gironda - Entr. ES-166 (para Coutinho) com extensão de 2,791km e Reabilitação: Gironda - Itaoca com extensão de 0,691km.</t>
  </si>
  <si>
    <t>Retomada do investimento no planejamento atual do governo.</t>
  </si>
  <si>
    <t>KONSTRAL CONSTRUTORA E CONSERVADORA ANDRADE LTDA</t>
  </si>
  <si>
    <t>A empresa foi notificada (publicação no DIO 06/04/2020) para manifestar-se quanto ao interesse em continuar com a execução do contrato, ante o tempo decorrido. No entanto, não houve comparecimento da empresa. DER-ES está tramitando  processo de rescisão contratual.</t>
  </si>
  <si>
    <t>ITAGUAÇU</t>
  </si>
  <si>
    <t>Rodovia Estadual ES-357</t>
  </si>
  <si>
    <t>IMPLANTAÇÃO E PAVIMENTAÇÃO DA RODOVIA ES-357, TRECHO ACESSO A TANCREDO - ITAÇU, COM EXTENSÃO DE 9,600 KM, NOS MUNICIPIOS DE ITAGUAÇÚ-ES E SÃO ROQUE DO CANAÃ-ES.</t>
  </si>
  <si>
    <t>11/11/2014</t>
  </si>
  <si>
    <t>Rescisão unilateral publicada no DIO-ES em 30/10/2014
Empresa protocolou ofício no DER-ES em 2014 solicitando rescisão contratual alegando total falta de recursos e condições de dar prosseguimento as obras. Contrato CEGOV010 encerrado</t>
  </si>
  <si>
    <t>CEGOV012</t>
  </si>
  <si>
    <t>IMPLANTAÇÃO E PAVIMENTAÇÃO DO TREVO DA RODOVIA ES-446, NO MUNICÍPO DE BAIXO GUANDU.</t>
  </si>
  <si>
    <t>Implantação e pavimentação - Trevo rod. ES-446</t>
  </si>
  <si>
    <t>Rescisão unilateral publicada no DIO-ES em 30/12/2013. Prevista revisão de projeto para posterior contratação dos serviços.</t>
  </si>
  <si>
    <t>CHEIM TRANSPORTES S/A</t>
  </si>
  <si>
    <t>Mau desempenho da empresa na execução dos serviços, dados mostrados na Avaliação de Desempenho. CEGOV012 encerrado</t>
  </si>
  <si>
    <t>PRESIDENTE KENNEDY</t>
  </si>
  <si>
    <t>RODOVIA ES-060</t>
  </si>
  <si>
    <t>OBRAS COMPLEMENTARES NA RODOVIA ES-060, ENTR. ES-162 (CAMPO NOVO A DIVISA DA ES/RJ) PAVIMENTAÇÃO INDICADA NO PROJETO, TRECHO DE INTERSEÇÃO RODOVIA ES-060 COM ES-162, BUEIROS CELULARES, ENCONTRO E RECUPERAÇÃO DE PONTE SOBRE O RIO ITABAPOANA, COM EXTENSÃO 12,679 KM, NO MUNICIPIO DE PRESIDENTE KENNEDY-ES</t>
  </si>
  <si>
    <t>Rescisão unilateral publicada no DIO-ES em 05/01/2015 devido a incapacidade financeira e falência da empresa.</t>
  </si>
  <si>
    <t>CEGOV028</t>
  </si>
  <si>
    <t>VENDA NOVA DO IMIGRANTE</t>
  </si>
  <si>
    <t>Sudoeste Serrana</t>
  </si>
  <si>
    <t>Três Pontes</t>
  </si>
  <si>
    <t>SERVIÇOS DE PAVIMENTAÇÃO E CONSTRUÇÃO DE TRÊS PONTES NA RODOVIA ES-474, TRECHO ENTR. BR-262 - VIÇOSINHA - FAZENDA INCAPER - CACHOEIRA ALEGRE - ENTR. BR-262, NO MUNICÍPIO DE VENDA NOVA DO IMIGRANTE - ES, COM EXTENSÃO TOTAL DE 5,34 KM, SOB A JURISDIÇÃO DA SRO-2.</t>
  </si>
  <si>
    <t>01/09/2014</t>
  </si>
  <si>
    <t>CEGOV031</t>
  </si>
  <si>
    <t>Corredor Urbano Rua José Sete</t>
  </si>
  <si>
    <t>Obras de Terraplenagem, Drenagem, Pavimentação, Obras de Arte Correntes e Obras de Arte Especiais em Vias Urbanas - Trecho 2, constante do Projeto TRANSCOL III - Corredor Urbano José Sete - Município de Cariacica-ES.</t>
  </si>
  <si>
    <t>13/11/2015</t>
  </si>
  <si>
    <t>Rescisão unilateral publicada no DIO-ES em 23/11/2015.
Obra foi recontratada: Contrato n.º 015/2016.</t>
  </si>
  <si>
    <t>SERRABETUME ENGENHARIA LTDA</t>
  </si>
  <si>
    <t>contrato atual 015/2016. CEGOV031 encerrado.</t>
  </si>
  <si>
    <t>CEGOV033</t>
  </si>
  <si>
    <t>Rodovia</t>
  </si>
  <si>
    <t>IMPLANTAÇÃO E PAVIMENTAÇÃO DA RODOVIA ES-010, TRECHO AV. MINAS GERAIS - NOVA ALMEIDA, COM EXTENSÃO DE 8,500KM, INCLUSIVE OBRAS DE ARTES ESPECIAIS, NO MUNICIPÍO DA SERRA-ES, SOB JURISDIÇÃO DA SRO-1.</t>
  </si>
  <si>
    <t>01/01/2015</t>
  </si>
  <si>
    <t>Necessidade de aditivo, com revisão de projeto . Possibilidade de inclusão da obra em contrato de financiamento com o BID</t>
  </si>
  <si>
    <t>CONTEK ENGENHARIA S.A.</t>
  </si>
  <si>
    <t>CEGOV036</t>
  </si>
  <si>
    <t>Demolições na Região Metropolitana da Grande Vitória</t>
  </si>
  <si>
    <t>SERVIÇOS DE DEMOLIÇÃO DE EDIFICAÇÕES EM ÁREAS ATINGIDAS PELOS PROJETOS/OBRAS DO DER-ES, NA REGIAO METROPOLITANA DA GRANDE VITÓRIA-ES</t>
  </si>
  <si>
    <t>Após aprovação do aditivo de prazo e replanilhamento o contrato será reiniciado.</t>
  </si>
  <si>
    <t>RADANA CONSTRUÇÕES LTDA.</t>
  </si>
  <si>
    <t>CEGOV037</t>
  </si>
  <si>
    <t>Obras e serviços de construção de cortinas atirantadas na rodovia ES-164 - Entr. ES-375 (p/Prosperidade), sob a jurisdição da SRO-2.</t>
  </si>
  <si>
    <t>03/03/2014</t>
  </si>
  <si>
    <t>Depende da retomada (relicitação) dos serviços objetos do contrato 27/2010</t>
  </si>
  <si>
    <t>Depende da execução do trecho Entr. ES 164 com a ES 375
(Acesso a Prosperidade) e Reabilitação da Rodovia ES 485 - Entr. ES 164 - Jacigua</t>
  </si>
  <si>
    <t>CEGOV042</t>
  </si>
  <si>
    <t>Avenidas e rodovias do ES</t>
  </si>
  <si>
    <t>CONTRATAÇÃO DE EMPRESA PARA IMPLANTAÇÃO DA AVENIDA BEIRA RIO E REABILITAÇÃO DE TRECHO DA ES-166 ¿ ENTR. BR-262 (VENDA NOVA DO IMIGRANTE) ¿ ENTR. ES-472, COM EXTENSÃO DE 3,910 QUILÔMETROS, SOB JURISDIÇÃO DA SUPERINTENDÊNCIA REGIONAL DE OPERAÇÕES II (SRO-2) DO DER-ES, CONFORME DESCRITO NA PLANILHA ORÇAMENTÁRIA E TERMO DE REFERÊNCIA, ANEXOS AO PRESENTE EDITAL.</t>
  </si>
  <si>
    <t>01/11/2014</t>
  </si>
  <si>
    <t>ESTRUTURAL CONSTRUTORA E INCORPORADORA LTDA</t>
  </si>
  <si>
    <t>Prefeitura de Venda Nova do Imigrante executou obras no local. Necessário reavaliar a continuidade do contrato.</t>
  </si>
  <si>
    <t>CEGOV056</t>
  </si>
  <si>
    <t>GUARAPARI</t>
  </si>
  <si>
    <t>Rodovia Jones dos Santos Neves</t>
  </si>
  <si>
    <t>CONTRATAÇÃO DE EMPRESA PARA PRESTAÇÃO DE SERVIÇOS DE REABILITAÇÃO NA ROD. ES-060, TRECHO SETIBA ¿ ENTR. RODOVIA JONES DOS SANTOS NEVES, SUB-TRECHOS ENTR. ES-060 (SETIBA) ¿ ENTR. ROD. JONES DOS SANTOS NEVES E ENTR. ES-060 ¿ SETIBA, COM EXTENSÃO TOTAL DE 9,350 QUILÔMETROS, SOB JURISDIÇÃO DA SUPERINTENDÊNCIA REGIONAL DE OPERAÇÕES I (SRO-1) DO DER-ES.</t>
  </si>
  <si>
    <t>Foi elaborado inventário da obra. Processo em análise da vantajosidade para retomada dos serviços.</t>
  </si>
  <si>
    <t>Necesasidade de revisão do projeto para a construção de ciclovia e vagas de estacionamento.</t>
  </si>
  <si>
    <t>Rod. ES-375, trecho Entr. Acesso para Campinho -Entr. BR-101 (A) Iconha, Sub-trecho Entr. BR-101</t>
  </si>
  <si>
    <t>CONTRATAÇÃO DE EMPRESA PARA PRESTAÇÃO DE SERVIÇOS DE IMPLANTAÇÃO, PAVIMENTAÇÃO E REABILITAÇÃO DA ROD. ES-375, TRECHO ENTR. ACESSO PARA CAMPINHO ¿ ENTR. BR-101 (A) ICONHA, SUB-TRECHO ENTR. BR-101 ¿ ICONHA ¿ BOM DESTINO, COM EXTENSÃO TOTAL DE 4,820 QUILÔMETROS, SOB JURISDIÇÃO DA SUPERINTENDÊNCIA REGIONAL DE OPERAÇÕES II (SRO-2) DO DER-ES.</t>
  </si>
  <si>
    <t>20/08/2014</t>
  </si>
  <si>
    <t>Rescisão unilateral publicada no DIO-ES em 22/08/2014. contrato 03/2014 encerrado.</t>
  </si>
  <si>
    <t>CASTELO</t>
  </si>
  <si>
    <t>Rodovias estaduais</t>
  </si>
  <si>
    <t>CONTRATAÇÃO DE EMPRESA PARA PAVIMENTAÇÃO DA RODOVIA ES-475, TRECHO CASTELO ¿ FAZENDA DA PRATA ¿ MONTE PIO, COM EXTENSÃO DE 12,424 QUILÔMETROS, SOB JURISDIÇÃO DA SUPERINTENDÊNCIA REGIONAL DE OPERAÇÕES II (SRO-2) DO DER-ES, CONFORME DESCRITO NA PLANILHA ORÇAMENTÁRIA E TERMO DE REFERÊNCIA, ANEXOS AO PRESENTE EDITAL.</t>
  </si>
  <si>
    <t>Aguardando renovação da licença do IEMA para retomar os serviços.</t>
  </si>
  <si>
    <t>RDJ ENGENHARIA LTDA</t>
  </si>
  <si>
    <t>Execução de obras de terraplenagem, drenagem, pavimentaçao, obras de arte correntes em Via urbana no corredor Jose Sete-TrechoI e ponte sobre o Rio Itanguá no município de Cariacica-ES - Programa Transcol III</t>
  </si>
  <si>
    <t>Rescisão unilateral publicada no DIO-ES em 23/11/2015.
Obra foi recontratada. Contrato n.º 015/2016.</t>
  </si>
  <si>
    <t>contrato 71/2014 encerrado</t>
  </si>
  <si>
    <t>Rodovia Governador José Sette no segmento entre a BR-262 e Tucum</t>
  </si>
  <si>
    <t>IMPLANTAÇÃO DE INTERVENÇÕES COMPLEMENTARES NO CORREDOR JOSE SETTE NO SEGMENTO ENTRE A BR-262 E TUCUM NO MUNICÍPIO DE CARIACICA-ES, COM EXTENSÃO TOTAL DE 4,850 KM, SOB A JURISDIÇÃO DA SUPERINTENDÊNCIA REGIONAL DE OPERAÇÕES I (SRO-1) DO DER-ES</t>
  </si>
  <si>
    <t>14/03/2019</t>
  </si>
  <si>
    <t>Obra da Cesan concluída. Em andamento aditivo.</t>
  </si>
  <si>
    <t>BNDES/PROPAE 12.2.1155.1/2012</t>
  </si>
  <si>
    <t>Contrato foi paralisado devido as obras necessárias, antes da pavimentação, por parte da Cesan. O contrato será reiniciado</t>
  </si>
  <si>
    <t>Alteamento do Dique do Jucu, via de ligação entre os municípios de Cariacica e Vila Velha</t>
  </si>
  <si>
    <t>CONTRATAÇÃO DE EMPRESA PARA EXECUÇÃO DE SERVIÇOS DE ALTEAMENTO DO DIQUE DO JUCU, COM EXTENSÃO DE 4,036 KM, VIA DE LIGAÇÃO ENTRE OS MUNICÍPIOS DE CARIACICA/ES E VILA VELHA/ES, SOB JURISDIÇÃO DA SUPERINTENDÊNCIA REGIONAL I (SR-1).</t>
  </si>
  <si>
    <t>05/04/2019</t>
  </si>
  <si>
    <t xml:space="preserve">Rescisão unilateral publicada no DIO-ES em 08/04/2019. Será realizada contratação dos serviços remanescentes. </t>
  </si>
  <si>
    <t>FINANCIAMENTO - CAIXA</t>
  </si>
  <si>
    <t>FINANCIAMENTO CAIXA</t>
  </si>
  <si>
    <t>Caixa 0403.338-96/2013</t>
  </si>
  <si>
    <t>PRAENGE CONSTRUTORA EIRELLI EPP</t>
  </si>
  <si>
    <t>Contrato de Financiamento entre a Caixa e Governo do Estado assinado em 31/07/2013.
Em 20/04/2017 o DER-ES passou a ser o Interveniente Anuente - Agente Promotor especialmente na meta "Elevação do greide do dique do Rio Jucu".
Termo de Cooperação para Descentralização de Crédito Orçamentário Externa  n.º 001/2017 entre a SEDURB e o DER-ES.</t>
  </si>
  <si>
    <t>VIANA</t>
  </si>
  <si>
    <t>Recuperação de 5 passivos ambientais na Rod. ES-137 (Acesso a Comunidade Morobá) e Entr. ES-245 com a ES-432 (Acesso a São José Tiradentes)</t>
  </si>
  <si>
    <t>Recuperação de 5 Passivos Ambientais localizados na rodovia ES-137 (passivos Nº 1330, 1337, 1377 B, 1339 e 1476), Tratamento de 2 Pontos Críticos localizados na ES-137 ¿ Acesso a Comunidade de Morobá (coordenadas geográficas UTM E 336.350 / N 7.889.350) e no Entroncamento ES-245 com a ES-432 (Acesso a São José Tiradentes ¿ Coordenadas geográficas UTM E 356.047 / N 7.883.359).</t>
  </si>
  <si>
    <t>31/10/2018</t>
  </si>
  <si>
    <t>FINANCIAMENTO - BID</t>
  </si>
  <si>
    <t>FINACIAMENTO BID</t>
  </si>
  <si>
    <t>BID:Programa Rodoviário PRES III
2483/OC-BR/2011</t>
  </si>
  <si>
    <t>ENCERRADO</t>
  </si>
  <si>
    <t>ENGENHARIA E CONSTRUTORA ARARIBOIA LTDA</t>
  </si>
  <si>
    <t>Desapropriação do trevo de são jorge de tiradentes. Venceu o prazo do programa de financiamento com o BID. Perda de vigência do contrato e impossibilidade de aplicar recurso.</t>
  </si>
  <si>
    <t>Tratamento 02 pontos críticos ES-010 (Acesso à Barra do Riacho) Entroncamento ES-010 com ES-445 (Acesso à Vila do Riacho)</t>
  </si>
  <si>
    <t>Tratamento de 2 pontos Críticos localizados na ES-010 ¿ Acesso à Barra do Riacho (coordenadas geográficas UTM E 388.500 / N 7.808.500) e no Entroncamento da ES-010 com a ES-445 (Acesso à Vila do Riacho - Coordenadas geográficas UTM E 389.700 / N 7.813.500).</t>
  </si>
  <si>
    <t>30/06/2018</t>
  </si>
  <si>
    <t>PENDÊNCIA NO LICENCIAMENTO AMBIENTAL</t>
  </si>
  <si>
    <t>FINNACIAMENTO - BID</t>
  </si>
  <si>
    <t>Problemas e demora na liberação da supressão vegetal pelo IDAF. Venceu o prazo do programa de financiamento com o BID. Perda de vigência do contrato e impossibilidade de aplicar recurso</t>
  </si>
  <si>
    <t>Viaduto Dom João Batista da Mota e  AlbuquerqueA (VIADUTO DO PRÍNCIPE)</t>
  </si>
  <si>
    <t>Serviços de recuperaçõa e proteção das estruturas do Viaduto Dom João Batista da Mota e  AlbuquerqueA  ou Viaduto do Príncipe</t>
  </si>
  <si>
    <t>Após aprovação do aditivo de prazo contrato será reiniciado.</t>
  </si>
  <si>
    <t>Execução de Revestimento de mistura REVSOL/Argila na Rodovia ES-080</t>
  </si>
  <si>
    <t>Execução de revestimento de mistura Revsol (80% em peso)/ Argila (20% em peso) na Rodovia
ES-080, trecho Santa Leopoldina - Santa Teresa, com extensão total de 20,685 quilômetros</t>
  </si>
  <si>
    <t>Após aprovação do aditivo de prazo e replanilhamento o contrato será reiniciado</t>
  </si>
  <si>
    <t>FREIRE &amp; VELOSO ENGENHARIA LTDA</t>
  </si>
  <si>
    <t>SECRETARIA DE ESTADO DA CULTURA</t>
  </si>
  <si>
    <t>Calçadas doTheatro Carlos Gomes</t>
  </si>
  <si>
    <t>Obra de Requalificação das Calçadas do Entorno do Theatro Carlos Gomes</t>
  </si>
  <si>
    <t>01/05/2013</t>
  </si>
  <si>
    <t>Fase de projeto da restauro e complementares do Theatro Carlos Gomes</t>
  </si>
  <si>
    <t>sim</t>
  </si>
  <si>
    <t>Obra paralisada por abandono da empresa em 2013. Descisão Administrativa - Aplicação de Sanções, Publicada no DIO em 30/09/2013.</t>
  </si>
  <si>
    <t>PEDRO CANÁRIO</t>
  </si>
  <si>
    <t>POLÍCIA MILITAR DO ESTADO DO ESPÍRITO SANTO</t>
  </si>
  <si>
    <t>UNIDADE DA PMES - 4ª PEL, 5ª CIA IND</t>
  </si>
  <si>
    <t>Execução de Obras (ou Reformas) do 4º Pelotão da 5ª Companhia Independente (Pedro Canário), com fornecimento de mão-de-obra e materiais.</t>
  </si>
  <si>
    <t>01/12/2011</t>
  </si>
  <si>
    <t>Foram elaborados os projetos e as planilhas orçamentárias para abertura de Processo licitatório para conclusão das obras. A obra, com previsão de custo de R$ 602.355,44 está prevista no Plano de Investimento da PMES para o ano de 2020.</t>
  </si>
  <si>
    <t>MARJAN CONTRUTORA LTDA ME</t>
  </si>
  <si>
    <t>Contrato se encerrou sem a finalização da obra. Processo n.º 49203401 e 51431653</t>
  </si>
  <si>
    <t>GUAÇUÍ</t>
  </si>
  <si>
    <t>2ª Companhia do 3º Batalhão da PMES</t>
  </si>
  <si>
    <t>Execução da Obra (ou Reforma) da 2ª Companhia do 3º Batalhão da Polícia Militar (Guaçuí) com fornecimento de mão-de-obra e materiais.</t>
  </si>
  <si>
    <t>05/06/2013</t>
  </si>
  <si>
    <t>a SESP está elaborando os projetos necessários para iniciar o Processo licitatório.</t>
  </si>
  <si>
    <t>AGIR CONSTRUÇÕES E SERVIÇOS GERAIS LTDA - ME</t>
  </si>
  <si>
    <t>Contrato se encerrou sem a finalização da obra. Processo n.º 49619098 e 51431653</t>
  </si>
  <si>
    <t>BATALHÃO DE POLÍCIA DE TRANSITO DA PMES</t>
  </si>
  <si>
    <t>Execução de obra de reforma do BPTRAN - PMES com fornecimento de mão-de-obra e materiais</t>
  </si>
  <si>
    <t>ATRASO NO REPASSE DE RECURSOS</t>
  </si>
  <si>
    <t>Aguardando conclusão do Processo Administrativo</t>
  </si>
  <si>
    <t>CONVÊNIO ESTADUAL</t>
  </si>
  <si>
    <t>DETRAN - Termo de Cooperação Técnica n.º 018/2016</t>
  </si>
  <si>
    <t>49203401, 51431653 e 49619098</t>
  </si>
  <si>
    <t>MINISTÉRIO PÚBLICO DO ES</t>
  </si>
  <si>
    <t>Promotoria de Justiça de Pedro Canário</t>
  </si>
  <si>
    <t>Contratação de empresa de engenharia ou arquitetura para a execução da obra de reforma da Promotoria de Justiça de Pedro Canário.</t>
  </si>
  <si>
    <t>13/09/2017</t>
  </si>
  <si>
    <t>DIGITAL CONSTRUTORA EIRELI EPP</t>
  </si>
  <si>
    <t>ESTAVA PREVISTA UMA NOVA CONTRATAÇÃO PARA O EXERCÍCIO DE 2020, PORÉM, DEVIDO A CRISE PROVACADA PELO COVID-19 E A POSSIBILIDADE DE INTEGRAÇÃO DE COMARCAS, ENTRE ELAS A COMARCA DE PEDRO CANÁRIO, FOI RETIRADO DA PREVISÃO ORÇAMENTÁRIA UMA NOVA CONTRATAÇÃO PARA ESTE EXERCÍCIO E PARA O EXERCICIO DE 2021.</t>
  </si>
  <si>
    <t>Promotoria de Justiça de Pancas</t>
  </si>
  <si>
    <t>Contratação de empresa de engenharia ou arquitetura para a execução da obra de reforma da Promotoria de Justiça de Pancas.</t>
  </si>
  <si>
    <t>MONTANA ENGENHARIA LTDA-ME</t>
  </si>
  <si>
    <t xml:space="preserve"> INCLUSÃO PELO JURISDICIONADO. </t>
  </si>
  <si>
    <t>Promotoria de Justiça de São Mateus</t>
  </si>
  <si>
    <t>Execução da obra de reforma da Promotoria de Justiça de São Mateus</t>
  </si>
  <si>
    <t>SERVIÇOS EMERGENCIAIS CONTRATADOS ATRAVÉS DO CONTRATO Nº 014/2020</t>
  </si>
  <si>
    <t>SHETH CONTRUTORA LTDA-ME</t>
  </si>
  <si>
    <t xml:space="preserve"> (INCLUSÃO PELO JURISDICIONADO) CONTRATO RESCINDIDO NÃO ESTÁ ATUALIZADO NO GEO -OBRAS POIS A MEDIÇÃO EM ABERTO DEPENDE DE DECISÃO QUANTO AO RECOLHIMENTO DA MULTA CONTRATUAL. SERVIÇOS EMERGENCIAIS FORAM CONTRATADOS PELO CONTRATO Nº 014/2020. SERÁ NECESSÁRIA NOVA CONTRATAÇÃO PARA CONCLUIR TUDO OQ EU ESTAVA PREVISTO NO OBJETO INICIAL.</t>
  </si>
  <si>
    <t>Promotoria de Justiça de Rio novo do Sul</t>
  </si>
  <si>
    <t>Obra de construção da nova sede da Promotoria de Justiça de Rio novo do Sul</t>
  </si>
  <si>
    <t>EDILI EMPREENDIMENTOS LTDA</t>
  </si>
  <si>
    <t xml:space="preserve"> (INCLUSÃO PELO JURISDICIONADO) CONTRATO RESCINDIDO NÃO ESTÁ ATUALIZADO NO GEO -OBRAS POIS A MEDIÇÃO EM ABERTO DEPENDE DA ANÁLISE DO RECURSO ADMINISTRATIVO E ORIENTAÇÃO DO SETOR JURÍDICO DE COMO PROCEDER. </t>
  </si>
  <si>
    <t>SECRETARIA DE ESTADO DA CIÊNCIA, TECNOLOGIA, INOVAÇÃO, EDUCAÇÃO PROFISSIONAL E TRABALHO</t>
  </si>
  <si>
    <t>Ecola Técnica Estadual de Iúna</t>
  </si>
  <si>
    <t>Obra de Construção de Escola Técnica, com área construída de 5.577,39m² no município de Iúna, Estado do Espírito Santo, com fornecimento de mão de obra e materiais.</t>
  </si>
  <si>
    <t>01/03/2016</t>
  </si>
  <si>
    <t>BLOQUEIO DE CONVÊNIO</t>
  </si>
  <si>
    <t>Parceria feita com o DER-ES para realização de US Buit,  adequações de projetos e projetos complementares para a retomada do convenio.</t>
  </si>
  <si>
    <t>CONVÊNIO FEDERAL - FNDE</t>
  </si>
  <si>
    <t>FNDE - 701.600/2011</t>
  </si>
  <si>
    <t>QUALITY  SERVIÇOS  E CONSTRUÇÕES  LTDA</t>
  </si>
  <si>
    <t>EDUCAÇÃO ENSINO - MÉDIO</t>
  </si>
  <si>
    <t>Escola Técnica Estadual de Víana</t>
  </si>
  <si>
    <t>Contratação de empresa para prestação de serviços de execução de obras de construção da Escola Técnica Estadual , no Município de Viana.</t>
  </si>
  <si>
    <t>AFONSO CLÁUDIO</t>
  </si>
  <si>
    <t>Ecola Técnica Estadual de Afonso Cláudio</t>
  </si>
  <si>
    <t>Execução da obra de construção da Escola Técnica Estadual, município de Afonso Cláudio/ES, com fornecimento de mão-de-obra e materiais.</t>
  </si>
  <si>
    <t>Parceria feita com o DER-ES para realização de US Buit,  adequações de projetos e projetos complementares.</t>
  </si>
  <si>
    <t>FNDE - 13.791/2014</t>
  </si>
  <si>
    <t>VILLA CONSTRUTORA LTDA</t>
  </si>
  <si>
    <t>SECRETARIA DE ESPORTES E LAZER</t>
  </si>
  <si>
    <t>CONSTRUÇÃO DO CAMPO BOM DE BOLA II NO BAIRRO PORTAL DE JACARAÍPE, SERRA, ES</t>
  </si>
  <si>
    <t>CONSTRUÇÃO DE CAMPO DE FUTEBOL SOCIETY COM GRAMA SINTÉTICA, ALAMBRADO, DRENAGEM, ILUMINAÇÃO E BANCO DE RESERVAS DENOMINADO "CAMPO BOM DE BOLA II" NA REGIÃO METROPOLITANA (LOTE I)</t>
  </si>
  <si>
    <t>GV PRODUTOS ESPORTIVOS S/A</t>
  </si>
  <si>
    <t>EQUIPAMENTO PÚBLICO - PRAÇAS, ÁREAS VERDES, CICLOVIAS</t>
  </si>
  <si>
    <t>1) Obra Paralisada em função da uma denúncia de invasão de terras no local da obra em 2013. 2) Rescisão Unilateral do Contrato Nº 056/2013 publicada em 02 de junho de 2015. 3) Fonte de Recurso: Superávit Financeiro - Recursos Ordinários (301).</t>
  </si>
  <si>
    <t>GINÁSIO AUDIFAX BARRETO, PERTENCENTE AO COMPLEXO ESPORTIVO DA SESPORT</t>
  </si>
  <si>
    <t>OBRA DE RECUPERAÇÃO DA COBERTURA E DA QUADRA POLIESPORTIVA DO GINÁSIO AUDIFAX BARRETO, COM FORNECIMENTO DE MÃO DE OBRA E MATERIAL</t>
  </si>
  <si>
    <t>FORMALIZAÇÃO DO ADITIVO</t>
  </si>
  <si>
    <t>DECK CONSTRUTORA E INCORPORADORA LTDA</t>
  </si>
  <si>
    <t>INCLUSÃO PELO JURISDICIONADO - OBRA PARALISADA AGUARDANDO FORMALIZAÇÃO DO 3º TERMO ADITIVO.</t>
  </si>
  <si>
    <t>CALÇADA PERTENCENTE AO COMPLEXO ESPORTIVO DA SESPORT</t>
  </si>
  <si>
    <t>CONSTRUÇÃO DA PRIMEIRA ETAPA DA CALÇADA DA FAMA</t>
  </si>
  <si>
    <t>CONFECÇÃO DAS PLACAS COM OS NOMES DOS HOMENAGEADOS DE 2020.</t>
  </si>
  <si>
    <t>R MAIA ENGENHARIA EIRELI-EPP</t>
  </si>
  <si>
    <t>INCLUSÃO PELO JURISDICIONADO - OBRA PARALISADA AGUARDANDO A CONFECÇÃO DAS PLACAS COM OS NOMES DOS HOMENAGEADOS DE 2020.</t>
  </si>
  <si>
    <t>PREFEITURA MUNICIPAL DE AFONSO CLÁUDIO</t>
  </si>
  <si>
    <t>QUADRA COBERTA COM VESTIÁRIO</t>
  </si>
  <si>
    <t>Contratação de empresa especializada para execução de obra de construção de quadra coberta e vestiário, com localização na Rua Ute Amélia Gastim, Bairro São Tarcísio, neste município, atendendo a Secretaria Municipal de Educação.</t>
  </si>
  <si>
    <t>FNDE - 1004479/2014</t>
  </si>
  <si>
    <t>JGX CONSTRUTORA LTDA ME</t>
  </si>
  <si>
    <t>EDUCAÇÃO - ENSINO FUNDAMENTAL</t>
  </si>
  <si>
    <t>Não</t>
  </si>
  <si>
    <t>REPASSE FNDE: 65%, TOTALIZANDO: R$ 322.756,43; MEDIÇÕES 10, 11, 12 E 13 NÃO FORAM PAGOS POR FALTA DE REPASSE; OBRA PARALIZADA POR FALTA DE RECURSO POR PARTE DO FNDE. TOTAL MEDIDO: 88%</t>
  </si>
  <si>
    <t>ÁGUA DOCE DO NORTE</t>
  </si>
  <si>
    <t>PREFEITURA MUNICIPAL DE ÁGUA DOCE DO NORTE</t>
  </si>
  <si>
    <t>GALPÃO PARA COMERCIALIZAÇÃO DE PRODUTOS AGROPECUÁRIOS</t>
  </si>
  <si>
    <t>Construção de um galpão para comercialização de produtos agropecuarios</t>
  </si>
  <si>
    <t>09/05/2016</t>
  </si>
  <si>
    <t>ESTÁ SENDO REPLANILHADO E BUSCANDO APROVAÇÃO JUNTO A GIGOV. HAVERÁ NOVO PROCEDIMENTO LICITATÓRIO</t>
  </si>
  <si>
    <t>CONTRATO DE REPASSE FEDERAL</t>
  </si>
  <si>
    <t>REPASSE DE RECURSOS  CAIXA</t>
  </si>
  <si>
    <t>MAPA  033092556/2010</t>
  </si>
  <si>
    <t>CONSTRUCTION PERSON LTDA ME</t>
  </si>
  <si>
    <t>ESTÁ SENDO REPLANILHADO E HAVERÁ NOVO PROCEDIMENTO LICITATÓRIO. MOTIVO: Encerramento do contrato com a Empresa, através de solicitação da mesma alegando a falta de recursos financeiros do convênio na época.</t>
  </si>
  <si>
    <t>DRENAGEM SUPERFICIAL E PAVIMENTAÇÃO</t>
  </si>
  <si>
    <t>Execução de drenagem superficial e pavimentação com blocos hexagonais de concreto prémoldado  na Rua Altivo Elizeu (rua da cesan), situada na Sede do Município de Água Doce do Norte/ES</t>
  </si>
  <si>
    <t>SUSPENSÃO DE CONVÊNIO</t>
  </si>
  <si>
    <t>SEDURB-049/2014</t>
  </si>
  <si>
    <t>NORTEJE CONSTRUTORA LTDA  ME</t>
  </si>
  <si>
    <t>INFRAESTRUTURA URBANA</t>
  </si>
  <si>
    <t xml:space="preserve">O CONVENIO FOI ENCERRADO PELO GOVERNO PAULO ARTUNG. Convênio canselado, Contrato cancelado, Obra cancelada. </t>
  </si>
  <si>
    <t>ESCADARIA</t>
  </si>
  <si>
    <t>Construção de Escadaria, no Centro do Município de Água Doce do Norte</t>
  </si>
  <si>
    <t>22/05/2015</t>
  </si>
  <si>
    <t>SEDURB-079/2014</t>
  </si>
  <si>
    <t>ALEGRE</t>
  </si>
  <si>
    <t>PREFEITURA MUNICIPAL DE ALEGRE</t>
  </si>
  <si>
    <t>MELHORIAS SANITARIAS DOMICILIARES</t>
  </si>
  <si>
    <t>23/04/2012</t>
  </si>
  <si>
    <t>0393/2007  FUNASA/PMAPAC</t>
  </si>
  <si>
    <t>ROSIL ENGENHARIA LTDA</t>
  </si>
  <si>
    <t>CAMPO DE FUTEBOL DO DISTRITO DE ANUTIBA</t>
  </si>
  <si>
    <t>REFORMA DO CAMPO DE FUTEBOL NO DISTRITO DE ANUTIBA</t>
  </si>
  <si>
    <t>11/02/2014</t>
  </si>
  <si>
    <t>0300345/2008 ME/CAIXA/PMA</t>
  </si>
  <si>
    <t>KRECON CONSTRUTORA E SERVIÇOS LTDA</t>
  </si>
  <si>
    <t>EQUIPAMENTO PÚBLICO - OUTROS</t>
  </si>
  <si>
    <t>CALÇAMENTO E REFORMA DA ÁREA DO CAMPO DE FUTEBOL "TERREIRÃO NA VILA DO SUL"</t>
  </si>
  <si>
    <t>CALÇAMENTO E REFORMA DA ÁREA DO CAMPO DE FUTEBOL NO BAIRRO DA VILA DO SUL (TERREIRÃO)</t>
  </si>
  <si>
    <t>20/09/2013</t>
  </si>
  <si>
    <t>PONTE DE ACESSO AO DISTRITO DE SANTA ANGÉLICA</t>
  </si>
  <si>
    <t>RECUPERAÇÃO DA PONTE DE ACESSO AO DISTRITO DE SANTA ANGELICA</t>
  </si>
  <si>
    <t>TRANSPORTE - ESTRADAS VICINAIS</t>
  </si>
  <si>
    <t>AREA DE LAZER DO DISTRITO DE ANUTIBA</t>
  </si>
  <si>
    <t>CONSTRUÇÃO DE UMA AREA DE LAZER NO DISTRITO DE ANUTIBA</t>
  </si>
  <si>
    <t>23/10/2013</t>
  </si>
  <si>
    <t>REFORMA E AMPLIAÇÃO DA UBS ASSENTAMENTO FLORESTA</t>
  </si>
  <si>
    <t>10/09/2014</t>
  </si>
  <si>
    <t>CONSTRUTORA HUDLEX LTDA  EPP</t>
  </si>
  <si>
    <t>SAÚDE - UNIDADE DE SAÚDE</t>
  </si>
  <si>
    <t>PAVIMENTAÇÃO E DRENAGEM DAS RUAS ANTONIO LEMOS JUNIOR E RUA PROXIMO A CRECHE DO DISTRITO DO CAFE</t>
  </si>
  <si>
    <t>PAVIMENTAÇÃO E DRENAGEM DAS RUAS DO LOTEAMENTO ANTONIO LEMOS JUNIOR, BEM COMO DA RUA PROXIMO A CRECHE DO DISTRITO DO CAFÉ</t>
  </si>
  <si>
    <t>13/08/2014</t>
  </si>
  <si>
    <t>LANCE CONSTRUTORA EIRELI</t>
  </si>
  <si>
    <t>CONSTRUÇÃO DE QUADRA POLIESPORTIVA DO DISTRITO DO CAFÉ</t>
  </si>
  <si>
    <t>Construção da Quadra Poliesportiva do Distrito do CAfé</t>
  </si>
  <si>
    <t>26/12/2016</t>
  </si>
  <si>
    <t>SESPORT156/2014</t>
  </si>
  <si>
    <t>CONSTRUTORA SÃO JOSÉ LTDAME</t>
  </si>
  <si>
    <t>TEATRO MUNICIPAL "VIRGÍNIA SANTOS"</t>
  </si>
  <si>
    <t>REFORMA DE COBERTURA E PINTURA GERAL DO TEATRO MUNICIPAL DE ALEGRE ¿VIRGINIA SANTOS¿</t>
  </si>
  <si>
    <t>29/08/2018</t>
  </si>
  <si>
    <t>EXPRESSO CONSTRUTORA LTDA ME</t>
  </si>
  <si>
    <t>PREFEIRURA MUNICIPAL DE ALTO RIO NOVO</t>
  </si>
  <si>
    <t>CONTENÇÃO DE ENCOSTAS NOS DISTRITOS DE VILA PALMEIRINO E MONTE CARMELO</t>
  </si>
  <si>
    <t>Fornecimento de mão de obra / máquinas / máquinas e equipamentos / outros</t>
  </si>
  <si>
    <t>CHUVAS INTENSAS/ALAGAMENTO</t>
  </si>
  <si>
    <t>A obra já foi retomada</t>
  </si>
  <si>
    <t>União federal, Ministério Da Integração Nacional</t>
  </si>
  <si>
    <t>Contrato de Repasse nº 687385 - MINISTÉRIO DA INTEGRAÇÃO NACIONAL</t>
  </si>
  <si>
    <t>Em vigência</t>
  </si>
  <si>
    <t>AMF Construtora LTDA - EPP</t>
  </si>
  <si>
    <t>Sim</t>
  </si>
  <si>
    <t>Teve uma demora na liberação do recurso e quando o recurso foi liberado, o município passou por um período muito chuvoso.</t>
  </si>
  <si>
    <t>ALFREDO CHAVES</t>
  </si>
  <si>
    <t>PREFEITURA MUNICIPAL DE ALFREDO CHAVES</t>
  </si>
  <si>
    <t>CONSTRUÇÃO DE MUROS DE ARRIMO EM DIVERSAS EDIFICAÇÕES LOCALIZADAS NESTE MUNICÍPIO, COMO FORMA DE PREVENÇÃO DE POSSÍVEIS RISCOS.</t>
  </si>
  <si>
    <t>Contratação de empresa para executar serviço de construção de muros de arrimo em diversas edificações localizadas neste Município, como forma de prevenção de possíveis riscos.</t>
  </si>
  <si>
    <t>31/12/2012</t>
  </si>
  <si>
    <t>CONTRACTLOG CONSTRUTORA, TERRAPLENAGEM E LOGISTICA</t>
  </si>
  <si>
    <t>Contrato foi rescindido por falta de recursos Próprios.</t>
  </si>
  <si>
    <t>ANCHIETA</t>
  </si>
  <si>
    <t>PREFEITURA MUNICIPAL DE ANCHIETA</t>
  </si>
  <si>
    <t>CALÇADAS/PRAÇAS UBU</t>
  </si>
  <si>
    <t>contratação de empresa para construção de calçadas de Recanto do sol e Úbu, reforma da Praça ¿A¿ e drenagem de Úbu.</t>
  </si>
  <si>
    <t>21/10/2012</t>
  </si>
  <si>
    <t>AGUARDANDO REPROGRAMAÇÃO JUNTO À FONTE EXTERNA</t>
  </si>
  <si>
    <t>IBERKON-ES CONSTRUTORA LTDA.</t>
  </si>
  <si>
    <t>Após pesquisas junto ao setor de contratos, a vigência se encerrou em 31/10/2012 , e não encontramos termo de reinício da obra e nem atestado de conclusão. Com as informações encontradas no processo e pesquisas realizadas, a conclusão apresentada por esta Coordenadoria é que a obra foi medida, conforme apresentam as planilhas de medição disponíveis no Sistema Geo Obras, porém, ao necessitar de uma adição e novo projeto exigido pelo DER para finalizar a obra, motivo pelo qual temos o termo de paralisação assinado em 21/10/2012, não houve interesse por parte da Prefeitura de Aditivar o contrato ou de realizar o novo projeto de acordo com as exigências do departamento de Estradas e Rodagens.</t>
  </si>
  <si>
    <t>Recuros Próprios = Royalties do Petróleo.</t>
  </si>
  <si>
    <t>PORTICOS LOCALIZADOS NOS MUNICIPIO DE ANCHIETA</t>
  </si>
  <si>
    <t>Construção de pórticos, todos localizados no Município de Anchieta.</t>
  </si>
  <si>
    <t>05/11/2012</t>
  </si>
  <si>
    <t>DESTAK CONSTRUTORA E INCORPORADORA LTDA</t>
  </si>
  <si>
    <t>De acordo com pesquisas realizadas junto ao setor de Contratos e ao Processo referente a Contratação da Empresa, o contrato em questão foi paralisado pelo fato do projeto não atender as exigências do DER, visto que a obra seria realizadas nas estradas estaduais de acesso ao município. Após passar por muita análise e vários setores da prefeitura, chegouse a conclusão de que não seria viável o prosseguimento do contrato, observado o fato de que era necessário realizar uma nova licitação para contratar uma empresa para a realização de um novo projeto adequado as normas do órgão regulamentador. O contrato foi arquivado após ter sua vigência encerrada.</t>
  </si>
  <si>
    <t>PRAÇA DO CAMINHO</t>
  </si>
  <si>
    <t>CONTRATAÇÃO DE EMPRESA PARA CONSTRUÇÃO DA PRAÇA DO CAMINHO, NO BAIRRO JOÃO XXIII, NESTE MUNICÍPIO.</t>
  </si>
  <si>
    <t>15/01/2013</t>
  </si>
  <si>
    <t>CARDOSO EDIFICAÇÕES EIRELI EPP</t>
  </si>
  <si>
    <t>Realizados contatos com a referida empresa vencedora da licitação, foi apurado que a obra não foi executada, em virtude de que o terreno disposto para a realização da obra não foi desapropriado. Logo, o contrato perdeu validade e a prefeitura não teve interesse em retomar a obra.</t>
  </si>
  <si>
    <t>CONSTRUÇÃO DE 60 CASAS POPULARES</t>
  </si>
  <si>
    <t>CONSTRUÇÃO DE CASA POPULAR (2 QUARTOS )  37,26 M2</t>
  </si>
  <si>
    <t>EDIFICAÇÕES - UNIDADES HABITACIONAIS</t>
  </si>
  <si>
    <t>O contrato foi parcialmente executado, conforme mostram as medições contidas no Geo Obras, porém, a Prefeitura não prosseguiu com o pagamento das casas que ainda faltavam ser construídas, fato que culminou na não execução restante por parte da contratada.</t>
  </si>
  <si>
    <t>CONSTRUÇÃO DA SEDE DO CLUBE DO CAVALO E REFORMA DA COZINHA DE ALTO JOEBA</t>
  </si>
  <si>
    <t>CONSTRUÇÃO DA SEDE DO CLUBE DO CAVALO "MARIO ALVES RODRIGUES" E REFORMA DA COZINHA DE ALTO JOEBA NO MUNICÍPIO DE ANCHIETA.</t>
  </si>
  <si>
    <t>SP ENGENHARIA LTDA</t>
  </si>
  <si>
    <t>O objeto do contrato foi feito com duas obras distintas. A obra da reforma da Cozinha de Alto Joeba foi executada e concluída, conforme medições e aditivos inseridos no Geo Obras. O segundo objeto do contrato, a obra de construção do Clube do Cavalo foi iniciada, porém não houve interesse por parte da prefeitura em dar continuidade. O contrato venceu o período de vigência e foi arquivado o processo. Estamos aguardando a liberação para exclusão e recadastramento no Geo Obras separando os lotes das duas obras distintas.</t>
  </si>
  <si>
    <t>PRAÇA 02</t>
  </si>
  <si>
    <t>CONTRATAÇÃO DE EMPRESA ESPECIALIZADA PARA CONSTRUÇÃO DE PRAÇA 02 NO BAIRRO ANCHIETA  ANCHIETA  ES</t>
  </si>
  <si>
    <t>09/01/2017</t>
  </si>
  <si>
    <t>JHORDAN SILVA FRONTINO ME</t>
  </si>
  <si>
    <t>Após pesquisa realizada junto ao setor de Contratos e na Contabilidade do Município, seguem as informações obtidas por esta Coordenadoria: A obra em questão teve somente 1 medição no valor de R$ 22.513,25 cuja liquidação foi realizada em 22/12/2016. Após, a obra foi paralisada por outra gestão por contigenciamento de recursos. O fato é que o referido valor foi pago em um processo referente a outro contrato, o da PRAÇA 01, que foi realizado pela mesma empresa. As informações apresentadas em anexo mostram que o pagamento referente a PRAÇA 01 foi feito no processo referente a PRAÇA 02 e o contrário também é verdade. Não foi emitido retificação de liquidação e esta conclusão foi obtida através da análise dos dados encontrados sobre a obra. O contrato perdeu sua vigência e não houve interesse da Prefeitura em continuar a obra.</t>
  </si>
  <si>
    <t>PRAÇA 04</t>
  </si>
  <si>
    <t>CONTRATAÇÃO DE EMPRESA ESPECIALIZADA PARA CONSTRUÇÃO DE PRAÇA 04 NO BAIRRO ANCHIETA  ANCHIETA  ES</t>
  </si>
  <si>
    <t>CLEANETE S. NOGUEIRA CONSTRUTORA EIRELI  ME</t>
  </si>
  <si>
    <t>Após a paralisação por contigenciamento de recursos, não houve interesse por parte da prefeitura em dar prosseguimento a obra. O contrato foi empenhado, mas ouve o cancelamento total do empenho e a obra não foi executada.</t>
  </si>
  <si>
    <t>PREFEITURA MUNICIPAL DE APIACÁ</t>
  </si>
  <si>
    <t>RAÇA PÚBLICA NO BAIRRO JOSÉ HENRIQUES</t>
  </si>
  <si>
    <t>CONTRATAÇÃO DE EMPRESA ESPECIALIZADA NA CONSTRUÇÃO DE PRAÇA PÚBLICA NO BAIRRO JOSÉ HENRIQUES</t>
  </si>
  <si>
    <t>04/012016</t>
  </si>
  <si>
    <t>MARCO ANTONIO DA SILVA TEIXEIRA</t>
  </si>
  <si>
    <t>Obra paralizada por ordem judicial desde 06/12/2016. Conforme dados financeiros dentro do processo, o valor total medido e pago a executadora foi de R$ 299.657,27, ao invés de R$ 291.540,50 conforme descrito pelo TCEES nesta planilha.</t>
  </si>
  <si>
    <t>PREFEITURA MUNICIPAL DE ARACRUZ</t>
  </si>
  <si>
    <t>REDE COLETORA DE ESGOTO SANITÁRIO E ELEVATÓRIA DE ESGOTO</t>
  </si>
  <si>
    <t>CONTRATAÇÃO DE EMPRESA PARA EXECUÇÃO DOS SERVIÇOS DE CONSTRUÇÃO DE REDE COLETORA DE ESGOTO E ELEVATÓRIA DE ESGOTO DO BAIRRO PRAIA DOS PADRES, DISTRITO DE SANTA CRUZ, ARACRUZ / ES.</t>
  </si>
  <si>
    <t>30/12/2010</t>
  </si>
  <si>
    <t xml:space="preserve">1- Publicada no DOM/ES em 17/10/14, rescisão contratual conforme cláusula décima terceira.                                      2- A diferença dos valores medidos  são devido a informação equivocada referente a 3ª medição de realinhamento e da 4ª medição de reajuste.                    3- Através do Ofício nº 314/2014/GIGOV/VT/SR NORTE ES, o Contrato de Repasse nº 0174462-40/2005,fora extinto, desta forma é devido ao Município de Aracruz realizar a devolução dos recursos depositados (subsidia o relatado acima os documentos: Ofício 314/2014, Memo Sempla nº 085/2014 com anexo, enviados via e-mail). </t>
  </si>
  <si>
    <t>UNIDADES HABITACIONAIS</t>
  </si>
  <si>
    <t>CONTRATAÇÃO DE EMPRESA ESPECIALIZADA PARA CONSTRUÇÃO DE UNIDADES HABITACIONAIS NAS ALDEIAS INDÍGENAS DE PAU BRASIL E CAIEIRAS VELHA, NESTE MUNICÍPIO.</t>
  </si>
  <si>
    <t>18/08/2013</t>
  </si>
  <si>
    <t>TPJ CONSTRUTORA LTDA</t>
  </si>
  <si>
    <t xml:space="preserve">O motivo da paralisação 1 não fora inserido por não constar entre as opções indicadas na coluna I. O Secretário de Obras que assumiu a pasta em 2013, verificando as notificações enviadas a contratada (sem apresentação de defesa) decide pela paralisação para avaliação da situação. Após reinício e a reincidência da Empresa no atraso na execução do objeto, novamente é paralisada e adotada medidas como: Notificação extrajudicial - aplicação de multas(fl. 995 do proc. adm.) e Notificação (fl. 1.108 do proc. adm.)  com Publicação no DIO/ES em 30/04/14, com decisão da aplicação da penalidade - Suspensão temporária de participar em licitação ou impedimento de contratar com a Administração por prazo não superior a 02 (dois) anos.         Foram iniciadas 09 (nove) unidades habitacionais, apresentando as mesmas vários estágios de execução, as quais foram ocupadas pelos índios "proprietários", sem a devida conclusão, sendo que 01(uma) unidade não fora iniciada. (Relatório às fls. 998/1090 - Proc. Adm. 11561/2009) </t>
  </si>
  <si>
    <t>REDE DE ÁGUA, REDE ELEVATÓRIA DE ESG. SANITÁRIO, REDE DE DRENAGEM PLUVIAL E PAVIMENTAÇÃO DE RUAS.</t>
  </si>
  <si>
    <t>CONTRATAÇÃO DE EMPRESA PARA CONSTRUÇÃO DA REDE DE ÁGUA, REDE E ELEVATÓRIA DE ESGOTO SANITÁRIO, REDE DE DRENAGEM PLUVIAL E PAVIMENTAÇÃO DE RUAS NO DISTRITO DE GUARANÁ ARACRUZ/ES</t>
  </si>
  <si>
    <t>04/01/2013</t>
  </si>
  <si>
    <t>CONSTRUTORA PJ LTDA</t>
  </si>
  <si>
    <t>1 Publicada no DIO/ES em 14/03/14, distrato contratual conforme cláusula décima terceira.                                                    2 Outros aditivos de reajustes foram celebrados, entretanto não vislumbramos os respectivos pagamentos.</t>
  </si>
  <si>
    <t>ESCOLA MUNICIPAL</t>
  </si>
  <si>
    <t>CONTRATAÇÃO DE EMPRESA DE ENGENHARIA PARA CONSTRUÇÃO DA ESCOLA MUNICIPAL DE ENSINO FUNDAMENTAL EMEF DO BAIRRO COQUEIRAL, ARACRUZ ES.</t>
  </si>
  <si>
    <t>29/01/2014</t>
  </si>
  <si>
    <t>Revisão de todo projeto inicial, com elaboração de novos projetos, inclusive projetos executivos e estimativa de custos.</t>
  </si>
  <si>
    <t>CONSTRUTORA COSTA E SILVA LTDA</t>
  </si>
  <si>
    <t>Rescisão celebrada com fundamento nos incisos I, II e III do art. 78 c/cc com inciso I do art 79 da lei 8.666/93</t>
  </si>
  <si>
    <t>SECRETARIA MUNICIPAL DE OBRAS E INFRAESTRUTURA</t>
  </si>
  <si>
    <t>CENTRO ASSOCIATIVO</t>
  </si>
  <si>
    <t>CONTRATAÇÃO DE EMPRESA PARA EXECUÇÃO DE REFORMA E AMPLIAÇÃO DO CENTRO ASSOCIATIVO REVIVER EM GUARANÁ</t>
  </si>
  <si>
    <t>Aguardando aprovação do aditivo pelo Governo Estadual</t>
  </si>
  <si>
    <t>SESPORT  040/2018</t>
  </si>
  <si>
    <t>COMAN CONSTRUÇÃO E MANUTENÇÃO LTDA EPP</t>
  </si>
  <si>
    <t>SECRETARIA MUNICIPAL DE SAÚDE DE ARACRUZ</t>
  </si>
  <si>
    <t>CENTRO DE ESPECIALIDADES MÉDICAS  CREARA.</t>
  </si>
  <si>
    <t>CONTRATAÇÃO DE EMPRESA PARA A CONSTRUÇÃO DO CENTRO DE ESPECIALIDADES MÉDICAS  CREARA.</t>
  </si>
  <si>
    <t>Revisão de todo projeto inicial, com elaboração de novos projetos, inclusive projetos executivos e nova licitação  CP  CONCORRÊNCIA PÚBLICA Nº 003/2019</t>
  </si>
  <si>
    <t>SESA 155/2007</t>
  </si>
  <si>
    <t>SAÚDE - OUTROS</t>
  </si>
  <si>
    <t>1 O contrato foi encerrado devido ao término de prazo contratual que ocorreu em 27/02/2013.                                       2 Outros aditivos de reajustes foram celebrados, entretanto não vislumbramos os respectivos pagamentos.</t>
  </si>
  <si>
    <t>UNIDADE DE SAÚDE</t>
  </si>
  <si>
    <t>CONTRATAÇÃO DE EMPRESA PARA EXECUÇÃO DE UNIDADE DE SAÚDE EM VILA DO RIACHO</t>
  </si>
  <si>
    <t>Aguardando repasse do recurso</t>
  </si>
  <si>
    <t>TRANFERÊNCIA FUNDO A FUNDO - FEDERAL</t>
  </si>
  <si>
    <t>Recurso Federal</t>
  </si>
  <si>
    <t>MINISTÉRIO DA SAÚDE  10429.2530001/17003</t>
  </si>
  <si>
    <t>SHETH CONSTRUTORA LTDA - ME</t>
  </si>
  <si>
    <t>BARRA DE SÃO FRANCISCO</t>
  </si>
  <si>
    <t>PREFEITURA MUNICIPAL DE BARRA DE SÃO FRANCISCO</t>
  </si>
  <si>
    <t>QUADRA DE ESPORTES ESCOLA FAMÍLIA AGRÍCOLA JACYRA DE PAULA MINIGUITE</t>
  </si>
  <si>
    <t>Construção de Quadra Poliesportiva na Escola Jacyra de Paula Miniguite, neste municipio.</t>
  </si>
  <si>
    <t>12/01/2012</t>
  </si>
  <si>
    <t>MINISTÉRIO DO ESPORTE  CONTRATO DE REPASSE Nº 030326497/2009</t>
  </si>
  <si>
    <t>RRASCONSTRUÇÕES E PROJETOS LTDAME</t>
  </si>
  <si>
    <t>O DISTRATO DO CONTRATO FOI ASSINADO EM 13/12/2012. O CONVENIO FOI ENCERRADO EM 30/11/2014.</t>
  </si>
  <si>
    <t>DISTRITO DE VARGEM ALEGRE, NESTE MUNICIPALIDADE.</t>
  </si>
  <si>
    <t>Contratação de Empresa para realização de Drenagem e Pavimentação de diversas ruas, no Distrito de Vargem Alegre, neste Municipalidade.</t>
  </si>
  <si>
    <t>18/05/2019</t>
  </si>
  <si>
    <t>SEDURB  ES CONVENIO 173/2014</t>
  </si>
  <si>
    <t xml:space="preserve">PSV.X PREMOLDADOS E CONCRETO LTDA </t>
  </si>
  <si>
    <t>CONVENIO ENCERRADO QUNDO OCORREU A TROCA DE GOVERNO DO ESTADO EM 2015.</t>
  </si>
  <si>
    <t>TERMINAL RODOVIÁRIO DO MUNICIPIO DE BARRA DE SÃO FRANCISCOES.</t>
  </si>
  <si>
    <t xml:space="preserve">Contratação de empresa para construção de um Terminal Rodoviário, no centro do Municipio de Barra de São FranciscoES. </t>
  </si>
  <si>
    <t>20/01/2017</t>
  </si>
  <si>
    <t>NÃO FOI POSSÍVEL DAR PROSSEGUIMENTO NA OBRA POR FALTA DE RECURSO.</t>
  </si>
  <si>
    <t>PAVIMENTAÇÃO DE VÁRIAS RUAS EM VILA PAULISTA, NESTE MUNICIPIO.</t>
  </si>
  <si>
    <t>Contratação de empresa para realizar a Pavimentação de parte das seguintes Ruas: Vereador Alexandre Alves da Silva, José Chaves, Ezequiel de Paula e Rua Projetada "C", no Distrito de Vila Paulista, nesta Municipalidade.</t>
  </si>
  <si>
    <t>13/02/2017</t>
  </si>
  <si>
    <t>CAR CONSTRUTORA LTDA</t>
  </si>
  <si>
    <t>O CONTRATO FOI ENCERRADO EM 26/12/2016.</t>
  </si>
  <si>
    <t>BREJETUBA</t>
  </si>
  <si>
    <t>PREFEITURA MUNICIPAL DE BREJETUBA</t>
  </si>
  <si>
    <t>QUADRA DE ESPORTES ALTO SILVEIRA</t>
  </si>
  <si>
    <t>Contratação de Empresa para realizar serviços de lançamento e acabamento fino do piso da quadra de Alto Silveira (Zona Rural) e barracão da Secretaria Municipal de obras.</t>
  </si>
  <si>
    <t>VIEIRA &amp; NUNES CONSTRUTORA LTDA ME</t>
  </si>
  <si>
    <t>O contrato 54/2017 faz parte de dois serviços, Quadra do Alto silveira e aplicação de concreto na Secretaria de Obras. Foi renscindido por dificuldades no orçamento.</t>
  </si>
  <si>
    <t>PREFEITURA MUNICIPAL DE CACHOEIRO DE ITAPEMIRIM</t>
  </si>
  <si>
    <t>RESTAURANTE POPULAR</t>
  </si>
  <si>
    <t>CONSTRUÇÃO DE RESTAURANTE POPULAR  RUA JOSÉ CUPERTINO BATISTABAIRRO BASILÉIACACHOEIRO DE ITAPEMIRIM/ES</t>
  </si>
  <si>
    <t>17/08/2012</t>
  </si>
  <si>
    <t>Contrato foi rescindido e obra voltou a ser realizada em 2015. (com contrato 181/2015)</t>
  </si>
  <si>
    <t>Recurso próprio e Convênio nº 042/2009</t>
  </si>
  <si>
    <t>BELLA ROSA EMPREENDIMENTOS IMOBILIÁRIOS LTDA ME</t>
  </si>
  <si>
    <t>ABERTURA DE RUAS E RECAPEAMENTO ASFÁLTICO</t>
  </si>
  <si>
    <t>Contratação de Empresa Especializada para Realização de Obra de Abertura de Rua entre aos ruas Braz Vivácqua e Ponciano Antônio da Rocha e Antônio Bedim, Distrito de Itaóca (Contorno de Itaóca), Cachoeiro de ItapemirimES.</t>
  </si>
  <si>
    <t>05/05/2011</t>
  </si>
  <si>
    <t>Recurso próprio e Convênio nº 63/2009</t>
  </si>
  <si>
    <t>Contrato rescindido em 05/08/15; Para contratos anteriores a 2018 as informações encontram-se na Fazenda, por isso já foi solicitado o desarquivamento do processo mãe, para verificá-las.</t>
  </si>
  <si>
    <t>OBRA DE CONSTRUÇÃO DA VILA OLÍMPICA</t>
  </si>
  <si>
    <t>Contratação de Empresa Especializada para Realização de Obra de Construção do Centro Esportivo Itabira, bairro São Luiz Gonzaga, Cachoeiro de Itapemirim.</t>
  </si>
  <si>
    <t xml:space="preserve"> Recurso próprio e Convênio n° 040/2009 – Contrato de repasse nº 0241332-97/2007</t>
  </si>
  <si>
    <t>CONSTRUTORA DURÃES SOUZA EIRELI - EPP</t>
  </si>
  <si>
    <t>DRENAGEM E PAVIMENTAÇÃO</t>
  </si>
  <si>
    <t>Contratação de Empresa Especializada para Realização de Obra de Drenagem e Pavimentação das Ruas José Olímpio Gomes e Helena Paes Marcondes de Souza -Bairro Alto União -  Rua Júlio Cesar Santos - bairro Monte Belo - Cachoeiro de Itapemirim,</t>
  </si>
  <si>
    <t>SEDURB nº 013/2013</t>
  </si>
  <si>
    <t>Contrato rescindido; Para contratos anteriores a 2018 as informações encontram-se na Fazenda, por isso já foi solicitado o desarquivamento do processo mãe, para verificá-las.</t>
  </si>
  <si>
    <t>DRENAGEM E PAVIMENTAÇÃO - VILA RICA</t>
  </si>
  <si>
    <t>Contratação de Empresa Especializada para Realização de Obra de Drenagem e Pavimentação da Av. Nossa Senhora da Consolação e Ruas Josefa C. Fagundes, Walter Grechi, Walter Schwan, Fernando Demori, Gerson Moura, Elídio Piassi, Professora Luzinete Paris, Arno Herkenhoff, Nilton F. Perim, Augusto Gonçalves, Projetadas (Y) e (J)  Bairro Vila Rica - Cachoeiro de Itapemirim</t>
  </si>
  <si>
    <t>SEDURB nº 018/2013</t>
  </si>
  <si>
    <t>CONSTRUTORA TRÊS MARIAS LTDA</t>
  </si>
  <si>
    <t>REALIZAÇÃO DE OBRAS DE INFRA-ESTRUTURA EM DIVERSAS RUAS DO BAIRRO BOA ESPERANÇA</t>
  </si>
  <si>
    <t>Contratação de Empresa Especializada para Realização de Obras de Infraestrutura (Contenção, Drenagem e Pavimentação) das Ruas Nazira Ginaide Felipe, Darly Machado Brasil, Joaquim Geraldo de Freitas, Projetada 4, Marco Antônio Martins dos Santos, Leopoldino Smarzaro, Manoel Botelho Paiva, Becos 1 e 2 ¿ bairro Boa Esperança - Cachoeiro de Itapemirim</t>
  </si>
  <si>
    <t>SEDURB nº 030/2014</t>
  </si>
  <si>
    <t>Para contratos anteriores a 2018 as informações encontram-se na Fazenda, por isso já foi solicitado o desarquivamento do processo mãe, para verificá-las.</t>
  </si>
  <si>
    <t>PONTE MUNICIPAL - PONTE FERNANDO DE ABREU</t>
  </si>
  <si>
    <t>Contratação de Empresa Especializada para Realização de Obra de Revitalização da Ponte "Fernando de Abreu", localizada na Rua 25 de Março - Centro - Cachoeiro de Itapemirim,</t>
  </si>
  <si>
    <t>CONSTRUSUL  LTDA EPP</t>
  </si>
  <si>
    <t>Contrato cancelado; Para contratos anteriores a 2018 as informações encontram-se na Fazenda, por isso já foi solicitado o desarquivamento do processo mãe, para verificá-las.</t>
  </si>
  <si>
    <t>REFORMA DE CAMPO DE AREIA</t>
  </si>
  <si>
    <t>Contratação de Empresa Especializada para Realização de Obra de Reforma de Quadra de Areia localizada na Rua Sargento Waldemar Simões - bairro Zumbi - Cachoeiro de Itapemirim</t>
  </si>
  <si>
    <t>24/02/2016</t>
  </si>
  <si>
    <t>Contrato com aditivo de decréscimo e R$ 5,55; Para contratos anteriores a 2018 as informações encontram-se na Fazenda, por isso já foi solicitado o desarquivamento do processo mãe, para verificá-las.</t>
  </si>
  <si>
    <t>Contratação de Empresa Especializada para Realização de Complementação de Obra de Construção do Restaurante Popular, localizado na Rua José Cupertino Baptista - bairro Basiléia - Cachoeiro de Itapemirim</t>
  </si>
  <si>
    <t>14/05/2018</t>
  </si>
  <si>
    <t>SKINA CONSTRUTORA LTDA - ME</t>
  </si>
  <si>
    <t>CONTRUÇAO DE MURO DE CONTENÇÃO</t>
  </si>
  <si>
    <t>Contratação de Empresa Especializada para Realização de Obra de Construção de Muro de Contenção na Rua Luis Paulo Azeredo - bairro Abelardo Machado - Cachoeiro de Itapemirim</t>
  </si>
  <si>
    <t>CONSTRUENG EIRELI-EPP</t>
  </si>
  <si>
    <t>MURO DE CONTENÇÃO</t>
  </si>
  <si>
    <t>Contratação de Empresa Especializada para Realização de Obra de Construção de Muro de Contenção na Rua Olívio Santiago - bairro Amaral - Cachoeiro de Itapemirim</t>
  </si>
  <si>
    <t>31/08/2016</t>
  </si>
  <si>
    <t>Contrato foi rescindido e obra voltou a ser realizada em 2019 (contrato 351/2019)</t>
  </si>
  <si>
    <t>Contrato rescindido; Já foi solicitado o desarquivamento do processo mãe que encontra-se na Fazenda, para verificar as informações referentes aos valores das medições.</t>
  </si>
  <si>
    <t>PAVIMENTAÇÃO E SINALIZAÇÃO</t>
  </si>
  <si>
    <t>CONTRATAÇÃO  DE  EMPRESA  ESPECIALIZADA  PARA REALIZAÇÃO DE OBRA DE PAVIMENTAÇÃO ASFÁLTICA NA RUA MARIA ELZA DOS SANTOS CRUZ - BAIRRO AEROPORTO, NESTE MUNICÍPIO/ES.</t>
  </si>
  <si>
    <t>Adequando o projeto/execução junto a Caixa Econômica Federal</t>
  </si>
  <si>
    <t>15021906 CEF CT 0317076-18</t>
  </si>
  <si>
    <t>RBR SERVIÇOS A CONSTRUÇÕES LTDA</t>
  </si>
  <si>
    <t>Aguardando reprogramação do projeto com a Caixa Econômica Federal; Contrato paralisado</t>
  </si>
  <si>
    <t>PREFEITURA MUNICIPAL DE CARIACICA</t>
  </si>
  <si>
    <t>CANALIZAÇÃO DE AFLUENTES NO RIO ITANGUÁ</t>
  </si>
  <si>
    <t>O objeto da presente licitação é a contratação de empresa para execução de obras e serviços de canalização de afluentes no Rio Itangua, no município de Cariacica.</t>
  </si>
  <si>
    <t>26/07/2012</t>
  </si>
  <si>
    <t xml:space="preserve">FINANCIAMENTO </t>
  </si>
  <si>
    <t>Operação de Crédito</t>
  </si>
  <si>
    <t>BLOKOS ENGENHARIA LTDA</t>
  </si>
  <si>
    <t>SANEAMENTO - DRENAGEM URBANA</t>
  </si>
  <si>
    <t>CANALIZAÇÃO DO CÓRREGO MARIA PRETA</t>
  </si>
  <si>
    <t>Canalização do córrego Maria Preta</t>
  </si>
  <si>
    <t>29/06/2017</t>
  </si>
  <si>
    <t>CAIXA 0249521-59/2009</t>
  </si>
  <si>
    <t>DIVERSAS RUAS DE BAIRROS DAS REGIÕES 06 E 08 DE CARIACICA</t>
  </si>
  <si>
    <t>Contratação de empresa para obra de drenagem e pavimentação de ruas nas regiões 06 e 08 no município de Cariacica</t>
  </si>
  <si>
    <t>25/01/2013</t>
  </si>
  <si>
    <t>033/2009</t>
  </si>
  <si>
    <t>REIS MAGOS CONSTRUTORA E INCORPORADORA LTDA</t>
  </si>
  <si>
    <t>EMEF ITANGUÁ</t>
  </si>
  <si>
    <t>Contratação de serviços para a construção do EMEF Itangua</t>
  </si>
  <si>
    <t>24/07/2012</t>
  </si>
  <si>
    <t>Retomada da obra por novo contrato (139/2012) que também foi abandonada pela empresa. Está em andamento nova licitação visando conclusão da obra.</t>
  </si>
  <si>
    <t>CONSTRUMASTER CONSTRUÇÕES E SERVIÇOS LTDA EPP</t>
  </si>
  <si>
    <t>RECURSO PRÓPRIO</t>
  </si>
  <si>
    <t>CASAS POPULARES NO LOTEAMENTO PADRE GABRIEL III</t>
  </si>
  <si>
    <t>CONSTRUÇÃO DE 111 CASA NO BAIRRO PADRE GABRIEL NO MUNICÍPIO DE CARIACICA</t>
  </si>
  <si>
    <t>22/11/2013</t>
  </si>
  <si>
    <t>SEDURB 004/2009</t>
  </si>
  <si>
    <t>NASAIB CONSTRUTORA E INCORPORADORA</t>
  </si>
  <si>
    <t>CMEI SÃO CONRADO</t>
  </si>
  <si>
    <t>O objeto da presente licitação é a contratação de empresa para execução da obra de construção do CMEI São Conrado, localizada na Rua Coruja com Bigodinho, bairro São Conrado, município de Cariacica.</t>
  </si>
  <si>
    <t>10/02/2015</t>
  </si>
  <si>
    <t>CONSTRUTORA TRADIÇÃO LTDA ME</t>
  </si>
  <si>
    <t>EDUCAÇÃO - CRECHE</t>
  </si>
  <si>
    <t>CENTRO DE TRATAMENTO AO TOXICÔMANO DE CARIACICA</t>
  </si>
  <si>
    <t>Construção do Centro de Tratamento ao Toxicômano no  município de Cariacica</t>
  </si>
  <si>
    <t>01/11/2012</t>
  </si>
  <si>
    <t>SESA 011/2010</t>
  </si>
  <si>
    <t>CONSTRUTORA PROJETART LTDA.</t>
  </si>
  <si>
    <t>PARA RESPONDER SOBRE OS VALORES E DEMAIS DUVIDAS, CITO A INSTRUÇÃO TECNICA CONCLUSIVA 01607/2020-6 (EM ANEXO) ELABORADA EM ABRIL DE 2020 PELO PRÓPRIO TCEES, SOBRE VALORES QUE FORAM PAGOS VER PÁG. 7.</t>
  </si>
  <si>
    <t>CAPELAS MORTUÁRIAS DOS BAIRROS SOTEMA, SOTELÂNDIA, NOVO HORIZONTE, ALTO LAGE E RIO MARINHO</t>
  </si>
  <si>
    <t>Contratação de execução da obra de construção de capelas mortuárias, no município de Cariacica.</t>
  </si>
  <si>
    <t>01/10/2012</t>
  </si>
  <si>
    <t>TACONS PAVIMENTAÇÕES E CONSTRUÇÕES LTDA.</t>
  </si>
  <si>
    <t>CALÇADA CIDADÃ 1ª ETAPA</t>
  </si>
  <si>
    <t>Contratação de empresa para execução da obra de finalização da 1ª etapa da Calçada Viva, reurbanização da Avenida Expedito Garcia e Avenida Campo Grande, bairro Campo Grande, no  município de Cariacica.</t>
  </si>
  <si>
    <t>10/08/2012</t>
  </si>
  <si>
    <t>TRANFERÊNCIA FUNDO A FUNDO - ESTADUAL</t>
  </si>
  <si>
    <t>RECURSO PRÓPRIO - FUNDO CIDADES</t>
  </si>
  <si>
    <t>DIVERSAS RUAS DE DIVERSOS BAIRROS DAS REGIÕES 01,07 E 11</t>
  </si>
  <si>
    <t>Execução de serviços de drenagem e pavimentação de vias nos bairros Flexal I e Aparecida da Região 01; Santa Paula, União, Bela Vista, Rio Marinho, Santa Catarina e Jardim Botânico II da região 07; Parque Gramado, Campina Verde e Jardim Campo Grande da Região 12, no Município de Cariacica.</t>
  </si>
  <si>
    <t>18/12/2012</t>
  </si>
  <si>
    <t>PARALISAÇÃO SOLICITADA PELA EMPRESA // FONTE DE RECURSO: ROYALTIES E CIDE</t>
  </si>
  <si>
    <t>EMEF TERFINA ROCHA FERREIRA</t>
  </si>
  <si>
    <t>O Objeto da presente Licitação é a contratação de empresa para execução de obras complementares de urbanização e paisagismo da EMEF Terfina Rocha Ferreira, localizada no bairro Itacibá, no município de Cariacica.</t>
  </si>
  <si>
    <t>18/04/2013</t>
  </si>
  <si>
    <t>DE FATO CONSTRUÇÃO E INCORPORAÇÃO LTDA</t>
  </si>
  <si>
    <t>DRENAGEM E PAVIMENTAÇÃO DE DIVERSAS RUAS DO MUNICÍPIO DE CARIACICA</t>
  </si>
  <si>
    <t>Contratação de empresa para execução de obras de drenagem e pavimentação em diversos bairros no município de Cariacica.</t>
  </si>
  <si>
    <t>02/09/2013</t>
  </si>
  <si>
    <t>MONTALVANI ENGENHARIA LTDA</t>
  </si>
  <si>
    <t>RECURSO ROYALTIES  //  DE ACORDO COM O TERMO DE PARALISAÇÃO A OBRA FOI PARALISADA PARA AGUARDAR LIBERAÇÃO DE NOVAS FRENTES DE TRABALHO</t>
  </si>
  <si>
    <t>DRENAGEM E PAVIMENTAÇÃO DE VIAS NAS REGIÕES 04,06 E 11 NO MUNICÍPIO DE CARIACICA</t>
  </si>
  <si>
    <t>Execução de Obras de Drenagem e Pavimentação de Vias nas Regiões 04,06 e 11 no município de Cariacica</t>
  </si>
  <si>
    <t>03/02/2014</t>
  </si>
  <si>
    <t>SEDURB 034/2011</t>
  </si>
  <si>
    <t>RUAS DOS BAIRROS FLEXAL I E II, PORTO DE SANTANA E PORTO NOVO</t>
  </si>
  <si>
    <t>O objeto da presente licitação é a contratação de empresa para execução de obras de drenagem e pavimentação de vias nas regiões 01 e 05, no município de Cariacica</t>
  </si>
  <si>
    <t>07/12/2016</t>
  </si>
  <si>
    <t>URGON COSNTRUTORA LTDA.</t>
  </si>
  <si>
    <t>CRIAR - CENTRO DE REFERENCIA INTEGRADA DE ARTE E EDUCAÇÃO</t>
  </si>
  <si>
    <t>Contratação das obras de construção do CRIAR - Centro de Referencia Integrada de Arte-Educação, em Jardim América.</t>
  </si>
  <si>
    <t>25/09/2013</t>
  </si>
  <si>
    <t>RECURSO PRÓPRIO.   A obra foi paralisada para adequação de projetos em função de siuações diagnósticadas na execução de sondagem do terreno. Entretanto, não foi retomado o contrato devido a questões orçamentárias. Trata-se de uma obra onerosa.</t>
  </si>
  <si>
    <t>DRENAGEM E PAVIMENTAÇÃO DE DIVERSAS RUAS DOS BAIRROS DE NOVA ROSA DA PENHA E NOVA ESPERAÇA, EM CARIACICA</t>
  </si>
  <si>
    <t>Obras de drenagem e pavimentação nos bairros Nova Rosa da Penha e Nova Esperança - região 8, no município de Cariacica.</t>
  </si>
  <si>
    <t>DRENAGEM E PAVIMENTAÇÃO DE VIAS NAS REGIÕES 02,03 E 10, NO MUNICÍPIO DE CARIACICA</t>
  </si>
  <si>
    <t>contratação de empresa para execução de obras de Drenagem e Pavimentação nas vias das REgiões 02, 03 e 10, no município de Cariacica-ES conforme relacionado na cláusula 1ª do contrato.</t>
  </si>
  <si>
    <t>Execução da Obra de Construção da EMEF Itanguá no município de Cariacica.</t>
  </si>
  <si>
    <t>05/08/2013</t>
  </si>
  <si>
    <t>Nova Licitação. Obra em andamento.</t>
  </si>
  <si>
    <t>CMEI PASTOR JOCARLY ALVES CARDOSO.</t>
  </si>
  <si>
    <t>O objeto da presente licitação é a contratação da execução da obra de reforma, urbanização e paisagismo de pátio externo do CMEI Pastor Jocarly Alves Cardoso, localizado na rua: Emílio Monjardin s/nº- Bairro Retiro Saudoso- Cariacica</t>
  </si>
  <si>
    <t>04/10/2013</t>
  </si>
  <si>
    <t xml:space="preserve">A OBRA FOI PARALISADA PARA TRAMITES DE ADITIVO CONTRATUAL. EMTRETANTO, NÃO FOI DADO CONTINUIDADE POR QUESTÕES ORÇAMEMTÁRIAS. </t>
  </si>
  <si>
    <t>CENTRO DE REFERÊNCIA ESPECIALIZADO DE ASSISTÊNCIA SOCIAL - CREAS EM ROSA DA PENHA</t>
  </si>
  <si>
    <t>Contratação de empresa para construção do CREAS, localizado na Rua "E" - Condomínio Balbino Residencial Park - bairro Rosa da Penha, no município de Cariacica</t>
  </si>
  <si>
    <t>03/12/2012</t>
  </si>
  <si>
    <t>KIEFER CONSTRUTORA LTDA.</t>
  </si>
  <si>
    <t>SECRETARIA MUNICIPAL DE OBRAS DE CARIACICA</t>
  </si>
  <si>
    <t>INFRAESTRUTURA, SISTEMA VIÁRIO E SANEAMENTO BÁSICO NO BAIRRO ALICE COUTINHO</t>
  </si>
  <si>
    <t xml:space="preserve"> execução das obras de infraestrutura, sistema viário e saneamento básico do bairro Alice Coutinho em Cariacica.</t>
  </si>
  <si>
    <t>AGUARDANDO REPROGRAMAÇÃO DA CAIXA ECONOMICA FEDERAL</t>
  </si>
  <si>
    <t xml:space="preserve">CONVÊNIO FEDERAL </t>
  </si>
  <si>
    <t>CAIXA 352670-48/</t>
  </si>
  <si>
    <t>THOMES TERRAPLANAGEM E SERVIÇOS EIRELI</t>
  </si>
  <si>
    <t>ESTAÇÃO DE TRATAMENTO DE ESGOTO</t>
  </si>
  <si>
    <t>Execução de Estação de tratamento de esgoto no bairro Nova Canaã.</t>
  </si>
  <si>
    <t>AGUARDANDO ANÁLISE DE PENDÊNCIAS DA CAIXA ECONOMICA FEDERAL</t>
  </si>
  <si>
    <t>CAIXA 0301518-19/2007</t>
  </si>
  <si>
    <t>FLUXO MÁQUINAS E EQUIPAMENTOS LTDA EPP</t>
  </si>
  <si>
    <t>AGUARDANDO ORDEM DE REINÍCIO</t>
  </si>
  <si>
    <t>PAVIMENTAÇÃO E DRENAGEM</t>
  </si>
  <si>
    <t>EXECUCAO DE OBRAS DRENAGEM E PAVIMENTACAO DA RUA MACANAIBA  RUA MACANAIBA SAO FRANCISCO  RUA DOZE DE OUTUBRO  RUA PRIMEIRO DE MAIO  RUA SETE DE SETEMBRO  NO BAIRRO ALZIRA RAMOS  NO MUNICIPIO DE CARIACICA ES</t>
  </si>
  <si>
    <t>SEDURB 073/2018</t>
  </si>
  <si>
    <t>INVICTA CONSTRUTORA E INCORPORADORA EIRELI ME</t>
  </si>
  <si>
    <t>AINDA NÃO FOI EMITIDA A ORDEM DE SERVIÇO PELA SEDURB POIS O GOVERNADOR SUSPENDEU O CONVÊNIO, LOGO NÃO HÁ ORDEM DE SERVIÇO NEM ORDEM DE PARALISAÇÃO</t>
  </si>
  <si>
    <t>EXECUCAO DE OBRAS DE DRENAGEM E PAVIMENTACAO DA RUA OSCAR SA RODRIGUES  RUA ANTENOR CALDAS  RUA PERNAMBUCO  RUA GERALDO INACIO RODRIGUES E RUA SEBASTIAO PEDRO DE OLIVEIRA  NO BAIRRO SANTA BARBARA  NO MUNICIPIO DE CARIACICA ES</t>
  </si>
  <si>
    <t>SEDURB 074/2018</t>
  </si>
  <si>
    <t>BASE FORTE CONSTRUÇÕES E SERVIÇOS EIRELI ME</t>
  </si>
  <si>
    <t>2017-1</t>
  </si>
  <si>
    <t>INFRAESTRUTURA, SISTEMA VIÁRIO E SANEAMENTO BÁSICO EM NOVA CANAÃ</t>
  </si>
  <si>
    <t>Infraestrutura, Sistema viário, Saneamento Básico e Equipamentos Públicos</t>
  </si>
  <si>
    <t>CAIXA 0301518-19/2007 E CAIXA 222903-07/2007</t>
  </si>
  <si>
    <t>2017-2</t>
  </si>
  <si>
    <t>PREFEITURA MUNICIPAL DE CASTELO</t>
  </si>
  <si>
    <t>CALÇADA PARA CIRCULAÇÃO DE PEDESTRE</t>
  </si>
  <si>
    <t>CONTRATAÇÃO DA EMPRESA PARA EXECUTAR OBRA DE CONSTRUÇÃO DE PAVIMENTAÇÃO PARA CALÇADA (CALÇADA CIDADÃ) PARA CIRCULAÇÃO PEDESTRE EM TRACHO AO LONGO DA AVENIDA DR CLARINDO SASSO QUE LIGA O BAIRRO NITERÓI AO BAIRRO ESPLANADA NO MUNICIPIO DE CASTELO.</t>
  </si>
  <si>
    <t>19/06/2012</t>
  </si>
  <si>
    <t>Contrato de Repasse nº 031115-09/2009/OGU/MCIDADES</t>
  </si>
  <si>
    <t>PRESTOSUL SERVIÇOS LTDA ME</t>
  </si>
  <si>
    <t>Visto que o objeto seria executado em uma rodovia estadual, na qual, após a assinatura do contrato, foi apresentado um projeto do qual o objeto em questão fazia parte. Por esse motivo a mesma não foi executada conforme o contrato em questão.
Segue cópia da recisão contratual.</t>
  </si>
  <si>
    <t>CONSTRUÇÃO DE CALÇADAS, CONTENÇÕES DE TALUDES, DRENAGEM PLUVIAL, MOVIMENTAÇÃO DE TERRA, PAVIMENTAÇÃO ASFÁLTICA E PLANTIO DE ÁRVORES</t>
  </si>
  <si>
    <t>Constitui objeto da presente Tomada de Preços a contratação de empresa especializada na área de construção civil, para obra de construção de calçadas, contenções de taludes, drenagem pluvial, movimentação de terra, pavimentação asfáltica e plantio de árvo</t>
  </si>
  <si>
    <t>15/102019</t>
  </si>
  <si>
    <t xml:space="preserve">Fundo para a Redução das Desigualdades Regionais – Lei nº 8.308 </t>
  </si>
  <si>
    <t>MONTANHA CONSTRUTORA LTDA EPP</t>
  </si>
  <si>
    <t>Foram realizados 2 aditivos de prazo para esse objeto, porém ainda assim a execução encontrava-se atrasada. O Contratado foi notificado pelo fiscal da obra por motivo de não cumprir o cronograma de execução. Portanto, a vigência do contrato expirou e não foi possível dar continuidade à execução do objeto.
Segue cópias dos termos aditivos e das notificações.</t>
  </si>
  <si>
    <t>MURO DE ARRIMO</t>
  </si>
  <si>
    <t>Constitui objeto da presente Tomada de Preços a contratação de empresa especializada na área de construção civil, para obra de construção de um muro de arrimo em concreto ciclópico para contenção de rua, neste município de Castelo/ES, cujo material a ser</t>
  </si>
  <si>
    <t>J. N. CONSTRUTORA LTDA</t>
  </si>
  <si>
    <t>Antes do início da execução do objeto, observou-se que seria inviável a execução do mesmo conforme projeto. Considerando que as alterações necessárias para adequar o projeto, optou-se por cancelar e elaborar outro projeto para nova licitação, o que ainda não foi realzado.
Segue cópia da recisão contratual.</t>
  </si>
  <si>
    <t>PREFEITURA MUNICIPAL DE COLATINA</t>
  </si>
  <si>
    <t>QUADRA DE AREIA DO BAIRRO AYRTON SENNA</t>
  </si>
  <si>
    <t>SERVIÇO DE QUADRA DE AREIA NA RUA JOÃO MANOEL RODRIGUES NO BAIRRO AYRTON SENNA.</t>
  </si>
  <si>
    <t>30/12/2016</t>
  </si>
  <si>
    <t>CONSTRUTORA CIMENCOL LTDA</t>
  </si>
  <si>
    <t>IMPLANTAÇÃO/MELHORIAS/EXPANSÃO DO SISTEMA ELÉTRICO DE ILUMINAÇÃO PÚBLICA</t>
  </si>
  <si>
    <t>Contratação de empresa para execução de obras de implantação/melhorias/expansão do Sistema Elétrico de Iluminação Pública no Município de Colatina-ES.</t>
  </si>
  <si>
    <t>NÃO HOUVE PARALISAÇÃO</t>
  </si>
  <si>
    <t>UM LOTE NÃO FOI EXECUTADO DEVIDO A DIVERGÊNCIAS NO PROJETO, SERÁ FEITO NOVO PROJETO PARA CONTRATAÇÃO FUTURA</t>
  </si>
  <si>
    <t>TECLUZ SERVICOS ELETRICOS LTDA ME</t>
  </si>
  <si>
    <t>ILUMINAÇÃO PÚBLICA</t>
  </si>
  <si>
    <t>UM LOTE DO REFERIDO CONTRATO NÃO FOI CONCLUÍDO, AGUARDANDO TRÂMITE INTERNO PARA NOVO PROCESSO DE CONTRATAÇÃO E CONCLUSÃO</t>
  </si>
  <si>
    <t>COMPLEMENTAÇÃO DE DRENAGEM PLUVIAL NA RUA PEDRO GOTTARDO</t>
  </si>
  <si>
    <t>Constitui objeto do presente, a execução, pela Contratada, da obra de complementação de drenagem pluvial na Rua Pedro Gottardo, Bairro Mário Giurizatto, neste Município, conforme planilha de preços e projeto, constantes no processo no 004983/2018.</t>
  </si>
  <si>
    <t>REPLANILHAMENTO SENDO ELABORADO PELA EQUIPE DE ENGENHARIA DA SECRETARIA DE OBRAS</t>
  </si>
  <si>
    <t>TROPA CONSTRUTORA EIRELI</t>
  </si>
  <si>
    <t>CONTENÇÃO E ESTABILIZAÇÃO DE ENCOSTA NA RUA JOSÉ LIMA, BAIRRO NOSSA SENHORA APARECIDA</t>
  </si>
  <si>
    <t>OBRA DE CONTENÇÃO E ESTABILIZAÇÃO DE ENCOSTA NA RUA JOSÉ LIMA , BAIRRO NOSSA SENHORA APARECIDA (OBJETO DA META 10 DO PLANO DE TRABALHO)</t>
  </si>
  <si>
    <t xml:space="preserve">HAVERÁ NOVA LICITAÇÃO NESTE ANO PARA CONTRATAÇÃO DE EMPRESA </t>
  </si>
  <si>
    <t xml:space="preserve">META 10 DO PLANO DE TRABALHO DO PROCESSO 59050..000187/2014-11 - TERMO DE COMPROMISSO 079/2014/MI/SEDEC </t>
  </si>
  <si>
    <t>AMF ENGENHARIA E SERVIÇOS LTDA</t>
  </si>
  <si>
    <t>SERVIÇO COLATINENSE DE SANEAMENTO AMBIENTAL</t>
  </si>
  <si>
    <t>SUBSTITUIÇÃO DOS RESERVATÓRIOS ANTIGOS DO SANEAR</t>
  </si>
  <si>
    <t>PRESTAÇÃO DE SERVIÇOS DE SUBSTITUIÇÃO DOS RESERVATÓRIOS ANTIGOS DO SANEAR QUE ESTÃO SITUADOS EM BARBADOS, COLUMBIA E VILA AMÉLIA E IMPLANTAR UM NOVO RESERVATÓRIO DE DISTRIBUIÇÃO DE ÁGUA EM BOAPABA.</t>
  </si>
  <si>
    <t>AQUISIÇÃO DAS PEÇAS E TUBOS PARA CONCLUSÃO DA OBRA.</t>
  </si>
  <si>
    <t>CAJ CONSTRUÇÕES E SERVIÇOS EIRELI - ME</t>
  </si>
  <si>
    <t>SANEAR, Obra Concluida</t>
  </si>
  <si>
    <t>CONCEIÇÃO DA BARRA</t>
  </si>
  <si>
    <t>PREFEITURA MUNICIPAL DE CONCEIÇÃO DA BARRA</t>
  </si>
  <si>
    <t>PAVIMENTAÇÃO E DRENAGEM DE VÁRIAS RUAS DO BAIRRO MARIA MANTEIGA.</t>
  </si>
  <si>
    <t>PAVIMENTAÇÃO E DRENAGEM DO BAIRRO MARIA MANTEIGA.</t>
  </si>
  <si>
    <t>01/04/2015</t>
  </si>
  <si>
    <t>SEDURB-41/2013</t>
  </si>
  <si>
    <t>R A SERVIÇOS DE CONSTRUÇÃO CIVIL EIRELI EPP</t>
  </si>
  <si>
    <t>Prestação de serviços de engenharia para execução de complementação das ruas na sede do Município de Conceição da Barra, para atender as necessidades da Secretaria Municipal de Infraestrutura</t>
  </si>
  <si>
    <t>Pavimentação das ruas da Sede</t>
  </si>
  <si>
    <t>não foram evidências de data</t>
  </si>
  <si>
    <t>apurando fatos devido nova gestão</t>
  </si>
  <si>
    <t>CRIMAQ CRISTAL MÁQUINAS E EQUIPAMENTOS LTDA-ME</t>
  </si>
  <si>
    <t>INCLUSÃO PELO JURISDICIONADO. Contratada informa que paralizou a obra por falta de pagamento. Mediante nova gestão, estamos apurando os fatos que justificam o débito solicitado pela contratada na gestão anterior. RECURSOS - ROYATES</t>
  </si>
  <si>
    <t>Procedimentos e atividades necessários para a prestação de serviços de pessoa jurídica especializada na prestação de serviços de pavimentação da Avenida Anízio Kock da Cunha e interligação da mesma, com a rodovia ES-421</t>
  </si>
  <si>
    <t>Pavimentação da Avenida Anízio Kock da Cunha</t>
  </si>
  <si>
    <t>não foram encontraram evidências de data</t>
  </si>
  <si>
    <t>Complementação da construção da quadra poliesportiva no terreno pertencente à EMEF “João Bastos Bernardo Vieira”.</t>
  </si>
  <si>
    <t xml:space="preserve">Construção da quadra poliesportiva </t>
  </si>
  <si>
    <t>FNDE</t>
  </si>
  <si>
    <t>CR PEREIRA SERVIÇOS ESPECIALIZADOS DE ENGENHARIA ME</t>
  </si>
  <si>
    <t>INCLUSÃO PELO JURISDICIONADO. Contratada informa que paralizou a obra por falta de pagamento. Mediante nova gestão, estamos apurando os fatos que justificam o débito solicitado pela contratada na gestão anterior. ES</t>
  </si>
  <si>
    <t>CONCEIÇÃO DO CASTELO</t>
  </si>
  <si>
    <t>FUNDO MUNICIPAL DE SAÚDE DE CONCEIÇÃO DO CASTELO</t>
  </si>
  <si>
    <t>SALA DE MAMOGRAFIA</t>
  </si>
  <si>
    <t>PRESTAÇÃO DE SERVIÇO DE REFORMA DA SALA DE MAMOGRAFIA, NO HOSPITAL MUNICIPAL NOSSA SENHORA DA PENHA, NO MUNÍCIPIO DE CONCEIÇÃO DO CASTELO -ES</t>
  </si>
  <si>
    <t>01/07/2017</t>
  </si>
  <si>
    <t>CM CONSTRUTORA LTDA</t>
  </si>
  <si>
    <t>A obra não foi iniciada e esta Municipalidade não teve mais interesse em dar continuídade na obra, por motivos de CONTINGENCIAMENTO de recursos próprios.</t>
  </si>
  <si>
    <t>PREFEITURA MUNICIPAL DE CONCEIÇÃO DO CASTELO</t>
  </si>
  <si>
    <t>CONSTRUÇÃO DE QUADRA POLIESPORTIVA NO MUNICIPIO DE CONCEIÇÃO DO CASTELO</t>
  </si>
  <si>
    <t>CONSTRUÇÃO DE QUADRA POLIESPORTIVA NO MUNICIPIO DE CONCEIÇÃO DO CASTELO-ES.</t>
  </si>
  <si>
    <t>20/11/2012</t>
  </si>
  <si>
    <t>PRESTOCERTO CONSTRUTORA E COMERCIO LTDA EPP</t>
  </si>
  <si>
    <t>A obra teve dois Termos de Paralização, conforme anexo no SISTEMA GEO-OBRAS e esta Municipalidade não teve mais interesse em dar continuídade na obra, por motivos de CONTINGENCIAMENTO de recursos próprios.</t>
  </si>
  <si>
    <t>IMPLANTAÇÃO DO SISTEMA DE ESGOTAMENTO</t>
  </si>
  <si>
    <t>IMPLANTAÇÃO DO SISTEMA DE ESGOTAMENTO SANITÁRIO (MELHORIAS SANITÁRIAS DOMICILIARES - 161 FOSSAS SÉPTICAS E 10 BANHEIROS) NO INTERIOR DO MUNICÍPIO DE CONCEIÇÃO DO CASTELO, ES.</t>
  </si>
  <si>
    <t>O projeto está em fase de reprogramação na FUNASA para posterior início de novo processo licitatório .</t>
  </si>
  <si>
    <t>Termo de Compromisso
FUNASA nº. 149/2011</t>
  </si>
  <si>
    <t>SAN MARCO CONSTRUTORA LTDA - ME</t>
  </si>
  <si>
    <t xml:space="preserve">A empresa ID CONSTRUÇÕES E MONTAGENS LTDA e a Empresa SAN MARCO CONSTRUTORA LTDA - ME abandonaram a obra.
O projeto está em fase de análise de Reprogramação pela FUNASA, para início de novo processo licitatório. </t>
  </si>
  <si>
    <t>REGULARIZAÇÃO E REFORMA DA ESCOLA UMEF ALTO MONFORTE</t>
  </si>
  <si>
    <t>21/06/2017</t>
  </si>
  <si>
    <t>A empresa Construeng Eireli - EPP abandonou a obra e esta Municipalidade não teve mais interesse em dar continuídade na obra, por motivos de CONTINGENCIAMENTO de recursos próprios.</t>
  </si>
  <si>
    <t>2016-2</t>
  </si>
  <si>
    <t>REGULARIZAÇÃO E REFORMA DA ESCOLA UMEF JOSE FERIANE -ANGÁ</t>
  </si>
  <si>
    <t>REGULARIZAÇÃO E REFORMA DA ESCOLA UMEF JOSE FERIANE-ANGÁ</t>
  </si>
  <si>
    <t>2016-3</t>
  </si>
  <si>
    <t>REGULARIZAÇÃO E REFORMA DA ESCOLA UMEF MATA FRIA</t>
  </si>
  <si>
    <t>2016-4</t>
  </si>
  <si>
    <t>REGULARIZAÇÃO E REFORMA DA ESCOLA UMEF SANTO ANTONIO DO AREIÃO</t>
  </si>
  <si>
    <t>DOMINGOS MARTINS</t>
  </si>
  <si>
    <t>PREFEITURA MUNICIPAL DE DOMINGOS MARTINS</t>
  </si>
  <si>
    <t>RECONSTRUÇÃO DE PONTE SOBRE O CÓRREGO TRES BARRAS.</t>
  </si>
  <si>
    <t xml:space="preserve">Reconstrução de Ponte sobre o córrego de Três Barra na localidade de Biriricas. </t>
  </si>
  <si>
    <t>07/11/2014</t>
  </si>
  <si>
    <t>IRON TECH CONSTRUÇÕES E INCORPORAÇÕES LTDA</t>
  </si>
  <si>
    <t>A obra seria realizada com recurso federal entretando não houve aporte financeiro então a PMDM decidiu pela não continuidade com recurso prórpio.</t>
  </si>
  <si>
    <t>Construção de Quadra Escolar Coberta com Vestiário da EMEF Luiz Pianzola</t>
  </si>
  <si>
    <t>Construção de Quadra Escolar Coberta com Vestiário da EMEF Luiz Pianzola, localizada na Fazenda do Estado, KM 95, BR 262, Distrito de Aracê</t>
  </si>
  <si>
    <t>A obra será retomada após ordem de serviço do novo contrato 076/2020.</t>
  </si>
  <si>
    <t>PAC2 11517/2014</t>
  </si>
  <si>
    <t>Foi solicitada pela empresa a recisão do contrato, dessa forma foram aplicadas as penalidaddes e efetivada a recisão.</t>
  </si>
  <si>
    <t>SUBSTITUIÇÃO DE PAVIMENTAÇÃO NAS RUAS ANTONIO ENDLICH, DA PAZ E CARLOS GERMANO SCHWAMBACH</t>
  </si>
  <si>
    <t>Substituição de Pavimentação nas Ruas Carlos Germano Schwambach,  Rua Antonio Endlich e Vila da Paz, na sede do município de Domingos Martins</t>
  </si>
  <si>
    <t>13/07/2020</t>
  </si>
  <si>
    <t>Os serviços serão reiniciados após a empresa conseguir mobilizar a equipe para a execução do serviço e o aditivo de prazo for finalizado.</t>
  </si>
  <si>
    <t>REPASSE DE RECURSOS - CAIXA</t>
  </si>
  <si>
    <t>839732/2016/MCIDADES</t>
  </si>
  <si>
    <t>BENEVIDES CONSTRUÇOES E SERVIÇOS LTDA - ME</t>
  </si>
  <si>
    <t>INCLUSÃO PELO JURISDICIONADO. O andamento dos serviços sofreram com as chuvas e com a falta de funcionários devido a pandemia do COVID 19. Porém a empresa já sinalizou que está se adequando para retornar e finalizar o serviço.</t>
  </si>
  <si>
    <t>CENTRO PÚBLICO DE CONVIVÊNCIA</t>
  </si>
  <si>
    <t>Obra de construção do Centro Público de Convivência</t>
  </si>
  <si>
    <t>Após a assinatura do aditivo a obra tem previsão para conclusão em 30 dias.</t>
  </si>
  <si>
    <t>827334/2016</t>
  </si>
  <si>
    <t>CONSTRUTORA MARIANO LTDA</t>
  </si>
  <si>
    <t xml:space="preserve">INCLUSÃO PELO JURISDICIONADO. </t>
  </si>
  <si>
    <t>DREANGEM E PAVIMENTAÇÃO NA LOCALIDADE DE VIVENDAS DE PEDRA AZUL</t>
  </si>
  <si>
    <t>Drenagem e Pavimentação na localidade de Vivendas de Pedra Azul, Distrito de Aracê</t>
  </si>
  <si>
    <t>19/12/2019</t>
  </si>
  <si>
    <t>Início das obras assim que finalizar o processo de aditivo</t>
  </si>
  <si>
    <t>091/2018/SEDURB</t>
  </si>
  <si>
    <t>Contrato em processo de aditivo para prosseguimento na obra</t>
  </si>
  <si>
    <t>CMEI PEROBAS</t>
  </si>
  <si>
    <t>Reforma e ampliação do CMEI de Perobas</t>
  </si>
  <si>
    <t>Após o reestabelecimento do fornecimento dos materiais a obra será finalizada.</t>
  </si>
  <si>
    <t xml:space="preserve">INCLUSÃO PELO JURISDICIONADO. Devido ao período do coronavírus, está havendo dificuldade e atraso na entrega dos materiais </t>
  </si>
  <si>
    <t>PAVIMENTAÇÃO NA LOCALIDADE DE VILA PAIANEIRAS</t>
  </si>
  <si>
    <t>Execução de da obra de adequação, pavimentação e drenagem de estrada vicinal na localidade de Vila Paineiras, Alto Paraju, Distrito de Paraju</t>
  </si>
  <si>
    <t>25/07/2020</t>
  </si>
  <si>
    <t>Início das obras assim que finalizar o processo de aditivo.</t>
  </si>
  <si>
    <t>85112/217/MAPA</t>
  </si>
  <si>
    <t>MGP CONSTRUÇÕES E SERVIÇOS LTDA</t>
  </si>
  <si>
    <t>INCLUSÃO PELO JURISDICIONADO. Durante a execução dos serviços foi constatado a falta de dreno que serão executados mediante aditivo.</t>
  </si>
  <si>
    <t>PREFEITURA MUNICIPAL DE ECOPORANGA</t>
  </si>
  <si>
    <t>CONSTRUÇÃO DE UMA UNIDADE BÁSICA DE SAÚDE NO BAIRRO VILA NOVA, MUNICÍPIO DE ECOPORANGA/ES</t>
  </si>
  <si>
    <t>Contratação de empresa especializada para construção de uma Unidade Básica de Saúde no Bairro Vila Nova, Município de Ecoporanga/ES</t>
  </si>
  <si>
    <t>MINISTÉRIO DA SAÚDE - FINANCIAMENTO FUNDO A FUNDO - PROGRAMA REQUALIFICA UBS
VILA NOVA - PROPOSTA Nº 27167.3110001/09-003</t>
  </si>
  <si>
    <t>GL CONSTRUTORA LTDA ME</t>
  </si>
  <si>
    <t>Inclusão pelo jurisdicionado
DATA DA PARALISAÇÃO: Não encontra-se anexado ao processo Ordem de Paralisação e nenhum outro documento que demonstre alguma situação que se relacione à paralisação.
MOTIVO DA PARALISAÇÃO:  Não encontra-se anexado ao processo nenhum documento que demonstre alguma situação que se relacione à paralisação.
FONTE DE RECURSO EXTERNO: O recurso externo refere-se a Repasse do Governo Federal, na modalidade Fundo a Fundo, por meio do Programa Requalifica. A coluna referente à "Fonte de recurso externo" não foi preenchida por não apresentar esta opção.</t>
  </si>
  <si>
    <t>CONSTRUÇÃO DE MÓDULOS SANITÁRIOS E SISTEMA DE FOSSA FILTRO, PARA EXECUÇÃO DA AÇÃO SISTEMA DE ESGOTAMENTO SANITÁRIO - MSD.</t>
  </si>
  <si>
    <t>Prestação de serviço na Construção de módulos sanitários e sistema de fossa filtro, para execução da ação sistema de esgotamento sanitário - MSD.</t>
  </si>
  <si>
    <t>FUNASA - TC PAC 184/2011</t>
  </si>
  <si>
    <t xml:space="preserve">Inclusão pelo jurisdicionado.
DATA DA PARALISAÇÃO: Não encontra-se anexado ao processo Ordem de Paralisação. No Processo 4366/2013 a empresa contratada informa o término da execução da obra em 28/06/2013, tendo sido construídos "37 banheiros e 51 fossas sépticas com sumidouros - MSD", porém esta quantidade é inferior ao total contratado. Entende-se que desde a data informada a obra está paralisada.
MOTIVO DA PARALISAÇÃO:  No Processo 4366/2013 a empresa contratada informa o término da execução da obra em 28/06/2013, tendo sido construídos "37 banheiros e 51 fossas sépticas com sumidouros - MSD", porém esta quantidade é inferior ao total contratado. Entende-se que desde a data informada a obra está paralisada.
</t>
  </si>
  <si>
    <t>ABASTECIMENTO DE AGUA DOS ASSENTAMENTOS 22 DE JULHO E VALO OURO</t>
  </si>
  <si>
    <t>CONSTRUÇÃO DE PARTE REMANECENTE DO SERVIÇO DE ABASTECIMENTO DE AGUA DOS ASSENTAMENTOS 22 DE JULHO E VALO OURO, CONVÊNIO Nº 2064/08</t>
  </si>
  <si>
    <t>FUNASA - TC PAC 2063/08</t>
  </si>
  <si>
    <t>NORTEJE CONSTRUTORA LTDA - ME</t>
  </si>
  <si>
    <t xml:space="preserve">DATA DA PARALISAÇÃO: Não encontra-se anexado ao processo Ordem de Paralisação, contudo, supõe-se que a paralisação tenha ocorrido próximo ao dia 23/03/2016, data da última medição realizada. 
MOTIVOS DA PARALISAÇÃO: O 8º Termo de prorrogação de prazo de vigência do contrato celebrado entre o Município de Ecoporanga e a contratada estabeleceu em sua cláusula segunda a impossibilidade de novas prorrogações deste contrato. A contratada não cumpriu o prazo previsto no 8º Termo Aditivo, e o prazo de vigência do contrato expirou. </t>
  </si>
  <si>
    <t>AMPLIAÇÃO DAS UBS NOS DISTRITOS DE JOASSUBA, IMBURANA, COTAXÉ E DIVINO ESP. SANTO</t>
  </si>
  <si>
    <t>MINISTÉRIO DA SAÚDE - FINANCIAMENTO FUNDO A FUNDO - PROGRAMA REQUALIFICA UBS
DIVINO ESP. SANTO - PROPOSTA Nº 14798.4790001/13-007   
JOASSUBA - PROPOSTA Nº 14798.4790001/13-004</t>
  </si>
  <si>
    <t xml:space="preserve">DATA DA PARALISAÇÃO: Não encontra-se anexado ao processo Ordem de Paralisação. A última medição foi realizada em 23/08/2016, e após esta data consta no processo uma notificação à empresa, data de 21/09/2016, que solicita a continuação da obra, entendendo-se assim que a mesma encontrava-se paralisada.
MOTIVO DA PARALISAÇÃO: Considerando que após a notificação não há nenhum registro de manifestação da empresa nos autos do processo, entende-se que a empresa não atendeu a solicitação feita pela administração.
FONTE DE RECURSO EXTERNO: O recurso externo refere-se a Repasse do Governo Federal, na modalidade Fundo a Fundo, por meio do Programa Requalifica. A coluna referente à "Fonte de recurso externo" não foi preenchida por não apresentar esta opção.
</t>
  </si>
  <si>
    <t>MINISTÉRIO DA SAÚDE - FINANCIAMENTO FUNDO A FUNDO - PROGRAMA REQUALIFICA UBS
COTAXÉ - PROPOSTA Nº 14798.4790001/13-005   
IMBURANA  - PROPOSTA Nº 14798.4790001/13-003</t>
  </si>
  <si>
    <t>DATA DA PARALISAÇÃO: Não encontra-se anexado ao processo Ordem de Paralisação. A última medição foi realizada em 10/08/2016, e após esta data consta no processo uma notificação à empresa, data de 21/09/2016, que solicita a continuação da obra, entendendo-se assim que a mesma encontrava-se paralisada.
MOTIVO DA PARALISAÇÃO: Considerando que após a notificação não há nenhum registro de manifestação da empresa nos autos do processo, entende-se que a empresa não atendeu a solicitação feita pela administração.
FONTE DE RECURSO EXTERNO: O recurso externo refere-se a Repasse do Governo Federal, na modalidade Fundo a Fundo, por meio do Programa Requalifica. A coluna referente à "Fonte de recurso externo" não foi preenchida por não apresentar esta opção.</t>
  </si>
  <si>
    <t>ABASTECIMENTO DE AGUA DO ASSENTAMENTO BOM JESUS</t>
  </si>
  <si>
    <t>EXECUÇÃO DE SERVIÇOS DE CONSTRUÇÃO CONCLUSÃO DA PARTE REMANESCENTE DOS SERVIÇOS DE ABASTECIMENTO DE AGUA DO ASSENTAMENTO BOM JESUS</t>
  </si>
  <si>
    <t>FUNASA - TC PAC 2064/08</t>
  </si>
  <si>
    <t>A vigência do Convênio expirou em 08/02/2020, e o município fez a prestação de contas (devolução do recurso), que foi conluída em 28/04/2020.</t>
  </si>
  <si>
    <t>FUNDÃO</t>
  </si>
  <si>
    <t>PREFEITURA MUNICIPAL DE FUNDÃO</t>
  </si>
  <si>
    <t>CAMPO JOARIPE</t>
  </si>
  <si>
    <t>Contratação de Empresa de serviços de engenharia a fim de se realizar uma reforma, bem como a construção de um vestiário, na área esportiva do campo do Joaripe, no distrito de Praia Grande, Fundão-ES.</t>
  </si>
  <si>
    <t>O ADITIVO ENCONTRA-SE NA PROCURADORIA PARA REALIZAÇÃO DO PARECER JURÍDICO. PRIORIDADE NESTE PROCESSO PARA RETORNAR O ANDAMENTO DA OBRA.</t>
  </si>
  <si>
    <t>"INCLUSÃO PELO JURISDICIONADO". A FONTE DE RECURSO (FUNDO ESTADUAL DE APOIO AO DESENVOLVIMENTO MUNICIPAL - CIDADES).</t>
  </si>
  <si>
    <t>GOVERNADOR LINDENBERG</t>
  </si>
  <si>
    <t>PREFEITURA MUNICIPAL DE GOVERNADOR LINDENBERG</t>
  </si>
  <si>
    <t>ESGOTAMENTO SANITÁRIO - MORELLO E MOACYR</t>
  </si>
  <si>
    <t>Obra de Esgotamento Sanitário</t>
  </si>
  <si>
    <t>27/02/2015</t>
  </si>
  <si>
    <t xml:space="preserve">Elaboraçaõ de novo projeto, projeto inicial obsoleto diante da situação atual do Distrito. </t>
  </si>
  <si>
    <t>FUNASA - Convenio 582/2006 ; FUNASA - Convenio 1411/2007</t>
  </si>
  <si>
    <t>Contrato nº 51/2010 foi rescindido por falta de prorrogação de prazo. Empresa já tinha abandonado obra conforme declaração publicada no DOU em 11/03/2015. Dando continuida ao convenio ocorreu nova licitação em 2018, contrato nº 121/18, mas municipio como acontrada deparou com novamente com varios problemas relacionado ao projeto.</t>
  </si>
  <si>
    <t>CONSTRUÇÃO DO CEIM- PICA-PAU AMARELO - DISTRITO DE MOACIR</t>
  </si>
  <si>
    <t>Construção de Creche</t>
  </si>
  <si>
    <t>Assim que houver liberação de recursos</t>
  </si>
  <si>
    <t xml:space="preserve">FNDE - Termo de Compromisso nº 01102-1/2018 </t>
  </si>
  <si>
    <t>CONSTRUTORA ZACHÉ INDUSTRIA E COMÉRCIO LTDA EPP</t>
  </si>
  <si>
    <t>Contrato só paralizou por falta de repasse por parte do FNDE.</t>
  </si>
  <si>
    <t>ESGOTAMENTO SANITÁRIO NO DISTRITO DE MOACIR AVIDOS</t>
  </si>
  <si>
    <t>Implantação de Esgotamento Sanitário no Distrito de Moacir Avidos, Governador Lindenberg-ES</t>
  </si>
  <si>
    <t>A contrata apresentou  Dificuldades de execução do  projeto. Realizado novo levantamento topografico para reavaliar situação. Setor tecnico da Prefeitura entende necessidade de Novo projeto por esta absoleto. Elaborar projeto que tenha garantia de funcionalidade.</t>
  </si>
  <si>
    <t>Funasa- 1411/2007</t>
  </si>
  <si>
    <t>EDURBAN EDIFICAÇÕES E URBANISMO LTDA</t>
  </si>
  <si>
    <t>Contrato nº 121/2018 foi rescindido 30/10/2019 depois de avaliações técnica do corpo técnico da prefeitura, da contratada e Funasa. Chegou-se a conclusão que o projeto original elaborado em 2009 não atende a situação atual não oferecendo garantia de funcionalidade. Municipio providenciando novo projeto Basico para aprovação junto a FUNASA e posterior abertura de processo licitatorio. Anexo segue documentações justificando medidas que vem sendo tomadas.</t>
  </si>
  <si>
    <t>PREFEITURA MUNICIPAL DE GUARAPARI</t>
  </si>
  <si>
    <t>PRAÇA DE ESPORTE E CULTURA PAC/PEC</t>
  </si>
  <si>
    <t>CONTRATAÇÃO DE EMPRESA ESPECIALIZADA EM ENGENHARIA PARA CONSTRUÇÃO DE UMA PRAÇA DE ESPORTES E CULTURA PAC/PEC NO BAIRRO SANTA MÔNICA</t>
  </si>
  <si>
    <t>12/12/2017</t>
  </si>
  <si>
    <t>MINISTÉRIO DA CULTURA - CONVÊNIO 0363303-29</t>
  </si>
  <si>
    <t>O prazo de vigência e execução do Contrato nº 169/2013 encerrou-se em 23/12/2014 sem a conclusão e/ou prorrogação do prazo contratual.  Foi aberto novo procedimento licitatório para conclusão, porém não foi concluído dentro do prazo de vigência do Convênio. Foi verificado no Geo-obras que o lançamento das medições estava equivocado, o que já foi corrigido. O recurso foi devolvido para o Governo Federal.</t>
  </si>
  <si>
    <t>NOVA SEDE DA PREFEITURA MUNICIPAL DE GUARAPARI</t>
  </si>
  <si>
    <t>CONCLUSÃO DA OBRA DA PREFEITURA MUNICIPAL DE GUARAPARI</t>
  </si>
  <si>
    <t>12/07/2019</t>
  </si>
  <si>
    <t>HORIZONTE CONSTRUTORA LTDA EPP</t>
  </si>
  <si>
    <t>A obra não foi executada durante a vigência contratual. Atualmente o espaço está sendo utilizado para o almoxarifado da Secretaria Municipal de Obras e guarda das máquinas pesadas.</t>
  </si>
  <si>
    <t>CENTRO DE ESPORTIVA</t>
  </si>
  <si>
    <t>Execução de Centro de Iniciação ao Esporte ES.</t>
  </si>
  <si>
    <t>10/10/2017</t>
  </si>
  <si>
    <t>OGU/ME/ESP GRAN EVENT - CONTRATO 0425807-47</t>
  </si>
  <si>
    <t>SE CONSTRUTORA LTDA ME</t>
  </si>
  <si>
    <t>A obra não foi executada durante a vigência contratual. Não houve repasse de verba do Governo Federal.</t>
  </si>
  <si>
    <t>REDUTORES DE VELOCIDADE COM PASSARELA PARA PASSAGEM DE PEDESTRE</t>
  </si>
  <si>
    <t>CONTRATAÇÃO DE EMPRESA PARA IMPLANTAÇÃO DE REDUTORES DE VELOCIDADE COM PASSARELA PARA PASSAGEM DE PEDESTRES, COM FORNECIMENTO DE MÃO DE OBRA E MATERIAL</t>
  </si>
  <si>
    <t>13/08/2019</t>
  </si>
  <si>
    <t>TRÊS MAIS SOLUÇÕES LTDA ME</t>
  </si>
  <si>
    <t>O prazo de vigência e execução do Contrato nº 147/2015 encerrou-se em 15/10/2016  sem a conclusão da obra e/ou prorrogação do prazo contratual.</t>
  </si>
  <si>
    <t>REFORMA DAS PRAIAS DO CENTRO</t>
  </si>
  <si>
    <t>Reforma da orla das praias do centro de Guarapari.</t>
  </si>
  <si>
    <t>FOI REALIZADA NOVA CONTRATAÇÃO PARA CONCLUSÃO DA OBRA.</t>
  </si>
  <si>
    <t>ALFA VIX CONSTRUTORA LTDA ME</t>
  </si>
  <si>
    <t>Foi aberto novo procedimento licitatório, originando o Contrato nº 63/2020, cujo objeto é a reforma das orlas das Praias do Centro.</t>
  </si>
  <si>
    <t>ETE - ESTAÇÃO DE TRATAMENTO DE ESGOTO</t>
  </si>
  <si>
    <t>CONTRATAÇÃO DE EMPRESA PARA PRESTAÇÃO DE SERVIÇOS DE ENGENHARIA, FORNECIMENTO E MONTAGEM DE ESTAÇÃO DE TRATAMENTO DE ESGOTO SANITÁRIO (ETE), NA COMUNIDADE DE SAMAMBAIA, NESTE MUNICIPIO.</t>
  </si>
  <si>
    <t>OUTROS</t>
  </si>
  <si>
    <t>AGUARDANDO A EXECUÇÃO DA BASE PELA SEMOP</t>
  </si>
  <si>
    <t>HYDRO TECH BRASIL EQUIPAMENTOS PARA SANEAMENTO EIRELI</t>
  </si>
  <si>
    <t xml:space="preserve">O contrato nº 137/2018, original, não está vigente. Foi realizada nova licitação que originou o Contrato nº 181/2019, cujo objeto é a prestação de serviço de engenharia, fornecimento e montagem de estação de esgoto sanitário, com elevatória de esgoto bruto na comunidade de Samambaia. Contudo, para a sua instalação a empresa aguarda a construção da base que será feita com mão-de-obra da SEMOP-Secretaria Municipal de Obras Públicas. </t>
  </si>
  <si>
    <t>IBATIBA</t>
  </si>
  <si>
    <t>PREFEITURA MUNICIPAL DE IBATIBA</t>
  </si>
  <si>
    <t>Pavimentação e drenagem das Ruas Paralelas a BR262 municipio de Ibatiba</t>
  </si>
  <si>
    <t>CONTRTAÇÃO DE EMPRESA ESPECIALIZADA EM EXECUÇÃO DE OBRAS DE ENGENHARIA PARA EXECUTAR OBRA DE PAVIMENTANÇÃO E DRENAGEM DAS RUAS PARALELAS Á BR 262 NO MUNICÍPIO DE IBATIBA COM IMPLANTAÇÃO DE CALÇADÃO E CICLOVIA A SER CUSTEADA COM RECURSOS DO CONVÊNIO 004/2012, FIRMADO ENTRE O ESTADO DO ESPIRITO SANTO, POR INTERMÉDIO DA SECRETARIA DE ESTADO DE SANEAMENTO, HABITAÇÃO E DESENVOLVIMENTO URBANO - SEDURB E O MUNICÍPIO DE IBATIBA, CONFORME PRPOSTA APRESENTADA PELA CONTRATADA.</t>
  </si>
  <si>
    <t>15/10/2012</t>
  </si>
  <si>
    <t>SEDURB-004/2012</t>
  </si>
  <si>
    <t>WRA CONSTRUTORA E INCORPORADORA DE SERVIÇOS LTDA EPP</t>
  </si>
  <si>
    <t>IBIRAÇU</t>
  </si>
  <si>
    <t>PREFEITURA MUNICIPAL DE IBIRAÇU</t>
  </si>
  <si>
    <t>IMPLANTAÇÃO DA ESTAÇÃO DE TRATAMENTO DE ESGOTOM- ETE, NA LOCALIDADE DE GUATEMALA E A IMPLANTAÇÃO DA ESTAÇÃO ELEVATÓRIA DE ESGOTO BRUTO - EEEB, NO BAIRRO SÃO BENEDITO NA SEDE DO MUNICÍPIO, E UMA LINHA DE RECALQUE ATÉ A ETE EXISTENTE NO MUNICÍPIO</t>
  </si>
  <si>
    <t xml:space="preserve">O presente instrumento tem por objetivo a contratação de empresa para IMPLANTAÇÃO DA ESTAÇÃO DE TRATAMENTO DE ESGOTOM- ETE,  na localidade de guatemala e a IMPLANTAÇÃO DA ESTAÇÃO ELEVATÓRIA DE ESGOTO BRUTO - EEEB, no bairro São Benedito na sede do município, e uma LINHA DE RECALQUE até a ETE existente no Município de Ibiraçu/ES, através do Termo de Compromisso nº TC/PAC-0083/2011 - Processo nº 25100.043702/2011-41 proposto em consideração a execução de ações inseridas no Programa de Aceleração do Crescimentro - PAC, firmado por intermédio da FUNDAÇÃO NACIONAL DE SAÚDE - FUNASA e o Município de ibiraçu conforme constante da Minuta de Contrato, Planilha Orçamentária, Memorial Descritivo/Critérios de Medição, Modelo de Placa Padrão da PMI, Projetos Básicos e demais anexos. Repetição da TP 017 e TP 024/2012. </t>
  </si>
  <si>
    <t>A REPROGRAMAÇÃO E ALTERAÇÕES NO PROJETO FORAM AUTORIZADAS PELO CONVÊNIO, DANDO REINICIO A EXECUÇÃO DA OBRA</t>
  </si>
  <si>
    <t>FUNASA 083/2011</t>
  </si>
  <si>
    <t>CONCIDEL - CONSTRUCOES CIVIS DEPIZZOL LTDA - ME</t>
  </si>
  <si>
    <t>TODA A DOCUMENTAÇÃO EM POSSE DA ATUAL FISCALIZAÇÃO FOI INSERIDA NO GEO OBRAS. POR SE TRATAR DE UM CONTRATO QUE DATA DE 2012, AS INFORMAÇÕES ESTÃO SENDO AVERIGUADAS COM O CONVÊNIO E NOS ARQUIVOS DA PREFEITURA MUNICIPAL DE IBIRAÇU PARA REVISÃO DO QUE FOI INSERIDO.</t>
  </si>
  <si>
    <t>RECAPEAMENTO PLUVIAL DE VIA DE ACESSO AO SANTUARIA</t>
  </si>
  <si>
    <t>Contratação de empresa para prestar serviços drenagem pluvial e recapeamento de via de acesso ao Santuário Diocesano Nossa Senhora da Saúde, corresponde à Rua Paulina Recla Cecato e Arlindo Vicente, no Município de Ibiraçu, com fornecimento de materiais, ferramentais/equipamentos e mão de obra qualificada, através do Contrato de Repasse nº 784620/2013, que entre si celebram a União Federal, por intermédio do Ministérios do Turismo, representado pela Caixa Econômica Federal, e o Município de Ibiraçu a pedido da Secretaria Municipal de Obras, Serviços e Infraestrutura- SEMOSI.</t>
  </si>
  <si>
    <t>PARA CONTINUAÇÃO DA EXECUÇÃO DO OBJETO FOI FEITO NOVO CONVÊNIO QUE DEU ORIGEM AO CONTRATO N° 209/2017.</t>
  </si>
  <si>
    <t>REPASSE DE RECURSOS CAIXA</t>
  </si>
  <si>
    <t>784620/2013 MTURISMO</t>
  </si>
  <si>
    <t>MONTE NEGRO INDUSTRIA, COMERCIO E SERVIÇO LTDA</t>
  </si>
  <si>
    <t>RECAPEAMENTO ASFÁLTICO NAS VIAS DE ACESSO AO SANTUÁRIO DIOCESANO NOSSA SENHORA DA SAÚDE</t>
  </si>
  <si>
    <t>Contratação de empresa para prestar serviços de construção de recapeamento asfáltico, na Avenida  Arlindo Vicente e Rua Paulina Recla Cecato, vias urbanas que dão acesso ao Santuário Diocesano, Bairro Aricanga, no Município de Ibiraçu, com fornecimento de materiais, ferramentais/equipamentos e mão de obra qualificada, através do Contrato de Repasse nº 784620/2013, que entre si celebram a União Federal, por intermédio do Ministérios do Turismo, representado pela Caixa Econômica Federal, e o Município de Ibiraçu a pedido da Secretaria Municipal de Obras, Serviços e Infraestrutura- SEMOSI, constante do Processo nº 3335/2017 DE 07/07/2017.</t>
  </si>
  <si>
    <t>ESTÁ EM PROCESSO DE ANÁLISE PELO CONVÊNIO A ALTERAÇÃO DO PROJETO PARA QUE O TRECHO DE PAVIMENTAÇÃO QUE NÃO FOI EXECUTADO EM ASFALTO SEJA ALTERADO PARA BLOCOS DE CONCRETO PRÉ MOLDADOS, DADA A DIFICULDADE DE CONTRATAÇÃO DE EMPRESA PARA EXECUTAR UM CURTO TRECHO DE PAVIMENTO EM ASFALTO.</t>
  </si>
  <si>
    <t>ATEC ENGENHARIA LTDA</t>
  </si>
  <si>
    <t>IBITIRAMA</t>
  </si>
  <si>
    <t>PREFEITURA MUNICIPAL DE IBITIRAMA</t>
  </si>
  <si>
    <t>CONSTRUÇÃO E AMPLIAÇÃO DA ESTAÇÃO DE TRATAMENTO DE ÁGUA ¿ ETA, NA SEDE DO MUNICÍPIO DE IBITIRAMA/ES</t>
  </si>
  <si>
    <t xml:space="preserve">Contratação de Empreitada Global, com fornecimento de material e mão-de-obra para execução do Projeto de Construção e Ampliação da Estação de Tratamento de Água ¿ ETA, na sede do município de Ibitirama/ES
</t>
  </si>
  <si>
    <t>01/03/2012</t>
  </si>
  <si>
    <t>Nova licitação</t>
  </si>
  <si>
    <t>FUNASA                       Termo de Compromisso 0062/2007</t>
  </si>
  <si>
    <t>CONSTRUTORA RIMA LTDA ME</t>
  </si>
  <si>
    <t>ESTAÇÃO DE TRATAMENTO DE ESGOTO AS SEDE DO MUNICÍPIO DE IBIRAMA-ES</t>
  </si>
  <si>
    <t>Contratação de empreitada global, com fornecimento de material e mão de obra para execução de obra de adequação estação tratamento de esgoto (ete) ibitirama-sede.</t>
  </si>
  <si>
    <t>TREZE MATERIAL DE CONSTRUÇÃO E INCORPORAÇÃO LTDA ME</t>
  </si>
  <si>
    <t>FUNDO MUNICIPAL DE SAÚDE DE ICONHA</t>
  </si>
  <si>
    <t>PLATAFORMA ELEVATÓRIA NA US RUARAL DE DUASA BARRAS</t>
  </si>
  <si>
    <t>A plataforma elevatória será utilizada por pessoas com deficiência ou mobilidade reduzida visando à facilitação de acesso do térreo ao primeiro pavimento da Unidade Sanitária Rural de Duas Barras.</t>
  </si>
  <si>
    <t>Proposa Fundo Nacional de Saúde 3202602446502/9989 ano 2012</t>
  </si>
  <si>
    <t>PORTAC  ELEVADORES INDÚSTRIA E  COMÉRCIO LTDA EPP</t>
  </si>
  <si>
    <t>Após a emisão da autorização de Forncecimento/Execução nº 189/2018 em 26/04/2018, a empresa não iniciou a execução dos serviços, foi solicitado esclarecimentos pelo fiscal de contrato, Notificada a empresa e decidido pela penalização da mesma. Hoje a Proposta Fundo Nacional de Saúde 3202602446502/9989 e o Contrato nº 34/2018 encontram-se encerrados e o serviço não foi executado.</t>
  </si>
  <si>
    <t>PREFEITURA MUNICIPAL DE ITAGUAÇU</t>
  </si>
  <si>
    <t>Ampliação e melhorias do sistema de esgotamento sanitário rede coletora na sede deste município</t>
  </si>
  <si>
    <t>Contratação de empresa para prestação de serviços na ampliação e melhorias do sistema de esgotamento sanitário rede coletora na sede deste município, conforme Termo de Compromisso TC/PAC nº0329/2014 firmado entre a Fundação Nacional de Saúde-FUNASA e o Município de Itaguaçu/ES e processo administrativo nº4996/2014.</t>
  </si>
  <si>
    <t>FUNASA - TC/PAC nº0329/2014</t>
  </si>
  <si>
    <t>HL CONSTRUCOES LTDA EPP</t>
  </si>
  <si>
    <t>ITAPEMIRIM</t>
  </si>
  <si>
    <t>PREFEITURA MUNICIPAL DE ITAPEMIRIM</t>
  </si>
  <si>
    <t>CONTRATAÇÃO DE EMPRESA PARA CONSTRUÇÃO DO TEATRO MUNICIPAL DE ITAPEMIRIM, COM EQUIPAMENTOS DE ESTRUTURAÇÃO E DE REFRIGERAÇÃO, INCLUSIVE INSTALAÇÕES.</t>
  </si>
  <si>
    <t>Serviços de construção do Teatro Municipal de Itapemirim, com equipamentos de estruturação e refrigeração, inclusive instalações, no Município de Itapemirim.</t>
  </si>
  <si>
    <t>ALPS CONSTRUTORA EIRELI</t>
  </si>
  <si>
    <t xml:space="preserve">fonte de recurso: Royalties </t>
  </si>
  <si>
    <t>REVITALIZAÇÃO E URBANIZAÇÃO DO CEMITÉRIO MUNICIPAL, NO MUNICIPIO DE ITAPEMIRIM/ES</t>
  </si>
  <si>
    <t>REVITALIZAÇÃO E URBANIZAÇÃO DO CEMITÉRIO PÚBLICO, NO MUNICIPIO DE ITAPEMIRIM/ES</t>
  </si>
  <si>
    <t>CONSTRUTORA XANDAY LTDA. EPP.</t>
  </si>
  <si>
    <t>fonte de recurso: Royalties - Extinção do contrato devido a expiração da vigência contratual.</t>
  </si>
  <si>
    <t>CONSTRUÇÃO DE PRAÇA, QUADRA DE BOCHA, CHURRASQUEIRA, ACADEMIA, PLAYGROUND, SANITÁRIOS E SALA PARA ADMINISTRAÇÃO</t>
  </si>
  <si>
    <t>Serviços de Construção de Praça na Avenida Beira Rio, com quadra de bocha, churrasqueira, academia, playground, sanitários e sala para administrativo/manutenção no Município de Itapemirim-ES.</t>
  </si>
  <si>
    <t>12/06/2013</t>
  </si>
  <si>
    <t>SANTA MARIA ENGENHARIA EIRELI-EPP</t>
  </si>
  <si>
    <t>Não foi encontrado documentos referêntes ao contrato. fonte de recurso: Royalties</t>
  </si>
  <si>
    <t>IMPLEMENTAÇÃO DE MELHORIAS NO SISTEMA DE ABASTECIMENTO DE ÁGUA DE ITAIPAVA, ITAÓCA E PORTO DA GAMBOA.</t>
  </si>
  <si>
    <t xml:space="preserve">CONTRATAÇÃO DE EMPRESA ESPECIALIZADA PARA A PRESTAÇÃO DE SERVIÇO DE IMPLEMENTAÇÃO DE MELHORIAS NO SINTEMA DE ABASTECIMENTO DE  ÁGUA DE ITAIPAVA, ITAOCA E PORTO GAMBOA </t>
  </si>
  <si>
    <t>SER SISTEMAS ENERGETICOS RENOVAVEIS LTDA</t>
  </si>
  <si>
    <t>Não foi encontrado documentos sobre o fim da obra. fonte de recurso: Royalties</t>
  </si>
  <si>
    <t>CONSTRUÇÃO CÂMARA ESTOCAGEM BOMBEAMENTO DE ÓLEO</t>
  </si>
  <si>
    <t>Execução de obras e serviços visando a construção de base de concreto para fornecimento de gelo escamado e óleo.</t>
  </si>
  <si>
    <t>RBS ENGENHARIA LTDA/EPP</t>
  </si>
  <si>
    <t>AMPLIAÇÃO DE REDE DE ÁGUA, DA RUA MAURICIO DE SOUZA, ESQUINA COM RUA JOACIMA ATÉ ETA GOMES, E SUBSTITUIÇÃO DA REDE DE CIMENTO DA RUA BONFIM E PARTE DA AV. ITAIPAVA - ITAPEMIRM</t>
  </si>
  <si>
    <t>Prestação de Serviços de ampliação de Rede de Água 350mm da Rua Maurício de Souza, esquina com Rua Joacima à ETA Gomes, subistituição da Rede de Cimento das Ruas Bonfim e parte da Av. Itaipava - Distrito de Itaipava - Itapemirim - ES.</t>
  </si>
  <si>
    <t xml:space="preserve">EDILI EMPREENDIMENTOS LTDA </t>
  </si>
  <si>
    <t>Não foi encontrado documentos referêntes ao contrato. Fonte de recurso: Royalties</t>
  </si>
  <si>
    <t>SERVIÇOS DE ENGENHARIA DESTINADOS A PROTEÇÃO DE TALUDES E BARREIRAS COM REVESTIMENTO EM GEO COMPOSTO DE PVC, COM ABERTURA DE PROTEÇÃO MECÂNICA EXECUTADA EM CHAPISCO GATEADO EM CIMENTO, PARA ATENDER A REGIÕES DE RISCOS NO MUNICÍPIO.</t>
  </si>
  <si>
    <t>Serviços de engenharia destinados a proteção de taludes e barreiras com revestimento em Geo Composto de PVC, com abertura de proteção mecânica executada em chapisco gateado em cimento, para atender a regiões de riscos no município.</t>
  </si>
  <si>
    <t>TDC CONSTRUÇÕES, CULTURA E SERVIÇOS EIRELI-EPP</t>
  </si>
  <si>
    <t>fonte de recurso: Royalties</t>
  </si>
  <si>
    <t>CONSTRUÇÃO DE 40 ABRIGOS DE ÔNIBUS EM DIVERSAS LOCALIDADES DO MUNICÍPIO DE ITAPEMIRIM/ES</t>
  </si>
  <si>
    <t xml:space="preserve">Construção de empresa especializada para a execução de obras e serviços visando a construção de 40 abrigos de ônibus em diversas localidades do município de Itapemirim/ES </t>
  </si>
  <si>
    <t>22/05/2018</t>
  </si>
  <si>
    <t>LACCHENG ENGENHARIA LTDA</t>
  </si>
  <si>
    <t>Não foi encontrado documentos referêntes ao final da obra e paralisação da mesma. Fonte de recurso: Royalties</t>
  </si>
  <si>
    <t>CRECHE NA LOCALIDADE DE GARRAFÃO</t>
  </si>
  <si>
    <t xml:space="preserve">Contratação de empresa especializada para construção da creche de garrafão, municipio de Itapemirim </t>
  </si>
  <si>
    <t>12/12/2018</t>
  </si>
  <si>
    <t xml:space="preserve">Foi contratada uma nova empresa para conclusão da obra. </t>
  </si>
  <si>
    <t>PLANENGE CONSTRUÇOES E SERVIÇOS LTDA EPP</t>
  </si>
  <si>
    <t>CONSTRUÇÃO DA UNIDADE DE REFERENCIA A SAUDE DA MULHER, "CASA ROSA", NO DISTRITO DE ITAIPAVA</t>
  </si>
  <si>
    <t>CONSTRUÇÃO DA UNIDADE DE REFERENCIA A SAUDE DA MULHER, "CASA ROSA", NO DISTRITO DE ITAIPAVA - ITAPEMIRIM-ES.</t>
  </si>
  <si>
    <t>VERTICE CONSTRUTORA - EIRELI - EPP,</t>
  </si>
  <si>
    <t>ITARANA</t>
  </si>
  <si>
    <t>PREFEITURA MUNICIPAL DE ITARANA</t>
  </si>
  <si>
    <t>RECUPERAÇÃO E COMPLEMENTAÇÃO DE PAVIMENTAÇÃO ASFALTICA, NA LOCALIDADE DE ALTO JATIBOCAS</t>
  </si>
  <si>
    <t>Contratação de Empresa Especializada para prestação de Serviço de recuperação e complementação de pavimentação asfaltica (CBUQ) na Localidade de Alto Jatibocas</t>
  </si>
  <si>
    <t>RRG CONSTRUTORA E SERVIÇOS LTDA</t>
  </si>
  <si>
    <t>A EMPRESA INTERROMPEU A EXECUÇÃO DA OBRA PLANILHADA UMA VEZ QUE NÃO CONCORDOU COM A FISCALIZAÇÃO DO CONTRATO QUE REPROVOU, PARCIALMENTE, "TODAS" AS MEDIÇÕES  SEMPRE A MAIOR DO QUE O SERVIÇO EFETIVAMENTE PRESTADO. FICARAM PENDENTES DE EXECUÇÃO ALGUNS SERVIÇOS DE DRENAGEM, BASE, MEIO-FIO, PLACA DE OBRA E O BARRACÃO DE OBRA, NO ENTANTO, O QUE FOI REALIZADO ESTÁ SENDO UTILIZADO PELA POPULAÇÃO. O CONTRATO TEVE EXPIRADO O SEU PRAZO DE VIGÊNCIA. CONSTA COMO RESCINDIDO NO GEOOBRAS POR FALTA DAQUELA OPÇÃO  NO CAMPO "SITUAÇÃO" QUE SOMENTE PROPÕE "EM VIGÊNCIA", "RESCINDIDO", "CONCLUÍDO" E "EM PROCESSO ADMINISTRATIVO", PARA ASSINALAR. NÃO HOUVE CONCLUSÃO DO REMANESCENTE DA OBRA.</t>
  </si>
  <si>
    <t>PREFEITURA MUNICIPAL DE IÚNA</t>
  </si>
  <si>
    <t>CONSTRUÇÃO DE UMA QUADRA ESCOLAR COBERTA COM VESTIÁRIO DESTINADA A ESCOLA DE SANTA CLARA DO CAPARAÓ</t>
  </si>
  <si>
    <t>Contratação de empresa para construção de uma quadra escolar coberta com vestiário destinada a Escola de Santa Clara do Caparaó, consoante Termo de Compromisso nº PAC 2 11493/2014 MEC/FNDE.</t>
  </si>
  <si>
    <t xml:space="preserve">Foi convocada a segunda colocada, atraves do contrato nº 64, descrito neste relatório.                                                                                                   </t>
  </si>
  <si>
    <t>PAC2 11493/2014 - FNDE/MEC</t>
  </si>
  <si>
    <t>RIOMAM REFORMAS E MANUTENÇÃO PREDIAL LTDA</t>
  </si>
  <si>
    <t xml:space="preserve">A alegação principal da empresa era de que não havia dinheiro em conta para inicio da obra, aliado ao fato de grande montande de obras, a mesma poderia não conseguir honrar os compromissos. Nota: A empresa não foi penalisada pela Prefeitura. </t>
  </si>
  <si>
    <t>CONTRATAÇÃO DE EMPRESA PARA CONSTRUÇÃO DE UMA QUADRA ESCOLAR COBERTA COM VESTIÁRIO DESTINADA A ESCOLA DE SANTA CLARA DO CAPARAÓ, consoante Termo de Compromisso nº PAC 2 11493/2014 MEC/FNDE, conforme processo licitatório nº 027/2018, na modalidade Tomada d</t>
  </si>
  <si>
    <t>E. MARQUES BOREL EIRELI</t>
  </si>
  <si>
    <t>não</t>
  </si>
  <si>
    <t>A empresa segunda colocada assinou contrato e não iniciou a obra. 11 meses após, pediu rerpactuação do preço, e desde então esta parado o processo.</t>
  </si>
  <si>
    <t>CONSTRUÇÃO DE PONTE LIGANDO O BAIRRO GUANABARA AO PARQUE DE EXPOSIÇÕES.</t>
  </si>
  <si>
    <t>Construção de uma ponte que liga o bairro Guanabara ao Parque de Exposições com recursos do royalties de Petroleo - Redução das Desigualdades Regionais.</t>
  </si>
  <si>
    <t>Projeto de recuperação das perdas por ocasião das chuvas</t>
  </si>
  <si>
    <t>ELITE CONSTRUTORA EIRELI ME</t>
  </si>
  <si>
    <t xml:space="preserve">ROYALTIES PETROLEO/ADICIONADO PELO JURISDICIONADO - Consta suspenção da obra em 17/02/2020, porem após esta data houveram aditivos de contrato de prazo, porém nada foi feitto até o dia 18/09/20, quando houve novo pedido de aditivo para recupoeração dos prejuizos da enchente. </t>
  </si>
  <si>
    <t>JAGUARÉ</t>
  </si>
  <si>
    <t>FUNDO MUNICIPAL DE SAÚDE DE JAGUARÉ</t>
  </si>
  <si>
    <t>REFORMA E AMPLIAÇÃO DO PONTO DE APOIO DA UNIDADE BÁSICA DE SAÚDE DA ÁGUA LIMPA, LOCALIZADA NA COMUNIDADE DE SÃO ROQUE</t>
  </si>
  <si>
    <t>Contratação de empresa especializada em construção civil, com fornecimento de material e mão de obra, para reforma e ampliação do ponto de apoio da Unidade Básica de Saúde da Água Limpa, localizada na comunidade de São Roque</t>
  </si>
  <si>
    <t>CONSTRUTORA SANTIAGO LTDA ME</t>
  </si>
  <si>
    <t>Houve a licitação, entretando o quantitativo de planilha era insuficiente para reforma necessária. Sendo assim, a obra não se iniciou.</t>
  </si>
  <si>
    <t>PREFEITURA MUNICIPAL DE JAGUARÉ</t>
  </si>
  <si>
    <t>CONSTRUÇÃO DE ESTAÇÃO DE TRATAMENTO DE ESGOTO COM ELEVATÓRIAS PARA ATENDER AS COMUNIDADES DE ÁGUA LIMPA, ARICANGA E PALMITO</t>
  </si>
  <si>
    <t>Obras de INFRA-ESTRUTURA URBANA (Construção de Estação de Tratamento de Esgoto com Elevatórias) para atender as comunidades de Água Limpa, Aricanga e Palmito, neste município conforme convênio a ser celebrado com Petróleo Brasileiro S.A. - Petrobrás</t>
  </si>
  <si>
    <t>10/03/2014</t>
  </si>
  <si>
    <t>CONVÊNIO - PETROBRÁS</t>
  </si>
  <si>
    <t>Petrobrás</t>
  </si>
  <si>
    <t>2300.0076194.12.4.2012/    Ano de 2012</t>
  </si>
  <si>
    <t>CONVÊNIO CANCELADO COM A PETROBRÁS.</t>
  </si>
  <si>
    <t>JOÃO NEIVA</t>
  </si>
  <si>
    <t>PREFEITURA MUNICIPAL DE JOÃO NEIVA</t>
  </si>
  <si>
    <t>CONSTRUÇÃO DE UNIDADE DE SAÚDE</t>
  </si>
  <si>
    <t>CONSTRUÇÃO DE UNIDADE DE SAÚDE DA FAMÍLIA EM JOÃO NEIVA</t>
  </si>
  <si>
    <t>22/10/2010 (ordem de serviço)</t>
  </si>
  <si>
    <t>10/09/2014 (Termo de Rescisão Const. Martins Santiago)</t>
  </si>
  <si>
    <t>REMANESCENTE DE OBRA FOI LICITADO E ESTÁ EM FASE DE RECURSO</t>
  </si>
  <si>
    <t>SESA - 169/2009</t>
  </si>
  <si>
    <t>CONSTRUTORA MARTINS SANTIAGO LTDA</t>
  </si>
  <si>
    <t>OBRA NÃO INSERIDA NO GEOOBRAS  (13º aditivo do convênio que vai até 30/03/2021)                                                     (Obra em fase de nova licitação para retomada)</t>
  </si>
  <si>
    <t>RUA ATILIO ZANDOMENICO</t>
  </si>
  <si>
    <t>CONSTITUI OBJETO DA PRESENTE TOMADA DE PREÇOS A CONSTRATAÇÃO DE EMPRESA ESPECIALIZADA PARA EXECUÇÃO DA OBRA DE PAVIMENTAÇÃO E DRENAGEM NA RUA LOCALIZADA NO BAIRRO PIRAQUEAÇU, COM FORNECIMENTO DE MATERIAIS, CONFORME PROCESSO ADMINISTRATIVO Nº 1717, DE 15/05/2015, ORIUNDO DA SECRETARIA MUNICIPAL DE OBRAS E SERVIÇOS URBANOS, DE ACORDO COM PLANILHAS E PROJETOS, ANEXOS AO PROCESSO LICITATÓRIO.</t>
  </si>
  <si>
    <t>CAIXA - 787820/2013</t>
  </si>
  <si>
    <t>CAVALCANTE SERVIÇOS LTDA-ME</t>
  </si>
  <si>
    <t xml:space="preserve">Conforme ordem de paralisação, a mesma se deu devido a inadimplência do Governo federal no repasse do recurso, e posteriormente, o contrato com a Caixa foi rescindido,conforme documentos em anexo. Informamos também  que o pagamento da medição, no valor de R$ 4.017,14, para a empresa não foi efetuado, conforme levantamento junto ao setor competente.
</t>
  </si>
  <si>
    <t>LINHARES</t>
  </si>
  <si>
    <t>PREFEITURA MUNICIPAL DE LINHARES</t>
  </si>
  <si>
    <t>OBRA DE ESGOTAMENTO SANITÁRIO COM TRATAMENTO</t>
  </si>
  <si>
    <t>OBRAS DE ESGOTAMENTO SANITÁRIO COM TRATAMENTO, NO DISTRITO DE POVOAÇÃO, NESTE MUNICÍPIO</t>
  </si>
  <si>
    <t>Elaboração de nova licitação</t>
  </si>
  <si>
    <t>SOLIDUS SERVIÇOS E CONSTRUÇÕES LTDA</t>
  </si>
  <si>
    <t>O Contrato teve sua Vigência encerrada em razão do decurso do tempo. Aguardando Nova Licitação</t>
  </si>
  <si>
    <t>OBRA DE ESGOTAMENTO SANITÁRIO COM TRATAMENTO NO DISTRITO DE REGÊNCIA</t>
  </si>
  <si>
    <t>OBRAS DE ESGOTAMENTO SANITÁRIO COM TRATAMENTO NO DISTRITO DE REGÊNCIA, NESTE MUNICÍPIO</t>
  </si>
  <si>
    <t>COMPLEXO DE ESPORTE E LAZER</t>
  </si>
  <si>
    <t>OBRAS DE CONSTRUÇÃO DE COMPLEXO DE ESPORTE E LAZER, NO BAIRRO INTERLAGOS, NESTE MUNICÍPIO</t>
  </si>
  <si>
    <t>Está em curso novo procedimento licitatório - CP nº. 08/2020</t>
  </si>
  <si>
    <t>VILTAC SERVIÇOS LTDA EPP</t>
  </si>
  <si>
    <t>O Contrato teve sua Vigência encerrada em razão do decurso do tempo. Aguardando Conclusão de Nova Licitação</t>
  </si>
  <si>
    <t>CENTRO DE EDUCAÇÃO INFANTIL MUNICIPAL- CEIM.</t>
  </si>
  <si>
    <t>EXECUTAR AS OBRAS DE CONSTRUÇÃO DE UM 01 CENTRO DE EDUCAÇÃO INFANTIL MUNICIPAL- CEIM, NO LOTEAMENTO MATA DO CACAU, NO BAIRRO AVISO, NESTE MUNICÍPIO.</t>
  </si>
  <si>
    <t>GASPERAZZO ENGENHARIA LTDA ME</t>
  </si>
  <si>
    <t>MANTENÓPOLIS</t>
  </si>
  <si>
    <t>PREFEITURA MUNICIPAL DE MANTENÓPOLIS</t>
  </si>
  <si>
    <t>HORTOMERCADO</t>
  </si>
  <si>
    <t>CONTRATAÇÃO DE EMPRESA DE ENGENHARIA PARA CONSTRUÇÃO DO HORTOMERCADO MUNICIPAL, SITUADO A RUA PROJETADA - CENTRO MANTENÓPOLIS, COM FORNECIMENTO DE MATERIAL E MÃO-DE-OBRA, NA FORMA DE EXECUÇÃO INDIRETA, SOB REGIME DE EMPREITADA POR PREÇO GLOBAL.</t>
  </si>
  <si>
    <t>CAPELA MORTUÁRIA</t>
  </si>
  <si>
    <t>CONTRATAÇÃO DE EMPRESA DE ENGENHARIA PARA CONSTRUÇÃO DE UMA CAPELA VELORIO, COM EXTENSAO DE 152,25M², LOCALIZADA NO CEMITERIO LOCAL, SITUADO A RUA DUQUE DE CAXIAS , NA SEDE DESTE MUNICIPIO DE MANTENÓPOLIS</t>
  </si>
  <si>
    <t>CONSTRUTORA ARPA E SERVIÇOS LTDA</t>
  </si>
  <si>
    <t>MARATAÍZES</t>
  </si>
  <si>
    <t>PREFEITURA MUNICIPAL DE MARATAÍZES</t>
  </si>
  <si>
    <t>REFORMA E INSTALAÇÃO DE PREVENÇÃO E COMBATE Á INCÊNDIO E PÂNICO NO GINÁSIO POLIESPORTIVO NO BAIRRO CIDADE NOVA</t>
  </si>
  <si>
    <t>REFORMA E INSTALAÇÃO DE PREVENÇÃO E CPMBATE A INCENDIO E PANICO NO GINÁSIO POLIESPORTIVO DO BAIRRO CIDADE NOVA</t>
  </si>
  <si>
    <t>10/07/2017</t>
  </si>
  <si>
    <t>TELT ENGENHARIA LTDA.</t>
  </si>
  <si>
    <t>FOI LANÇADO EM DUPLICIDADE O 1 ADITIVO DE VALOR FOI FEITA A ALTERAÇÃO CABIVEIS .</t>
  </si>
  <si>
    <t>DRENAGEM , ESGOTAMENTO SANITÁRIO E PAVIMENTAÇÃO DE PARTE DA BARRA,INCLUINDO WANDA MARIA E PARTE DO BAIRRO CANDINHA</t>
  </si>
  <si>
    <t>Drenagem , Esgotamento Sanitário e Pavimentação de parte da Barra,Incluindo Wanda Maria e parte do Bairro Candinha</t>
  </si>
  <si>
    <t>AGUARDAR A CONCLUSÃO DA OBRA DE  EXECUÇÃO DA GALERIA ,CONTRATO (188/2019)</t>
  </si>
  <si>
    <t>CONSTRUTORA MARVILA LTDA ME</t>
  </si>
  <si>
    <t>AGUARDANDO A CONCLUSÃO DA GALERIA DE DRENAGEM PLUVIAL QUE ESTÁ SENDO EXECUTADA ATRAVES DE OUTRO CONTRATO (180/2019)</t>
  </si>
  <si>
    <t>MARECHAL FLORIANO</t>
  </si>
  <si>
    <t>PREFEITURA MUNICIPAL DE MARECHAL FLORIANO</t>
  </si>
  <si>
    <t>ISTALAÇÃO DA NOVA ESCOLA MAURO JOSÉ CHRISTO</t>
  </si>
  <si>
    <t>CONTRATAÇÃO DE EMPRESA PARA EXECUÇÃO DE TERRAPLANAGEM PARA IMPLANTAÇÃO DA ESCOLA MAURO JOSÉ CHRISTO E GINÁSIO POLIESPORTIVO EM MARECHAL FLORIANO</t>
  </si>
  <si>
    <t>SEDU-10/2014</t>
  </si>
  <si>
    <t>ESCAVE TERRAPLANAGEM E CONSTRUCAO EIRELI EPP</t>
  </si>
  <si>
    <t>NOVA ESCOLA MAURO JOSÉ CHRISTO</t>
  </si>
  <si>
    <t>CONTRATAÇÃO DE EMPRESA DE ENGENHARIA COM FORNECIMENTO DE MÃO DE OBRA E MATERIAIS, PARA CONSTRUÇÃO DA EMEF MAURO JOSÉ CHRISTO E DE QUADRA POLIESPORTIVA ANEXA À REFERIDA ESCOLA, NA SEDE DESTE MUNICÍPIO</t>
  </si>
  <si>
    <t>21/12/2016</t>
  </si>
  <si>
    <t>PONTES ALCINO DENADAI E JACINTO TAQUETE</t>
  </si>
  <si>
    <t>CONTRATAÇÃO DE EMPRESA ESPECIALIZADA PARA REVITALIZAÇÃO DAS PONTES ALCINO DENADAI E JACINTO TAQUETE, NA SEDE DO MUNICÍPIO</t>
  </si>
  <si>
    <t>04/01/2017</t>
  </si>
  <si>
    <t>MINISTÉRIO DO TURISMO - 784975/2013</t>
  </si>
  <si>
    <t>TORQUE ENGENHARIA LTDA-ME</t>
  </si>
  <si>
    <t>PAVIMENTAÇÃO DE ESTRADA VICINAL</t>
  </si>
  <si>
    <t>CONTRATAÇÃO DE EMPRESA ESPECIALIZADA PARA EXECUÇÃO DE PAVIMENTAÇÃO ASFÁLTICA, DRENAGEM E OBRAS DE ARTE CORRENTE EM ESTRADA VICINAL NO MUNICÍPIO DE MARECHAL FLORIANO</t>
  </si>
  <si>
    <t>M G P CONSTRUÇÕES E SERVIÇOS LTDA</t>
  </si>
  <si>
    <t>PRAÇA SELSO STEIN</t>
  </si>
  <si>
    <t>CONTRATAÇÃO DE EMPRESA ESPECIALIZADA PARA CONSTRUÇÃO DA PRAÇA SELSO STEIN, NO FINAL DA RUA DELIMAR SCHUNCK</t>
  </si>
  <si>
    <t>O PRESENTE CONTRATO FOI CUSTEADO COM RECURSOS PROVENIENTES DO FUNDO CIDADES, PORÉM, NÃO EXISTE TAL OPÇÃO.</t>
  </si>
  <si>
    <t>MIMOSO DO SUL</t>
  </si>
  <si>
    <t>PREFEITURA MUNICIPAL DE MIMOSO DO SUL</t>
  </si>
  <si>
    <t>DRENAGEM E PAVIMENTAÇÃO ASFÁLTICA EM DIVERSAS RUAS DA SEDE DO MUNICIPIO.</t>
  </si>
  <si>
    <t>DRENAGEM E PAVIMENTAÇÃO ASFÁLTICA DE DIVERSAS RUAS NA SEDE DO MUNICIPIO</t>
  </si>
  <si>
    <t>27/03/2014</t>
  </si>
  <si>
    <t>SEDURB-068/2012</t>
  </si>
  <si>
    <t>PAVIMENTAÇÃO ASFÁLTICA EM RUAS DA SEDE.</t>
  </si>
  <si>
    <t>CONTRATAÇÃO DE EMPRESA PARA A  EXECUÇÃO DA OBRA DE DRENAGEM, REDE DE ESGOTO E PAVIMENTAÇÃO ASFÁLTICA EM DIVERSAS RUAS NA SEDE DO MUNICÍPIO DE MIMOSO DO SUL/ES, COM FORNECIMENTO DE MÃO-DE-OBRA E MATERIAIS</t>
  </si>
  <si>
    <t>27/11/2014</t>
  </si>
  <si>
    <t>SECRETARIA MUNICIPAL DE EDUCAÇÃO, CULTURA, DESPORTO E TURISMO DE MUNIZ FREIRE</t>
  </si>
  <si>
    <t>EMEF “PROF. PAULO FÁBIO SARTORE”, NO DISTRITO DE VIEIRA MACHADO</t>
  </si>
  <si>
    <t>Construção de uma quadra escolar coberta, com vestiário.</t>
  </si>
  <si>
    <t>Acerto no projeto de engenharia para retirada de inconformidades e restrições apontadas pelo concedente.</t>
  </si>
  <si>
    <t>Contrato de Repasse PAC nº 208915/2014 - FNDE/MEC</t>
  </si>
  <si>
    <t>Montanha Construtura EIRELLI EPP</t>
  </si>
  <si>
    <t xml:space="preserve">Quanto as atualizações do Geo-Obras, as providências já estão sendo tomadas. </t>
  </si>
  <si>
    <t>FUNDO MUNICIPAL DE SAÚDE DE NOVA VENÉCIA</t>
  </si>
  <si>
    <t>UNIDADE BÁSICA DE SAÚDE JOAQUIM PEREIRA LEITE</t>
  </si>
  <si>
    <t>Contratação de empresa especializada para execução de serviços de empreitada global com fornecimento de mão de obra e materiais objetivando a ampliação e reforma da Unidade Básica de Saúde Joaquim Pereira Leite, em atendimento à solicitação da Secretaria Municipal de Saúde.</t>
  </si>
  <si>
    <t>13/05/2015</t>
  </si>
  <si>
    <t>POR SE TRATAR DE RECURSO DO SUS TRANSFERÊNCIA FUNDO A FUNDO NÃO HÁ INSTRUMENTO FORMAL APENAS PROPSOTA APROVADA</t>
  </si>
  <si>
    <t>ENGENORTE CONSTRUÇÕES E SERVIÇOS LTDA -EPP</t>
  </si>
  <si>
    <t>ESSA OBRA NÃO ESTÁ PARALISADA E SIM HOUVE RESCISÃO CONTRATUAL POIS EM ANÁLISE APROFUNDADA CHEGOU A CONCLUSÃO DE QUE A ESTRUTURA EXISTENTE NO LOCALNÃO AGUENTARIA A REFORMA. NÃO ENVIAMOS DOCUMENTAÇÃO COMPROBATÓRIA POIS NÃO LOCALIZAMOS O PROCESSO EM TEMPO HÁBIL.</t>
  </si>
  <si>
    <t>PREFEITURA MUNICIPAL DE NOVA VENÉCIA</t>
  </si>
  <si>
    <t>CRECHES DO BAIRRO AEROPORTO E BAIRRO MUNICIPAL I</t>
  </si>
  <si>
    <t>Creche do Bairro Aeroporto e Creche do Bairro Municipal I</t>
  </si>
  <si>
    <t>POR SE TRATAR DE RECURSO DO FNDE SALÁRIO EDUCAÇÃO NÃO HÁ NÚMERO DE INSTRUMENTO CONTRATUAL OU DE CONVÊNIO</t>
  </si>
  <si>
    <t>CONSTRUTORA TERRA NOVA LTDA ME</t>
  </si>
  <si>
    <t xml:space="preserve">A OBRA FOI RESCINDIDA AMIGAVELMENTE QUANTO A CONSTRUÇÃO DA CRECHE NO BAIRRO MUNICIPAL I. CONFORME MEMORANDO EM ANEXO A RESCISÃO FOI DEVIDO À NÃO APROVAÇÃO DO LOCAL POR PARTE DA COMUNIDADE.nÃO HÁ NO PROCESSO INFORMAÇÃO SOBRE A RESCISÃO DA CRECHE NO AEROPORTO, </t>
  </si>
  <si>
    <t>PONTE ORMINDO BOLDRINI</t>
  </si>
  <si>
    <t>Construção da Ponte Ormindo Boldrini no Córrego da Serra</t>
  </si>
  <si>
    <t>21/10/2016</t>
  </si>
  <si>
    <t>IMIGRAN CONSTRUTORA LTDA</t>
  </si>
  <si>
    <t>CONTRATO RESCINDIDO PUBLICADO NO RIÁRIO OFICIAL  EM 26/10/2016 TENDO COMO JUSTIFICATIVA AS DIVERGÊNCIAS DE VALORES E LOCALIZAÇÃO APONTADAS NA ANÁLISE EM RELAÇÃO AO QUE CONSTA NO PLANO DE TRABALHO APROVADO (PROCESSO 59050.000165/2014-42) – MINISTÉRIO DA INTEGRAÇÃO NACIONAL – SECRETARIA NACIONAL DE PROTEÇÃO E DEFESA CIVIL QUE OS VALORES ESTÃO MUITO ACIMA DOS ESTABELECIDOS NA TABELA DO dnit, USADAS COMO REFERÊNCIA, PORTANTO O ENTE NÃO FOI AUTORIZADO A DAR INÍCIO AS OBRAS COM OS CUSTOS INFORMADOS. PORÉM NÃO CONSEGUIMOS ENVIAR DOCUEMNTAÇÃO POR NÃO CONSEGUIRMOS LOCALIZAR O PROCESSO EM TAMPO HÁBIL.</t>
  </si>
  <si>
    <t>CRECHE BAIRRO AEROPORTO</t>
  </si>
  <si>
    <t>Contratação de empresa especializada para execução de serviços de empreitada global com fornecimento de mão de obra e materiais para conclusão da construção de uma unidade de educação infantil (creche do bairro aeroporto), oriundo do programa pró-infância, neste Município, conforme termo de compromisso nº PAC2 nº 08771/2014, firmado entre o FNDE e o Município de Nova Venécia.</t>
  </si>
  <si>
    <t>TRANSFERÊNCIAS DE RECURSOS DO FNDE PAC2 Nº 08772/2014</t>
  </si>
  <si>
    <t>ALMA CAPIXABA EMPREENDIMENTOS EIRELI - EPP</t>
  </si>
  <si>
    <t>O Município comunicou ao FNDE sobre a paralisação da obra por falta de repasse de recursos por parte da União/FNDE. Está aguardando providências urgentes para retomada imediata da obra. Assim que o repasse for efetuado, as medições serão pagas à empresa e suspensa a ordem de paralisação.</t>
  </si>
  <si>
    <t>PREFEITURA MUNICIPAL DE PANCAS</t>
  </si>
  <si>
    <t>EMEF JOSÉ LEANDRO SCHWARTZ</t>
  </si>
  <si>
    <t>CONTRATAÇÃO DE EMPRESA ESPECIALIZADA PARA A CONSTRUÇÃO DA E.M.E.F. JOSÉ LEANDRO SCHWARTZ ETAPA 01.</t>
  </si>
  <si>
    <t>CONTRATAÇÃO DE NOVA EMPRESA PARA CONCLUSÃO DA OBRA</t>
  </si>
  <si>
    <t>H.R. COSSI  TONINI CONSTRUTORA LTDA ME</t>
  </si>
  <si>
    <t>PREFEITURA MUNICIPAL DE PEDRO CANÁRIO</t>
  </si>
  <si>
    <t>ESCADA HIDRÁULICA VILA DOS SONHOS</t>
  </si>
  <si>
    <t>CONTRATAÇAO DE EMPRESA ESPECIALIZADA EM ENGENHARIA CIVIL, PARA PRESTAÇAO DE SERVIÇOS, NA EXECUÇÃO DE OBRAS EM CARÁTER EMERGENCIAL DE ESCOAMENTO DAS AGUAS FLUVIAIS (ESCADARIA), NESTE MUNICÍPIO DE PEDRO CANARIO/ES, COM FORNECIMENTO DE MAO DE OBRA, MATERIAIS, MAQUINARIO, EQUIPAMENTOS, E OUTROS NECESSÁRIOS PARA A COMPLETA EXECUÇÃO DA OBRA.</t>
  </si>
  <si>
    <t>04/07/2016</t>
  </si>
  <si>
    <t>MAR &amp; SOL SERVIÇOS DE CONSTRUÇÃO CIVIL LTDA</t>
  </si>
  <si>
    <t>A obra foi paralisada pelo prefeito da época, Antônio Wilson Fiorot, no dia 04 de julho de 2016, tendo em vista a área não era de propriedade do Município e o proprietário proibiu que os trabalhadores da empresa contratada (Contrato nº. 015/2015 – Processo nº. 0321/2015) adentrassem ao local da obra, necessitando o Município de ingressar com ação de desapropriação da área. Atualmente tramita uma ação civil pública por atos de improbidade administrativa nº. 0000207-51.2017.8.08.0051, haja vista que foi realizado um contrato emergencial (Contrato nº. 005/2016 – Processo nº. 0463/2016) com a mesma empresa que estava executando a obra, em razão de parte dela ter desabado com as chuvas que ocorreram no final do ano de 2015, bem como ter realizado uma obra em área de preservação permanente sem a devida licença ambiental, mesmo assim, após reunião do colegiado de procuradores, a obra prosseguiu, em vias de ser concluída. Atualmente encontra-se paralisada, mas praticamente concluída, conforme fotos.</t>
  </si>
  <si>
    <t>PINHEIROS</t>
  </si>
  <si>
    <t>PREFEITURA MUNICIPAL DE PINHEIROS</t>
  </si>
  <si>
    <t>PAVIMENTAÇÃO DE DIVERSAS RUAS</t>
  </si>
  <si>
    <t>Contratação de empresa para a realização de pavimentação e drenagem de algumas ruas do Distrito São João do Sobrado.</t>
  </si>
  <si>
    <t>30/12/2015</t>
  </si>
  <si>
    <t>Já existe um contrato de repasse com Gov Federal - MDR - Ministerio Desenv Regional - encontra se em analise com a CEF</t>
  </si>
  <si>
    <t>VIDE CONSTRUÇÕES E SERVIÇOS EIRELI</t>
  </si>
  <si>
    <t>2014-2</t>
  </si>
  <si>
    <t>PAVIMENTAÇÃO DE DIVERSAS RUAS NA COMUNIDADE LAGOA SECA</t>
  </si>
  <si>
    <t>Contratação de empresa para prestação de serviço de pavimentação na Comunidade Lagoa Seca.</t>
  </si>
  <si>
    <t>28/12/2016</t>
  </si>
  <si>
    <t>CONSTRUTORA OLIVEIRA LTDA-ME</t>
  </si>
  <si>
    <t>PIÚMA</t>
  </si>
  <si>
    <t>PREFEITURA MUNICIPAL DE PIÚMA</t>
  </si>
  <si>
    <t>QUADRA ESCOLAR</t>
  </si>
  <si>
    <t>Contratação de Empresa Especializada em Prestação de Serviços de Engenharia para Construção de Quadra Escolar Coberta com Vestiário da EMEF José de V. Scherrer, situada na Fazenda Boa Vista, de acordo com as especificações técnicas contidas no Projeto Pad</t>
  </si>
  <si>
    <t>FACTOR CONSTRUTORA LTDA. - ME</t>
  </si>
  <si>
    <t>Houve divergência entre o serviço executado e a planilha. A empresa ão entrou em acordo com a Prefeitura, que deixou a vigência do contrato encerrar. Ma nova licitação dará continuidade na reforma da escola.</t>
  </si>
  <si>
    <t>"EMEF" ITAPUTANGA</t>
  </si>
  <si>
    <t>Contratação de empresa especializada em prestação de serviços de engenharia para Reforma e Ampliação da EMEF Itaputanga, situada no Bairro Monte Aghá.</t>
  </si>
  <si>
    <t>21/11/2017</t>
  </si>
  <si>
    <t>Uma nova licitação está em andamento para dar continuidade na reforma da escola.</t>
  </si>
  <si>
    <t>Houve divergência entre o serviço executado e a planilha. A empresa ão entrou em acordo com a Prefeitura, que deixou a vigência do contrato encerrar. Uma nova licitação dará continuidade na reforma da escola.</t>
  </si>
  <si>
    <t>Contratação de Empresa Especializada para Execução de Serviços de Pavimentação e Drenagem de Ruas do Município de Piúma/ES, visando atender a Secretaria Municipal de Obras e Serviços.</t>
  </si>
  <si>
    <t>DG REIS CONSTRUTORA LTDA ME</t>
  </si>
  <si>
    <t>O contrato possui 04 obras. 3 foram concluídas e recebidas e 01 não foi iniciada, pois encerrou a vigência contratual.</t>
  </si>
  <si>
    <t>PREFEITURA MUNICIPAL DE PRESIDENTE KENNEDY</t>
  </si>
  <si>
    <t>SEDE ADMINISTRATIVA DA SECRETARIA MUNICIPAL DE DESENVOLVIMENTO HUMANO E ECONÔMICO NA LOCALIDADE DE MAROBÁ.</t>
  </si>
  <si>
    <t>CONTRATAÇÃO DE EMPRESA PARA CONSTRUÇÃO DA SEDE ADMINISTRATIVA DA SECRETARIA MUNICIPAL DE DESENVOLVIMENTO HUMANO E ECONÔMICO NA LOCALIDADE DE MAROBÁ.</t>
  </si>
  <si>
    <t>10/01/2013</t>
  </si>
  <si>
    <t>readequação do projeot basico, e abertura de novo processo licitatório</t>
  </si>
  <si>
    <t>L &amp; L CONSTRUTORA LTDA</t>
  </si>
  <si>
    <t>GINÁSIO DE ESPORTES "ERALDO DE LEMOS CORRÊA"</t>
  </si>
  <si>
    <t>CONTRATAÇÃO DE EMPRESA PARA REFORMA DO GINÁSIO DE ESPORTES " ERALDO LEMOS CORRÊA" NA SEDE DESTE MUNICÍPIO, COM RECUPERAÇÃO ESTRUTURAL SOB PISO, MODERNIZAÇÃO E ADEQUAÇÕES ÁS LEIS DE PRESERVAÇÃO E COMBATE A INCÊNDIO E PÂNICO.</t>
  </si>
  <si>
    <t>27/04/15</t>
  </si>
  <si>
    <t>07/03/2017</t>
  </si>
  <si>
    <t>reestruturar o projeto e realizar novo processo licitatório</t>
  </si>
  <si>
    <t>CONTRUTORA TAMOIOS LTDA - ME</t>
  </si>
  <si>
    <t>RODOVIA MUNICIPAL DOS TRECHOS: ÁGUA PRETINHA/ÁGUA PRETA - DIVISA ATÍLIO VIVÁCQUA.</t>
  </si>
  <si>
    <t>CONTRATAÇÃO DE EMPRESA PARA REALIZAÇÃO DE OBRAS DE MELHORIAS OPERACIONAIS E PAVIMENTAÇÃO DE RODOVIA VICINAL MUNICIPAL DO TRECHO 5 ( INTEGRANTE DO LOTE II ): ÁGUA PRETINHA - ÁGUA PRETA - DIVISA ATÍLIO VIVÁCQUA, COM EXTENSÃO DE 4,70 KM.</t>
  </si>
  <si>
    <t>21/05/2018</t>
  </si>
  <si>
    <t xml:space="preserve">readequal o projeoto basicoe realizar aditivos </t>
  </si>
  <si>
    <t>ECOPAVI ENGENHARIA LTDA-EPP</t>
  </si>
  <si>
    <t>não houve reajuste de valores</t>
  </si>
  <si>
    <t>CONTRATAÇÃO DE EMPRESA PARA EXECUÇÃO E MONTAGEM DE 86 (OITENTA E SEIS ) POSTES SOLARES FOTOVOLTAICOS PARA ILUMINAÇÃO DE PONTOS DE ÔNIBUS E ENTRADAS LATERAIS EM DIVERSAS LOCALIDADES DO MUNICÍPIO.</t>
  </si>
  <si>
    <t>CONTRATAÇÃO DE EMPRESA PARA EXECUÇÃO E MONTAGEM DE 86 (OITENTA E SEIS) POSTES SOLARES FOTOVOLTAICOS PARA ILUMINAÇÃO DE PONTOS DE ÔNIBUS E ENTRADAS LATERAIS EM DIVERSAS LOCALIDADES DO MUNICÌPIO.</t>
  </si>
  <si>
    <t>22/07/2019</t>
  </si>
  <si>
    <t>após sanar o problema da proteção de todo o sistema,  realizar aditivo de prazo e reiniciar a obra.</t>
  </si>
  <si>
    <t>ATIVE ENGENHARIA LTDA</t>
  </si>
  <si>
    <t>COBTRATAÇÃO DE EMPRESA PARA REFORMA E AMPLIAÇÃO DA INSTITUIÇÃO MUNICIPAL DE ACOLHIMENTO PARA CRIANÇAS E ADOLESCENTES DO MUNICÍPIO DE PRESIDENTE KENNEDY.</t>
  </si>
  <si>
    <t>CONTRATAÇÃO DE EMPRESA PARA REFORMA E AMPLIAÇÃO DA INSTITUIÇÃO DE ACOLHIMENTO PARA CRIANÇAS E ADOLESCENTES DO MUNICÍPIO DE PRESIDENTE KENNEDY/ES.</t>
  </si>
  <si>
    <t>31/07/2019</t>
  </si>
  <si>
    <t>recisão contratual e abertura de novo processo licitatório</t>
  </si>
  <si>
    <t>ELICON CONSTRUTORA LTDA EPP</t>
  </si>
  <si>
    <t>não hove medição dos serviços pois os mesmos encontravam-se segundo o ficsal do contrato em desacordo com as especificações constantes no contrto, sendo a empresa notificada a paralisar as atividades.</t>
  </si>
  <si>
    <t>PREFEITURA MUNICIPAL DE RIO NOVO DO SUL</t>
  </si>
  <si>
    <t>ARQUIBANCADA DO ESTÁDIO JONES DOS SANTOS NEVES</t>
  </si>
  <si>
    <t>CONTRATAÇÃO DE EM PRESA ESPECIALIZADA PARA CONSTRUÇÃO DE ARQUIBANCADA NO ESTÁDIO JONES DOS SANTOS NEVES, CENTRO DE RIO NOVO DO SUL</t>
  </si>
  <si>
    <t>APÓS EXECUÇÃO DA AUDITORIA QUE ENCONTRA EM FASE DE CONTRATAÇÃO, E ELABORAÇÃO DO PROJETO EXECUTIVO</t>
  </si>
  <si>
    <t>TRANSFERENCIA FUNDO CIDADES</t>
  </si>
  <si>
    <t>LEI COMPLEMENTAR 712/2013</t>
  </si>
  <si>
    <t>R.CONSTRUÇÕES LTDA ME</t>
  </si>
  <si>
    <t>CONTRATAÇÃO DE EMPRESA DE ENGENHARIA E ARQUITETURA PARA REFORMA DE ESCOLA MUNICIPAL DE ENSINO FUNDAMENTAL "BODART JÚNIOR"</t>
  </si>
  <si>
    <t xml:space="preserve">CONTRATAÇÃO DE EMPRESA DE ENGENHARIA E ARQUITETURA PARA REFORMA DA ESCOLA MUNICIPAL DE ENSINO FUNDAMENTAL ¿BODART JÚNIOR¿. </t>
  </si>
  <si>
    <t>07/10/2019</t>
  </si>
  <si>
    <t>FORAM IDENTIFICADOS NOVOS PROBLEMAS ESTRUTURAIS, E APÓS A REVOGAÇÃO DO PROCESSO ANTERIOR ,SERÁ REALIZADO NOVO PROCESSO LICITATORIO, INCLUINDO OUTROS ITENS NÃO LICITADOS.</t>
  </si>
  <si>
    <t>TRANSFERENCIA FUNDEB 40%</t>
  </si>
  <si>
    <t>MAFRA CONSTRUTORA LTDA ME</t>
  </si>
  <si>
    <t>2014-7</t>
  </si>
  <si>
    <t>SANTA LEOPOLDINA</t>
  </si>
  <si>
    <t>PREFEITURA MUNICIPAL DE SANTA LEOPOLDINA</t>
  </si>
  <si>
    <t>PONTE - RIBEIRÃO DOS PARDOS - VÃO 27M</t>
  </si>
  <si>
    <t>Recuperação da ponte sobre o rio Santa Maria na Localicade de Ribeirão dos Pardos - Vão de 27m</t>
  </si>
  <si>
    <t xml:space="preserve">Ministério da Integração Nacional - Secretaria Nacional de Defesa Social / 59050.000224/2012-11 </t>
  </si>
  <si>
    <t>CONSTRUTORA ARCO IRIS LTDA EPP</t>
  </si>
  <si>
    <t>Após visita técnica pelo engenheiro responsável, o mesmo julgou como não sendo uma obra emergêncial devido ao fato da ponte estar sendo utilizada pelos seus transientes. Logo, não houve o recebimento de recurso.</t>
  </si>
  <si>
    <t>PREFEITURA MUNICIPAL DE SANTA MARIA DE JETIBÁ</t>
  </si>
  <si>
    <t>QUADRA DA COMUNIDADE DA PAZ</t>
  </si>
  <si>
    <t>Contratação de empresa especializada para execução de obras visando a construção de uma quadra poliesportiva na localizada de Comunidade da Paz.</t>
  </si>
  <si>
    <t>13/11/2012</t>
  </si>
  <si>
    <t>MINISTÉRIO DO ESPORTE/ CONVENIO Nº 032929516/2010</t>
  </si>
  <si>
    <t>QUADRA DE VILA NOVA</t>
  </si>
  <si>
    <t>Contratação de uma empresa especializada para uma obra visando a construção de uma Quadra poliesportiva de Vila Nova</t>
  </si>
  <si>
    <t>MINISTÉRIO DO ESPORTE/ CONVENIO Nº 023584469/2007</t>
  </si>
  <si>
    <t>NO CERTAME LICITATÓRIO, SÓ HOUVE 02 PARTICIPANTES, APÓS RESCISÃO DO CONTRATO COM A VENCEDORA, A SEGUNDA COLOCADA NÃO APRESENTOU INTERESSE NA OBRA.</t>
  </si>
  <si>
    <t>PORTAL TURÍSTICO</t>
  </si>
  <si>
    <t>O presente edital, suas especificações, instruções e anexos, têm os elementos indispensáveis para a contratação de empresa especializada para execução de obras visando a construção de um portal turístico com posto de informações turísticas.</t>
  </si>
  <si>
    <t>13/04/2015</t>
  </si>
  <si>
    <t>O municipio está buscando junto ao DER-ES a liberação da faixa de dominio para a construção que agora será por recursos proprios.</t>
  </si>
  <si>
    <t>MINISTÉRIO DO TURISMO/ CONVENIO Nº 029595028/2009</t>
  </si>
  <si>
    <t>CONSTRUTORA AH LTDA - ME</t>
  </si>
  <si>
    <t>O PAGAMENTO FOI REALIZADO COMO INDENIZAÇÃO COM RECURSOS PROPRIOS.</t>
  </si>
  <si>
    <t>FUNDO MUNICIPAL DE SAÚDE DE SÃO MATEUS</t>
  </si>
  <si>
    <t>CONSTRUÇÃO ACADEMIA DE SAUDE DO KM 35</t>
  </si>
  <si>
    <t>CONTRATAÇÃO DE EMPRESA ESPECIALIZADA PARA CONSTRUÇÃO DE ACADEMIAS DE SAÚDE NOS BAIRROS COHAB, NOVA AYMORES (km 35) E SANTO ANTÔNIO, NO MUNICÍPIO DE SÃO MATEUS-ES.</t>
  </si>
  <si>
    <t>04/03/2015</t>
  </si>
  <si>
    <t>Todos os projetos estão prontos para serem encaminhados á licitação</t>
  </si>
  <si>
    <t>CONSTRUTORA FENIX LTDA EPP</t>
  </si>
  <si>
    <t>Todos os projetos estão prontos para serem encaminhados á licitação. Foi solicitada a prorrogação do prazo junto ao Ministério da Saúde, para devida conclusão das obras. Aguardando resposta para iniciar o processo licitatório.</t>
  </si>
  <si>
    <t>REFORMA DA UNIDADE DE SAÚDE DA FAMILIA CORNELIO DA CONCEIÇÃO</t>
  </si>
  <si>
    <t>CONTRATAÇÃO SDAE EMPRESA DE ENGENHARIA PARA REFORMA DA UNIDADE DE SAUDE DA FAMILIA CORNÉLIA DA CONCEIÇÃO BAIRRO BOMSUCESSO NO MUNICIPIO DE SAO MATEUS/ES.</t>
  </si>
  <si>
    <t>Convênio Federal</t>
  </si>
  <si>
    <t>Proposta n° 11356.6960001/14-004</t>
  </si>
  <si>
    <t>NOROESTE CONSTRUÇÃO CIVIL LTDA ME</t>
  </si>
  <si>
    <t>Obra paralisada no exercício anterior. Convênio Cancelado.</t>
  </si>
  <si>
    <t>PREFEITURA MUNICIPAL DE SÃO MATEUS</t>
  </si>
  <si>
    <t>EXECUÇÃO DE SISTEMA DRENAGEM PLUVIAL NA BACIA DO CÓRREGO DA BICA, DO MUNICÍPIO DE SÃO MATEUS-ES</t>
  </si>
  <si>
    <t>CONTRATAÇÃO DE EMPRESA ESPECIALIZADA EM ENGENHARIA PARA EXECUÇÃO DE SISTEMA D EDRENAGEM PLUVIAL NA BACIA DO CÓRREGO DA BICA EM SÃO MATEUS</t>
  </si>
  <si>
    <t>Dar andamento ao contrato ou nova licitação, a depender da resposta da análise do Ministério</t>
  </si>
  <si>
    <t>Ministério da Integração Nacional, 767162/2011.</t>
  </si>
  <si>
    <t>CONSTRUTORA PAVICOL LTDA</t>
  </si>
  <si>
    <t>Rescisão contratual em 19/01/2015. Aguardando resposta sobre alteração de projeto e reprogramação junto ao Ministério</t>
  </si>
  <si>
    <t>CONTRATAÇÃO DE EMPRESA PARA RECONSTRUÇÃO DE PONTE EM CONCRETO ARMADO, LOCALIZADA SOBRE O BRAÇO SUL DO RIO SÃO MATEUS, NO KM 35, DISTRITO DE NESTOR GOMES</t>
  </si>
  <si>
    <t xml:space="preserve">ROYALTIES DE PETRÓLEO. Em decorrência da grande enchente ocorrida durante o mês de dezembro de 2013, a empresa contratada registrou ocorrência em 05/02/2014, com a queda de um dos pilares da ponte, entretanto o contrato não contemplava serviços em pilares e/ou cabeceira da ponte. Foi solicitadoa a paralisação, para que a situação fosse avaliada e redistribuida pelo setor de Engenharia. </t>
  </si>
  <si>
    <t>CONSTRUÇÃO DE CAMPO DE FUTEBOL VÁRZEA COM ARQUIBANCADA E VESTIÁRIO, NO BALNEÁRIO DE GURIRI</t>
  </si>
  <si>
    <t>CONTRATAÇÃO DE EMPRESA PARA CONSTRUÇÃO DE CAMPO DE FUTEBOL VÁRZEA COM ARQUIBANCADA E VESTIÁRIO, NO BALNEÁRIO DE GURIRI</t>
  </si>
  <si>
    <t>Aguardando resposta da SESPORT, para providênciar nova licitação</t>
  </si>
  <si>
    <t>Convênio Estadual</t>
  </si>
  <si>
    <t>SESPORT - 72/2014</t>
  </si>
  <si>
    <t>BL SERVIÇOS LTDA ME</t>
  </si>
  <si>
    <t xml:space="preserve">Aguandando resposta da Secretaria Estadual de Esporte e Lazer, para providenciar nova licitação. </t>
  </si>
  <si>
    <t>SERVIÇO AUTÔNOMO DE ÁGUA E ESGOTO DE SÃO MATEUS</t>
  </si>
  <si>
    <t>POÇO ARTESIANO</t>
  </si>
  <si>
    <t>CONTRATAÇÃO DE EMPRESA, SOB REGIME DE EMPREITADA, COM MATERIAL E MÃO-DE-OBRA, DESTINADA A PERFURAÇÃO DE POÇOS ARTESIANOS NAS LOCALIDADES DE LITORÂNEO, SANTA LEOCÁDIA(KM23), BARRA NOVA NORTE E BARRA NOVA SUL.</t>
  </si>
  <si>
    <t>25/07/2013</t>
  </si>
  <si>
    <t>POÇO FUNDO PERFURAÇÕES LTDA-ME</t>
  </si>
  <si>
    <t>Paralisada por rescisão contratual em 25/07/2013. Publicada no Diário Oficial do ES em 30/07/2013. E a rescisão está sendo discutida em processo judicial n° 0000275-18.2014.8.08.0047.</t>
  </si>
  <si>
    <t>PREFEITURA MUNICIPAL DA SERRA</t>
  </si>
  <si>
    <t>COMPLEMENTAÇÃO DE PRAÇA DO BAIRRO HÉLIO FERRAZ</t>
  </si>
  <si>
    <t>CONTRATAÇÃO DE EMPRESA PARA EXECUÇÃO DOS SERVIÇOS DE REFORMA E IMPLANTAÇÃO DE COBERTURA NA QUADRA POLIESPORTIVA NO BAIRRO HÉLIO FERRAZ, NO MUNICIPIO DA SERRA-ES.</t>
  </si>
  <si>
    <t>13/07/2017</t>
  </si>
  <si>
    <t>Repasse nº 786980/2013 (Ministério do Esposte )</t>
  </si>
  <si>
    <t>DECK CONSTRUTORA E INCORPORADORA LTDA.</t>
  </si>
  <si>
    <t>Contrato Rescindido 
em  13/07/2017 
OBS. Celulas V34, W34, X34, AC34, AD34 e AE34  - Sem Fórmula</t>
  </si>
  <si>
    <t>SECRETARIA MUNICIPAL DE OBRAS DE SERRA</t>
  </si>
  <si>
    <t>CONTRATACAO DE EMPRESA PARA EXECUCAO DOS SERVICOS DE DRENAGEM E PAVIMENTACAO NOS BAIRROS DA REGIAO DA GRANDE NOVA ALMEIDA  LOTE I   NESTE MUNICIPIO</t>
  </si>
  <si>
    <t>Termo de rescisão Unilateral (TRU - 05/07/2020)</t>
  </si>
  <si>
    <t>Novo Contrato com outra empresa</t>
  </si>
  <si>
    <t>Contrato Rescindido 
em  05/07/2019</t>
  </si>
  <si>
    <t>IMPLANTACAO DE OBRAS DE DRENAGEM E PAVIMENTACAO NO BAIRRO LAGOA DE JACARAIPE   LOTE III</t>
  </si>
  <si>
    <t>Contrato de financiamento FINISA 0496.921-20 assinado em 25/06/2018 ( Vigente ATÉ DEZ/2020 )</t>
  </si>
  <si>
    <t>Contrato Rescindido 
em  05/07/2019
Obs : Celulas OBS. Celulas V45, W45, X45, AC45, AD45 e AE45  - Sem Fórmula</t>
  </si>
  <si>
    <t>DRENAGEM E PAVIMENTACAO DO BAIRRO NOVO HORIZONTE   LOTE 02</t>
  </si>
  <si>
    <t>PRAÇA COM CAMPO DE FUTEBOL</t>
  </si>
  <si>
    <t>CONTRATACAO DE EMPRESA PARA EXECUCAO DOS SERVICOS DE DRENAGEM E PAVIMENTACAO NOS BAIRROS DA REGIAO DA GRANDE JACARAIPE NESTE MUNICIPIOLOTE II   JARDIM ATLANTICO</t>
  </si>
  <si>
    <t>SOORETAMA</t>
  </si>
  <si>
    <t>PREFEITURA MUNICIPAL DE SOORETAMA</t>
  </si>
  <si>
    <t>PAVIMENTAÇAO, DRENAGEME ABASTECIMENTOD E AGUA COM BLOCOS HEXAGONAIS NO BAIRRO NOVO CANAÃ</t>
  </si>
  <si>
    <t>Contrataçao de empresa especializada em engenahria para execução de obra de abastecimento de agua, drenagem e pavimentação com blocos hexagonais no Bairro NOvo Canaã</t>
  </si>
  <si>
    <t>01/07/2015</t>
  </si>
  <si>
    <t>N/A</t>
  </si>
  <si>
    <t>SEDURB-38/2014</t>
  </si>
  <si>
    <t xml:space="preserve">o convenio foi cancelado pelo governo do Estado, sob justificativa de insdisponibilidade orçamentária. </t>
  </si>
  <si>
    <t>CRECHE/PRÉ-ESCOLA DO PROGRAMA PROINFÂNCIA MODELO CONVENCIONAL</t>
  </si>
  <si>
    <t>contratação de empresa especializada para prestação de serviços de construção de uma CRECHE/PRÉ-ESCOLA do programa proinfância modelo convencional, por meio de assistência financeira do FNDE/MEC, conforme projeto de arquitetura, projetos complementares, p</t>
  </si>
  <si>
    <t xml:space="preserve">REALIZAÇÃO DE NOVOS PROJETOS TECNICOS PARA FUNDAÇÃO DO SOLO. </t>
  </si>
  <si>
    <t>14849/2017</t>
  </si>
  <si>
    <t>CUCO-COMERCIAL, PARTICIPAÇÕES, CONST. E PROJETOS</t>
  </si>
  <si>
    <t xml:space="preserve">Foi solicitado a prorrogação de prazo, em virtude da necessidade de replanilhamento. </t>
  </si>
  <si>
    <t>PREFEITURA MUNICIPAL DE VARGEM ALTA</t>
  </si>
  <si>
    <t>EXECUÇÃO DE OBRA DE CONTENÇÃO DE ENCOSTA A JUSANTE DA EMEB "PROSPERIDADE"</t>
  </si>
  <si>
    <t>Execução de obra de contenção de encosta a jusante da EMEB "Prosperidade".</t>
  </si>
  <si>
    <t>19/08/2016</t>
  </si>
  <si>
    <t>SANTOS MOTA ENGENHARIA LTDA.</t>
  </si>
  <si>
    <t>O presente contrato foi firmado com recurso proprio e atualmente encontra-se rescindido</t>
  </si>
  <si>
    <t>PREFEITURA MUNICIPAL DE VENDA NOVA DO IMIGRANTE</t>
  </si>
  <si>
    <t>CRECHE PROINFÂNCIA TIPO 2 - BAIRRO TAPERA</t>
  </si>
  <si>
    <t>CONTRATAÇÃO DE EMPRESA PARA CONSTRUÇÃO DA CRECHE PROINFANCIA TIPO 2, NO BAIRRO TAPERA, COM FORNECIMENTO DE MÃO DE OBRA E MATERIAIS.</t>
  </si>
  <si>
    <t>ID 1016498</t>
  </si>
  <si>
    <t>ANTONIO ZAMBON CONSTRUTORA VENDA NOVA LTDA -ME</t>
  </si>
  <si>
    <t>ESCOLA ATILIO PIZZOL</t>
  </si>
  <si>
    <t>REFORMA DA ESCOLA DE ENSINO FUNDAMENTAL ATILIO PIZZOL, COM FORNECIMENTO DE MÃO DE OBRA E MATERIAIS</t>
  </si>
  <si>
    <t>29/02/2019</t>
  </si>
  <si>
    <t>ADEQUAÇÕES AOS PROJETOS</t>
  </si>
  <si>
    <t>CONSTRUTORA SAO CRISTOVAO EIRELI - ME</t>
  </si>
  <si>
    <t>A obra está paralisada devido a algumas modificações que são realizadas no projeto. A empresa contratada deve substituir alguns itens que foram executados e não estão de acordo com o projeto. Informamos que foi enviada notificação a empresa para substituir os serviços e retornar aos trabalhos. Caso a Contratada não retorne em período hábil, serão aplicadas as penalidades. Obra de recurso próprio.</t>
  </si>
  <si>
    <t>PREFEITURA MUNICIPAL DE VIANA</t>
  </si>
  <si>
    <t>PRAÇA CEUS - CENTRO DE ARTES E ESPORTE UNIFICADOS</t>
  </si>
  <si>
    <t>EXECUÇÃO REMANESCENTE DE SERVIÇOS DE ENGENHARIA PARA CONSTRUÇÃO DO CEUS - CENTRO DE ARTES E ESPORTE UNIFICADOS - COMPÕE O PAC II NO TAMANHO DE MODELO 3000 M², COM FORNECIMENTO DE MÃO DE OBRA E MATERIAIS, NO MUNICÍPIO DE VIANA/ES.</t>
  </si>
  <si>
    <t>30/09/2015</t>
  </si>
  <si>
    <t>RESCISÃO DO CONTRATO E DEVOLUÇÃO DO RECURSO</t>
  </si>
  <si>
    <t>CAIXA ECONÔMICA FEDERAL/MINISTÉRIO DA CULTURA(0363306-53/2012)</t>
  </si>
  <si>
    <t>RASTRO CONSTRUÇÕES E SERVIÇOS LTDA ME</t>
  </si>
  <si>
    <t>O MUNICÍPIO DESISTIU DA EXECUÇÃO DA OBRA NA LOCALIDADE E PROCEDEU COM A DEVOLUÇÃO DOS RECURSOS.  FOI INSERIDO NO GEOOBRAS O COMPROVANTE DE DEVOLUÇÃO DOS RECURSOS.</t>
  </si>
  <si>
    <t>PRAÇA DA JUVENTUDE</t>
  </si>
  <si>
    <t>CONTRATAÇÃO DE EMPRESA DE ENGENHARIA E/OU ARQUITETURA ESPECIALIZADA PARA O SERVIÇO DE EXECUÇÃO DA OBRA DA PRAÇA DA JUVENTUDE, BAIRRO NOVA BETHÂNIA, NESTE MUNICÍPIO, COM O FORNECIMENTO DE MATERIAL E MÃO DE OBRA, SOB O REGIME DE EMPREITADA POR PREÇO UNITÁRIO, COMPREENDENDO ATIVIDADES TÉCNICAS.</t>
  </si>
  <si>
    <t>LICITAÇÃO DO REMANESCENTE DA OBRA</t>
  </si>
  <si>
    <t xml:space="preserve">CAIXA ECONÔMICA FEDERAL/MINISTÉIRIO DOS ESPORTES( 1035857-43/2016) </t>
  </si>
  <si>
    <t>VITORIALUZ CONSTRUCOES LTDA</t>
  </si>
  <si>
    <t>AS INFORMAÇÕES DO CONTRATO JÁ FORAM ATUALIZADAS NO GEOOBRAS. ESTE CONTRATO FOI RESCINDIDO E ESTÁ EM ANDAMENTO POR MEIO DA CONCORRÊNCIA N° 01/2020 O REMANESCENTE DA OBRA A CP N° 01/2020 JÁ ESTÁ INSERIDA NO GEOOBRAS.</t>
  </si>
  <si>
    <t>PREFEITURA MUNICIPAL DE VILA VELHA</t>
  </si>
  <si>
    <t>PAVIMENTAÇÃO DE VIAS URBANAS,MURRO DE ARRIMO E CALÇADAS.</t>
  </si>
  <si>
    <t>Obras  de  Pavimentação  de  Vias  Urbanas,  Muro  de  Arrimo  e Calçadas  no  Bairro  Vila  Garrido,  Vila  Velha,  Espírito  Santo,  incluindo  o fornecimento dos materiais e equipamentos necessários</t>
  </si>
  <si>
    <t xml:space="preserve">CONTRATO DO ANO DE 2012,  ASSINADO EM GESTÕES ANTERIORES, TENDO OS CONTRATOS RESCINDIDOS PELOS SEUS PRAZOS.  INFORMAÇÃO ATUALIZADA NO SISTEMA DO GEOOBRAS, NA DATA DE 08/11/2016. </t>
  </si>
  <si>
    <t>UNIDADE DE SAUDE</t>
  </si>
  <si>
    <t>Execução das Obras de Construção da Unidade de Saúde da Família de Cocal, no Bairro Cocal.</t>
  </si>
  <si>
    <t>10/09/2013</t>
  </si>
  <si>
    <t>MINISTÉRIO DA SAÚDE-Plano Nacional de Implantação de Unidades Básicas de Saúde para Equipes de Saúde da Família.</t>
  </si>
  <si>
    <t xml:space="preserve">INFORMAÇÃO ATUALIZADA NO SISTEMA DO GEOOBRAS, NA DATA DE 18/03/2016. </t>
  </si>
  <si>
    <t>UMEI - VALE ENCANTADO. (SEMED)</t>
  </si>
  <si>
    <t>CONTRATAÇÃO DE EMPRESA PARA EXECUÇÃO DE OBRAS E SERVIÇOS PARA CONSTRUÇÃO DA UNIDADE MUNICIPAL DE ENSINO INFANTIL - UMEI VALE ENCANTADO, LOCALIZADA NO BAIRRO VALE ENCANTADO, MUNICÍPIO DE VILA VELHA/ES.</t>
  </si>
  <si>
    <t>01/08/2016</t>
  </si>
  <si>
    <t>fnde - PROGRAMA PAC 2 / PROINFÂNCIA - 4107/2013</t>
  </si>
  <si>
    <t xml:space="preserve">INFORMAÇÃO ATUALIZADA NO SISTEMA DO GEOOBRAS, NA DATA DE 15/03/2017. </t>
  </si>
  <si>
    <t>SECRETARIA MUNICIPAL DE INFRAESTRUTURA PROJETOS E OBRAS DE VILA VELHA</t>
  </si>
  <si>
    <t>CANAL DO CONGO - LOTE 02</t>
  </si>
  <si>
    <t>OBRAS DE MACRODRENAGEM DO CANAL DO CONGO (LOTE 2), CONSISTINDO NA EXECUÇÃO DOS SERVIÇOS DE ADEQUAÇÃO E DESASSOREAMENTO DO CANAL DO CONGO (DRENAGEM PRINCIPAL) E CONSTRUÇÃO DE SEIS PONTES NA BACIA DO CONGO.</t>
  </si>
  <si>
    <t>ESTÁ SENDO REALIZADO ESTUDO DAS FUNCIONALIDADES PARA ATUALIZAÇÃO DA PLANILHA E REALIZAÇÃO DE NOVA LICITAÇÃO</t>
  </si>
  <si>
    <t>PAC MDR 0292725-17/2009</t>
  </si>
  <si>
    <t>DUTO ENGENHARIA LTDA</t>
  </si>
  <si>
    <t xml:space="preserve">INFORMAÇÃO ATUALIZADA NO SISTEMA DO GEOOBRAS </t>
  </si>
  <si>
    <t>CANAL DO CONGO - LOTE - 03.</t>
  </si>
  <si>
    <t>Obras de
Macrodrenagem do Canal do Congo (Lote 03), consistindo na execução dos
Serviços de Drenagem e Pavimentação das Sub-Bacias 6, 9, 10, 11 e 12 (Drenagem
Secundária), neste Município, incluindo o fornecimento dos materiais e equipamentos
necessários.</t>
  </si>
  <si>
    <t xml:space="preserve">INFORMAÇÃO ATUALIZADA NO SISTEMA DO GEOOBRAS, NA DATA DE 30/09/2020. </t>
  </si>
  <si>
    <t>FUNDO AÇÃO SOCIAL DE VITÓRIA</t>
  </si>
  <si>
    <t>REFORMA PARA ADEQUAÇÃO DO BANCO DE ALIMENTOS HERBERT DE SOUZA NO BAIRRO ILHA DE SANTA MARIA</t>
  </si>
  <si>
    <t>SERVIÇOS E OBRAS PARA REFORMA PARA ADEQUAÇÃO DO BANCO DE ALIMENTOS HERBERT DE SOUZA NO BAIRRO ILHA DE SANTA MARIA</t>
  </si>
  <si>
    <t>O MUNICíPIO INGRESSOU COM AÇÃO DE SUSPENSÃO DE LIMINAR JUNTO AO TJ/ES. Processo judicial nº 0020273-06.2020.8.08.0000.</t>
  </si>
  <si>
    <t>INCLUSÃO PELO JURISDICIONADO - Processo judicial nº 0012979-25.2020.8.08.0024. O município,  por intermédio da Procuradoria, impetrou ação de Suspensão de Limimar e de Sentença, junto ao Tribunal de Justiça de Estado do ES,  sob o nº 0020273-06.2020.8.08.0000, no qual foi proferida decisão favorável quanto a suspensão da execução da decisão liminar proferida na tutela provisória de natureza cautelar em caráter antecedente de nº 0012979-25.2020.8.08.0024, possibilitando, assim, o prosseguimento das obras. A a obra será retomada após a notificação formal da Prefeitura .</t>
  </si>
  <si>
    <t>FUNDO AMBIENTAL DE VITÓRIA</t>
  </si>
  <si>
    <t>PARQUE MULEMBÁ</t>
  </si>
  <si>
    <t>Execução de Obras para a Implantação das Infraestruturas do Parque Natural Municipal Vale do Mulembá, que abrange trechos dos bairros São José, Redenção, Conquista, Joana DArc, São Cristovão e Tabuazeiro</t>
  </si>
  <si>
    <t>02/09/2019</t>
  </si>
  <si>
    <t>OBRA PARALISADA, AGUARDANDO LIGAÇÃO DA REDE ELÉTRICA PARA TESTA DAS LIGAÇÕES EXTERNAS E PREDIAIS</t>
  </si>
  <si>
    <t>CONVÊNIO - ARCELOR MITTAL</t>
  </si>
  <si>
    <t>ARCELORMITTAL, CONVÊNIO Nº 001/2010</t>
  </si>
  <si>
    <t>MEGAPORT CONSTRUTORA LTDA.</t>
  </si>
  <si>
    <t xml:space="preserve">A OBRA FOI PARALISADA EM 15/09/2020, POIS ESTÁ AGUARDANDO LIGAÇÃO DA REDE ELÉTRICA PARA TESTE DA ILUMINAÇÃO EXTERNA E PREDIAL. </t>
  </si>
  <si>
    <t>PREFEITURA MUNICIPAL DE VITÓRIA</t>
  </si>
  <si>
    <t>OBRAS E SERVIÇOS DE URBANIZAÇÃO DA POLIGONAL 02 - 1ª ETAPA( INFRAESTRUTURA URBANA E CONTENÇÃO DE ENCOSTAS, NOS BAIRROS CRUZAMENTO, ROMÃO, FORTE SÃO JOÃO E COMUNIDADE DO ALTO JUCUTUQUARA)</t>
  </si>
  <si>
    <t>CONTRATAÇÃO DE OBRAS E SERVIÇOS DE URBANIZAÇÃO DA POLIGONAL 02 - 1ª ETAPA( INFRAESTRUTURA URBANA E CONTENÇÃO DE ENCOSTAS, NOS BAIRROS CRUZAMENTO, ROMÃO, FORTE SÃO JOÃO E COMUNIDADE DO ALTO JUCUTUQUARA).</t>
  </si>
  <si>
    <t>08/07/2016</t>
  </si>
  <si>
    <t>FOI VIABILIZADA NOVA FONTE DE RECURSOS EXTERNA PELO TERMO DE COMPROMISSO Nº 0424.436-24/2014 (FONTE CAIXA OGU PAC 2) QUE PREVÊ OBRAS DE MÓDULOS HIDRÁULICOS, INFRAESTRUTURA , AGUA, ESGOTO, DRENAGEM  E EQUIPAMENTOS COMUNITÁRIOS (PROCESSO DE LICITAÇÃO EM ANDAMENTO).</t>
  </si>
  <si>
    <t>TERMO DE COMPROMISSO 0218.591-59/2007 - OGU PAC 1</t>
  </si>
  <si>
    <t>O TERMO DE COMPROMISSO (TC) CAIXA-OGU PAC (POLIGONAL 01  SÃO BENEDITO) COMPREENDE METAS DE INFRAESTRUTURA, OBRAS VIÁRIAS, EQUIPAMENTOS, OBRAS HABITACIONAIS, REGULARIZAÇÃO FUNDIÁRIA E TRABALHO SOCIAL, SENDO REALIZADAS VÁRIAS LICITAÇÕES PARA ATENDIMENTO ÀS DIFERENTES METAS DO TC. A OBRA DE INFRAESTRUTURA TEVE COMO VENCEDORA A EMPRESA PELICANO  (CONTRATO 005/2009) QUE INICIOU A EXECUÇÃO EM 13/07/2009. AS DIFICULDADES NA REALIZAÇÃO DAS DESAPROPRIAÇÕES GERARAM ATRASOS NA LIBERAÇÃO DAS FRENTES DE OBRA, PRINCIPALMENTE DO SISTEMA VIÁRIO, DE EQUIPAMENTOS E DE ÁREAS DE LAZER. A EMPRESA RESPONSÁVEL PELAS OBRAS DE INFRAESTRUTURA, PELICANO, PARALISOU AS OBRAS EM MAIO DE 2012, ALEGANDO PROBLEMAS COM SEGURANÇA NO TERRITÓRIO. O CONTRATO 05/2009 FOI RESCINDIDO EM 04/07/2013.  RESSALTA-SE QUE EM FEVEREIRO/2016,  A CAIXA SOLICITOU AO MUNICÍPIO A REDUÇÃO DO TERMO DE COMPROMISSO A FUNCIONALIDADE DAS OBRAS EXECUTADAS. DESTA FORMA, AS OBRAS NA POLIGONAL 01 SÃO BENEDITO FORAM FINALIZADAS, DEVENDO O MUNICÍPIO SE ATER SOMENTE AOS SERVIÇOS DE REGULARIZAÇÃO FUNDIÁRIA (A LICITAR)  E TRABALHO SOCIAL</t>
  </si>
  <si>
    <t>EXECUÇÃO DE OBRAS E SERVIÇOS DE URBANIZAÇÃO DA POLIGONAL01</t>
  </si>
  <si>
    <t>EXECUÇÃO DAS OBRAS E SERVIÇOS DE URBANIZAÇÃO DA POLIGONAL 01 (BAIRROS SÃO BENEDITO, ITARARÉ, BONFIM, CONSOLAÇÃO E DA PENHA)</t>
  </si>
  <si>
    <t>04/07/2013</t>
  </si>
  <si>
    <t>PROCESSO DE LICITAÇÃO EM TRAMITAÇÃO PARA NOVA CONTRATAÇÃO (PROCESSO 1584930/2020)</t>
  </si>
  <si>
    <t>TERMO DE COMPROMISSO 0218.729-02/2004 OGU PAC1</t>
  </si>
  <si>
    <t>PELICANO CONSTRUÇÕES LTDA</t>
  </si>
  <si>
    <t>EXECUÇÃO DAS OBRAS E SERVIÇOS REMANESCENTES DE REASSENTAMENTOS, RECONSTRUÇÕES, MELHORIAS HABITACIONAIS E MÓDULOS HIDRÁULICOS NA POLIGONAL 01( BAIRRROS SÃO BENEDITO, ITARARÉ, BONFIM, CONSOLAÇÃO E BAIRRO DA PENHA).</t>
  </si>
  <si>
    <t>19/10/2015</t>
  </si>
  <si>
    <t>FOI VIABILIZADA NOVA FONTE DE RECURSOS EXTERNA PELO TERMO DE COMPROMISSO Nº 0424.436-24/2014 (FONTE CAIXA OGU PAC 2) QUE PREVÊ OBRAS DE MÓDULOS HIDRÁULICOS, INFRAESTRUTURA E AGUA, ESGOTO, DRENAGEM  E EQUIPAMENTOS COMUNITÁRIOS (PROCESSO DE LICITAÇÃO EM ANDAMENTO). OBRAS LICITADAS PARA EXECUÇÃO DO REASSENTAMENTO (RESIDENCIAL CONSOLAÇÃO - CT  297/2019 - OBRAS EM ANDAMENTO - RECURSO FINISA); DEMANDAS DE RECONSTRUÇÕES NO TERRITÓRIO DA POLIGONAL 01 ESTÃO SENDO VIABILIZADAS PELO CT 360/2019 - PROCESSO 6767954/2008. (PROGRAMA HABITAR VITÓRIA - RECURSOS FINISA - OBRAS EM ANDAMENTO).</t>
  </si>
  <si>
    <t>TERMO DE COMPROMISSO 0218.729-02/2004 OGU PAC 1</t>
  </si>
  <si>
    <t>O TERMO DE COMPROMISSO (TC) CAIXA-OGU PAC (POLIGONAL 01  SÃO BENEDITO) COMPREENDE METAS DE INFRAESTRUTURA, OBRAS VIÁRIAS, EQUIPAMENTOS, OBRAS HABITACIONAIS, REGULARIZAÇÃO FUNDIÁRIA E TRABALHO SOCIAL, SENDO REALIZADAS VÁRIAS LICITAÇÕES PARA ATENDIMENTO ÀS DIFERENTES METAS DO TC. ASSIM, FOI CONVOCADA A 2º COLOCADA DO EDITAL DE CONCORRÊNCIA 002/2009 (EMPRESA ESPAÇO - CT 02/2011). O PERCENTUAL DE CONTRAPARTIDA DO TC ERA ORIGINALMENTE DE APROXIMADAMENTE 28,17% (R$ 15.500.926,89). CONSIDERANDO A CRISE FINANCEIRA QUE SE ABATEU SOBRE OS MUNICIPIOS  APROXIMADAMENTE EM 2013 (QUE DIFICULTOU A CONTRAPARTIDA MUNICIPAL AO TC)  E A DEFASAGEM DOS VALORES PARA AS HABITAÇÕES PREVISTOS NO EDITAL 02/2009 EM RELAÇÃO AO ATUAL CUSTO DAS OBRAS HABITACIONAIS,  HOUVE INVIABILIDADE DE PROSSEGUIR COM O CONTRATO DE OBRAS  02/2011, OPTANDO-SE PELA RESCISÃO CONTRATUAL EM 19/10/2015. O MUNICÍPIO AINDA BUSCAVA VIABILIZAR LICITAÇÃO FUTURA PARA OBRAS HABITACIONAIS, CONTUDO, EM FEVEREIRO/2016,  A CAIXA SOLICITOU AO MUNICÍPIO A REDUÇÃO DO TERMO DE COMPROMISSO A FUNCIONALIDADE DAS OBRAS EXECUTADAS. DESTA FORMA, AS OBRAS NA POLIGONAL 01 SÃO BENEDITO FORAM FINALIZADAS, DEVENDO O MUNICÍPIO SE ATER SOMENTE AOS SERVIÇOS DE REGULARIZAÇÃO FUNDIÁRIA (A LICITAR)  E TRABALHO SOCIAL.</t>
  </si>
  <si>
    <t>CEU DE INHANGUETA</t>
  </si>
  <si>
    <t>CONTRATAÇÃO DAS OBRAS E SERVIÇOS DE CONSTRUÇÃO DA EMEF E GINASIO CEU DE INHANGUETA - 1º ETAPA, NESTA CAPITAL</t>
  </si>
  <si>
    <t>14/12/2015</t>
  </si>
  <si>
    <t>SERVIÇOS REMANECENTES EM FASE LICITATÓRIA ATRAVÉS DA CONCORRÊNCIA PÚBLICA 11/2020, PUBLICADO SEU EDITAL NO DIA 02/10/2020</t>
  </si>
  <si>
    <t>UNIDADE DE SAÚDE THOMAZ TOMMASI</t>
  </si>
  <si>
    <t>EXECUÇÃO DAS OBRAS E SERVIÇOS DE CONSTRUÇÃO DA UNIDADE DE SAÚDE THOMAZ TOMMASI - BAIRRO BONFIM.</t>
  </si>
  <si>
    <t>25/04/2016</t>
  </si>
  <si>
    <t>VIPLAN ENGENHARIA LTDA</t>
  </si>
  <si>
    <t>CONTRUÇÃO DO CIRCO CAJUN NOVA PALESTINA</t>
  </si>
  <si>
    <t>OBRA DE CONSTRUÇÃO DO CIRCO - CAJUN NOVA PALESTINA.</t>
  </si>
  <si>
    <t>06/01/2014</t>
  </si>
  <si>
    <t>Petrobras - 6000.0057227.10.04</t>
  </si>
  <si>
    <t>VLZ CONSTRUTORA LTDA</t>
  </si>
  <si>
    <t>COMPLEXO EDUCACIONAL LOREN RENO</t>
  </si>
  <si>
    <t>CONTRATAÇÃO DA EMPRESA PARA EXECUÇÃO DAS OBRAS E SERVIÇOS DE CONSTRUÇÃO E REFORMA DO COMPLEXO EDUCACIONAL LOREN RENO- 1º ETAPA.</t>
  </si>
  <si>
    <t>22/04/2014</t>
  </si>
  <si>
    <t>PROVIDÊNCIA É A CONTRATAÇÃO DA OBRA DA EMEF SÃO VICENTE DE PAULO (NOVOS PROJETOS ELABORADOS PELA SEMOHAB, EM ORÇAMENTAÇÃO, RECURSO EM CAPTAÇÃO COM O GOVERNO DO ESTADO</t>
  </si>
  <si>
    <t>EXECUÇÃO DAS OBRAS E SERVIÇOS DE MELHORIAS HABITACIONAIS E IMPLEMENTAÇÃO DE MÓDULOS SANITÁRIOS NO BAIRRO SANTOS DUMONT.</t>
  </si>
  <si>
    <t xml:space="preserve">EXECUÇÃO DAS OBRAS E SERVIÇOS DE MELHORIAS HABITACIONAIS E IMPLEMENTAÇÃO DE MÓDULOS SANITÁRIOS NO BAIRRO SANTOS DUMONT.
</t>
  </si>
  <si>
    <t>28/12/2018</t>
  </si>
  <si>
    <t>LASTRO CONSTRUTORA E INCORPORADORA LTDA</t>
  </si>
  <si>
    <t>CONTENÇÃO DE ENCOSTAS DOS SETORES DE RISCO DO MORRO INHANGUETÁ - SETOR 1, E MORRO CONQUISTA - SETOR 3.</t>
  </si>
  <si>
    <t>25/06/2014</t>
  </si>
  <si>
    <t>MINISTÉRO DAS CIDADES, 0351556-34/2011</t>
  </si>
  <si>
    <t>CONTENÇÃO DE ENCOSTAS EM ÁREAS DE RISCO</t>
  </si>
  <si>
    <t>EXECUÇÃO DAS OBRAS E SERVIÇOS DE CONTENÇÃO DE ENCOSTAS DOS SETORES DE RISCO DO BAIRRO JESUS DE NAZARETH ¿ SETOR 2, MORRO GRANDE ¿ SETOR 4, MORRO CONSTANTINO ¿ JABURU ¿ SETOR 8 E 15</t>
  </si>
  <si>
    <t>11/07/2014</t>
  </si>
  <si>
    <t>EXECUÇÃO DE OBRAS E SERVIÇOS DE CONTEÇÃO DE ENCOSTAS DOS SETORES DE RISCOS NO MORRO FORTE SÃO JOÃO E MORRO DO QUADRO.</t>
  </si>
  <si>
    <t>EXECUÇÃO DAS OBRAS E SERVIÇOS DE CONTENÇÃO DE ENCOSTAS DOS SETORES DE RISCO DO MORRO FORTE SÃO JOÃO - SETOR 1 E 9, MORRO DO QUADRO - SETOR 1 E 9</t>
  </si>
  <si>
    <t>03/07/2014</t>
  </si>
  <si>
    <t>CONTENÇÃO DE ENCOSTAS DOS SETORES DE RISCOS: MORRO FRADINHOS (SETOR 1) E MORRO ALAGOANO (SETOR 1).</t>
  </si>
  <si>
    <t>EXECUÇÃO DAS OBRAS E SERVIÇOS DE CONTENÇÃO DE ENCOSTAS DOS SETORES DE RISCO DO MORRO FRADINHOS ¿ SETOR 1, MORRO ALAGOANO ¿ SETOR 1</t>
  </si>
  <si>
    <t>CONTENÇÃO DE ENCOSTA NA AV. MARUÍPE, BAIRRO SANTA MARTHA.</t>
  </si>
  <si>
    <t>OBRAS DE CONTENÇÃO DE ENCOSTA NA AV. MARUÍPE, TRECHO I, BAIRRO SANTA MARTHA.</t>
  </si>
  <si>
    <t>27/01/2015</t>
  </si>
  <si>
    <t>Fundo Estadual de Apoio ao Desenvolvimento Municipal - FEADM - Termo de Responsabilidade 02/2014</t>
  </si>
  <si>
    <t>MÓDULO BÁSICO, PROGRAMA HABITAR VITÓRIA DO PROJETO MORAR SEM RISCO: BAIRRO SANTO ANTÔNIO.</t>
  </si>
  <si>
    <t>Contratação dos serviços para execução de uma edificação identificada como módulo básico - tipologia Unifamiliar, em 01 pavimento, no âmbito do programa Habitar Vitória do projeto Morar sem Risco - Bairro Santo Antônio.</t>
  </si>
  <si>
    <t>27/11/2017</t>
  </si>
  <si>
    <t>MTF CONSTRUÇÕES E MONTAGENS</t>
  </si>
  <si>
    <t>SUBESTAÇÃO DE ENERGIA ELÉTRICA DA CHÁCARA VON SCHILGEN</t>
  </si>
  <si>
    <t>Contratação de Empresa para a Execução das Obras de Construção da Subestação de Energia Elétrica da Chácara Von Schilgen, no Bairro Praia do Canto.</t>
  </si>
  <si>
    <t>14/10/2015</t>
  </si>
  <si>
    <t>LIMIAR ENGENHARIA LTDA</t>
  </si>
  <si>
    <t>SECRETARIA DE CIDADANIA E DIREITOS HUMANOS DE VITÓRIA</t>
  </si>
  <si>
    <t>CASA DO CIDADÃO</t>
  </si>
  <si>
    <t>Execução dos Serviços de Reforma dos Telhados e Calçadas da Casa do Cidadão - Centro Integrado de Cidadania Zumbi dos Palmares - CIC, nesta Capital.</t>
  </si>
  <si>
    <t>12/03/2018</t>
  </si>
  <si>
    <t>O contrato foi rescindido por solicitação da empresa contrada, com anuência da administração municipal, não havendo mais interesse em  retomada.</t>
  </si>
  <si>
    <t>BC ENGENHARIA E ARQUITETURA EIRELI ME</t>
  </si>
  <si>
    <t>O pagamento foi realizado na totalidade com recursos próprios e reembolsado pela Universidade Federal do Espírito Santo, proprietária do Imóvel.Este reembolso foi feito por meio de descontos no pagamento mensal de locação.</t>
  </si>
  <si>
    <t>SECRETARIA MUNICIPAL DE EDUCAÇÃO DE VITÓRIA</t>
  </si>
  <si>
    <t>CEU DE INHANGUETA (EMEF PAULO REGLUS NEVES FREIRE)</t>
  </si>
  <si>
    <t>Contratação de empresa para execução da 2ª etapa das Obras e Serviços de Construção da EMEF Paulo Reglus Neves Freire - CEU Inhangueta, no Bairro Inhangueta.</t>
  </si>
  <si>
    <t>08/08/2019</t>
  </si>
  <si>
    <t>Contrato nº0497.412-84</t>
  </si>
  <si>
    <t>THIELL  CONSTRUÇÕES  E REPRESENTAÇÕES LTDA</t>
  </si>
  <si>
    <t>OBRA RESCINDIDA DE FORMA UNILATERAL POR DESCUMPRIMENTO DO CONTRATO POR PARTE DA EMPRESA, DESTA FORMA NÃO FOI ENCONTRADO NENHUMA ALTERNATIVA NO CAMPO PARA PREENCHIMENTO NOS MOTIVOS DA PARALILSAÇÃO</t>
  </si>
  <si>
    <t>CONSTRUÇÃO DE QUADRA DE ESPORTE NA EMEF JOSÉ LEMOS DE MIRANDA</t>
  </si>
  <si>
    <t>EXECUÇÃO DE OBRAS E SERVIÇOS DE CONSTRUÇÃO DE QUADRA DE ESPORTE NA EMEF JOSÉ LEMOS DE MIRANDA</t>
  </si>
  <si>
    <t>AGUARDANDO A CONCLUSÃO DO ADITIVO PARA REINICIAR A OBRA E DAR CONTINUIDADE</t>
  </si>
  <si>
    <t>VX ENGENHARIA EIRELI - EPP</t>
  </si>
  <si>
    <t>EMEF VERCENÍLIO DA SILVA PASCOAL</t>
  </si>
  <si>
    <t>Reforma EMEF VERCENÍLIO DA SILVA PASCOAL</t>
  </si>
  <si>
    <t>03/01/2020</t>
  </si>
  <si>
    <t>Convocação de empresa remanescente para continuidade da obra</t>
  </si>
  <si>
    <t>NAZCA ENGENHARIA LTDA ME</t>
  </si>
  <si>
    <t>CMEI OCARLINA NUNES ANDRADE - BAIRRO SÃO CRISTÓVÃO</t>
  </si>
  <si>
    <t>EXECUÇÃO DE OBRAS E SERVIÇOS DE REFORMA DO CMEI OCARLINA NUNES ANDRADE - BAIRRO SÃO CRISTÓVÃO</t>
  </si>
  <si>
    <t>MURO DE CONTENÇÃO NA ÁREA DA FUTURA EMEF SÃO VICENTE DE PAULO</t>
  </si>
  <si>
    <t>EXECUÇÃO DAS OBRAS/SERVIÇOS DO MURO DE CONTENÇÃO NA ÁREA DA FUTURA EMEF SÃO VICENTE DE PAULO, NO BAIRRO CENTRO, NESTA CAPITAL</t>
  </si>
  <si>
    <t>A área da EMEF onde será executada a Obra encontra-se ocupada irregularmente. Está sendo providenciada a desocupação através da ação do Poder Público para que tenha o início das Obras.</t>
  </si>
  <si>
    <t>METAL EDIFICAÇÕES E ESTRUTURAS METÁLICAS EIRELI - EPP</t>
  </si>
  <si>
    <t>SECRETARIA MUNICIPAL DE OBRAS DE VITÓRIA</t>
  </si>
  <si>
    <t>SANEAMENTO INTEGRADO POLIGONAL 1</t>
  </si>
  <si>
    <t xml:space="preserve">EXECUÇÃO DAS OBRAS E SERVIÇOS DE SANEAMENTO INTEGRADO DA POLIGONAL 01, COMPREENDENDO OS BAIRROS SÃO BENEDITO, CONSOLAÇÃO, BONFIM, PENHA, ITARARÉ, GURIGICA E COMUNIDADES JABURU, FLORESTA E ENGENHARIA, NESTA CAPITAL. </t>
  </si>
  <si>
    <t>21/05/2019</t>
  </si>
  <si>
    <t>TERMO DE COMPROMISSO 0424.436-24/2014 OGU PAC2</t>
  </si>
  <si>
    <t>A ORDEM DE SERVIÇO DO CT 299/2015 FOI DADA EM 25/08/2015 (EMPRESA RDJ ENGENHARIA). A PRIMEIRA MEDIÇÃO FOI REALIZADA E ENCAMINHADA À CAIXA PARA COMPROVAÇÃO DO EFETIVO INÍCIO DO CONTRATO, ENTRETANTO, O MINISTÉRIO DAS CIDADES NÃO ENCAMINHOU A AUTORIZAÇÃO DE INÍCIO DO OBJETO E O CONTRATO DE OBRAS FOI PARALISADO EM 2015. EM 10/04/2018, O EXTINTO MCIDADES ENFIM ENCAMINHA A AUTORIZAÇÃO PARA INÍCIO DO OBJETO, CONTUDO, QUANDO DA RETOMADA DAS OBRAS A EMPRESA NÃO SE ENCONTRAVA COM SITUAÇÃO FINANCEIRA SAUDÁVEL. ASSIM, O CONTRATO FOI RESCINDIDO EM 21/05/2019. ATUALMENTE O MUNICÍPIO ENCONTRA-SE COM NOVO PROCESSO DE LICITAÇÃO EM TRAMITAÇÃO.</t>
  </si>
  <si>
    <t>MERCADO MUNICIPAL DA VILA RUBIM</t>
  </si>
  <si>
    <t>Execução dos Serviços de Drenagem Urbana nas Vias Internas do Mercado da Vila Rubim - Centro de Vitória</t>
  </si>
  <si>
    <t>06/01/2020</t>
  </si>
  <si>
    <t>EM FASE LICITATÓRIA ATRAVÉS DA TOMADA DE PREÇO 016/2020. CONTRATAÇÃO ATRAVÉS DO PROCESSO ADMINISTRATIVO Nº 4445555/2020</t>
  </si>
  <si>
    <t xml:space="preserve">Contrato de Financiamento Finisa 0497.412-84 de 12/01/2018 </t>
  </si>
  <si>
    <t>EQUILÍBRIO CONSTRUTURA LTDA - EPP</t>
  </si>
  <si>
    <t>SECRETARIA MUNICIPAL DE TURISMO, TRABALHO E RENDA DE VITÓRIA</t>
  </si>
  <si>
    <t>OBRAS E SERVIÇOS DE REFORMA DA COOPERATIVA DE DESFIADEIRAS DE SIRI - ILHA DAS CAIEIRAS</t>
  </si>
  <si>
    <t>Execução das obras e serviços de reforma da Cooperativa de Desfiadeiras de Siri - Ilha das Caieiras.</t>
  </si>
  <si>
    <t>21/06/2016</t>
  </si>
  <si>
    <t>COMPACTA CONSTRUÇÕES E PAVIMENTAÇÕES LTDA</t>
  </si>
  <si>
    <t>O contrato foi paralisado, à época, para análise do aditivo contratual. Está em fase de rescisão contratual.</t>
  </si>
  <si>
    <t>MOTIVO</t>
  </si>
  <si>
    <t>OBRA DE PAVIMENTAÇÃO ASFÁLTICA COM FORNECIMENTO DE MÃO-DE-OBRA E MATERIAIS, DO TRECHO SEDE - CÓRREGO/ RIO DA FAMA, CÓRREGO / RIO DA FAMA- SÃO PEDRO E SÃO PEDRO- ENTRADA ES 489 (SEDE) (EXTENSÃO 10,11 KM), NO MUNICÍPIO DE ATILIO VIVACQUA/ES.</t>
  </si>
  <si>
    <t>cod_ibge</t>
  </si>
  <si>
    <t>ATÍLIO VIVACQUA</t>
  </si>
  <si>
    <t>BAIXO GUANDÚ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</si>
</sst>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quot;R$&quot;\ #,##0.00"/>
    <numFmt numFmtId="165" formatCode="_-* #,##0.00_-;\-* #,##0.00_-;_-* &quot;-&quot;??_-;_-@"/>
    <numFmt numFmtId="166" formatCode="d/m/yyyy"/>
    <numFmt numFmtId="167" formatCode="#,##0.00&quot; &quot;;#,##0.00&quot; &quot;;&quot;-&quot;#&quot; &quot;;&quot; &quot;@&quot; &quot;"/>
    <numFmt numFmtId="168" formatCode="d/m/yy"/>
    <numFmt numFmtId="169" formatCode="[$-416]d/m/yyyy"/>
    <numFmt numFmtId="170" formatCode="dd/mm/yy"/>
    <numFmt numFmtId="171" formatCode="m/d/yyyy"/>
  </numFmts>
  <fonts count="2" x14ac:knownFonts="1">
    <font>
      <sz val="11"/>
      <color theme="1"/>
      <name val="Calibri"/>
      <family val="2"/>
      <scheme val="minor"/>
    </font>
    <font>
      <b/>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 fontId="0" fillId="0" borderId="0" xfId="0" applyNumberFormat="1"/>
    <xf numFmtId="14" fontId="0" fillId="0" borderId="0" xfId="0" applyNumberFormat="1"/>
    <xf numFmtId="164" fontId="0" fillId="0" borderId="0" xfId="0" applyNumberFormat="1"/>
    <xf numFmtId="44" fontId="0" fillId="0" borderId="0" xfId="0" applyNumberFormat="1"/>
    <xf numFmtId="43" fontId="0" fillId="0" borderId="0" xfId="0" applyNumberFormat="1"/>
    <xf numFmtId="165" fontId="0" fillId="0" borderId="0" xfId="0" applyNumberFormat="1"/>
    <xf numFmtId="49"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0" applyNumberFormat="1"/>
    <xf numFmtId="171" fontId="0" fillId="0" borderId="0" xfId="0" applyNumberFormat="1"/>
    <xf numFmtId="2"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d_ib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s>
    <sheetDataSet>
      <sheetData sheetId="0">
        <row r="1">
          <cell r="A1" t="str">
            <v>nome</v>
          </cell>
          <cell r="B1" t="str">
            <v>cod_ibge</v>
          </cell>
        </row>
        <row r="2">
          <cell r="A2" t="str">
            <v>Colatina</v>
          </cell>
          <cell r="B2">
            <v>3201506</v>
          </cell>
        </row>
        <row r="3">
          <cell r="A3" t="str">
            <v>Marilândia</v>
          </cell>
          <cell r="B3">
            <v>3203353</v>
          </cell>
        </row>
        <row r="4">
          <cell r="A4" t="str">
            <v>Vila Valério</v>
          </cell>
          <cell r="B4">
            <v>3205176</v>
          </cell>
        </row>
        <row r="5">
          <cell r="A5" t="str">
            <v>Rio Novo do Sul</v>
          </cell>
          <cell r="B5">
            <v>3204401</v>
          </cell>
        </row>
        <row r="6">
          <cell r="A6" t="str">
            <v>Piúma</v>
          </cell>
          <cell r="B6">
            <v>3204203</v>
          </cell>
        </row>
        <row r="7">
          <cell r="A7" t="str">
            <v>Iconha</v>
          </cell>
          <cell r="B7">
            <v>3202603</v>
          </cell>
        </row>
        <row r="8">
          <cell r="A8" t="str">
            <v>Vila Velha</v>
          </cell>
          <cell r="B8">
            <v>3205200</v>
          </cell>
        </row>
        <row r="9">
          <cell r="A9" t="str">
            <v>Venda Nova do Imigrante</v>
          </cell>
          <cell r="B9">
            <v>3205069</v>
          </cell>
        </row>
        <row r="10">
          <cell r="A10" t="str">
            <v>Castelo</v>
          </cell>
          <cell r="B10">
            <v>3201407</v>
          </cell>
        </row>
        <row r="11">
          <cell r="A11" t="str">
            <v>Fundão</v>
          </cell>
          <cell r="B11">
            <v>3202207</v>
          </cell>
        </row>
        <row r="12">
          <cell r="A12" t="str">
            <v>Itapemirim</v>
          </cell>
          <cell r="B12">
            <v>3202801</v>
          </cell>
        </row>
        <row r="13">
          <cell r="A13" t="str">
            <v>Atílio Vivacqua</v>
          </cell>
          <cell r="B13">
            <v>3200706</v>
          </cell>
        </row>
        <row r="14">
          <cell r="A14" t="str">
            <v>Cachoeiro de Itapemirim</v>
          </cell>
          <cell r="B14">
            <v>3201209</v>
          </cell>
        </row>
        <row r="15">
          <cell r="A15" t="str">
            <v>Sooretama</v>
          </cell>
          <cell r="B15">
            <v>3205010</v>
          </cell>
        </row>
        <row r="16">
          <cell r="A16" t="str">
            <v>Aracruz</v>
          </cell>
          <cell r="B16">
            <v>3200607</v>
          </cell>
        </row>
        <row r="17">
          <cell r="A17" t="str">
            <v>Santa Maria de Jetibá</v>
          </cell>
          <cell r="B17">
            <v>3204559</v>
          </cell>
        </row>
        <row r="18">
          <cell r="A18" t="str">
            <v>Presidente Kennedy</v>
          </cell>
          <cell r="B18">
            <v>3204302</v>
          </cell>
        </row>
        <row r="19">
          <cell r="A19" t="str">
            <v>Muniz Freire</v>
          </cell>
          <cell r="B19">
            <v>3203700</v>
          </cell>
        </row>
        <row r="20">
          <cell r="A20" t="str">
            <v>Conceição do Castelo</v>
          </cell>
          <cell r="B20">
            <v>3201704</v>
          </cell>
        </row>
        <row r="21">
          <cell r="A21" t="str">
            <v>Cariacica</v>
          </cell>
          <cell r="B21">
            <v>3201308</v>
          </cell>
        </row>
        <row r="22">
          <cell r="A22" t="str">
            <v>Mucurici</v>
          </cell>
          <cell r="B22">
            <v>3203601</v>
          </cell>
        </row>
        <row r="23">
          <cell r="A23" t="str">
            <v>Vila Pavão</v>
          </cell>
          <cell r="B23">
            <v>3205150</v>
          </cell>
        </row>
        <row r="24">
          <cell r="A24" t="str">
            <v>Nova Venécia</v>
          </cell>
          <cell r="B24">
            <v>3203908</v>
          </cell>
        </row>
        <row r="25">
          <cell r="A25" t="str">
            <v>Ponto Belo</v>
          </cell>
          <cell r="B25">
            <v>3204252</v>
          </cell>
        </row>
        <row r="26">
          <cell r="A26" t="str">
            <v>Pinheiros</v>
          </cell>
          <cell r="B26">
            <v>3204104</v>
          </cell>
        </row>
        <row r="27">
          <cell r="A27" t="str">
            <v>Montanha</v>
          </cell>
          <cell r="B27">
            <v>3203502</v>
          </cell>
        </row>
        <row r="28">
          <cell r="A28" t="str">
            <v>Pedro Canário</v>
          </cell>
          <cell r="B28">
            <v>3204054</v>
          </cell>
        </row>
        <row r="29">
          <cell r="A29" t="str">
            <v>Conceição da Barra</v>
          </cell>
          <cell r="B29">
            <v>3201605</v>
          </cell>
        </row>
        <row r="30">
          <cell r="A30" t="str">
            <v>Governador Lindenberg</v>
          </cell>
          <cell r="B30">
            <v>3202256</v>
          </cell>
        </row>
        <row r="31">
          <cell r="A31" t="str">
            <v>Ibiraçu</v>
          </cell>
          <cell r="B31">
            <v>3202504</v>
          </cell>
        </row>
        <row r="32">
          <cell r="A32" t="str">
            <v>Itaguaçu</v>
          </cell>
          <cell r="B32">
            <v>3202702</v>
          </cell>
        </row>
        <row r="33">
          <cell r="A33" t="str">
            <v>São Roque do Canaã</v>
          </cell>
          <cell r="B33">
            <v>3204955</v>
          </cell>
        </row>
        <row r="34">
          <cell r="A34" t="str">
            <v>Marataízes</v>
          </cell>
          <cell r="B34">
            <v>3203320</v>
          </cell>
        </row>
        <row r="35">
          <cell r="A35" t="str">
            <v>Viana</v>
          </cell>
          <cell r="B35">
            <v>3205101</v>
          </cell>
        </row>
        <row r="36">
          <cell r="A36" t="str">
            <v>Domingos Martins</v>
          </cell>
          <cell r="B36">
            <v>3201902</v>
          </cell>
        </row>
        <row r="37">
          <cell r="A37" t="str">
            <v>Alfredo Chaves</v>
          </cell>
          <cell r="B37">
            <v>3200300</v>
          </cell>
        </row>
        <row r="38">
          <cell r="A38" t="str">
            <v>Marechal Floriano</v>
          </cell>
          <cell r="B38">
            <v>3203346</v>
          </cell>
        </row>
        <row r="39">
          <cell r="A39" t="str">
            <v>Alegre</v>
          </cell>
          <cell r="B39">
            <v>3200201</v>
          </cell>
        </row>
        <row r="40">
          <cell r="A40" t="str">
            <v>Irupi</v>
          </cell>
          <cell r="B40">
            <v>3202652</v>
          </cell>
        </row>
        <row r="41">
          <cell r="A41" t="str">
            <v>Jaguaré</v>
          </cell>
          <cell r="B41">
            <v>3203056</v>
          </cell>
        </row>
        <row r="42">
          <cell r="A42" t="str">
            <v>São Mateus</v>
          </cell>
          <cell r="B42">
            <v>3204906</v>
          </cell>
        </row>
        <row r="43">
          <cell r="A43" t="str">
            <v>São Gabriel da Palha</v>
          </cell>
          <cell r="B43">
            <v>3204708</v>
          </cell>
        </row>
        <row r="44">
          <cell r="A44" t="str">
            <v>Rio Bananal</v>
          </cell>
          <cell r="B44">
            <v>3204351</v>
          </cell>
        </row>
        <row r="45">
          <cell r="A45" t="str">
            <v>João Neiva</v>
          </cell>
          <cell r="B45">
            <v>3203130</v>
          </cell>
        </row>
        <row r="46">
          <cell r="A46" t="str">
            <v>Águia Branca</v>
          </cell>
          <cell r="B46">
            <v>3200136</v>
          </cell>
        </row>
        <row r="47">
          <cell r="A47" t="str">
            <v>São Domingos do Norte</v>
          </cell>
          <cell r="B47">
            <v>3204658</v>
          </cell>
        </row>
        <row r="48">
          <cell r="A48" t="str">
            <v>Linhares</v>
          </cell>
          <cell r="B48">
            <v>3203205</v>
          </cell>
        </row>
        <row r="49">
          <cell r="A49" t="str">
            <v>Vitória</v>
          </cell>
          <cell r="B49">
            <v>3205309</v>
          </cell>
        </row>
        <row r="50">
          <cell r="A50" t="str">
            <v>Guarapari</v>
          </cell>
          <cell r="B50">
            <v>3202405</v>
          </cell>
        </row>
        <row r="51">
          <cell r="A51" t="str">
            <v>Anchieta</v>
          </cell>
          <cell r="B51">
            <v>3200409</v>
          </cell>
        </row>
        <row r="52">
          <cell r="A52" t="str">
            <v>Muqui</v>
          </cell>
          <cell r="B52">
            <v>3203809</v>
          </cell>
        </row>
        <row r="53">
          <cell r="A53" t="str">
            <v>Divino de São Lourenço</v>
          </cell>
          <cell r="B53">
            <v>3201803</v>
          </cell>
        </row>
        <row r="54">
          <cell r="A54" t="str">
            <v>Serra</v>
          </cell>
          <cell r="B54">
            <v>3205002</v>
          </cell>
        </row>
        <row r="55">
          <cell r="A55" t="str">
            <v>Itarana</v>
          </cell>
          <cell r="B55">
            <v>3202900</v>
          </cell>
        </row>
        <row r="56">
          <cell r="A56" t="str">
            <v>Santa Teresa</v>
          </cell>
          <cell r="B56">
            <v>3204609</v>
          </cell>
        </row>
        <row r="57">
          <cell r="A57" t="str">
            <v>Santa Leopoldina</v>
          </cell>
          <cell r="B57">
            <v>3204500</v>
          </cell>
        </row>
        <row r="58">
          <cell r="A58" t="str">
            <v>Vargem Alta</v>
          </cell>
          <cell r="B58">
            <v>3205036</v>
          </cell>
        </row>
        <row r="59">
          <cell r="A59" t="str">
            <v>Barra de São Francisco</v>
          </cell>
          <cell r="B59">
            <v>3200904</v>
          </cell>
        </row>
        <row r="60">
          <cell r="A60" t="str">
            <v>Mantenópolis</v>
          </cell>
          <cell r="B60">
            <v>3203304</v>
          </cell>
        </row>
        <row r="61">
          <cell r="A61" t="str">
            <v>Laranja da Terra</v>
          </cell>
          <cell r="B61">
            <v>3203163</v>
          </cell>
        </row>
        <row r="62">
          <cell r="A62" t="str">
            <v>Afonso Cláudio</v>
          </cell>
          <cell r="B62">
            <v>3200102</v>
          </cell>
        </row>
        <row r="63">
          <cell r="A63" t="str">
            <v>Brejetuba</v>
          </cell>
          <cell r="B63">
            <v>3201159</v>
          </cell>
        </row>
        <row r="64">
          <cell r="A64" t="str">
            <v>Ibatiba</v>
          </cell>
          <cell r="B64">
            <v>3202454</v>
          </cell>
        </row>
        <row r="65">
          <cell r="A65" t="str">
            <v>Iúna</v>
          </cell>
          <cell r="B65">
            <v>3203007</v>
          </cell>
        </row>
        <row r="66">
          <cell r="A66" t="str">
            <v>Ibitirama</v>
          </cell>
          <cell r="B66">
            <v>3202553</v>
          </cell>
        </row>
        <row r="67">
          <cell r="A67" t="str">
            <v>Dores do Rio Preto</v>
          </cell>
          <cell r="B67">
            <v>3202009</v>
          </cell>
        </row>
        <row r="68">
          <cell r="A68" t="str">
            <v>Guaçuí</v>
          </cell>
          <cell r="B68">
            <v>3202306</v>
          </cell>
        </row>
        <row r="69">
          <cell r="A69" t="str">
            <v>São José do Calçado</v>
          </cell>
          <cell r="B69">
            <v>3204807</v>
          </cell>
        </row>
        <row r="70">
          <cell r="A70" t="str">
            <v>Bom Jesus do Norte</v>
          </cell>
          <cell r="B70">
            <v>3201100</v>
          </cell>
        </row>
        <row r="71">
          <cell r="A71" t="str">
            <v>Apiacá</v>
          </cell>
          <cell r="B71">
            <v>3200508</v>
          </cell>
        </row>
        <row r="72">
          <cell r="A72" t="str">
            <v>Mimoso do Sul</v>
          </cell>
          <cell r="B72">
            <v>3203403</v>
          </cell>
        </row>
        <row r="73">
          <cell r="A73" t="str">
            <v>Alto Rio Novo</v>
          </cell>
          <cell r="B73">
            <v>3200359</v>
          </cell>
        </row>
        <row r="74">
          <cell r="A74" t="str">
            <v>Ecoporanga</v>
          </cell>
          <cell r="B74">
            <v>3202108</v>
          </cell>
        </row>
        <row r="75">
          <cell r="A75" t="str">
            <v>Água Doce do Norte</v>
          </cell>
          <cell r="B75">
            <v>3200169</v>
          </cell>
        </row>
        <row r="76">
          <cell r="A76" t="str">
            <v>Boa Esperança</v>
          </cell>
          <cell r="B76">
            <v>3201001</v>
          </cell>
        </row>
        <row r="77">
          <cell r="A77" t="str">
            <v>Pancas</v>
          </cell>
          <cell r="B77">
            <v>3204005</v>
          </cell>
        </row>
        <row r="78">
          <cell r="A78" t="str">
            <v>Baixo Guandú</v>
          </cell>
          <cell r="B78">
            <v>3200805</v>
          </cell>
        </row>
        <row r="79">
          <cell r="A79" t="str">
            <v>Jerônimo Monteiro</v>
          </cell>
          <cell r="B79">
            <v>3203106</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8E40-2A63-4BE6-A6ED-6139A549993F}">
  <dimension ref="A1:AO307"/>
  <sheetViews>
    <sheetView tabSelected="1" workbookViewId="0">
      <selection activeCell="C49" sqref="C49"/>
    </sheetView>
  </sheetViews>
  <sheetFormatPr defaultRowHeight="15" x14ac:dyDescent="0.25"/>
  <cols>
    <col min="1" max="1" width="10.85546875" bestFit="1" customWidth="1"/>
    <col min="2" max="2" width="15.5703125" bestFit="1" customWidth="1"/>
    <col min="3" max="3" width="34.28515625" bestFit="1" customWidth="1"/>
    <col min="4" max="4" width="9.28515625" bestFit="1" customWidth="1"/>
    <col min="5" max="5" width="16.5703125" bestFit="1" customWidth="1"/>
    <col min="6" max="6" width="13.85546875" bestFit="1" customWidth="1"/>
    <col min="7" max="7" width="93.85546875" bestFit="1" customWidth="1"/>
    <col min="8" max="9" width="255.7109375" bestFit="1" customWidth="1"/>
    <col min="10" max="10" width="12.140625" bestFit="1" customWidth="1"/>
    <col min="11" max="11" width="28.42578125" bestFit="1" customWidth="1"/>
    <col min="12" max="12" width="51.5703125" bestFit="1" customWidth="1"/>
    <col min="13" max="14" width="77" bestFit="1" customWidth="1"/>
    <col min="15" max="15" width="46.42578125" bestFit="1" customWidth="1"/>
    <col min="16" max="16" width="255.7109375" bestFit="1" customWidth="1"/>
    <col min="17" max="17" width="21" style="14" bestFit="1" customWidth="1"/>
    <col min="18" max="18" width="26.5703125" style="14" bestFit="1" customWidth="1"/>
    <col min="19" max="19" width="41.42578125" bestFit="1" customWidth="1"/>
    <col min="20" max="20" width="52.5703125" bestFit="1" customWidth="1"/>
    <col min="21" max="21" width="180.7109375" bestFit="1" customWidth="1"/>
    <col min="22" max="22" width="68" bestFit="1" customWidth="1"/>
    <col min="23" max="23" width="33.5703125" style="14" bestFit="1" customWidth="1"/>
    <col min="24" max="24" width="31.7109375" style="14" bestFit="1" customWidth="1"/>
    <col min="25" max="25" width="38" style="14" bestFit="1" customWidth="1"/>
    <col min="26" max="26" width="36" style="14" bestFit="1" customWidth="1"/>
    <col min="27" max="27" width="39.42578125" style="14" bestFit="1" customWidth="1"/>
    <col min="28" max="28" width="37.42578125" style="14" bestFit="1" customWidth="1"/>
    <col min="29" max="29" width="19.7109375" style="14" bestFit="1" customWidth="1"/>
    <col min="30" max="30" width="37.5703125" style="14" bestFit="1" customWidth="1"/>
    <col min="31" max="31" width="35.7109375" style="14" bestFit="1" customWidth="1"/>
    <col min="32" max="32" width="29" style="14" bestFit="1" customWidth="1"/>
    <col min="33" max="33" width="27.140625" style="14" bestFit="1" customWidth="1"/>
    <col min="34" max="34" width="34.140625" style="14" bestFit="1" customWidth="1"/>
    <col min="35" max="35" width="32.140625" style="14" bestFit="1" customWidth="1"/>
    <col min="36" max="36" width="15.42578125" style="14" bestFit="1" customWidth="1"/>
    <col min="37" max="37" width="58.7109375" bestFit="1" customWidth="1"/>
    <col min="38" max="38" width="58" bestFit="1" customWidth="1"/>
    <col min="39" max="39" width="42.28515625" bestFit="1" customWidth="1"/>
    <col min="40" max="40" width="255.7109375" bestFit="1" customWidth="1"/>
    <col min="41" max="41" width="38.28515625" bestFit="1" customWidth="1"/>
  </cols>
  <sheetData>
    <row r="1" spans="1:41" x14ac:dyDescent="0.25">
      <c r="A1" t="s">
        <v>0</v>
      </c>
      <c r="B1" t="s">
        <v>1</v>
      </c>
      <c r="C1" t="s">
        <v>2</v>
      </c>
      <c r="D1" s="15" t="s">
        <v>1696</v>
      </c>
      <c r="E1" t="s">
        <v>3</v>
      </c>
      <c r="F1" t="s">
        <v>4</v>
      </c>
      <c r="G1" t="s">
        <v>5</v>
      </c>
      <c r="H1" t="s">
        <v>6</v>
      </c>
      <c r="I1" t="s">
        <v>7</v>
      </c>
      <c r="J1" s="1" t="s">
        <v>8</v>
      </c>
      <c r="K1" s="2" t="s">
        <v>9</v>
      </c>
      <c r="L1" s="2" t="s">
        <v>10</v>
      </c>
      <c r="M1" t="s">
        <v>1694</v>
      </c>
      <c r="N1" t="s">
        <v>11</v>
      </c>
      <c r="O1" t="s">
        <v>12</v>
      </c>
      <c r="P1" t="s">
        <v>13</v>
      </c>
      <c r="Q1" s="14" t="s">
        <v>14</v>
      </c>
      <c r="R1" s="14" t="s">
        <v>15</v>
      </c>
      <c r="S1" s="3" t="s">
        <v>16</v>
      </c>
      <c r="T1" t="s">
        <v>17</v>
      </c>
      <c r="U1" t="s">
        <v>18</v>
      </c>
      <c r="V1" t="s">
        <v>19</v>
      </c>
      <c r="W1" s="14" t="s">
        <v>20</v>
      </c>
      <c r="X1" s="14" t="s">
        <v>21</v>
      </c>
      <c r="Y1" s="14" t="s">
        <v>22</v>
      </c>
      <c r="Z1" s="14" t="s">
        <v>23</v>
      </c>
      <c r="AA1" s="14" t="s">
        <v>24</v>
      </c>
      <c r="AB1" s="14" t="s">
        <v>25</v>
      </c>
      <c r="AC1" s="14" t="s">
        <v>26</v>
      </c>
      <c r="AD1" s="14" t="s">
        <v>27</v>
      </c>
      <c r="AE1" s="14" t="s">
        <v>28</v>
      </c>
      <c r="AF1" s="14" t="s">
        <v>29</v>
      </c>
      <c r="AG1" s="14" t="s">
        <v>30</v>
      </c>
      <c r="AH1" s="14" t="s">
        <v>31</v>
      </c>
      <c r="AI1" s="14" t="s">
        <v>32</v>
      </c>
      <c r="AJ1" s="14" t="s">
        <v>33</v>
      </c>
      <c r="AK1" t="s">
        <v>34</v>
      </c>
      <c r="AL1" t="s">
        <v>35</v>
      </c>
      <c r="AM1" t="s">
        <v>36</v>
      </c>
      <c r="AN1" t="s">
        <v>37</v>
      </c>
      <c r="AO1" t="s">
        <v>38</v>
      </c>
    </row>
    <row r="2" spans="1:41" x14ac:dyDescent="0.25">
      <c r="A2">
        <v>197</v>
      </c>
      <c r="B2">
        <v>2018</v>
      </c>
      <c r="C2" t="s">
        <v>39</v>
      </c>
      <c r="D2">
        <f>IFERROR(VLOOKUP(C2,[1]Planilha1!$A:$B,2,),"")</f>
        <v>3200607</v>
      </c>
      <c r="E2" t="s">
        <v>40</v>
      </c>
      <c r="F2" t="s">
        <v>41</v>
      </c>
      <c r="G2" t="s">
        <v>42</v>
      </c>
      <c r="H2" t="s">
        <v>43</v>
      </c>
      <c r="I2" t="s">
        <v>44</v>
      </c>
      <c r="J2" s="1">
        <v>1</v>
      </c>
      <c r="K2" s="2">
        <v>43467</v>
      </c>
      <c r="L2" s="2" t="s">
        <v>45</v>
      </c>
      <c r="M2" t="s">
        <v>46</v>
      </c>
      <c r="N2" t="s">
        <v>47</v>
      </c>
      <c r="O2" t="s">
        <v>48</v>
      </c>
      <c r="Q2" s="14">
        <v>298367.31</v>
      </c>
      <c r="R2" s="14">
        <v>566056.9</v>
      </c>
      <c r="S2" s="4"/>
      <c r="T2" t="s">
        <v>49</v>
      </c>
      <c r="U2" t="s">
        <v>49</v>
      </c>
      <c r="V2" t="s">
        <v>49</v>
      </c>
      <c r="W2" s="14">
        <v>566056.9</v>
      </c>
      <c r="AA2" s="14">
        <v>566056.9</v>
      </c>
      <c r="AB2" s="14">
        <v>0</v>
      </c>
      <c r="AC2" s="14">
        <v>566056.9</v>
      </c>
      <c r="AD2" s="14">
        <v>298367.31</v>
      </c>
      <c r="AE2" s="14">
        <v>0</v>
      </c>
      <c r="AF2" s="14">
        <v>0</v>
      </c>
      <c r="AG2" s="14">
        <v>0</v>
      </c>
      <c r="AH2" s="14">
        <v>298367.31</v>
      </c>
      <c r="AI2" s="14">
        <v>0</v>
      </c>
      <c r="AJ2" s="14">
        <v>298367.31</v>
      </c>
      <c r="AK2" t="s">
        <v>50</v>
      </c>
      <c r="AL2" s="5" t="s">
        <v>51</v>
      </c>
      <c r="AM2" t="s">
        <v>52</v>
      </c>
    </row>
    <row r="3" spans="1:41" x14ac:dyDescent="0.25">
      <c r="A3">
        <v>27</v>
      </c>
      <c r="B3">
        <v>2009</v>
      </c>
      <c r="C3" t="s">
        <v>53</v>
      </c>
      <c r="D3">
        <f>IFERROR(VLOOKUP(C3,[1]Planilha1!$A:$B,2,),"")</f>
        <v>3205309</v>
      </c>
      <c r="E3" t="s">
        <v>54</v>
      </c>
      <c r="F3" t="s">
        <v>54</v>
      </c>
      <c r="G3" t="s">
        <v>55</v>
      </c>
      <c r="H3" t="s">
        <v>56</v>
      </c>
      <c r="I3" t="s">
        <v>57</v>
      </c>
      <c r="J3" s="1">
        <v>1</v>
      </c>
      <c r="K3" s="2">
        <v>40035</v>
      </c>
      <c r="L3" t="s">
        <v>58</v>
      </c>
      <c r="M3" t="s">
        <v>59</v>
      </c>
      <c r="N3" t="s">
        <v>60</v>
      </c>
      <c r="O3" t="s">
        <v>52</v>
      </c>
      <c r="P3" t="s">
        <v>61</v>
      </c>
      <c r="Q3" s="14">
        <v>6405860.3200000003</v>
      </c>
      <c r="R3" s="14">
        <v>10860732.52</v>
      </c>
      <c r="S3" s="4"/>
      <c r="W3" s="14">
        <v>8831360.8599999994</v>
      </c>
      <c r="Y3" s="14">
        <v>2029372.57</v>
      </c>
      <c r="AA3" s="14">
        <v>10860733.43</v>
      </c>
      <c r="AB3" s="14">
        <v>0</v>
      </c>
      <c r="AC3" s="14">
        <v>10860733.43</v>
      </c>
      <c r="AD3" s="14">
        <v>5846208.7800000003</v>
      </c>
      <c r="AF3" s="14">
        <v>561470.05000000005</v>
      </c>
      <c r="AH3" s="14">
        <v>6407678.8300000001</v>
      </c>
      <c r="AI3" s="14">
        <v>0</v>
      </c>
      <c r="AJ3" s="14">
        <v>6407678.8300000001</v>
      </c>
      <c r="AK3" t="s">
        <v>62</v>
      </c>
      <c r="AL3" s="5" t="s">
        <v>51</v>
      </c>
      <c r="AM3" t="s">
        <v>48</v>
      </c>
      <c r="AN3" t="s">
        <v>63</v>
      </c>
    </row>
    <row r="4" spans="1:41" x14ac:dyDescent="0.25">
      <c r="A4">
        <v>24</v>
      </c>
      <c r="B4">
        <v>2010</v>
      </c>
      <c r="C4" t="s">
        <v>53</v>
      </c>
      <c r="D4">
        <f>IFERROR(VLOOKUP(C4,[1]Planilha1!$A:$B,2,),"")</f>
        <v>3205309</v>
      </c>
      <c r="E4" t="s">
        <v>54</v>
      </c>
      <c r="F4" t="s">
        <v>54</v>
      </c>
      <c r="G4" t="s">
        <v>55</v>
      </c>
      <c r="H4" t="s">
        <v>64</v>
      </c>
      <c r="I4" t="s">
        <v>65</v>
      </c>
      <c r="J4" s="1"/>
      <c r="K4" s="2">
        <v>40273</v>
      </c>
      <c r="L4" t="s">
        <v>66</v>
      </c>
      <c r="M4" t="s">
        <v>67</v>
      </c>
      <c r="N4" t="s">
        <v>47</v>
      </c>
      <c r="O4" t="s">
        <v>48</v>
      </c>
      <c r="Q4" s="14">
        <v>56479039.310000002</v>
      </c>
      <c r="R4" s="14">
        <v>127225239.56</v>
      </c>
      <c r="S4" s="4"/>
      <c r="W4" s="14">
        <v>44801495.479999997</v>
      </c>
      <c r="Y4" s="14">
        <v>11677543.83</v>
      </c>
      <c r="AA4" s="14">
        <v>56479039.309999995</v>
      </c>
      <c r="AB4" s="14">
        <v>0</v>
      </c>
      <c r="AC4" s="14">
        <v>56479039.309999995</v>
      </c>
      <c r="AD4" s="14">
        <v>54106952.630000003</v>
      </c>
      <c r="AF4" s="14">
        <v>2372086.6800000002</v>
      </c>
      <c r="AH4" s="14">
        <v>56479039.310000002</v>
      </c>
      <c r="AI4" s="14">
        <v>0</v>
      </c>
      <c r="AJ4" s="14">
        <v>56479039.310000002</v>
      </c>
      <c r="AK4" t="s">
        <v>68</v>
      </c>
      <c r="AL4" s="5" t="s">
        <v>69</v>
      </c>
      <c r="AM4" t="s">
        <v>52</v>
      </c>
      <c r="AN4" t="s">
        <v>70</v>
      </c>
    </row>
    <row r="5" spans="1:41" x14ac:dyDescent="0.25">
      <c r="A5">
        <v>8</v>
      </c>
      <c r="B5">
        <v>2011</v>
      </c>
      <c r="C5" t="s">
        <v>71</v>
      </c>
      <c r="D5">
        <f>IFERROR(VLOOKUP(C5,[1]Planilha1!$A:$B,2,),"")</f>
        <v>3205200</v>
      </c>
      <c r="E5" t="s">
        <v>54</v>
      </c>
      <c r="F5" t="s">
        <v>54</v>
      </c>
      <c r="G5" t="s">
        <v>55</v>
      </c>
      <c r="H5" t="s">
        <v>72</v>
      </c>
      <c r="I5" t="s">
        <v>73</v>
      </c>
      <c r="J5" s="1">
        <v>1</v>
      </c>
      <c r="K5" s="2">
        <v>40682</v>
      </c>
      <c r="L5" t="s">
        <v>74</v>
      </c>
      <c r="M5" t="s">
        <v>59</v>
      </c>
      <c r="N5" t="s">
        <v>47</v>
      </c>
      <c r="O5" t="s">
        <v>48</v>
      </c>
      <c r="Q5" s="14">
        <v>5846286.8700000001</v>
      </c>
      <c r="R5" s="14">
        <v>7940018.8200000003</v>
      </c>
      <c r="S5" s="4"/>
      <c r="W5" s="14">
        <v>6687855.5800000001</v>
      </c>
      <c r="Y5" s="14">
        <v>1252163.24</v>
      </c>
      <c r="AA5" s="14">
        <v>7940018.8200000003</v>
      </c>
      <c r="AB5" s="14">
        <v>0</v>
      </c>
      <c r="AC5" s="14">
        <v>7940018.8200000003</v>
      </c>
      <c r="AD5" s="14">
        <v>5025262.1100000003</v>
      </c>
      <c r="AF5" s="14">
        <v>821024.76</v>
      </c>
      <c r="AH5" s="14">
        <v>5846286.8700000001</v>
      </c>
      <c r="AI5" s="14">
        <v>0</v>
      </c>
      <c r="AJ5" s="14">
        <v>5846286.8700000001</v>
      </c>
      <c r="AK5" t="s">
        <v>75</v>
      </c>
      <c r="AL5" s="5" t="s">
        <v>76</v>
      </c>
      <c r="AM5" t="s">
        <v>52</v>
      </c>
      <c r="AN5" t="s">
        <v>77</v>
      </c>
    </row>
    <row r="6" spans="1:41" x14ac:dyDescent="0.25">
      <c r="A6">
        <v>21</v>
      </c>
      <c r="B6">
        <v>2012</v>
      </c>
      <c r="C6" t="s">
        <v>78</v>
      </c>
      <c r="D6">
        <f>IFERROR(VLOOKUP(C6,[1]Planilha1!$A:$B,2,),"")</f>
        <v>3201308</v>
      </c>
      <c r="E6" t="s">
        <v>54</v>
      </c>
      <c r="F6" t="s">
        <v>54</v>
      </c>
      <c r="G6" t="s">
        <v>55</v>
      </c>
      <c r="H6" t="s">
        <v>79</v>
      </c>
      <c r="I6" t="s">
        <v>80</v>
      </c>
      <c r="J6" s="1">
        <v>1</v>
      </c>
      <c r="K6" s="2">
        <v>40860</v>
      </c>
      <c r="L6" s="2" t="s">
        <v>81</v>
      </c>
      <c r="M6" t="s">
        <v>67</v>
      </c>
      <c r="N6" t="s">
        <v>47</v>
      </c>
      <c r="O6" t="s">
        <v>48</v>
      </c>
      <c r="Q6" s="14">
        <v>204548.39</v>
      </c>
      <c r="R6" s="14">
        <v>381955.77</v>
      </c>
      <c r="S6" s="4"/>
      <c r="W6" s="14">
        <v>381955.77</v>
      </c>
      <c r="AA6" s="14">
        <v>381955.77</v>
      </c>
      <c r="AB6" s="14">
        <v>0</v>
      </c>
      <c r="AC6" s="14">
        <v>381955.77</v>
      </c>
      <c r="AD6" s="14">
        <v>196497.97</v>
      </c>
      <c r="AF6" s="14">
        <v>8050.42</v>
      </c>
      <c r="AH6" s="14">
        <v>204548.39</v>
      </c>
      <c r="AI6" s="14">
        <v>0</v>
      </c>
      <c r="AJ6" s="14">
        <v>204548.39</v>
      </c>
      <c r="AK6" t="s">
        <v>82</v>
      </c>
      <c r="AL6" s="5" t="s">
        <v>83</v>
      </c>
      <c r="AM6" t="s">
        <v>52</v>
      </c>
      <c r="AN6" t="s">
        <v>84</v>
      </c>
    </row>
    <row r="7" spans="1:41" x14ac:dyDescent="0.25">
      <c r="A7">
        <v>2</v>
      </c>
      <c r="B7">
        <v>2013</v>
      </c>
      <c r="C7" t="s">
        <v>78</v>
      </c>
      <c r="D7">
        <f>IFERROR(VLOOKUP(C7,[1]Planilha1!$A:$B,2,),"")</f>
        <v>3201308</v>
      </c>
      <c r="E7" t="s">
        <v>54</v>
      </c>
      <c r="F7" t="s">
        <v>54</v>
      </c>
      <c r="G7" t="s">
        <v>55</v>
      </c>
      <c r="H7" t="s">
        <v>85</v>
      </c>
      <c r="I7" t="s">
        <v>86</v>
      </c>
      <c r="J7" s="1">
        <v>1</v>
      </c>
      <c r="K7" s="2">
        <v>41355</v>
      </c>
      <c r="L7" t="s">
        <v>87</v>
      </c>
      <c r="M7" t="s">
        <v>46</v>
      </c>
      <c r="N7" t="s">
        <v>47</v>
      </c>
      <c r="O7" t="s">
        <v>48</v>
      </c>
      <c r="Q7" s="14">
        <v>7509080.1699999999</v>
      </c>
      <c r="R7" s="14">
        <v>11782777.68</v>
      </c>
      <c r="S7" s="4"/>
      <c r="W7" s="14">
        <v>10004842.84</v>
      </c>
      <c r="Y7" s="14">
        <v>1777934.84</v>
      </c>
      <c r="AA7" s="14">
        <v>11782777.68</v>
      </c>
      <c r="AB7" s="14">
        <v>0</v>
      </c>
      <c r="AC7" s="14">
        <v>11782777.68</v>
      </c>
      <c r="AD7" s="14">
        <v>6383131.3899999997</v>
      </c>
      <c r="AF7" s="14">
        <v>1125948.78</v>
      </c>
      <c r="AH7" s="14">
        <v>7509080.1699999999</v>
      </c>
      <c r="AI7" s="14">
        <v>0</v>
      </c>
      <c r="AJ7" s="14">
        <v>7509080.1699999999</v>
      </c>
      <c r="AK7" t="s">
        <v>88</v>
      </c>
      <c r="AL7" s="5" t="s">
        <v>76</v>
      </c>
      <c r="AM7" t="s">
        <v>52</v>
      </c>
      <c r="AN7" t="s">
        <v>89</v>
      </c>
    </row>
    <row r="8" spans="1:41" x14ac:dyDescent="0.25">
      <c r="A8">
        <v>12</v>
      </c>
      <c r="B8">
        <v>2013</v>
      </c>
      <c r="C8" t="s">
        <v>53</v>
      </c>
      <c r="D8">
        <f>IFERROR(VLOOKUP(C8,[1]Planilha1!$A:$B,2,),"")</f>
        <v>3205309</v>
      </c>
      <c r="E8" t="s">
        <v>54</v>
      </c>
      <c r="F8" t="s">
        <v>54</v>
      </c>
      <c r="G8" t="s">
        <v>55</v>
      </c>
      <c r="H8" t="s">
        <v>64</v>
      </c>
      <c r="I8" t="s">
        <v>90</v>
      </c>
      <c r="J8" s="1">
        <v>1</v>
      </c>
      <c r="K8" s="2">
        <v>41411</v>
      </c>
      <c r="L8" t="s">
        <v>91</v>
      </c>
      <c r="M8" t="s">
        <v>46</v>
      </c>
      <c r="N8" t="s">
        <v>47</v>
      </c>
      <c r="O8" t="s">
        <v>52</v>
      </c>
      <c r="P8" t="s">
        <v>93</v>
      </c>
      <c r="Q8" s="14">
        <v>75869618.75</v>
      </c>
      <c r="R8" s="14">
        <v>127368360.18000001</v>
      </c>
      <c r="S8" s="4"/>
      <c r="W8" s="14">
        <v>118303822.89</v>
      </c>
      <c r="Y8" s="14">
        <v>9064537.2899999991</v>
      </c>
      <c r="AA8" s="14">
        <v>127368360.18000001</v>
      </c>
      <c r="AB8" s="14">
        <v>0</v>
      </c>
      <c r="AC8" s="14">
        <v>127368360.18000001</v>
      </c>
      <c r="AD8" s="14">
        <v>69578646.390000001</v>
      </c>
      <c r="AF8" s="14">
        <v>6290972.3600000003</v>
      </c>
      <c r="AH8" s="14">
        <v>75869618.75</v>
      </c>
      <c r="AI8" s="14">
        <v>0</v>
      </c>
      <c r="AJ8" s="14">
        <v>75869618.75</v>
      </c>
      <c r="AK8" t="s">
        <v>94</v>
      </c>
      <c r="AL8" s="5" t="s">
        <v>69</v>
      </c>
      <c r="AM8" t="s">
        <v>52</v>
      </c>
      <c r="AN8" t="s">
        <v>95</v>
      </c>
    </row>
    <row r="9" spans="1:41" x14ac:dyDescent="0.25">
      <c r="A9">
        <v>35</v>
      </c>
      <c r="B9">
        <v>2013</v>
      </c>
      <c r="C9" t="s">
        <v>78</v>
      </c>
      <c r="D9">
        <f>IFERROR(VLOOKUP(C9,[1]Planilha1!$A:$B,2,),"")</f>
        <v>3201308</v>
      </c>
      <c r="E9" t="s">
        <v>54</v>
      </c>
      <c r="F9" t="s">
        <v>54</v>
      </c>
      <c r="G9" t="s">
        <v>55</v>
      </c>
      <c r="H9" t="s">
        <v>96</v>
      </c>
      <c r="I9" t="s">
        <v>97</v>
      </c>
      <c r="J9" s="1">
        <v>1</v>
      </c>
      <c r="K9" s="2">
        <v>41582</v>
      </c>
      <c r="L9" t="s">
        <v>98</v>
      </c>
      <c r="M9" t="s">
        <v>99</v>
      </c>
      <c r="N9" t="s">
        <v>47</v>
      </c>
      <c r="O9" t="s">
        <v>52</v>
      </c>
      <c r="P9" t="s">
        <v>100</v>
      </c>
      <c r="Q9" s="14">
        <v>992399.64</v>
      </c>
      <c r="R9" s="14">
        <v>2514620.2200000002</v>
      </c>
      <c r="S9" s="4"/>
      <c r="W9" s="14">
        <v>2514620.2200000002</v>
      </c>
      <c r="AA9" s="14">
        <v>2514620.2200000002</v>
      </c>
      <c r="AB9" s="14">
        <v>0</v>
      </c>
      <c r="AC9" s="14">
        <v>2514620.2200000002</v>
      </c>
      <c r="AD9" s="14">
        <v>901697.74</v>
      </c>
      <c r="AF9" s="14">
        <v>90701.9</v>
      </c>
      <c r="AH9" s="14">
        <v>992399.64</v>
      </c>
      <c r="AI9" s="14">
        <v>0</v>
      </c>
      <c r="AJ9" s="14">
        <v>992399.64</v>
      </c>
      <c r="AK9" t="s">
        <v>62</v>
      </c>
      <c r="AL9" s="5" t="s">
        <v>101</v>
      </c>
      <c r="AM9" t="s">
        <v>52</v>
      </c>
      <c r="AN9" t="s">
        <v>102</v>
      </c>
    </row>
    <row r="10" spans="1:41" x14ac:dyDescent="0.25">
      <c r="A10">
        <v>45</v>
      </c>
      <c r="B10">
        <v>2013</v>
      </c>
      <c r="C10" t="s">
        <v>103</v>
      </c>
      <c r="D10">
        <f>IFERROR(VLOOKUP(C10,[1]Planilha1!$A:$B,2,),"")</f>
        <v>3203809</v>
      </c>
      <c r="E10" t="s">
        <v>104</v>
      </c>
      <c r="F10" t="s">
        <v>105</v>
      </c>
      <c r="G10" t="s">
        <v>55</v>
      </c>
      <c r="H10" t="s">
        <v>106</v>
      </c>
      <c r="I10" t="s">
        <v>107</v>
      </c>
      <c r="J10" s="1">
        <v>1</v>
      </c>
      <c r="K10" s="2">
        <v>41674</v>
      </c>
      <c r="L10" t="s">
        <v>108</v>
      </c>
      <c r="M10" t="s">
        <v>109</v>
      </c>
      <c r="N10" t="s">
        <v>47</v>
      </c>
      <c r="O10" t="s">
        <v>48</v>
      </c>
      <c r="Q10" s="14">
        <v>0</v>
      </c>
      <c r="R10" s="14">
        <v>229092.34</v>
      </c>
      <c r="S10" s="4"/>
      <c r="W10" s="14">
        <v>229092.34</v>
      </c>
      <c r="AA10" s="14">
        <v>229092.34</v>
      </c>
      <c r="AB10" s="14">
        <v>0</v>
      </c>
      <c r="AC10" s="14">
        <v>229092.34</v>
      </c>
      <c r="AD10" s="14">
        <v>0</v>
      </c>
      <c r="AF10" s="14">
        <v>0</v>
      </c>
      <c r="AH10" s="14">
        <v>0</v>
      </c>
      <c r="AI10" s="14">
        <v>0</v>
      </c>
      <c r="AJ10" s="14">
        <v>0</v>
      </c>
      <c r="AK10" t="s">
        <v>110</v>
      </c>
      <c r="AL10" s="5" t="s">
        <v>111</v>
      </c>
      <c r="AM10" t="s">
        <v>52</v>
      </c>
      <c r="AN10" t="s">
        <v>112</v>
      </c>
    </row>
    <row r="11" spans="1:41" x14ac:dyDescent="0.25">
      <c r="A11">
        <v>51</v>
      </c>
      <c r="B11">
        <v>2013</v>
      </c>
      <c r="C11" t="s">
        <v>113</v>
      </c>
      <c r="D11">
        <f>IFERROR(VLOOKUP(C11,[1]Planilha1!$A:$B,2,),"")</f>
        <v>3204906</v>
      </c>
      <c r="E11" t="s">
        <v>114</v>
      </c>
      <c r="F11" t="s">
        <v>115</v>
      </c>
      <c r="G11" t="s">
        <v>55</v>
      </c>
      <c r="H11" t="s">
        <v>116</v>
      </c>
      <c r="I11" t="s">
        <v>117</v>
      </c>
      <c r="J11" s="1">
        <v>1</v>
      </c>
      <c r="K11" s="2">
        <v>41673</v>
      </c>
      <c r="L11" t="s">
        <v>118</v>
      </c>
      <c r="M11" t="s">
        <v>119</v>
      </c>
      <c r="N11" t="s">
        <v>47</v>
      </c>
      <c r="O11" t="s">
        <v>52</v>
      </c>
      <c r="P11" t="s">
        <v>120</v>
      </c>
      <c r="Q11" s="14">
        <v>3254653.46</v>
      </c>
      <c r="R11" s="14">
        <v>5110790.3499999996</v>
      </c>
      <c r="S11" s="4"/>
      <c r="W11" s="14">
        <v>4523356.1399999997</v>
      </c>
      <c r="Y11" s="14">
        <v>587434.21</v>
      </c>
      <c r="AA11" s="14">
        <v>5110790.3499999996</v>
      </c>
      <c r="AB11" s="14">
        <v>0</v>
      </c>
      <c r="AC11" s="14">
        <v>5110790.3499999996</v>
      </c>
      <c r="AD11" s="14">
        <v>2943567.22</v>
      </c>
      <c r="AF11" s="14">
        <v>311086.24</v>
      </c>
      <c r="AH11" s="14">
        <v>3254653.46</v>
      </c>
      <c r="AI11" s="14">
        <v>0</v>
      </c>
      <c r="AJ11" s="14">
        <v>3254653.46</v>
      </c>
      <c r="AK11" t="s">
        <v>121</v>
      </c>
      <c r="AL11" s="5" t="s">
        <v>101</v>
      </c>
      <c r="AM11" t="s">
        <v>52</v>
      </c>
      <c r="AN11" t="s">
        <v>122</v>
      </c>
    </row>
    <row r="12" spans="1:41" x14ac:dyDescent="0.25">
      <c r="A12">
        <v>53</v>
      </c>
      <c r="B12">
        <v>2013</v>
      </c>
      <c r="C12" t="s">
        <v>53</v>
      </c>
      <c r="D12">
        <f>IFERROR(VLOOKUP(C12,[1]Planilha1!$A:$B,2,),"")</f>
        <v>3205309</v>
      </c>
      <c r="E12" t="s">
        <v>54</v>
      </c>
      <c r="F12" t="s">
        <v>54</v>
      </c>
      <c r="G12" t="s">
        <v>55</v>
      </c>
      <c r="H12" t="s">
        <v>123</v>
      </c>
      <c r="I12" t="s">
        <v>124</v>
      </c>
      <c r="J12" s="1">
        <v>1</v>
      </c>
      <c r="K12" s="2">
        <v>41647</v>
      </c>
      <c r="L12" t="s">
        <v>125</v>
      </c>
      <c r="M12" t="s">
        <v>99</v>
      </c>
      <c r="N12" t="s">
        <v>47</v>
      </c>
      <c r="O12" t="s">
        <v>48</v>
      </c>
      <c r="Q12" s="14">
        <v>960990.74</v>
      </c>
      <c r="R12" s="14">
        <v>99218285.469999999</v>
      </c>
      <c r="S12" s="4"/>
      <c r="W12" s="14">
        <v>98324255.069999993</v>
      </c>
      <c r="Y12" s="14">
        <v>894030.4</v>
      </c>
      <c r="AA12" s="14">
        <v>99218285.469999999</v>
      </c>
      <c r="AB12" s="14">
        <v>0</v>
      </c>
      <c r="AC12" s="14">
        <v>99218285.469999999</v>
      </c>
      <c r="AD12" s="14">
        <v>907033.02</v>
      </c>
      <c r="AF12" s="14">
        <v>53957.72</v>
      </c>
      <c r="AH12" s="14">
        <v>960990.74</v>
      </c>
      <c r="AI12" s="14">
        <v>0</v>
      </c>
      <c r="AJ12" s="14">
        <v>960990.74</v>
      </c>
      <c r="AK12" t="s">
        <v>126</v>
      </c>
      <c r="AL12" s="5" t="s">
        <v>83</v>
      </c>
      <c r="AM12" t="s">
        <v>52</v>
      </c>
      <c r="AN12" t="s">
        <v>127</v>
      </c>
    </row>
    <row r="13" spans="1:41" x14ac:dyDescent="0.25">
      <c r="A13">
        <v>29</v>
      </c>
      <c r="B13">
        <v>2014</v>
      </c>
      <c r="C13" t="s">
        <v>53</v>
      </c>
      <c r="D13">
        <f>IFERROR(VLOOKUP(C13,[1]Planilha1!$A:$B,2,),"")</f>
        <v>3205309</v>
      </c>
      <c r="E13" t="s">
        <v>54</v>
      </c>
      <c r="F13" t="s">
        <v>54</v>
      </c>
      <c r="G13" t="s">
        <v>55</v>
      </c>
      <c r="H13" t="s">
        <v>128</v>
      </c>
      <c r="I13" t="s">
        <v>129</v>
      </c>
      <c r="J13" s="1">
        <v>1</v>
      </c>
      <c r="K13" s="2">
        <v>41963</v>
      </c>
      <c r="L13" t="s">
        <v>130</v>
      </c>
      <c r="M13" t="s">
        <v>59</v>
      </c>
      <c r="N13" t="s">
        <v>47</v>
      </c>
      <c r="O13" t="s">
        <v>48</v>
      </c>
      <c r="Q13" s="14">
        <v>2386.23</v>
      </c>
      <c r="R13" s="14">
        <v>151159.74</v>
      </c>
      <c r="S13" s="4"/>
      <c r="W13" s="14">
        <v>151159.74</v>
      </c>
      <c r="AA13" s="14">
        <v>151159.74</v>
      </c>
      <c r="AB13" s="14">
        <v>0</v>
      </c>
      <c r="AC13" s="14">
        <v>151159.74</v>
      </c>
      <c r="AD13" s="14">
        <v>2213.6</v>
      </c>
      <c r="AF13" s="14">
        <v>172.63</v>
      </c>
      <c r="AH13" s="14">
        <v>2386.23</v>
      </c>
      <c r="AI13" s="14">
        <v>0</v>
      </c>
      <c r="AJ13" s="14">
        <v>2386.23</v>
      </c>
      <c r="AK13" t="s">
        <v>131</v>
      </c>
      <c r="AL13" s="5" t="s">
        <v>76</v>
      </c>
      <c r="AM13" t="s">
        <v>52</v>
      </c>
      <c r="AN13" t="s">
        <v>132</v>
      </c>
    </row>
    <row r="14" spans="1:41" x14ac:dyDescent="0.25">
      <c r="A14">
        <v>12</v>
      </c>
      <c r="B14">
        <v>2018</v>
      </c>
      <c r="C14" t="s">
        <v>78</v>
      </c>
      <c r="D14">
        <f>IFERROR(VLOOKUP(C14,[1]Planilha1!$A:$B,2,),"")</f>
        <v>3201308</v>
      </c>
      <c r="E14" t="s">
        <v>54</v>
      </c>
      <c r="F14" t="s">
        <v>54</v>
      </c>
      <c r="G14" t="s">
        <v>55</v>
      </c>
      <c r="H14" t="s">
        <v>133</v>
      </c>
      <c r="I14" t="s">
        <v>134</v>
      </c>
      <c r="J14" s="1">
        <v>1</v>
      </c>
      <c r="K14" s="2">
        <v>43262</v>
      </c>
      <c r="L14" s="2">
        <v>43951</v>
      </c>
      <c r="M14" t="s">
        <v>67</v>
      </c>
      <c r="N14" t="s">
        <v>47</v>
      </c>
      <c r="O14" t="s">
        <v>52</v>
      </c>
      <c r="P14" t="s">
        <v>135</v>
      </c>
      <c r="Q14" s="14">
        <v>2825231.02</v>
      </c>
      <c r="R14" s="14">
        <v>4220619.4400000004</v>
      </c>
      <c r="S14" s="4"/>
      <c r="W14" s="14">
        <v>4220619.4400000004</v>
      </c>
      <c r="Y14" s="14">
        <v>110001.82</v>
      </c>
      <c r="AA14" s="14">
        <v>4330621.2600000007</v>
      </c>
      <c r="AB14" s="14">
        <v>0</v>
      </c>
      <c r="AC14" s="14">
        <v>4330621.2600000007</v>
      </c>
      <c r="AD14" s="14">
        <v>2825231.02</v>
      </c>
      <c r="AF14" s="14">
        <v>104207.15</v>
      </c>
      <c r="AH14" s="14">
        <v>2929438.17</v>
      </c>
      <c r="AI14" s="14">
        <v>0</v>
      </c>
      <c r="AJ14" s="14">
        <v>2929438.17</v>
      </c>
      <c r="AK14" t="s">
        <v>136</v>
      </c>
      <c r="AL14" s="5" t="s">
        <v>51</v>
      </c>
      <c r="AM14" t="s">
        <v>52</v>
      </c>
      <c r="AN14" t="s">
        <v>137</v>
      </c>
    </row>
    <row r="15" spans="1:41" x14ac:dyDescent="0.25">
      <c r="A15">
        <v>8</v>
      </c>
      <c r="B15">
        <v>2014</v>
      </c>
      <c r="C15" t="s">
        <v>138</v>
      </c>
      <c r="D15">
        <f>IFERROR(VLOOKUP(C15,[1]Planilha1!$A:$B,2,),"")</f>
        <v>3203007</v>
      </c>
      <c r="E15" t="s">
        <v>139</v>
      </c>
      <c r="F15" t="s">
        <v>105</v>
      </c>
      <c r="G15" t="s">
        <v>140</v>
      </c>
      <c r="H15" t="s">
        <v>141</v>
      </c>
      <c r="I15" t="s">
        <v>142</v>
      </c>
      <c r="J15" s="1"/>
      <c r="K15" s="2">
        <v>41834</v>
      </c>
      <c r="L15" t="s">
        <v>143</v>
      </c>
      <c r="M15" t="s">
        <v>144</v>
      </c>
      <c r="N15" t="s">
        <v>47</v>
      </c>
      <c r="O15" t="s">
        <v>52</v>
      </c>
      <c r="P15" t="s">
        <v>145</v>
      </c>
      <c r="Q15" s="14">
        <v>446374.23</v>
      </c>
      <c r="R15" s="14">
        <v>446374.23</v>
      </c>
      <c r="S15" s="4"/>
      <c r="W15" s="14">
        <v>254363.37</v>
      </c>
      <c r="Y15" s="14">
        <v>192010.86</v>
      </c>
      <c r="AA15" s="14">
        <v>446374.23</v>
      </c>
      <c r="AB15" s="14">
        <v>0</v>
      </c>
      <c r="AC15" s="14">
        <v>446374.23</v>
      </c>
      <c r="AD15" s="14">
        <v>446374.23</v>
      </c>
      <c r="AE15" s="14">
        <v>0</v>
      </c>
      <c r="AF15" s="14">
        <v>0</v>
      </c>
      <c r="AG15" s="14">
        <v>0</v>
      </c>
      <c r="AH15" s="14">
        <v>446374.23</v>
      </c>
      <c r="AI15" s="14">
        <v>0</v>
      </c>
      <c r="AJ15" s="14">
        <v>446374.23</v>
      </c>
      <c r="AK15" t="s">
        <v>146</v>
      </c>
      <c r="AL15" s="6" t="s">
        <v>101</v>
      </c>
      <c r="AM15" t="s">
        <v>52</v>
      </c>
      <c r="AN15" t="s">
        <v>147</v>
      </c>
    </row>
    <row r="16" spans="1:41" x14ac:dyDescent="0.25">
      <c r="A16">
        <v>156</v>
      </c>
      <c r="B16">
        <v>2018</v>
      </c>
      <c r="C16" t="s">
        <v>138</v>
      </c>
      <c r="D16">
        <f>IFERROR(VLOOKUP(C16,[1]Planilha1!$A:$B,2,),"")</f>
        <v>3203007</v>
      </c>
      <c r="E16" t="s">
        <v>139</v>
      </c>
      <c r="F16" t="s">
        <v>105</v>
      </c>
      <c r="G16" t="s">
        <v>140</v>
      </c>
      <c r="H16" t="s">
        <v>148</v>
      </c>
      <c r="I16" t="s">
        <v>149</v>
      </c>
      <c r="J16" s="1">
        <v>1</v>
      </c>
      <c r="K16" s="2">
        <v>43325</v>
      </c>
      <c r="L16" t="s">
        <v>150</v>
      </c>
      <c r="M16" t="s">
        <v>67</v>
      </c>
      <c r="N16" t="s">
        <v>47</v>
      </c>
      <c r="O16" t="s">
        <v>52</v>
      </c>
      <c r="P16" t="s">
        <v>151</v>
      </c>
      <c r="Q16" s="14">
        <v>89150.91</v>
      </c>
      <c r="R16" s="14">
        <v>656047.84</v>
      </c>
      <c r="S16" s="4"/>
      <c r="W16" s="14">
        <v>656047.84</v>
      </c>
      <c r="AA16" s="14">
        <v>656047.84</v>
      </c>
      <c r="AB16" s="14">
        <v>0</v>
      </c>
      <c r="AC16" s="14">
        <v>656047.84</v>
      </c>
      <c r="AD16" s="14">
        <v>89150.91</v>
      </c>
      <c r="AE16" s="14">
        <v>0</v>
      </c>
      <c r="AF16" s="14">
        <v>0</v>
      </c>
      <c r="AG16" s="14">
        <v>0</v>
      </c>
      <c r="AH16" s="14">
        <v>89150.91</v>
      </c>
      <c r="AI16" s="14">
        <v>0</v>
      </c>
      <c r="AJ16" s="14">
        <v>89150.91</v>
      </c>
      <c r="AK16" t="s">
        <v>152</v>
      </c>
      <c r="AL16" s="6" t="s">
        <v>101</v>
      </c>
      <c r="AM16" t="s">
        <v>52</v>
      </c>
      <c r="AN16" t="s">
        <v>153</v>
      </c>
    </row>
    <row r="17" spans="1:40" x14ac:dyDescent="0.25">
      <c r="A17">
        <v>209</v>
      </c>
      <c r="B17">
        <v>2018</v>
      </c>
      <c r="C17" t="s">
        <v>53</v>
      </c>
      <c r="D17">
        <f>IFERROR(VLOOKUP(C17,[1]Planilha1!$A:$B,2,),"")</f>
        <v>3205309</v>
      </c>
      <c r="E17" t="s">
        <v>54</v>
      </c>
      <c r="F17" t="s">
        <v>54</v>
      </c>
      <c r="G17" t="s">
        <v>140</v>
      </c>
      <c r="H17" t="s">
        <v>154</v>
      </c>
      <c r="I17" t="s">
        <v>155</v>
      </c>
      <c r="J17" s="1">
        <v>1</v>
      </c>
      <c r="K17" s="2">
        <v>43432</v>
      </c>
      <c r="L17" t="s">
        <v>156</v>
      </c>
      <c r="M17" t="s">
        <v>99</v>
      </c>
      <c r="N17" t="s">
        <v>47</v>
      </c>
      <c r="O17" t="s">
        <v>52</v>
      </c>
      <c r="P17" t="s">
        <v>157</v>
      </c>
      <c r="Q17" s="14">
        <v>0</v>
      </c>
      <c r="R17" s="14">
        <v>154000</v>
      </c>
      <c r="S17" s="4"/>
      <c r="W17" s="14">
        <v>154000</v>
      </c>
      <c r="AA17" s="14">
        <v>154000</v>
      </c>
      <c r="AB17" s="14">
        <v>0</v>
      </c>
      <c r="AC17" s="14">
        <v>154000</v>
      </c>
      <c r="AD17" s="14">
        <v>0</v>
      </c>
      <c r="AE17" s="14">
        <v>0</v>
      </c>
      <c r="AF17" s="14">
        <v>0</v>
      </c>
      <c r="AG17" s="14">
        <v>0</v>
      </c>
      <c r="AH17" s="14">
        <v>0</v>
      </c>
      <c r="AI17" s="14">
        <v>0</v>
      </c>
      <c r="AJ17" s="14">
        <v>0</v>
      </c>
      <c r="AK17" t="s">
        <v>158</v>
      </c>
      <c r="AL17" s="6" t="s">
        <v>101</v>
      </c>
      <c r="AN17" t="s">
        <v>159</v>
      </c>
    </row>
    <row r="18" spans="1:40" x14ac:dyDescent="0.25">
      <c r="A18">
        <v>106</v>
      </c>
      <c r="B18">
        <v>2011</v>
      </c>
      <c r="C18" t="s">
        <v>160</v>
      </c>
      <c r="D18">
        <f>IFERROR(VLOOKUP(C18,[1]Planilha1!$A:$B,2,),"")</f>
        <v>3205002</v>
      </c>
      <c r="E18" t="s">
        <v>54</v>
      </c>
      <c r="F18" t="s">
        <v>54</v>
      </c>
      <c r="G18" t="s">
        <v>161</v>
      </c>
      <c r="H18" t="s">
        <v>162</v>
      </c>
      <c r="I18" t="s">
        <v>163</v>
      </c>
      <c r="J18" s="1">
        <v>1</v>
      </c>
      <c r="K18" s="2">
        <v>40679</v>
      </c>
      <c r="L18" t="s">
        <v>164</v>
      </c>
      <c r="M18" t="s">
        <v>67</v>
      </c>
      <c r="N18" t="s">
        <v>60</v>
      </c>
      <c r="O18" t="s">
        <v>48</v>
      </c>
      <c r="Q18" s="14">
        <v>132334.70000000001</v>
      </c>
      <c r="R18" s="14">
        <v>200380.31</v>
      </c>
      <c r="S18" s="4"/>
      <c r="W18" s="14">
        <v>200380.31</v>
      </c>
      <c r="AA18" s="14">
        <v>200380.31</v>
      </c>
      <c r="AB18" s="14">
        <v>0</v>
      </c>
      <c r="AC18" s="14">
        <v>200380.31</v>
      </c>
      <c r="AD18" s="14">
        <v>132334.70000000001</v>
      </c>
      <c r="AH18" s="14">
        <v>132334.70000000001</v>
      </c>
      <c r="AI18" s="14">
        <v>0</v>
      </c>
      <c r="AJ18" s="14">
        <v>132334.70000000001</v>
      </c>
      <c r="AK18" t="s">
        <v>62</v>
      </c>
      <c r="AL18" s="5" t="s">
        <v>165</v>
      </c>
      <c r="AM18" t="s">
        <v>52</v>
      </c>
      <c r="AN18" t="s">
        <v>166</v>
      </c>
    </row>
    <row r="19" spans="1:40" x14ac:dyDescent="0.25">
      <c r="A19">
        <v>62</v>
      </c>
      <c r="B19">
        <v>2013</v>
      </c>
      <c r="C19" t="s">
        <v>167</v>
      </c>
      <c r="D19">
        <f>IFERROR(VLOOKUP(C19,[1]Planilha1!$A:$B,2,),"")</f>
        <v>3204559</v>
      </c>
      <c r="E19" t="s">
        <v>168</v>
      </c>
      <c r="F19" t="s">
        <v>54</v>
      </c>
      <c r="G19" t="s">
        <v>161</v>
      </c>
      <c r="H19" t="s">
        <v>169</v>
      </c>
      <c r="I19" t="s">
        <v>170</v>
      </c>
      <c r="J19" s="1"/>
      <c r="K19" s="2">
        <v>41304</v>
      </c>
      <c r="L19" t="s">
        <v>171</v>
      </c>
      <c r="M19" t="s">
        <v>144</v>
      </c>
      <c r="N19" t="s">
        <v>47</v>
      </c>
      <c r="O19" t="s">
        <v>52</v>
      </c>
      <c r="P19" t="s">
        <v>172</v>
      </c>
      <c r="Q19" s="14">
        <v>5078309.3600000003</v>
      </c>
      <c r="R19" s="14">
        <v>10548073.25</v>
      </c>
      <c r="S19" s="4"/>
      <c r="W19" s="14">
        <v>4801463.09</v>
      </c>
      <c r="AA19" s="14">
        <v>4801463.09</v>
      </c>
      <c r="AB19" s="14">
        <v>0</v>
      </c>
      <c r="AC19" s="14">
        <v>4801463.09</v>
      </c>
      <c r="AD19" s="14">
        <v>4801463.09</v>
      </c>
      <c r="AF19" s="14">
        <v>276847.33</v>
      </c>
      <c r="AH19" s="14">
        <v>5078310.42</v>
      </c>
      <c r="AI19" s="14">
        <v>0</v>
      </c>
      <c r="AJ19" s="14">
        <v>5078310.42</v>
      </c>
      <c r="AK19" t="s">
        <v>173</v>
      </c>
      <c r="AL19" s="5" t="s">
        <v>165</v>
      </c>
      <c r="AM19" t="s">
        <v>52</v>
      </c>
      <c r="AN19" t="s">
        <v>174</v>
      </c>
    </row>
    <row r="20" spans="1:40" x14ac:dyDescent="0.25">
      <c r="A20">
        <v>75</v>
      </c>
      <c r="B20">
        <v>2014</v>
      </c>
      <c r="C20" t="s">
        <v>175</v>
      </c>
      <c r="D20">
        <f>IFERROR(VLOOKUP(C20,[1]Planilha1!$A:$B,2,),"")</f>
        <v>3201001</v>
      </c>
      <c r="E20" t="s">
        <v>114</v>
      </c>
      <c r="F20" t="s">
        <v>115</v>
      </c>
      <c r="G20" t="s">
        <v>161</v>
      </c>
      <c r="H20" t="s">
        <v>176</v>
      </c>
      <c r="I20" t="s">
        <v>177</v>
      </c>
      <c r="J20" s="1">
        <v>1</v>
      </c>
      <c r="K20" s="2">
        <v>41806</v>
      </c>
      <c r="L20" t="s">
        <v>178</v>
      </c>
      <c r="M20" t="s">
        <v>144</v>
      </c>
      <c r="N20" t="s">
        <v>67</v>
      </c>
      <c r="O20" t="s">
        <v>52</v>
      </c>
      <c r="P20" t="s">
        <v>179</v>
      </c>
      <c r="Q20" s="14">
        <v>448703.68</v>
      </c>
      <c r="R20" s="14">
        <v>1448000</v>
      </c>
      <c r="S20" s="4"/>
      <c r="W20" s="14">
        <v>1448000</v>
      </c>
      <c r="AA20" s="14">
        <v>1448000</v>
      </c>
      <c r="AB20" s="14">
        <v>0</v>
      </c>
      <c r="AC20" s="14">
        <v>1448000</v>
      </c>
      <c r="AD20" s="14">
        <v>424272.76</v>
      </c>
      <c r="AF20" s="14">
        <v>24430.9</v>
      </c>
      <c r="AH20" s="14">
        <v>448703.66000000003</v>
      </c>
      <c r="AI20" s="14">
        <v>0</v>
      </c>
      <c r="AJ20" s="14">
        <v>448703.66000000003</v>
      </c>
      <c r="AK20" t="s">
        <v>180</v>
      </c>
      <c r="AL20" s="5" t="s">
        <v>181</v>
      </c>
      <c r="AM20" t="s">
        <v>52</v>
      </c>
      <c r="AN20" t="s">
        <v>182</v>
      </c>
    </row>
    <row r="21" spans="1:40" x14ac:dyDescent="0.25">
      <c r="A21">
        <v>76</v>
      </c>
      <c r="B21">
        <v>2014</v>
      </c>
      <c r="C21" t="s">
        <v>183</v>
      </c>
      <c r="D21">
        <f>IFERROR(VLOOKUP(C21,[1]Planilha1!$A:$B,2,),"")</f>
        <v>3200359</v>
      </c>
      <c r="E21" t="s">
        <v>184</v>
      </c>
      <c r="F21" t="s">
        <v>41</v>
      </c>
      <c r="G21" t="s">
        <v>161</v>
      </c>
      <c r="H21" t="s">
        <v>185</v>
      </c>
      <c r="I21" t="s">
        <v>186</v>
      </c>
      <c r="J21" s="1">
        <v>1</v>
      </c>
      <c r="K21" s="2">
        <v>41806</v>
      </c>
      <c r="L21" t="s">
        <v>178</v>
      </c>
      <c r="M21" t="s">
        <v>144</v>
      </c>
      <c r="N21" t="s">
        <v>67</v>
      </c>
      <c r="O21" t="s">
        <v>52</v>
      </c>
      <c r="P21" t="s">
        <v>187</v>
      </c>
      <c r="Q21" s="14">
        <v>385096.35</v>
      </c>
      <c r="R21" s="14">
        <v>930000</v>
      </c>
      <c r="S21" s="4"/>
      <c r="W21" s="14">
        <v>930000</v>
      </c>
      <c r="AA21" s="14">
        <v>930000</v>
      </c>
      <c r="AB21" s="14">
        <v>0</v>
      </c>
      <c r="AC21" s="14">
        <v>930000</v>
      </c>
      <c r="AD21" s="14">
        <v>372922.56</v>
      </c>
      <c r="AF21" s="14">
        <v>22952.46</v>
      </c>
      <c r="AH21" s="14">
        <v>395875.02</v>
      </c>
      <c r="AI21" s="14">
        <v>0</v>
      </c>
      <c r="AJ21" s="14">
        <v>395875.02</v>
      </c>
      <c r="AK21" t="s">
        <v>180</v>
      </c>
      <c r="AL21" s="5" t="s">
        <v>165</v>
      </c>
      <c r="AM21" t="s">
        <v>52</v>
      </c>
      <c r="AN21" t="s">
        <v>188</v>
      </c>
    </row>
    <row r="22" spans="1:40" x14ac:dyDescent="0.25">
      <c r="A22">
        <v>88</v>
      </c>
      <c r="B22">
        <v>2016</v>
      </c>
      <c r="C22" t="s">
        <v>167</v>
      </c>
      <c r="D22">
        <f>IFERROR(VLOOKUP(C22,[1]Planilha1!$A:$B,2,),"")</f>
        <v>3204559</v>
      </c>
      <c r="E22" t="s">
        <v>168</v>
      </c>
      <c r="F22" t="s">
        <v>54</v>
      </c>
      <c r="G22" t="s">
        <v>161</v>
      </c>
      <c r="H22" t="s">
        <v>189</v>
      </c>
      <c r="I22" t="s">
        <v>190</v>
      </c>
      <c r="J22" s="1">
        <v>1</v>
      </c>
      <c r="K22" s="2">
        <v>42576</v>
      </c>
      <c r="L22" t="s">
        <v>191</v>
      </c>
      <c r="M22" t="s">
        <v>109</v>
      </c>
      <c r="N22" t="s">
        <v>192</v>
      </c>
      <c r="O22" t="s">
        <v>52</v>
      </c>
      <c r="P22" t="s">
        <v>193</v>
      </c>
      <c r="Q22" s="14">
        <v>2559981.41</v>
      </c>
      <c r="R22" s="14">
        <v>5746611.2000000002</v>
      </c>
      <c r="S22" s="4"/>
      <c r="W22" s="14">
        <v>5746611.2000000002</v>
      </c>
      <c r="AA22" s="14">
        <v>5746611.2000000002</v>
      </c>
      <c r="AB22" s="14">
        <v>0</v>
      </c>
      <c r="AC22" s="14">
        <v>5746611.2000000002</v>
      </c>
      <c r="AD22" s="14">
        <v>2075517.6</v>
      </c>
      <c r="AF22" s="14">
        <v>484453.81</v>
      </c>
      <c r="AH22" s="14">
        <v>2559971.41</v>
      </c>
      <c r="AI22" s="14">
        <v>0</v>
      </c>
      <c r="AJ22" s="14">
        <v>2559971.41</v>
      </c>
      <c r="AK22" t="s">
        <v>194</v>
      </c>
      <c r="AL22" s="5" t="s">
        <v>165</v>
      </c>
      <c r="AM22" t="s">
        <v>52</v>
      </c>
      <c r="AN22" t="s">
        <v>195</v>
      </c>
    </row>
    <row r="23" spans="1:40" x14ac:dyDescent="0.25">
      <c r="A23">
        <v>30</v>
      </c>
      <c r="B23">
        <v>2018</v>
      </c>
      <c r="C23" t="s">
        <v>196</v>
      </c>
      <c r="D23">
        <f>IFERROR(VLOOKUP(C23,[1]Planilha1!$A:$B,2,),"")</f>
        <v>3204401</v>
      </c>
      <c r="E23" t="s">
        <v>197</v>
      </c>
      <c r="F23" t="s">
        <v>105</v>
      </c>
      <c r="G23" t="s">
        <v>161</v>
      </c>
      <c r="H23" t="s">
        <v>198</v>
      </c>
      <c r="I23" t="s">
        <v>199</v>
      </c>
      <c r="J23" s="1">
        <v>1</v>
      </c>
      <c r="K23" s="2">
        <v>43179</v>
      </c>
      <c r="L23" t="s">
        <v>200</v>
      </c>
      <c r="M23" t="s">
        <v>144</v>
      </c>
      <c r="N23" t="s">
        <v>67</v>
      </c>
      <c r="O23" t="s">
        <v>52</v>
      </c>
      <c r="P23" t="s">
        <v>201</v>
      </c>
      <c r="Q23" s="14">
        <v>122029.45</v>
      </c>
      <c r="R23" s="14">
        <v>564060.39</v>
      </c>
      <c r="S23" s="4"/>
      <c r="W23" s="14">
        <v>564060.39</v>
      </c>
      <c r="AA23" s="14">
        <v>564060.39</v>
      </c>
      <c r="AB23" s="14">
        <v>0</v>
      </c>
      <c r="AC23" s="14">
        <v>564060.39</v>
      </c>
      <c r="AD23" s="14">
        <v>122029.45</v>
      </c>
      <c r="AF23" s="14">
        <v>0</v>
      </c>
      <c r="AH23" s="14">
        <v>122029.45</v>
      </c>
      <c r="AI23" s="14">
        <v>0</v>
      </c>
      <c r="AJ23" s="14">
        <v>122029.45</v>
      </c>
      <c r="AK23" t="s">
        <v>202</v>
      </c>
      <c r="AL23" s="5" t="s">
        <v>165</v>
      </c>
      <c r="AM23" t="s">
        <v>52</v>
      </c>
      <c r="AN23" t="s">
        <v>203</v>
      </c>
    </row>
    <row r="24" spans="1:40" x14ac:dyDescent="0.25">
      <c r="A24">
        <v>134</v>
      </c>
      <c r="B24">
        <v>2016</v>
      </c>
      <c r="C24" t="s">
        <v>1110</v>
      </c>
      <c r="D24">
        <f>IFERROR(VLOOKUP(C24,[1]Planilha1!$A:$B,2,),"")</f>
        <v>3202454</v>
      </c>
      <c r="E24" t="s">
        <v>139</v>
      </c>
      <c r="F24" t="s">
        <v>105</v>
      </c>
      <c r="G24" s="7" t="s">
        <v>161</v>
      </c>
      <c r="H24" t="s">
        <v>204</v>
      </c>
      <c r="I24" s="7" t="s">
        <v>205</v>
      </c>
      <c r="J24" s="1">
        <v>1</v>
      </c>
      <c r="K24" s="2">
        <v>42752</v>
      </c>
      <c r="L24" s="2">
        <v>43978</v>
      </c>
      <c r="M24" t="s">
        <v>144</v>
      </c>
      <c r="N24" t="s">
        <v>67</v>
      </c>
      <c r="O24" t="s">
        <v>52</v>
      </c>
      <c r="P24" t="s">
        <v>206</v>
      </c>
      <c r="Q24" s="14">
        <v>24895971.8233</v>
      </c>
      <c r="R24" s="14">
        <v>30090795.502410144</v>
      </c>
      <c r="S24" s="4" t="s">
        <v>207</v>
      </c>
      <c r="T24" t="s">
        <v>208</v>
      </c>
      <c r="U24" t="s">
        <v>209</v>
      </c>
      <c r="V24" t="s">
        <v>210</v>
      </c>
      <c r="W24" s="14">
        <v>1805190.8672000002</v>
      </c>
      <c r="X24" s="14">
        <v>23983250.092800003</v>
      </c>
      <c r="Y24" s="14">
        <v>45244.109400000008</v>
      </c>
      <c r="Z24" s="14">
        <v>601100.31060000008</v>
      </c>
      <c r="AA24" s="14">
        <v>1850434.9766000002</v>
      </c>
      <c r="AB24" s="14">
        <v>24584350.403400004</v>
      </c>
      <c r="AC24" s="14">
        <v>26434785.380000003</v>
      </c>
      <c r="AD24" s="14">
        <v>1625489.0610000002</v>
      </c>
      <c r="AE24" s="14">
        <v>21595783.239</v>
      </c>
      <c r="AF24" s="14">
        <v>117228.96640000002</v>
      </c>
      <c r="AG24" s="14">
        <v>1557470.5536</v>
      </c>
      <c r="AH24" s="14">
        <v>1742718.0274000003</v>
      </c>
      <c r="AI24" s="14">
        <v>23153253.792599998</v>
      </c>
      <c r="AJ24" s="14">
        <v>24895971.82</v>
      </c>
      <c r="AK24" s="7" t="s">
        <v>211</v>
      </c>
      <c r="AL24" s="5" t="s">
        <v>181</v>
      </c>
      <c r="AM24" t="s">
        <v>52</v>
      </c>
      <c r="AN24" t="s">
        <v>212</v>
      </c>
    </row>
    <row r="25" spans="1:40" x14ac:dyDescent="0.25">
      <c r="A25">
        <v>135</v>
      </c>
      <c r="B25">
        <v>2016</v>
      </c>
      <c r="C25" t="s">
        <v>138</v>
      </c>
      <c r="D25">
        <f>IFERROR(VLOOKUP(C25,[1]Planilha1!$A:$B,2,),"")</f>
        <v>3203007</v>
      </c>
      <c r="E25" t="s">
        <v>139</v>
      </c>
      <c r="F25" t="s">
        <v>105</v>
      </c>
      <c r="G25" s="7" t="s">
        <v>161</v>
      </c>
      <c r="H25" t="s">
        <v>213</v>
      </c>
      <c r="I25" s="7" t="s">
        <v>214</v>
      </c>
      <c r="J25" s="1">
        <v>1</v>
      </c>
      <c r="K25" s="2">
        <v>42752</v>
      </c>
      <c r="L25" s="2">
        <v>43978</v>
      </c>
      <c r="M25" t="s">
        <v>144</v>
      </c>
      <c r="N25" t="s">
        <v>67</v>
      </c>
      <c r="O25" t="s">
        <v>52</v>
      </c>
      <c r="P25" t="s">
        <v>206</v>
      </c>
      <c r="Q25" s="14">
        <v>22807589.762995873</v>
      </c>
      <c r="R25" s="14">
        <v>30927957.100327779</v>
      </c>
      <c r="S25" s="4" t="s">
        <v>207</v>
      </c>
      <c r="T25" t="s">
        <v>208</v>
      </c>
      <c r="U25" t="s">
        <v>209</v>
      </c>
      <c r="V25" t="s">
        <v>210</v>
      </c>
      <c r="W25" s="14">
        <v>1877963.2711000002</v>
      </c>
      <c r="X25" s="14">
        <v>24950083.458900001</v>
      </c>
      <c r="Y25" s="14">
        <v>75800.736900000004</v>
      </c>
      <c r="Z25" s="14">
        <v>1007066.9331</v>
      </c>
      <c r="AA25" s="14">
        <v>1953764.0080000001</v>
      </c>
      <c r="AB25" s="14">
        <v>25957150.392000001</v>
      </c>
      <c r="AC25" s="14">
        <v>27910914.400000002</v>
      </c>
      <c r="AD25" s="14">
        <v>1489902.2110000001</v>
      </c>
      <c r="AE25" s="14">
        <v>19794415.089000002</v>
      </c>
      <c r="AF25" s="14">
        <v>106629.07220000001</v>
      </c>
      <c r="AG25" s="14">
        <v>1477574.2862</v>
      </c>
      <c r="AH25" s="14">
        <v>1596531.2832000002</v>
      </c>
      <c r="AI25" s="14">
        <v>21271989.375200003</v>
      </c>
      <c r="AJ25" s="14">
        <v>22868520.658400003</v>
      </c>
      <c r="AK25" s="7" t="s">
        <v>211</v>
      </c>
      <c r="AL25" s="5" t="s">
        <v>181</v>
      </c>
      <c r="AM25" t="s">
        <v>52</v>
      </c>
      <c r="AN25" t="s">
        <v>212</v>
      </c>
    </row>
    <row r="26" spans="1:40" x14ac:dyDescent="0.25">
      <c r="A26">
        <v>3</v>
      </c>
      <c r="B26">
        <v>2012</v>
      </c>
      <c r="C26" t="s">
        <v>215</v>
      </c>
      <c r="D26">
        <f>IFERROR(VLOOKUP(C26,[1]Planilha1!$A:$B,2,),"")</f>
        <v>3200508</v>
      </c>
      <c r="E26" t="s">
        <v>104</v>
      </c>
      <c r="F26" t="s">
        <v>105</v>
      </c>
      <c r="G26" t="s">
        <v>216</v>
      </c>
      <c r="H26" t="s">
        <v>217</v>
      </c>
      <c r="I26" t="s">
        <v>218</v>
      </c>
      <c r="J26" s="1">
        <v>1</v>
      </c>
      <c r="K26" s="2">
        <v>41158</v>
      </c>
      <c r="L26" t="s">
        <v>219</v>
      </c>
      <c r="M26" t="s">
        <v>220</v>
      </c>
      <c r="N26" t="s">
        <v>47</v>
      </c>
      <c r="O26" t="s">
        <v>52</v>
      </c>
      <c r="P26" t="s">
        <v>221</v>
      </c>
      <c r="Q26" s="14">
        <v>2671122.5</v>
      </c>
      <c r="R26" s="14">
        <v>5227723.34</v>
      </c>
      <c r="S26" s="4"/>
      <c r="W26" s="14">
        <v>5227723.34</v>
      </c>
      <c r="AA26" s="14">
        <v>5227723.34</v>
      </c>
      <c r="AB26" s="14">
        <v>0</v>
      </c>
      <c r="AC26" s="14">
        <v>5227723.34</v>
      </c>
      <c r="AD26" s="14">
        <v>2671122.5</v>
      </c>
      <c r="AE26" s="14">
        <v>0</v>
      </c>
      <c r="AF26" s="14">
        <v>970.99</v>
      </c>
      <c r="AH26" s="14">
        <v>2672093.4900000002</v>
      </c>
      <c r="AI26" s="14">
        <v>0</v>
      </c>
      <c r="AJ26" s="14">
        <v>2672093.4900000002</v>
      </c>
      <c r="AK26" t="s">
        <v>222</v>
      </c>
      <c r="AL26" s="5" t="s">
        <v>223</v>
      </c>
      <c r="AM26" t="s">
        <v>48</v>
      </c>
      <c r="AN26" t="s">
        <v>224</v>
      </c>
    </row>
    <row r="27" spans="1:40" x14ac:dyDescent="0.25">
      <c r="A27">
        <v>11</v>
      </c>
      <c r="B27">
        <v>2012</v>
      </c>
      <c r="C27" t="s">
        <v>225</v>
      </c>
      <c r="D27">
        <f>IFERROR(VLOOKUP(C27,[1]Planilha1!$A:$B,2,),"")</f>
        <v>3203700</v>
      </c>
      <c r="E27" t="s">
        <v>139</v>
      </c>
      <c r="F27" t="s">
        <v>105</v>
      </c>
      <c r="G27" t="s">
        <v>216</v>
      </c>
      <c r="H27" t="s">
        <v>226</v>
      </c>
      <c r="I27" t="s">
        <v>227</v>
      </c>
      <c r="J27" s="1">
        <v>1</v>
      </c>
      <c r="K27" s="2">
        <v>41100</v>
      </c>
      <c r="L27" t="s">
        <v>228</v>
      </c>
      <c r="M27" t="s">
        <v>220</v>
      </c>
      <c r="N27" t="s">
        <v>47</v>
      </c>
      <c r="O27" t="s">
        <v>52</v>
      </c>
      <c r="P27" t="s">
        <v>229</v>
      </c>
      <c r="Q27" s="14">
        <v>7328188.2800000003</v>
      </c>
      <c r="R27" s="14">
        <v>7546695.3200000003</v>
      </c>
      <c r="S27" s="4"/>
      <c r="W27" s="14">
        <v>7328188.2800000003</v>
      </c>
      <c r="AA27" s="14">
        <v>7328188.2800000003</v>
      </c>
      <c r="AB27" s="14">
        <v>0</v>
      </c>
      <c r="AC27" s="14">
        <v>7328188.2800000003</v>
      </c>
      <c r="AD27" s="14">
        <v>7328188.2800000003</v>
      </c>
      <c r="AE27" s="14">
        <v>0</v>
      </c>
      <c r="AH27" s="14">
        <v>7328188.2800000003</v>
      </c>
      <c r="AI27" s="14">
        <v>0</v>
      </c>
      <c r="AJ27" s="14">
        <v>7328188.2800000003</v>
      </c>
      <c r="AK27" t="s">
        <v>230</v>
      </c>
      <c r="AL27" s="5" t="s">
        <v>223</v>
      </c>
      <c r="AM27" t="s">
        <v>48</v>
      </c>
      <c r="AN27" t="s">
        <v>224</v>
      </c>
    </row>
    <row r="28" spans="1:40" x14ac:dyDescent="0.25">
      <c r="A28">
        <v>31</v>
      </c>
      <c r="B28">
        <v>2013</v>
      </c>
      <c r="C28" t="s">
        <v>1697</v>
      </c>
      <c r="D28">
        <f>IFERROR(VLOOKUP(C28,[1]Planilha1!$A:$B,2,),"")</f>
        <v>3200706</v>
      </c>
      <c r="E28" t="s">
        <v>104</v>
      </c>
      <c r="F28" t="s">
        <v>105</v>
      </c>
      <c r="G28" t="s">
        <v>216</v>
      </c>
      <c r="H28" t="s">
        <v>231</v>
      </c>
      <c r="I28" t="s">
        <v>1695</v>
      </c>
      <c r="J28" s="1">
        <v>1</v>
      </c>
      <c r="K28" s="2">
        <v>41662</v>
      </c>
      <c r="L28" t="s">
        <v>232</v>
      </c>
      <c r="M28" t="s">
        <v>220</v>
      </c>
      <c r="N28" t="s">
        <v>47</v>
      </c>
      <c r="O28" t="s">
        <v>52</v>
      </c>
      <c r="P28" t="s">
        <v>233</v>
      </c>
      <c r="Q28" s="14">
        <v>3212858.05</v>
      </c>
      <c r="R28" s="14">
        <v>5883735.1399999997</v>
      </c>
      <c r="S28" s="4"/>
      <c r="W28" s="14">
        <v>5883735.1399999997</v>
      </c>
      <c r="AA28" s="14">
        <v>5883735.1399999997</v>
      </c>
      <c r="AB28" s="14">
        <v>0</v>
      </c>
      <c r="AC28" s="14">
        <v>5883735.1399999997</v>
      </c>
      <c r="AD28" s="14">
        <v>3212858.05</v>
      </c>
      <c r="AF28" s="14">
        <v>41573.199999999997</v>
      </c>
      <c r="AH28" s="14">
        <v>3254431.25</v>
      </c>
      <c r="AI28" s="14">
        <v>0</v>
      </c>
      <c r="AJ28" s="14">
        <v>3254431.25</v>
      </c>
      <c r="AK28" t="s">
        <v>234</v>
      </c>
      <c r="AL28" s="5" t="s">
        <v>223</v>
      </c>
      <c r="AM28" t="s">
        <v>48</v>
      </c>
      <c r="AN28" t="s">
        <v>49</v>
      </c>
    </row>
    <row r="29" spans="1:40" x14ac:dyDescent="0.25">
      <c r="A29">
        <v>30</v>
      </c>
      <c r="B29">
        <v>2013</v>
      </c>
      <c r="C29" t="s">
        <v>235</v>
      </c>
      <c r="D29">
        <f>IFERROR(VLOOKUP(C29,[1]Planilha1!$A:$B,2,),"")</f>
        <v>3202603</v>
      </c>
      <c r="E29" t="s">
        <v>197</v>
      </c>
      <c r="F29" t="s">
        <v>105</v>
      </c>
      <c r="G29" t="s">
        <v>216</v>
      </c>
      <c r="H29" t="s">
        <v>236</v>
      </c>
      <c r="I29" t="s">
        <v>237</v>
      </c>
      <c r="J29" s="1">
        <v>1</v>
      </c>
      <c r="K29" s="2">
        <v>41659</v>
      </c>
      <c r="L29" t="s">
        <v>238</v>
      </c>
      <c r="M29" t="s">
        <v>220</v>
      </c>
      <c r="N29" t="s">
        <v>47</v>
      </c>
      <c r="O29" t="s">
        <v>52</v>
      </c>
      <c r="P29" t="s">
        <v>239</v>
      </c>
      <c r="Q29" s="14">
        <v>913467.89</v>
      </c>
      <c r="R29" s="14">
        <v>3728927.48</v>
      </c>
      <c r="S29" s="4"/>
      <c r="W29" s="14">
        <v>3728927.48</v>
      </c>
      <c r="AA29" s="14">
        <v>3728927.48</v>
      </c>
      <c r="AB29" s="14">
        <v>0</v>
      </c>
      <c r="AC29" s="14">
        <v>3728927.48</v>
      </c>
      <c r="AD29" s="14">
        <v>913467.89</v>
      </c>
      <c r="AH29" s="14">
        <v>913467.89</v>
      </c>
      <c r="AI29" s="14">
        <v>0</v>
      </c>
      <c r="AJ29" s="14">
        <v>913467.89</v>
      </c>
      <c r="AK29" t="s">
        <v>222</v>
      </c>
      <c r="AL29" s="5" t="s">
        <v>223</v>
      </c>
      <c r="AM29" t="s">
        <v>48</v>
      </c>
      <c r="AN29" t="s">
        <v>224</v>
      </c>
    </row>
    <row r="30" spans="1:40" x14ac:dyDescent="0.25">
      <c r="A30">
        <v>34</v>
      </c>
      <c r="B30">
        <v>2013</v>
      </c>
      <c r="C30" t="s">
        <v>138</v>
      </c>
      <c r="D30">
        <f>IFERROR(VLOOKUP(C30,[1]Planilha1!$A:$B,2,),"")</f>
        <v>3203007</v>
      </c>
      <c r="E30" t="s">
        <v>139</v>
      </c>
      <c r="F30" t="s">
        <v>105</v>
      </c>
      <c r="G30" t="s">
        <v>216</v>
      </c>
      <c r="H30" t="s">
        <v>240</v>
      </c>
      <c r="I30" t="s">
        <v>241</v>
      </c>
      <c r="J30" s="1">
        <v>1</v>
      </c>
      <c r="K30" s="2">
        <v>41667</v>
      </c>
      <c r="L30" t="s">
        <v>242</v>
      </c>
      <c r="M30" t="s">
        <v>220</v>
      </c>
      <c r="N30" t="s">
        <v>47</v>
      </c>
      <c r="O30" t="s">
        <v>52</v>
      </c>
      <c r="P30" t="s">
        <v>233</v>
      </c>
      <c r="Q30" s="14">
        <v>3171151.52</v>
      </c>
      <c r="R30" s="14">
        <v>10000000.050000001</v>
      </c>
      <c r="S30" s="4"/>
      <c r="W30" s="14">
        <v>10000000.050000001</v>
      </c>
      <c r="AA30" s="14">
        <v>10000000.050000001</v>
      </c>
      <c r="AB30" s="14">
        <v>0</v>
      </c>
      <c r="AC30" s="14">
        <v>10000000.050000001</v>
      </c>
      <c r="AD30" s="14">
        <v>3171151.52</v>
      </c>
      <c r="AF30" s="14">
        <v>54230.04</v>
      </c>
      <c r="AH30" s="14">
        <v>3225381.56</v>
      </c>
      <c r="AI30" s="14">
        <v>0</v>
      </c>
      <c r="AJ30" s="14">
        <v>3225381.56</v>
      </c>
      <c r="AK30" t="s">
        <v>230</v>
      </c>
      <c r="AL30" s="5" t="s">
        <v>223</v>
      </c>
      <c r="AM30" t="s">
        <v>48</v>
      </c>
      <c r="AN30" t="s">
        <v>49</v>
      </c>
    </row>
    <row r="31" spans="1:40" x14ac:dyDescent="0.25">
      <c r="A31">
        <v>62</v>
      </c>
      <c r="B31">
        <v>2013</v>
      </c>
      <c r="C31" t="s">
        <v>243</v>
      </c>
      <c r="D31">
        <f>IFERROR(VLOOKUP(C31,[1]Planilha1!$A:$B,2,),"")</f>
        <v>3203908</v>
      </c>
      <c r="E31" t="s">
        <v>244</v>
      </c>
      <c r="F31" t="s">
        <v>115</v>
      </c>
      <c r="G31" t="s">
        <v>216</v>
      </c>
      <c r="H31" t="s">
        <v>245</v>
      </c>
      <c r="I31" t="s">
        <v>246</v>
      </c>
      <c r="J31" s="1">
        <v>1</v>
      </c>
      <c r="K31" s="2">
        <v>41596</v>
      </c>
      <c r="L31" t="s">
        <v>247</v>
      </c>
      <c r="M31" t="s">
        <v>220</v>
      </c>
      <c r="N31" t="s">
        <v>47</v>
      </c>
      <c r="O31" t="s">
        <v>52</v>
      </c>
      <c r="P31" t="s">
        <v>248</v>
      </c>
      <c r="Q31" s="14">
        <v>545925.47</v>
      </c>
      <c r="R31" s="14">
        <v>3000438.6</v>
      </c>
      <c r="S31" s="4"/>
      <c r="W31" s="14">
        <v>3000438.6</v>
      </c>
      <c r="AA31" s="14">
        <v>3000438.6</v>
      </c>
      <c r="AB31" s="14">
        <v>0</v>
      </c>
      <c r="AC31" s="14">
        <v>3000438.6</v>
      </c>
      <c r="AD31" s="14">
        <v>545925.47</v>
      </c>
      <c r="AH31" s="14">
        <v>545925.47</v>
      </c>
      <c r="AI31" s="14">
        <v>0</v>
      </c>
      <c r="AJ31" s="14">
        <v>545925.47</v>
      </c>
      <c r="AK31" t="s">
        <v>230</v>
      </c>
      <c r="AL31" s="5" t="s">
        <v>223</v>
      </c>
      <c r="AM31" t="s">
        <v>48</v>
      </c>
      <c r="AN31" t="s">
        <v>224</v>
      </c>
    </row>
    <row r="32" spans="1:40" x14ac:dyDescent="0.25">
      <c r="A32">
        <v>91</v>
      </c>
      <c r="B32">
        <v>2013</v>
      </c>
      <c r="C32" t="s">
        <v>249</v>
      </c>
      <c r="D32">
        <f>IFERROR(VLOOKUP(C32,[1]Planilha1!$A:$B,2,),"")</f>
        <v>3204955</v>
      </c>
      <c r="E32" t="s">
        <v>184</v>
      </c>
      <c r="F32" t="s">
        <v>41</v>
      </c>
      <c r="G32" t="s">
        <v>216</v>
      </c>
      <c r="H32" t="s">
        <v>250</v>
      </c>
      <c r="I32" t="s">
        <v>251</v>
      </c>
      <c r="J32" s="1">
        <v>1</v>
      </c>
      <c r="K32" s="2">
        <v>41732</v>
      </c>
      <c r="L32" s="2" t="s">
        <v>252</v>
      </c>
      <c r="M32" t="s">
        <v>220</v>
      </c>
      <c r="N32" t="s">
        <v>47</v>
      </c>
      <c r="O32" t="s">
        <v>52</v>
      </c>
      <c r="P32" t="s">
        <v>248</v>
      </c>
      <c r="Q32" s="14">
        <v>1682764.09</v>
      </c>
      <c r="R32" s="14">
        <v>5654355.2999999998</v>
      </c>
      <c r="S32" s="4"/>
      <c r="W32" s="14">
        <v>5654355.2999999998</v>
      </c>
      <c r="AA32" s="14">
        <v>5654355.2999999998</v>
      </c>
      <c r="AB32" s="14">
        <v>0</v>
      </c>
      <c r="AC32" s="14">
        <v>5654355.2999999998</v>
      </c>
      <c r="AD32" s="14">
        <v>1682764.09</v>
      </c>
      <c r="AH32" s="14">
        <v>1682764.09</v>
      </c>
      <c r="AI32" s="14">
        <v>0</v>
      </c>
      <c r="AJ32" s="14">
        <v>1682764.09</v>
      </c>
      <c r="AK32" t="s">
        <v>173</v>
      </c>
      <c r="AL32" s="5" t="s">
        <v>223</v>
      </c>
      <c r="AM32" t="s">
        <v>48</v>
      </c>
      <c r="AN32" t="s">
        <v>224</v>
      </c>
    </row>
    <row r="33" spans="1:40" x14ac:dyDescent="0.25">
      <c r="A33">
        <v>8</v>
      </c>
      <c r="B33">
        <v>2014</v>
      </c>
      <c r="C33" t="s">
        <v>253</v>
      </c>
      <c r="D33">
        <f>IFERROR(VLOOKUP(C33,[1]Planilha1!$A:$B,2,),"")</f>
        <v>3205036</v>
      </c>
      <c r="E33" t="s">
        <v>104</v>
      </c>
      <c r="F33" t="s">
        <v>105</v>
      </c>
      <c r="G33" t="s">
        <v>216</v>
      </c>
      <c r="H33" t="s">
        <v>254</v>
      </c>
      <c r="I33" t="s">
        <v>255</v>
      </c>
      <c r="J33" s="1">
        <v>1</v>
      </c>
      <c r="K33" s="2">
        <v>41739</v>
      </c>
      <c r="L33" t="s">
        <v>232</v>
      </c>
      <c r="M33" t="s">
        <v>220</v>
      </c>
      <c r="N33" t="s">
        <v>47</v>
      </c>
      <c r="O33" t="s">
        <v>52</v>
      </c>
      <c r="P33" t="s">
        <v>248</v>
      </c>
      <c r="Q33" s="14">
        <v>1456970.67</v>
      </c>
      <c r="R33" s="14">
        <v>7468704.6900000004</v>
      </c>
      <c r="S33" s="4"/>
      <c r="W33" s="14">
        <v>7468704.6900000004</v>
      </c>
      <c r="AA33" s="14">
        <v>7468704.6900000004</v>
      </c>
      <c r="AB33" s="14">
        <v>0</v>
      </c>
      <c r="AC33" s="14">
        <v>7468704.6900000004</v>
      </c>
      <c r="AD33" s="14">
        <v>1456970.67</v>
      </c>
      <c r="AH33" s="14">
        <v>1456970.67</v>
      </c>
      <c r="AI33" s="14">
        <v>0</v>
      </c>
      <c r="AJ33" s="14">
        <v>1456970.67</v>
      </c>
      <c r="AK33" t="s">
        <v>256</v>
      </c>
      <c r="AL33" s="5" t="s">
        <v>223</v>
      </c>
      <c r="AM33" t="s">
        <v>48</v>
      </c>
      <c r="AN33" t="s">
        <v>224</v>
      </c>
    </row>
    <row r="34" spans="1:40" x14ac:dyDescent="0.25">
      <c r="A34">
        <v>18</v>
      </c>
      <c r="B34">
        <v>2014</v>
      </c>
      <c r="C34" t="s">
        <v>113</v>
      </c>
      <c r="D34">
        <f>IFERROR(VLOOKUP(C34,[1]Planilha1!$A:$B,2,),"")</f>
        <v>3204906</v>
      </c>
      <c r="E34" t="s">
        <v>114</v>
      </c>
      <c r="F34" t="s">
        <v>115</v>
      </c>
      <c r="G34" t="s">
        <v>216</v>
      </c>
      <c r="H34" t="s">
        <v>257</v>
      </c>
      <c r="I34" t="s">
        <v>258</v>
      </c>
      <c r="J34" s="1">
        <v>1</v>
      </c>
      <c r="K34" s="2">
        <v>41754</v>
      </c>
      <c r="L34" t="s">
        <v>247</v>
      </c>
      <c r="M34" t="s">
        <v>220</v>
      </c>
      <c r="N34" t="s">
        <v>47</v>
      </c>
      <c r="O34" t="s">
        <v>48</v>
      </c>
      <c r="Q34" s="14">
        <v>130835.73</v>
      </c>
      <c r="R34" s="14">
        <v>5755655.04</v>
      </c>
      <c r="S34" s="4"/>
      <c r="W34" s="14">
        <v>5755655.04</v>
      </c>
      <c r="AA34" s="14">
        <v>5755655.04</v>
      </c>
      <c r="AB34" s="14">
        <v>0</v>
      </c>
      <c r="AC34" s="14">
        <v>5755655.04</v>
      </c>
      <c r="AD34" s="14">
        <v>130835.73</v>
      </c>
      <c r="AH34" s="14">
        <v>130835.73</v>
      </c>
      <c r="AI34" s="14">
        <v>0</v>
      </c>
      <c r="AJ34" s="14">
        <v>130835.73</v>
      </c>
      <c r="AK34" t="s">
        <v>230</v>
      </c>
      <c r="AL34" s="5" t="s">
        <v>223</v>
      </c>
      <c r="AM34" t="s">
        <v>48</v>
      </c>
      <c r="AN34" t="s">
        <v>224</v>
      </c>
    </row>
    <row r="35" spans="1:40" x14ac:dyDescent="0.25">
      <c r="A35">
        <v>20</v>
      </c>
      <c r="B35">
        <v>2017</v>
      </c>
      <c r="C35" t="s">
        <v>259</v>
      </c>
      <c r="D35">
        <f>IFERROR(VLOOKUP(C35,[1]Planilha1!$A:$B,2,),"")</f>
        <v>3204609</v>
      </c>
      <c r="E35" t="s">
        <v>168</v>
      </c>
      <c r="F35" t="s">
        <v>54</v>
      </c>
      <c r="G35" t="s">
        <v>216</v>
      </c>
      <c r="H35" t="s">
        <v>260</v>
      </c>
      <c r="I35" t="s">
        <v>260</v>
      </c>
      <c r="J35" s="1">
        <v>1</v>
      </c>
      <c r="K35" s="2">
        <v>42949</v>
      </c>
      <c r="L35" t="s">
        <v>261</v>
      </c>
      <c r="M35" t="s">
        <v>60</v>
      </c>
      <c r="N35" t="s">
        <v>99</v>
      </c>
      <c r="O35" t="s">
        <v>48</v>
      </c>
      <c r="Q35" s="14">
        <v>112321.17</v>
      </c>
      <c r="R35" s="14">
        <v>637517.59</v>
      </c>
      <c r="S35" s="4"/>
      <c r="W35" s="14">
        <v>637517.59</v>
      </c>
      <c r="AA35" s="14">
        <v>637517.59</v>
      </c>
      <c r="AB35" s="14">
        <v>0</v>
      </c>
      <c r="AC35" s="14">
        <v>637517.59</v>
      </c>
      <c r="AD35" s="14">
        <v>112321.17</v>
      </c>
      <c r="AH35" s="14">
        <v>112321.17</v>
      </c>
      <c r="AI35" s="14">
        <v>0</v>
      </c>
      <c r="AJ35" s="14">
        <v>112321.17</v>
      </c>
      <c r="AK35" t="s">
        <v>262</v>
      </c>
      <c r="AL35" s="5" t="s">
        <v>263</v>
      </c>
      <c r="AM35" t="s">
        <v>52</v>
      </c>
      <c r="AN35" t="s">
        <v>264</v>
      </c>
    </row>
    <row r="36" spans="1:40" x14ac:dyDescent="0.25">
      <c r="A36">
        <v>50</v>
      </c>
      <c r="B36">
        <v>2017</v>
      </c>
      <c r="C36" t="s">
        <v>259</v>
      </c>
      <c r="D36">
        <f>IFERROR(VLOOKUP(C36,[1]Planilha1!$A:$B,2,),"")</f>
        <v>3204609</v>
      </c>
      <c r="E36" t="s">
        <v>168</v>
      </c>
      <c r="F36" t="s">
        <v>54</v>
      </c>
      <c r="G36" t="s">
        <v>216</v>
      </c>
      <c r="H36" t="s">
        <v>265</v>
      </c>
      <c r="I36" t="s">
        <v>265</v>
      </c>
      <c r="J36" s="1">
        <v>1</v>
      </c>
      <c r="K36" s="2">
        <v>43103</v>
      </c>
      <c r="L36" t="s">
        <v>266</v>
      </c>
      <c r="M36" t="s">
        <v>60</v>
      </c>
      <c r="N36" t="s">
        <v>99</v>
      </c>
      <c r="O36" t="s">
        <v>48</v>
      </c>
      <c r="Q36" s="14">
        <v>179571.75</v>
      </c>
      <c r="R36" s="14">
        <v>764993.9</v>
      </c>
      <c r="S36" s="4"/>
      <c r="W36" s="14">
        <v>764993.9</v>
      </c>
      <c r="AA36" s="14">
        <v>764993.9</v>
      </c>
      <c r="AB36" s="14">
        <v>0</v>
      </c>
      <c r="AC36" s="14">
        <v>764993.9</v>
      </c>
      <c r="AD36" s="14">
        <v>179571.75</v>
      </c>
      <c r="AH36" s="14">
        <v>179571.75</v>
      </c>
      <c r="AI36" s="14">
        <v>0</v>
      </c>
      <c r="AJ36" s="14">
        <v>179571.75</v>
      </c>
      <c r="AK36" t="s">
        <v>267</v>
      </c>
      <c r="AL36" s="5" t="s">
        <v>263</v>
      </c>
      <c r="AM36" t="s">
        <v>52</v>
      </c>
      <c r="AN36" t="s">
        <v>264</v>
      </c>
    </row>
    <row r="37" spans="1:40" x14ac:dyDescent="0.25">
      <c r="A37">
        <v>11</v>
      </c>
      <c r="B37">
        <v>2018</v>
      </c>
      <c r="C37" t="s">
        <v>268</v>
      </c>
      <c r="D37">
        <f>IFERROR(VLOOKUP(C37,[1]Planilha1!$A:$B,2,),"")</f>
        <v>3202108</v>
      </c>
      <c r="E37" t="s">
        <v>244</v>
      </c>
      <c r="F37" t="s">
        <v>115</v>
      </c>
      <c r="G37" t="s">
        <v>216</v>
      </c>
      <c r="H37" t="s">
        <v>269</v>
      </c>
      <c r="I37" t="s">
        <v>270</v>
      </c>
      <c r="J37" s="1">
        <v>1</v>
      </c>
      <c r="K37" s="2">
        <v>43217</v>
      </c>
      <c r="L37" t="s">
        <v>271</v>
      </c>
      <c r="M37" t="s">
        <v>60</v>
      </c>
      <c r="N37" t="s">
        <v>99</v>
      </c>
      <c r="O37" t="s">
        <v>48</v>
      </c>
      <c r="Q37" s="14">
        <v>0</v>
      </c>
      <c r="R37" s="14">
        <v>667663.99</v>
      </c>
      <c r="S37" s="4"/>
      <c r="W37" s="14">
        <v>667663.99</v>
      </c>
      <c r="AA37" s="14">
        <v>667663.99</v>
      </c>
      <c r="AB37" s="14">
        <v>0</v>
      </c>
      <c r="AC37" s="14">
        <v>667663.99</v>
      </c>
      <c r="AD37" s="14">
        <v>13988.96</v>
      </c>
      <c r="AH37" s="14">
        <v>13988.96</v>
      </c>
      <c r="AI37" s="14">
        <v>0</v>
      </c>
      <c r="AJ37" s="14">
        <v>13988.96</v>
      </c>
      <c r="AK37" t="s">
        <v>267</v>
      </c>
      <c r="AL37" s="5" t="s">
        <v>263</v>
      </c>
      <c r="AM37" t="s">
        <v>52</v>
      </c>
      <c r="AN37" t="s">
        <v>264</v>
      </c>
    </row>
    <row r="38" spans="1:40" x14ac:dyDescent="0.25">
      <c r="A38">
        <v>157</v>
      </c>
      <c r="B38">
        <v>2018</v>
      </c>
      <c r="C38" t="s">
        <v>78</v>
      </c>
      <c r="D38">
        <f>IFERROR(VLOOKUP(C38,[1]Planilha1!$A:$B,2,),"")</f>
        <v>3201308</v>
      </c>
      <c r="E38" t="s">
        <v>54</v>
      </c>
      <c r="F38" t="s">
        <v>54</v>
      </c>
      <c r="G38" t="s">
        <v>216</v>
      </c>
      <c r="H38" t="s">
        <v>272</v>
      </c>
      <c r="I38" s="7" t="s">
        <v>273</v>
      </c>
      <c r="J38" s="1">
        <v>1</v>
      </c>
      <c r="K38" s="2">
        <v>43606</v>
      </c>
      <c r="L38" s="2">
        <v>44013</v>
      </c>
      <c r="M38" t="s">
        <v>274</v>
      </c>
      <c r="N38" t="s">
        <v>119</v>
      </c>
      <c r="O38" t="s">
        <v>52</v>
      </c>
      <c r="P38" t="s">
        <v>275</v>
      </c>
      <c r="Q38" s="14">
        <v>299532.51</v>
      </c>
      <c r="R38" s="14">
        <v>958639.1399999999</v>
      </c>
      <c r="S38" s="4" t="s">
        <v>276</v>
      </c>
      <c r="T38" t="s">
        <v>277</v>
      </c>
      <c r="U38" t="s">
        <v>278</v>
      </c>
      <c r="V38" t="s">
        <v>210</v>
      </c>
      <c r="W38" s="14">
        <v>1443706.180300042</v>
      </c>
      <c r="X38" s="14">
        <v>704308.31969995797</v>
      </c>
      <c r="Y38" s="14">
        <v>-389981.99</v>
      </c>
      <c r="Z38" s="14">
        <v>-799393.37</v>
      </c>
      <c r="AA38" s="14">
        <v>1053724.190300042</v>
      </c>
      <c r="AB38" s="14">
        <v>-95085.050300042029</v>
      </c>
      <c r="AC38" s="14">
        <v>958639.14</v>
      </c>
      <c r="AD38" s="14">
        <v>201319.37</v>
      </c>
      <c r="AE38" s="14">
        <v>98213.14</v>
      </c>
      <c r="AH38" s="14">
        <v>201319.37</v>
      </c>
      <c r="AI38" s="14">
        <v>98213.14</v>
      </c>
      <c r="AJ38" s="14">
        <v>299532.51</v>
      </c>
      <c r="AK38" s="7" t="s">
        <v>279</v>
      </c>
      <c r="AL38" s="5" t="s">
        <v>83</v>
      </c>
      <c r="AM38" t="s">
        <v>52</v>
      </c>
      <c r="AN38" t="s">
        <v>280</v>
      </c>
    </row>
    <row r="39" spans="1:40" x14ac:dyDescent="0.25">
      <c r="A39">
        <v>195</v>
      </c>
      <c r="B39">
        <v>2018</v>
      </c>
      <c r="C39" t="s">
        <v>281</v>
      </c>
      <c r="D39">
        <f>IFERROR(VLOOKUP(C39,[1]Planilha1!$A:$B,2,),"")</f>
        <v>3205150</v>
      </c>
      <c r="E39" t="s">
        <v>244</v>
      </c>
      <c r="F39" t="s">
        <v>115</v>
      </c>
      <c r="G39" t="s">
        <v>216</v>
      </c>
      <c r="H39" t="s">
        <v>282</v>
      </c>
      <c r="I39" t="s">
        <v>283</v>
      </c>
      <c r="J39" s="1">
        <v>1</v>
      </c>
      <c r="K39" s="2">
        <v>43633</v>
      </c>
      <c r="L39" s="2">
        <v>43805</v>
      </c>
      <c r="M39" t="s">
        <v>119</v>
      </c>
      <c r="N39" t="s">
        <v>99</v>
      </c>
      <c r="O39" t="s">
        <v>52</v>
      </c>
      <c r="P39" t="s">
        <v>284</v>
      </c>
      <c r="Q39" s="14">
        <v>592717.31999999995</v>
      </c>
      <c r="R39" s="14">
        <v>713706.06</v>
      </c>
      <c r="S39" s="4"/>
      <c r="W39" s="14">
        <v>713706.06</v>
      </c>
      <c r="AA39" s="14">
        <v>713706.06</v>
      </c>
      <c r="AB39" s="14">
        <v>0</v>
      </c>
      <c r="AC39" s="14">
        <v>713706.06</v>
      </c>
      <c r="AD39" s="14">
        <v>592717.31999999995</v>
      </c>
      <c r="AF39" s="14">
        <v>49288.04</v>
      </c>
      <c r="AH39" s="14">
        <v>642005.36</v>
      </c>
      <c r="AI39" s="14">
        <v>0</v>
      </c>
      <c r="AJ39" s="14">
        <v>642005.36</v>
      </c>
      <c r="AK39" t="s">
        <v>267</v>
      </c>
      <c r="AL39" s="5" t="s">
        <v>263</v>
      </c>
      <c r="AM39" t="s">
        <v>52</v>
      </c>
      <c r="AN39" t="s">
        <v>280</v>
      </c>
    </row>
    <row r="40" spans="1:40" x14ac:dyDescent="0.25">
      <c r="A40" t="s">
        <v>285</v>
      </c>
      <c r="B40">
        <v>2010</v>
      </c>
      <c r="C40" t="s">
        <v>253</v>
      </c>
      <c r="D40">
        <f>IFERROR(VLOOKUP(C40,[1]Planilha1!$A:$B,2,),"")</f>
        <v>3205036</v>
      </c>
      <c r="E40" t="s">
        <v>104</v>
      </c>
      <c r="F40" t="s">
        <v>105</v>
      </c>
      <c r="G40" t="s">
        <v>286</v>
      </c>
      <c r="H40" t="s">
        <v>287</v>
      </c>
      <c r="I40" t="s">
        <v>288</v>
      </c>
      <c r="J40" s="1">
        <v>1</v>
      </c>
      <c r="K40" s="2">
        <v>40867</v>
      </c>
      <c r="L40" s="2" t="s">
        <v>289</v>
      </c>
      <c r="M40" t="s">
        <v>144</v>
      </c>
      <c r="N40" t="s">
        <v>47</v>
      </c>
      <c r="O40" t="s">
        <v>52</v>
      </c>
      <c r="P40" t="s">
        <v>290</v>
      </c>
      <c r="Q40" s="14">
        <v>3829015.1</v>
      </c>
      <c r="R40" s="14">
        <v>4653753.22</v>
      </c>
      <c r="S40" s="4"/>
      <c r="W40" s="14">
        <v>4653753.96</v>
      </c>
      <c r="AA40" s="14">
        <v>4653753.96</v>
      </c>
      <c r="AB40" s="14">
        <v>0</v>
      </c>
      <c r="AC40" s="14">
        <v>4653753.96</v>
      </c>
      <c r="AD40" s="14">
        <v>3547121.26</v>
      </c>
      <c r="AF40" s="14">
        <v>281984.84000000003</v>
      </c>
      <c r="AH40" s="14">
        <v>3829106.0999999996</v>
      </c>
      <c r="AI40" s="14">
        <v>0</v>
      </c>
      <c r="AJ40" s="14">
        <v>3829106.0999999996</v>
      </c>
      <c r="AK40" t="s">
        <v>222</v>
      </c>
      <c r="AL40" s="5" t="s">
        <v>76</v>
      </c>
      <c r="AM40" t="s">
        <v>52</v>
      </c>
      <c r="AN40" t="s">
        <v>291</v>
      </c>
    </row>
    <row r="41" spans="1:40" x14ac:dyDescent="0.25">
      <c r="A41" t="s">
        <v>292</v>
      </c>
      <c r="B41">
        <v>2010</v>
      </c>
      <c r="C41" t="s">
        <v>78</v>
      </c>
      <c r="D41">
        <f>IFERROR(VLOOKUP(C41,[1]Planilha1!$A:$B,2,),"")</f>
        <v>3201308</v>
      </c>
      <c r="E41" t="s">
        <v>54</v>
      </c>
      <c r="F41" t="s">
        <v>54</v>
      </c>
      <c r="G41" t="s">
        <v>286</v>
      </c>
      <c r="H41" t="s">
        <v>293</v>
      </c>
      <c r="I41" t="s">
        <v>294</v>
      </c>
      <c r="J41" s="1"/>
      <c r="K41" s="2">
        <v>40816</v>
      </c>
      <c r="L41" s="2" t="s">
        <v>295</v>
      </c>
      <c r="M41" t="s">
        <v>67</v>
      </c>
      <c r="N41" t="s">
        <v>47</v>
      </c>
      <c r="O41" t="s">
        <v>48</v>
      </c>
      <c r="P41" t="s">
        <v>296</v>
      </c>
      <c r="Q41" s="14">
        <v>7907004.1500000004</v>
      </c>
      <c r="R41" s="14">
        <v>8576561.1899999995</v>
      </c>
      <c r="S41" s="4"/>
      <c r="W41" s="14">
        <v>7105025.1299999999</v>
      </c>
      <c r="AA41" s="14">
        <v>7105025.1299999999</v>
      </c>
      <c r="AB41" s="14">
        <v>0</v>
      </c>
      <c r="AC41" s="14">
        <v>7105025.1299999999</v>
      </c>
      <c r="AD41" s="14">
        <v>7105025.1299999999</v>
      </c>
      <c r="AF41" s="14">
        <v>801976.02</v>
      </c>
      <c r="AH41" s="14">
        <v>7907001.1500000004</v>
      </c>
      <c r="AI41" s="14">
        <v>0</v>
      </c>
      <c r="AJ41" s="14">
        <v>7907001.1500000004</v>
      </c>
      <c r="AK41" t="s">
        <v>297</v>
      </c>
      <c r="AL41" s="5" t="s">
        <v>76</v>
      </c>
      <c r="AM41" t="s">
        <v>52</v>
      </c>
      <c r="AN41" t="s">
        <v>298</v>
      </c>
    </row>
    <row r="42" spans="1:40" x14ac:dyDescent="0.25">
      <c r="A42" t="s">
        <v>299</v>
      </c>
      <c r="B42">
        <v>2011</v>
      </c>
      <c r="C42" t="s">
        <v>78</v>
      </c>
      <c r="D42">
        <f>IFERROR(VLOOKUP(C42,[1]Planilha1!$A:$B,2,),"")</f>
        <v>3201308</v>
      </c>
      <c r="E42" t="s">
        <v>54</v>
      </c>
      <c r="F42" t="s">
        <v>54</v>
      </c>
      <c r="G42" t="s">
        <v>286</v>
      </c>
      <c r="H42" t="s">
        <v>300</v>
      </c>
      <c r="I42" t="s">
        <v>301</v>
      </c>
      <c r="J42" s="1">
        <v>1</v>
      </c>
      <c r="K42" s="2">
        <v>40798</v>
      </c>
      <c r="L42" s="2" t="s">
        <v>302</v>
      </c>
      <c r="M42" t="s">
        <v>59</v>
      </c>
      <c r="N42" t="s">
        <v>99</v>
      </c>
      <c r="O42" t="s">
        <v>48</v>
      </c>
      <c r="P42" t="s">
        <v>303</v>
      </c>
      <c r="Q42" s="14">
        <v>7143128.75</v>
      </c>
      <c r="R42" s="14">
        <v>15648059.27</v>
      </c>
      <c r="S42" s="4"/>
      <c r="W42" s="14">
        <v>15648059.27</v>
      </c>
      <c r="AA42" s="14">
        <v>15648059.27</v>
      </c>
      <c r="AB42" s="14">
        <v>0</v>
      </c>
      <c r="AC42" s="14">
        <v>15648059.27</v>
      </c>
      <c r="AD42" s="14">
        <v>6390273.3499999996</v>
      </c>
      <c r="AF42" s="14">
        <v>752855.4</v>
      </c>
      <c r="AH42" s="14">
        <v>7143128.75</v>
      </c>
      <c r="AI42" s="14">
        <v>0</v>
      </c>
      <c r="AJ42" s="14">
        <v>7143128.75</v>
      </c>
      <c r="AK42" t="s">
        <v>304</v>
      </c>
      <c r="AL42" s="5" t="s">
        <v>76</v>
      </c>
      <c r="AM42" t="s">
        <v>52</v>
      </c>
      <c r="AN42" t="s">
        <v>305</v>
      </c>
    </row>
    <row r="43" spans="1:40" x14ac:dyDescent="0.25">
      <c r="A43" t="s">
        <v>306</v>
      </c>
      <c r="B43">
        <v>2011</v>
      </c>
      <c r="C43" t="s">
        <v>78</v>
      </c>
      <c r="D43">
        <f>IFERROR(VLOOKUP(C43,[1]Planilha1!$A:$B,2,),"")</f>
        <v>3201308</v>
      </c>
      <c r="E43" t="s">
        <v>54</v>
      </c>
      <c r="F43" t="s">
        <v>54</v>
      </c>
      <c r="G43" t="s">
        <v>286</v>
      </c>
      <c r="H43" t="s">
        <v>307</v>
      </c>
      <c r="I43" t="s">
        <v>308</v>
      </c>
      <c r="J43" s="1"/>
      <c r="K43" s="2">
        <v>40832</v>
      </c>
      <c r="L43" s="2" t="s">
        <v>309</v>
      </c>
      <c r="M43" t="s">
        <v>144</v>
      </c>
      <c r="N43" t="s">
        <v>46</v>
      </c>
      <c r="O43" t="s">
        <v>48</v>
      </c>
      <c r="P43" t="s">
        <v>310</v>
      </c>
      <c r="Q43" s="14">
        <v>1707641.3</v>
      </c>
      <c r="R43" s="14">
        <v>7022717.3899999997</v>
      </c>
      <c r="S43" s="4"/>
      <c r="W43" s="14">
        <v>1614623.65</v>
      </c>
      <c r="AA43" s="14">
        <v>1614623.65</v>
      </c>
      <c r="AB43" s="14">
        <v>0</v>
      </c>
      <c r="AC43" s="14">
        <v>1614623.65</v>
      </c>
      <c r="AD43" s="14">
        <v>1614623.65</v>
      </c>
      <c r="AF43" s="14">
        <v>93017.65</v>
      </c>
      <c r="AH43" s="14">
        <v>1707641.2999999998</v>
      </c>
      <c r="AI43" s="14">
        <v>0</v>
      </c>
      <c r="AJ43" s="14">
        <v>1707641.2999999998</v>
      </c>
      <c r="AK43" t="s">
        <v>311</v>
      </c>
      <c r="AL43" s="5" t="s">
        <v>76</v>
      </c>
      <c r="AM43" t="s">
        <v>52</v>
      </c>
      <c r="AN43" t="s">
        <v>312</v>
      </c>
    </row>
    <row r="44" spans="1:40" x14ac:dyDescent="0.25">
      <c r="A44" t="s">
        <v>313</v>
      </c>
      <c r="B44">
        <v>2012</v>
      </c>
      <c r="C44" t="s">
        <v>314</v>
      </c>
      <c r="D44">
        <f>IFERROR(VLOOKUP(C44,[1]Planilha1!$A:$B,2,),"")</f>
        <v>3201506</v>
      </c>
      <c r="E44" t="s">
        <v>184</v>
      </c>
      <c r="F44" t="s">
        <v>41</v>
      </c>
      <c r="G44" t="s">
        <v>286</v>
      </c>
      <c r="H44" t="s">
        <v>315</v>
      </c>
      <c r="I44" t="s">
        <v>316</v>
      </c>
      <c r="J44" s="1">
        <v>1</v>
      </c>
      <c r="K44" s="2">
        <v>40969</v>
      </c>
      <c r="L44" s="2">
        <v>41989</v>
      </c>
      <c r="M44" t="s">
        <v>317</v>
      </c>
      <c r="N44" t="s">
        <v>47</v>
      </c>
      <c r="O44" t="s">
        <v>48</v>
      </c>
      <c r="Q44" s="14">
        <v>25641504.09</v>
      </c>
      <c r="R44" s="14">
        <v>24884952.780000001</v>
      </c>
      <c r="S44" s="4" t="s">
        <v>318</v>
      </c>
      <c r="T44" t="s">
        <v>319</v>
      </c>
      <c r="U44" t="s">
        <v>320</v>
      </c>
      <c r="V44" t="s">
        <v>210</v>
      </c>
      <c r="X44" s="14">
        <v>19969988.440000001</v>
      </c>
      <c r="Z44" s="14">
        <v>4914963.84</v>
      </c>
      <c r="AA44" s="14">
        <v>0</v>
      </c>
      <c r="AB44" s="14">
        <v>24884952.280000001</v>
      </c>
      <c r="AC44" s="14">
        <v>24884952.280000001</v>
      </c>
      <c r="AE44" s="14">
        <v>24644447.640000001</v>
      </c>
      <c r="AG44" s="14">
        <v>2050829.32</v>
      </c>
      <c r="AH44" s="14">
        <v>0</v>
      </c>
      <c r="AI44" s="14">
        <v>26695276.960000001</v>
      </c>
      <c r="AJ44" s="14">
        <v>26695276.960000001</v>
      </c>
      <c r="AK44" t="s">
        <v>321</v>
      </c>
      <c r="AL44" s="5" t="s">
        <v>76</v>
      </c>
      <c r="AM44" t="s">
        <v>48</v>
      </c>
      <c r="AN44" t="s">
        <v>322</v>
      </c>
    </row>
    <row r="45" spans="1:40" x14ac:dyDescent="0.25">
      <c r="A45" t="s">
        <v>323</v>
      </c>
      <c r="B45">
        <v>2012</v>
      </c>
      <c r="C45" t="s">
        <v>324</v>
      </c>
      <c r="D45">
        <f>IFERROR(VLOOKUP(C45,[1]Planilha1!$A:$B,2,),"")</f>
        <v>3204005</v>
      </c>
      <c r="E45" t="s">
        <v>184</v>
      </c>
      <c r="F45" t="s">
        <v>41</v>
      </c>
      <c r="G45" t="s">
        <v>286</v>
      </c>
      <c r="H45" t="s">
        <v>325</v>
      </c>
      <c r="I45" t="s">
        <v>326</v>
      </c>
      <c r="J45" s="1">
        <v>1</v>
      </c>
      <c r="K45" s="2">
        <v>41078</v>
      </c>
      <c r="L45" s="2">
        <v>41635</v>
      </c>
      <c r="M45" t="s">
        <v>144</v>
      </c>
      <c r="N45" t="s">
        <v>46</v>
      </c>
      <c r="O45" t="s">
        <v>52</v>
      </c>
      <c r="P45" t="s">
        <v>327</v>
      </c>
      <c r="Q45" s="14">
        <v>7524320.1399999997</v>
      </c>
      <c r="R45" s="14">
        <v>12948580.85</v>
      </c>
      <c r="S45" s="4"/>
      <c r="W45" s="14">
        <v>12948580.85</v>
      </c>
      <c r="AA45" s="14">
        <v>12948580.85</v>
      </c>
      <c r="AB45" s="14">
        <v>0</v>
      </c>
      <c r="AC45" s="14">
        <v>12948580.85</v>
      </c>
      <c r="AD45" s="14">
        <v>7012000</v>
      </c>
      <c r="AF45" s="14">
        <v>512320.09</v>
      </c>
      <c r="AH45" s="14">
        <v>7524320.0899999999</v>
      </c>
      <c r="AI45" s="14">
        <v>0</v>
      </c>
      <c r="AJ45" s="14">
        <v>7524320.0899999999</v>
      </c>
      <c r="AK45" t="s">
        <v>328</v>
      </c>
      <c r="AL45" s="5" t="s">
        <v>223</v>
      </c>
      <c r="AM45" t="s">
        <v>52</v>
      </c>
      <c r="AN45" t="s">
        <v>329</v>
      </c>
    </row>
    <row r="46" spans="1:40" x14ac:dyDescent="0.25">
      <c r="A46" t="s">
        <v>330</v>
      </c>
      <c r="B46">
        <v>2012</v>
      </c>
      <c r="C46" t="s">
        <v>331</v>
      </c>
      <c r="D46">
        <f>IFERROR(VLOOKUP(C46,[1]Planilha1!$A:$B,2,),"")</f>
        <v>3201209</v>
      </c>
      <c r="E46" t="s">
        <v>104</v>
      </c>
      <c r="F46" t="s">
        <v>105</v>
      </c>
      <c r="G46" t="s">
        <v>286</v>
      </c>
      <c r="H46" t="s">
        <v>332</v>
      </c>
      <c r="I46" t="s">
        <v>333</v>
      </c>
      <c r="J46" s="1">
        <v>1</v>
      </c>
      <c r="K46" s="2">
        <v>41333</v>
      </c>
      <c r="L46" s="2">
        <v>41423</v>
      </c>
      <c r="M46" t="s">
        <v>109</v>
      </c>
      <c r="N46" t="s">
        <v>220</v>
      </c>
      <c r="O46" t="s">
        <v>52</v>
      </c>
      <c r="P46" t="s">
        <v>334</v>
      </c>
      <c r="Q46" s="14">
        <v>91542.17</v>
      </c>
      <c r="R46" s="14">
        <v>9625374.6799999997</v>
      </c>
      <c r="S46" s="4"/>
      <c r="W46" s="14">
        <v>9625374.6799999997</v>
      </c>
      <c r="AA46" s="14">
        <v>9625374.6799999997</v>
      </c>
      <c r="AB46" s="14">
        <v>0</v>
      </c>
      <c r="AC46" s="14">
        <v>9625374.6799999997</v>
      </c>
      <c r="AD46" s="14">
        <v>91542.17</v>
      </c>
      <c r="AF46" s="14">
        <v>0</v>
      </c>
      <c r="AH46" s="14">
        <v>91542.17</v>
      </c>
      <c r="AI46" s="14">
        <v>0</v>
      </c>
      <c r="AJ46" s="14">
        <v>91542.17</v>
      </c>
      <c r="AK46" t="s">
        <v>335</v>
      </c>
      <c r="AL46" s="5" t="s">
        <v>223</v>
      </c>
      <c r="AM46" t="s">
        <v>52</v>
      </c>
      <c r="AN46" t="s">
        <v>336</v>
      </c>
    </row>
    <row r="47" spans="1:40" x14ac:dyDescent="0.25">
      <c r="A47" t="s">
        <v>299</v>
      </c>
      <c r="B47">
        <v>2013</v>
      </c>
      <c r="C47" t="s">
        <v>337</v>
      </c>
      <c r="D47">
        <f>IFERROR(VLOOKUP(C47,[1]Planilha1!$A:$B,2,),"")</f>
        <v>3202702</v>
      </c>
      <c r="E47" t="s">
        <v>168</v>
      </c>
      <c r="F47" t="s">
        <v>54</v>
      </c>
      <c r="G47" t="s">
        <v>286</v>
      </c>
      <c r="H47" t="s">
        <v>338</v>
      </c>
      <c r="I47" t="s">
        <v>339</v>
      </c>
      <c r="J47" s="1">
        <v>1</v>
      </c>
      <c r="K47" s="2">
        <v>41348</v>
      </c>
      <c r="L47" s="2" t="s">
        <v>340</v>
      </c>
      <c r="M47" t="s">
        <v>144</v>
      </c>
      <c r="N47" t="s">
        <v>46</v>
      </c>
      <c r="O47" t="s">
        <v>48</v>
      </c>
      <c r="Q47" s="14">
        <v>5372440</v>
      </c>
      <c r="R47" s="14">
        <v>11771642.27</v>
      </c>
      <c r="S47" s="4"/>
      <c r="W47" s="14">
        <v>11771642.27</v>
      </c>
      <c r="AA47" s="14">
        <v>11771642.27</v>
      </c>
      <c r="AB47" s="14">
        <v>0</v>
      </c>
      <c r="AC47" s="14">
        <v>11771642.27</v>
      </c>
      <c r="AD47" s="14">
        <v>5389681.5499999998</v>
      </c>
      <c r="AF47" s="14">
        <v>329992.92</v>
      </c>
      <c r="AH47" s="14">
        <v>5719674.4699999997</v>
      </c>
      <c r="AI47" s="14">
        <v>0</v>
      </c>
      <c r="AJ47" s="14">
        <v>5719674.4699999997</v>
      </c>
      <c r="AK47" t="s">
        <v>173</v>
      </c>
      <c r="AL47" s="5" t="s">
        <v>223</v>
      </c>
      <c r="AM47" t="s">
        <v>52</v>
      </c>
      <c r="AN47" t="s">
        <v>341</v>
      </c>
    </row>
    <row r="48" spans="1:40" x14ac:dyDescent="0.25">
      <c r="A48" t="s">
        <v>342</v>
      </c>
      <c r="B48">
        <v>2013</v>
      </c>
      <c r="C48" t="s">
        <v>1698</v>
      </c>
      <c r="D48">
        <f>IFERROR(VLOOKUP(C48,[1]Planilha1!$A:$B,2,),"")</f>
        <v>3200805</v>
      </c>
      <c r="E48" t="s">
        <v>184</v>
      </c>
      <c r="F48" t="s">
        <v>41</v>
      </c>
      <c r="G48" t="s">
        <v>286</v>
      </c>
      <c r="H48" t="s">
        <v>343</v>
      </c>
      <c r="I48" t="s">
        <v>344</v>
      </c>
      <c r="J48" s="1">
        <v>1</v>
      </c>
      <c r="K48" s="2">
        <v>41417</v>
      </c>
      <c r="L48" s="2">
        <v>41635</v>
      </c>
      <c r="M48" t="s">
        <v>67</v>
      </c>
      <c r="N48" t="s">
        <v>47</v>
      </c>
      <c r="O48" t="s">
        <v>52</v>
      </c>
      <c r="P48" t="s">
        <v>345</v>
      </c>
      <c r="Q48" s="14">
        <v>336348.02</v>
      </c>
      <c r="R48" s="14">
        <v>2435096.48</v>
      </c>
      <c r="S48" s="4"/>
      <c r="W48" s="14">
        <v>2435096.48</v>
      </c>
      <c r="AA48" s="14">
        <v>2435096.48</v>
      </c>
      <c r="AB48" s="14">
        <v>0</v>
      </c>
      <c r="AC48" s="14">
        <v>2435096.48</v>
      </c>
      <c r="AD48" s="14">
        <v>294287.52</v>
      </c>
      <c r="AF48" s="14">
        <v>42060.5</v>
      </c>
      <c r="AH48" s="14">
        <v>336348.02</v>
      </c>
      <c r="AI48" s="14">
        <v>0</v>
      </c>
      <c r="AJ48" s="14">
        <v>336348.02</v>
      </c>
      <c r="AK48" t="s">
        <v>346</v>
      </c>
      <c r="AL48" s="5" t="s">
        <v>223</v>
      </c>
      <c r="AM48" t="s">
        <v>52</v>
      </c>
      <c r="AN48" t="s">
        <v>347</v>
      </c>
    </row>
    <row r="49" spans="1:40" x14ac:dyDescent="0.25">
      <c r="A49" t="s">
        <v>330</v>
      </c>
      <c r="B49">
        <v>2013</v>
      </c>
      <c r="C49" t="s">
        <v>348</v>
      </c>
      <c r="D49">
        <f>IFERROR(VLOOKUP(C49,[1]Planilha1!$A:$B,2,),"")</f>
        <v>3204302</v>
      </c>
      <c r="E49" t="s">
        <v>197</v>
      </c>
      <c r="F49" t="s">
        <v>105</v>
      </c>
      <c r="G49" t="s">
        <v>286</v>
      </c>
      <c r="H49" t="s">
        <v>349</v>
      </c>
      <c r="I49" t="s">
        <v>350</v>
      </c>
      <c r="J49" s="1">
        <v>1</v>
      </c>
      <c r="K49" s="2">
        <v>41407</v>
      </c>
      <c r="L49" s="2" t="s">
        <v>242</v>
      </c>
      <c r="M49" t="s">
        <v>144</v>
      </c>
      <c r="N49" t="s">
        <v>46</v>
      </c>
      <c r="O49" t="s">
        <v>48</v>
      </c>
      <c r="Q49" s="14">
        <v>3414226.64</v>
      </c>
      <c r="R49" s="14">
        <v>5826203.6100000003</v>
      </c>
      <c r="S49" s="4"/>
      <c r="W49" s="14">
        <v>5826203.6100000003</v>
      </c>
      <c r="AA49" s="14">
        <v>5826203.6100000003</v>
      </c>
      <c r="AB49" s="14">
        <v>0</v>
      </c>
      <c r="AC49" s="14">
        <v>5826203.6100000003</v>
      </c>
      <c r="AD49" s="14">
        <v>3232210.63</v>
      </c>
      <c r="AF49" s="14">
        <v>197163.94</v>
      </c>
      <c r="AH49" s="14">
        <v>3429374.57</v>
      </c>
      <c r="AI49" s="14">
        <v>0</v>
      </c>
      <c r="AJ49" s="14">
        <v>3429374.57</v>
      </c>
      <c r="AK49" t="s">
        <v>222</v>
      </c>
      <c r="AL49" s="5" t="s">
        <v>223</v>
      </c>
      <c r="AM49" t="s">
        <v>52</v>
      </c>
      <c r="AN49" t="s">
        <v>351</v>
      </c>
    </row>
    <row r="50" spans="1:40" x14ac:dyDescent="0.25">
      <c r="A50" t="s">
        <v>352</v>
      </c>
      <c r="B50">
        <v>2013</v>
      </c>
      <c r="C50" t="s">
        <v>353</v>
      </c>
      <c r="D50">
        <f>IFERROR(VLOOKUP(C50,[1]Planilha1!$A:$B,2,),"")</f>
        <v>3205069</v>
      </c>
      <c r="E50" t="s">
        <v>354</v>
      </c>
      <c r="F50" t="s">
        <v>54</v>
      </c>
      <c r="G50" t="s">
        <v>286</v>
      </c>
      <c r="H50" t="s">
        <v>355</v>
      </c>
      <c r="I50" t="s">
        <v>356</v>
      </c>
      <c r="J50" s="1">
        <v>1</v>
      </c>
      <c r="K50" s="2">
        <v>41487</v>
      </c>
      <c r="L50" s="2" t="s">
        <v>357</v>
      </c>
      <c r="M50" t="s">
        <v>220</v>
      </c>
      <c r="N50" t="s">
        <v>47</v>
      </c>
      <c r="O50" t="s">
        <v>48</v>
      </c>
      <c r="Q50" s="14">
        <v>1133803.8700000001</v>
      </c>
      <c r="R50" s="14">
        <v>10594612.34</v>
      </c>
      <c r="S50" s="4"/>
      <c r="W50" s="14">
        <v>10594612.34</v>
      </c>
      <c r="AA50" s="14">
        <v>10594612.34</v>
      </c>
      <c r="AB50" s="14">
        <v>0</v>
      </c>
      <c r="AC50" s="14">
        <v>10594612.34</v>
      </c>
      <c r="AD50" s="14">
        <v>1072365.98</v>
      </c>
      <c r="AF50" s="14">
        <v>84957.35</v>
      </c>
      <c r="AH50" s="14">
        <v>1157323.33</v>
      </c>
      <c r="AI50" s="14">
        <v>0</v>
      </c>
      <c r="AJ50" s="14">
        <v>1157323.33</v>
      </c>
      <c r="AK50" t="s">
        <v>297</v>
      </c>
      <c r="AL50" s="5" t="s">
        <v>223</v>
      </c>
      <c r="AM50" t="s">
        <v>52</v>
      </c>
    </row>
    <row r="51" spans="1:40" x14ac:dyDescent="0.25">
      <c r="A51" t="s">
        <v>358</v>
      </c>
      <c r="B51">
        <v>2013</v>
      </c>
      <c r="C51" t="s">
        <v>78</v>
      </c>
      <c r="D51">
        <f>IFERROR(VLOOKUP(C51,[1]Planilha1!$A:$B,2,),"")</f>
        <v>3201308</v>
      </c>
      <c r="E51" t="s">
        <v>54</v>
      </c>
      <c r="F51" t="s">
        <v>54</v>
      </c>
      <c r="G51" t="s">
        <v>286</v>
      </c>
      <c r="H51" t="s">
        <v>359</v>
      </c>
      <c r="I51" t="s">
        <v>360</v>
      </c>
      <c r="J51" s="1"/>
      <c r="K51" s="2">
        <v>41470</v>
      </c>
      <c r="L51" s="2" t="s">
        <v>361</v>
      </c>
      <c r="M51" t="s">
        <v>99</v>
      </c>
      <c r="N51" t="s">
        <v>47</v>
      </c>
      <c r="O51" t="s">
        <v>48</v>
      </c>
      <c r="P51" t="s">
        <v>362</v>
      </c>
      <c r="Q51" s="14">
        <v>1345920.72</v>
      </c>
      <c r="R51" s="14">
        <v>5408093.7400000002</v>
      </c>
      <c r="S51" s="4"/>
      <c r="W51" s="14">
        <v>1181214.3799999999</v>
      </c>
      <c r="AA51" s="14">
        <v>1181214.3799999999</v>
      </c>
      <c r="AB51" s="14">
        <v>0</v>
      </c>
      <c r="AC51" s="14">
        <v>1181214.3799999999</v>
      </c>
      <c r="AD51" s="14">
        <v>1181214.3799999999</v>
      </c>
      <c r="AF51" s="14">
        <v>206381.6</v>
      </c>
      <c r="AH51" s="14">
        <v>1387595.98</v>
      </c>
      <c r="AI51" s="14">
        <v>0</v>
      </c>
      <c r="AJ51" s="14">
        <v>1387595.98</v>
      </c>
      <c r="AK51" t="s">
        <v>363</v>
      </c>
      <c r="AL51" s="5" t="s">
        <v>76</v>
      </c>
      <c r="AM51" t="s">
        <v>52</v>
      </c>
      <c r="AN51" t="s">
        <v>364</v>
      </c>
    </row>
    <row r="52" spans="1:40" x14ac:dyDescent="0.25">
      <c r="A52" t="s">
        <v>365</v>
      </c>
      <c r="B52">
        <v>2013</v>
      </c>
      <c r="C52" t="s">
        <v>160</v>
      </c>
      <c r="D52">
        <f>IFERROR(VLOOKUP(C52,[1]Planilha1!$A:$B,2,),"")</f>
        <v>3205002</v>
      </c>
      <c r="E52" t="s">
        <v>54</v>
      </c>
      <c r="F52" t="s">
        <v>54</v>
      </c>
      <c r="G52" t="s">
        <v>286</v>
      </c>
      <c r="H52" t="s">
        <v>366</v>
      </c>
      <c r="I52" t="s">
        <v>367</v>
      </c>
      <c r="J52" s="1">
        <v>1</v>
      </c>
      <c r="K52" s="2">
        <v>41512</v>
      </c>
      <c r="L52" s="2" t="s">
        <v>368</v>
      </c>
      <c r="M52" t="s">
        <v>119</v>
      </c>
      <c r="N52" t="s">
        <v>220</v>
      </c>
      <c r="O52" t="s">
        <v>52</v>
      </c>
      <c r="P52" t="s">
        <v>369</v>
      </c>
      <c r="Q52" s="14">
        <v>12644376.289999999</v>
      </c>
      <c r="R52" s="14">
        <v>89849168.900000006</v>
      </c>
      <c r="S52" s="4"/>
      <c r="W52" s="14">
        <v>89849168.900000006</v>
      </c>
      <c r="AA52" s="14">
        <v>89849168.900000006</v>
      </c>
      <c r="AB52" s="14">
        <v>0</v>
      </c>
      <c r="AC52" s="14">
        <v>89849168.900000006</v>
      </c>
      <c r="AD52" s="14">
        <v>11632058.539999999</v>
      </c>
      <c r="AF52" s="14">
        <v>1061950.23</v>
      </c>
      <c r="AH52" s="14">
        <v>12694008.77</v>
      </c>
      <c r="AI52" s="14">
        <v>0</v>
      </c>
      <c r="AJ52" s="14">
        <v>12694008.77</v>
      </c>
      <c r="AK52" t="s">
        <v>370</v>
      </c>
      <c r="AL52" s="5" t="s">
        <v>223</v>
      </c>
      <c r="AM52" t="s">
        <v>52</v>
      </c>
    </row>
    <row r="53" spans="1:40" x14ac:dyDescent="0.25">
      <c r="A53" t="s">
        <v>371</v>
      </c>
      <c r="B53">
        <v>2013</v>
      </c>
      <c r="C53" t="s">
        <v>53</v>
      </c>
      <c r="D53">
        <f>IFERROR(VLOOKUP(C53,[1]Planilha1!$A:$B,2,),"")</f>
        <v>3205309</v>
      </c>
      <c r="E53" t="s">
        <v>54</v>
      </c>
      <c r="F53" t="s">
        <v>54</v>
      </c>
      <c r="G53" t="s">
        <v>286</v>
      </c>
      <c r="H53" t="s">
        <v>372</v>
      </c>
      <c r="I53" t="s">
        <v>373</v>
      </c>
      <c r="J53" s="1">
        <v>1</v>
      </c>
      <c r="K53" s="2">
        <v>41568</v>
      </c>
      <c r="L53" s="2">
        <v>44036</v>
      </c>
      <c r="M53" t="s">
        <v>119</v>
      </c>
      <c r="N53" t="s">
        <v>47</v>
      </c>
      <c r="O53" t="s">
        <v>52</v>
      </c>
      <c r="P53" t="s">
        <v>374</v>
      </c>
      <c r="Q53" s="14">
        <v>2726286.72</v>
      </c>
      <c r="R53" s="14">
        <v>8357672.4100000001</v>
      </c>
      <c r="S53" s="4"/>
      <c r="W53" s="14">
        <v>8357672.4100000001</v>
      </c>
      <c r="AA53" s="14">
        <v>8357672.4100000001</v>
      </c>
      <c r="AB53" s="14">
        <v>0</v>
      </c>
      <c r="AC53" s="14">
        <v>8357672.4100000001</v>
      </c>
      <c r="AD53" s="14">
        <v>3194554.72</v>
      </c>
      <c r="AF53" s="14">
        <v>676703.56</v>
      </c>
      <c r="AH53" s="14">
        <v>3871258.2800000003</v>
      </c>
      <c r="AI53" s="14">
        <v>0</v>
      </c>
      <c r="AJ53" s="14">
        <v>3871258.2800000003</v>
      </c>
      <c r="AK53" t="s">
        <v>375</v>
      </c>
      <c r="AL53" s="5" t="s">
        <v>223</v>
      </c>
      <c r="AM53" t="s">
        <v>52</v>
      </c>
    </row>
    <row r="54" spans="1:40" x14ac:dyDescent="0.25">
      <c r="A54" t="s">
        <v>376</v>
      </c>
      <c r="B54">
        <v>2013</v>
      </c>
      <c r="C54" t="s">
        <v>331</v>
      </c>
      <c r="D54">
        <f>IFERROR(VLOOKUP(C54,[1]Planilha1!$A:$B,2,),"")</f>
        <v>3201209</v>
      </c>
      <c r="E54" t="s">
        <v>104</v>
      </c>
      <c r="F54" t="s">
        <v>105</v>
      </c>
      <c r="G54" t="s">
        <v>286</v>
      </c>
      <c r="H54" t="s">
        <v>366</v>
      </c>
      <c r="I54" t="s">
        <v>377</v>
      </c>
      <c r="J54" s="1">
        <v>1</v>
      </c>
      <c r="K54" s="2">
        <v>41610</v>
      </c>
      <c r="L54" s="2" t="s">
        <v>378</v>
      </c>
      <c r="M54" t="s">
        <v>60</v>
      </c>
      <c r="N54" t="s">
        <v>47</v>
      </c>
      <c r="O54" t="s">
        <v>52</v>
      </c>
      <c r="P54" t="s">
        <v>379</v>
      </c>
      <c r="Q54" s="14">
        <v>511103.13</v>
      </c>
      <c r="R54" s="14">
        <v>1886568.15</v>
      </c>
      <c r="S54" s="4"/>
      <c r="W54" s="14">
        <v>1886568.15</v>
      </c>
      <c r="AA54" s="14">
        <v>1886568.15</v>
      </c>
      <c r="AB54" s="14">
        <v>0</v>
      </c>
      <c r="AC54" s="14">
        <v>1886568.15</v>
      </c>
      <c r="AD54" s="14">
        <v>436767.49</v>
      </c>
      <c r="AF54" s="14">
        <v>74335.64</v>
      </c>
      <c r="AH54" s="14">
        <v>511103.13</v>
      </c>
      <c r="AI54" s="14">
        <v>0</v>
      </c>
      <c r="AJ54" s="14">
        <v>511103.13</v>
      </c>
      <c r="AK54" t="s">
        <v>110</v>
      </c>
      <c r="AL54" s="5" t="s">
        <v>223</v>
      </c>
      <c r="AM54" t="s">
        <v>48</v>
      </c>
      <c r="AN54" t="s">
        <v>380</v>
      </c>
    </row>
    <row r="55" spans="1:40" x14ac:dyDescent="0.25">
      <c r="A55" t="s">
        <v>381</v>
      </c>
      <c r="B55">
        <v>2013</v>
      </c>
      <c r="C55" t="s">
        <v>353</v>
      </c>
      <c r="D55">
        <f>IFERROR(VLOOKUP(C55,[1]Planilha1!$A:$B,2,),"")</f>
        <v>3205069</v>
      </c>
      <c r="E55" t="s">
        <v>354</v>
      </c>
      <c r="F55" t="s">
        <v>54</v>
      </c>
      <c r="G55" t="s">
        <v>286</v>
      </c>
      <c r="H55" t="s">
        <v>382</v>
      </c>
      <c r="I55" t="s">
        <v>383</v>
      </c>
      <c r="J55" s="1">
        <v>1</v>
      </c>
      <c r="K55" s="2">
        <v>41588</v>
      </c>
      <c r="L55" s="2" t="s">
        <v>384</v>
      </c>
      <c r="M55" t="s">
        <v>220</v>
      </c>
      <c r="N55" t="s">
        <v>47</v>
      </c>
      <c r="O55" t="s">
        <v>48</v>
      </c>
      <c r="Q55" s="14">
        <v>1011476.87</v>
      </c>
      <c r="R55" s="14">
        <v>19990597.030000001</v>
      </c>
      <c r="S55" s="4"/>
      <c r="W55" s="14">
        <v>19990597.030000001</v>
      </c>
      <c r="AA55" s="14">
        <v>19990597.030000001</v>
      </c>
      <c r="AB55" s="14">
        <v>0</v>
      </c>
      <c r="AC55" s="14">
        <v>19990597.030000001</v>
      </c>
      <c r="AD55" s="14">
        <v>890915.8</v>
      </c>
      <c r="AF55" s="14">
        <v>54388.47</v>
      </c>
      <c r="AH55" s="14">
        <v>945304.27</v>
      </c>
      <c r="AI55" s="14">
        <v>0</v>
      </c>
      <c r="AJ55" s="14">
        <v>945304.27</v>
      </c>
      <c r="AK55" t="s">
        <v>385</v>
      </c>
      <c r="AL55" s="5" t="s">
        <v>223</v>
      </c>
      <c r="AM55" t="s">
        <v>52</v>
      </c>
      <c r="AN55" t="s">
        <v>386</v>
      </c>
    </row>
    <row r="56" spans="1:40" x14ac:dyDescent="0.25">
      <c r="A56" t="s">
        <v>387</v>
      </c>
      <c r="B56">
        <v>2013</v>
      </c>
      <c r="C56" t="s">
        <v>388</v>
      </c>
      <c r="D56">
        <f>IFERROR(VLOOKUP(C56,[1]Planilha1!$A:$B,2,),"")</f>
        <v>3202405</v>
      </c>
      <c r="E56" t="s">
        <v>54</v>
      </c>
      <c r="F56" t="s">
        <v>54</v>
      </c>
      <c r="G56" t="s">
        <v>286</v>
      </c>
      <c r="H56" t="s">
        <v>389</v>
      </c>
      <c r="I56" t="s">
        <v>390</v>
      </c>
      <c r="J56" s="1">
        <v>1</v>
      </c>
      <c r="K56" s="2">
        <v>41705</v>
      </c>
      <c r="L56" s="2" t="s">
        <v>232</v>
      </c>
      <c r="M56" t="s">
        <v>220</v>
      </c>
      <c r="N56" t="s">
        <v>47</v>
      </c>
      <c r="O56" t="s">
        <v>52</v>
      </c>
      <c r="P56" t="s">
        <v>391</v>
      </c>
      <c r="Q56" s="14">
        <v>5909308.7999999998</v>
      </c>
      <c r="R56" s="14">
        <v>11081568.82</v>
      </c>
      <c r="S56" s="4"/>
      <c r="W56" s="14">
        <v>11081568.82</v>
      </c>
      <c r="AA56" s="14">
        <v>11081568.82</v>
      </c>
      <c r="AB56" s="14">
        <v>0</v>
      </c>
      <c r="AC56" s="14">
        <v>11081568.82</v>
      </c>
      <c r="AD56" s="14">
        <v>5671418.2300000004</v>
      </c>
      <c r="AF56" s="14">
        <v>237890.07</v>
      </c>
      <c r="AH56" s="14">
        <v>5909308.3000000007</v>
      </c>
      <c r="AI56" s="14">
        <v>0</v>
      </c>
      <c r="AJ56" s="14">
        <v>5909308.3000000007</v>
      </c>
      <c r="AK56" t="s">
        <v>363</v>
      </c>
      <c r="AL56" s="5" t="s">
        <v>223</v>
      </c>
      <c r="AM56" t="s">
        <v>52</v>
      </c>
      <c r="AN56" t="s">
        <v>392</v>
      </c>
    </row>
    <row r="57" spans="1:40" x14ac:dyDescent="0.25">
      <c r="A57">
        <v>3</v>
      </c>
      <c r="B57">
        <v>2014</v>
      </c>
      <c r="C57" t="s">
        <v>235</v>
      </c>
      <c r="D57">
        <f>IFERROR(VLOOKUP(C57,[1]Planilha1!$A:$B,2,),"")</f>
        <v>3202603</v>
      </c>
      <c r="E57" t="s">
        <v>197</v>
      </c>
      <c r="F57" t="s">
        <v>105</v>
      </c>
      <c r="G57" t="s">
        <v>286</v>
      </c>
      <c r="H57" t="s">
        <v>393</v>
      </c>
      <c r="I57" t="s">
        <v>394</v>
      </c>
      <c r="J57" s="1">
        <v>1</v>
      </c>
      <c r="K57" s="2">
        <v>41701</v>
      </c>
      <c r="L57" s="2" t="s">
        <v>395</v>
      </c>
      <c r="M57" t="s">
        <v>144</v>
      </c>
      <c r="N57" t="s">
        <v>46</v>
      </c>
      <c r="O57" t="s">
        <v>48</v>
      </c>
      <c r="Q57" s="14">
        <v>69785.06</v>
      </c>
      <c r="R57" s="14">
        <v>13994261.34</v>
      </c>
      <c r="S57" s="4"/>
      <c r="W57" s="14">
        <v>13994261.34</v>
      </c>
      <c r="AA57" s="14">
        <v>13994261.34</v>
      </c>
      <c r="AB57" s="14">
        <v>0</v>
      </c>
      <c r="AC57" s="14">
        <v>13994261.34</v>
      </c>
      <c r="AD57" s="14">
        <v>65387.8</v>
      </c>
      <c r="AF57" s="14">
        <v>4397.26</v>
      </c>
      <c r="AH57" s="14">
        <v>69785.06</v>
      </c>
      <c r="AI57" s="14">
        <v>0</v>
      </c>
      <c r="AJ57" s="14">
        <v>69785.06</v>
      </c>
      <c r="AK57" t="s">
        <v>335</v>
      </c>
      <c r="AL57" s="5" t="s">
        <v>223</v>
      </c>
      <c r="AM57" t="s">
        <v>48</v>
      </c>
      <c r="AN57" t="s">
        <v>396</v>
      </c>
    </row>
    <row r="58" spans="1:40" x14ac:dyDescent="0.25">
      <c r="A58">
        <v>26</v>
      </c>
      <c r="B58">
        <v>2014</v>
      </c>
      <c r="C58" t="s">
        <v>397</v>
      </c>
      <c r="D58">
        <f>IFERROR(VLOOKUP(C58,[1]Planilha1!$A:$B,2,),"")</f>
        <v>3201407</v>
      </c>
      <c r="E58" t="s">
        <v>104</v>
      </c>
      <c r="F58" t="s">
        <v>105</v>
      </c>
      <c r="G58" t="s">
        <v>286</v>
      </c>
      <c r="H58" t="s">
        <v>398</v>
      </c>
      <c r="I58" t="s">
        <v>399</v>
      </c>
      <c r="J58" s="1">
        <v>1</v>
      </c>
      <c r="K58" s="2">
        <v>41684</v>
      </c>
      <c r="L58" s="2" t="s">
        <v>384</v>
      </c>
      <c r="M58" t="s">
        <v>220</v>
      </c>
      <c r="N58" t="s">
        <v>47</v>
      </c>
      <c r="O58" t="s">
        <v>52</v>
      </c>
      <c r="P58" t="s">
        <v>400</v>
      </c>
      <c r="Q58" s="14">
        <v>397684.25</v>
      </c>
      <c r="R58" s="14">
        <v>20771544.780000001</v>
      </c>
      <c r="S58" s="4"/>
      <c r="W58" s="14">
        <v>20166660.460000001</v>
      </c>
      <c r="AA58" s="14">
        <v>20166660.460000001</v>
      </c>
      <c r="AB58" s="14">
        <v>0</v>
      </c>
      <c r="AC58" s="14">
        <v>20166660.460000001</v>
      </c>
      <c r="AD58" s="14">
        <v>374458.1</v>
      </c>
      <c r="AF58" s="14">
        <v>23226.15</v>
      </c>
      <c r="AH58" s="14">
        <v>397684.25</v>
      </c>
      <c r="AI58" s="14">
        <v>0</v>
      </c>
      <c r="AJ58" s="14">
        <v>397684.25</v>
      </c>
      <c r="AK58" t="s">
        <v>401</v>
      </c>
      <c r="AL58" s="5" t="s">
        <v>223</v>
      </c>
      <c r="AM58" t="s">
        <v>52</v>
      </c>
    </row>
    <row r="59" spans="1:40" x14ac:dyDescent="0.25">
      <c r="A59">
        <v>71</v>
      </c>
      <c r="B59">
        <v>2014</v>
      </c>
      <c r="C59" t="s">
        <v>78</v>
      </c>
      <c r="D59">
        <f>IFERROR(VLOOKUP(C59,[1]Planilha1!$A:$B,2,),"")</f>
        <v>3201308</v>
      </c>
      <c r="E59" t="s">
        <v>54</v>
      </c>
      <c r="F59" t="s">
        <v>54</v>
      </c>
      <c r="G59" t="s">
        <v>286</v>
      </c>
      <c r="H59" t="s">
        <v>293</v>
      </c>
      <c r="I59" t="s">
        <v>402</v>
      </c>
      <c r="J59" s="1"/>
      <c r="K59" s="2">
        <v>41795</v>
      </c>
      <c r="L59" s="2">
        <v>42324</v>
      </c>
      <c r="M59" t="s">
        <v>99</v>
      </c>
      <c r="N59" t="s">
        <v>47</v>
      </c>
      <c r="O59" t="s">
        <v>52</v>
      </c>
      <c r="P59" t="s">
        <v>403</v>
      </c>
      <c r="Q59" s="14">
        <v>1729382.05</v>
      </c>
      <c r="R59" s="14">
        <v>1471489.05</v>
      </c>
      <c r="S59" s="4"/>
      <c r="W59" s="14">
        <v>1471489.95</v>
      </c>
      <c r="AA59" s="14">
        <v>1471489.95</v>
      </c>
      <c r="AB59" s="14">
        <v>0</v>
      </c>
      <c r="AC59" s="14">
        <v>1471489.95</v>
      </c>
      <c r="AD59" s="14">
        <v>1461067.96</v>
      </c>
      <c r="AF59" s="14">
        <v>268314.09000000003</v>
      </c>
      <c r="AH59" s="14">
        <v>1729382.05</v>
      </c>
      <c r="AI59" s="14">
        <v>0</v>
      </c>
      <c r="AJ59" s="14">
        <v>1729382.05</v>
      </c>
      <c r="AK59" t="s">
        <v>363</v>
      </c>
      <c r="AL59" s="5" t="s">
        <v>76</v>
      </c>
      <c r="AM59" t="s">
        <v>52</v>
      </c>
      <c r="AN59" t="s">
        <v>404</v>
      </c>
    </row>
    <row r="60" spans="1:40" x14ac:dyDescent="0.25">
      <c r="A60">
        <v>15</v>
      </c>
      <c r="B60">
        <v>2016</v>
      </c>
      <c r="C60" t="s">
        <v>78</v>
      </c>
      <c r="D60">
        <f>IFERROR(VLOOKUP(C60,[1]Planilha1!$A:$B,2,),"")</f>
        <v>3201308</v>
      </c>
      <c r="E60" t="s">
        <v>54</v>
      </c>
      <c r="F60" t="s">
        <v>54</v>
      </c>
      <c r="G60" t="s">
        <v>286</v>
      </c>
      <c r="H60" t="s">
        <v>405</v>
      </c>
      <c r="I60" t="s">
        <v>406</v>
      </c>
      <c r="J60" s="1">
        <v>1</v>
      </c>
      <c r="K60" s="2">
        <v>42541</v>
      </c>
      <c r="L60" s="2" t="s">
        <v>407</v>
      </c>
      <c r="M60" t="s">
        <v>99</v>
      </c>
      <c r="N60" t="s">
        <v>119</v>
      </c>
      <c r="O60" t="s">
        <v>52</v>
      </c>
      <c r="P60" t="s">
        <v>408</v>
      </c>
      <c r="Q60" s="14">
        <v>17259128.780000001</v>
      </c>
      <c r="R60" s="14">
        <v>24220359.370000001</v>
      </c>
      <c r="S60" s="4" t="s">
        <v>318</v>
      </c>
      <c r="T60" t="s">
        <v>319</v>
      </c>
      <c r="U60" t="s">
        <v>409</v>
      </c>
      <c r="V60" t="s">
        <v>210</v>
      </c>
      <c r="X60" s="14">
        <v>24220359.370000001</v>
      </c>
      <c r="AA60" s="14">
        <v>0</v>
      </c>
      <c r="AB60" s="14">
        <v>24220359.370000001</v>
      </c>
      <c r="AC60" s="14">
        <v>24220359.370000001</v>
      </c>
      <c r="AE60" s="14">
        <v>15182683.5</v>
      </c>
      <c r="AG60" s="14">
        <v>2076445.28</v>
      </c>
      <c r="AH60" s="14">
        <v>0</v>
      </c>
      <c r="AI60" s="14">
        <v>17259128.780000001</v>
      </c>
      <c r="AJ60" s="14">
        <v>17259128.780000001</v>
      </c>
      <c r="AK60" t="s">
        <v>401</v>
      </c>
      <c r="AL60" s="5" t="s">
        <v>76</v>
      </c>
      <c r="AM60" t="s">
        <v>52</v>
      </c>
      <c r="AN60" t="s">
        <v>410</v>
      </c>
    </row>
    <row r="61" spans="1:40" x14ac:dyDescent="0.25">
      <c r="A61">
        <v>2</v>
      </c>
      <c r="B61">
        <v>2018</v>
      </c>
      <c r="C61" t="s">
        <v>78</v>
      </c>
      <c r="D61">
        <f>IFERROR(VLOOKUP(C61,[1]Planilha1!$A:$B,2,),"")</f>
        <v>3201308</v>
      </c>
      <c r="E61" t="s">
        <v>54</v>
      </c>
      <c r="F61" t="s">
        <v>54</v>
      </c>
      <c r="G61" t="s">
        <v>286</v>
      </c>
      <c r="H61" t="s">
        <v>411</v>
      </c>
      <c r="I61" t="s">
        <v>412</v>
      </c>
      <c r="J61" s="1">
        <v>1</v>
      </c>
      <c r="K61" s="2">
        <v>43192</v>
      </c>
      <c r="L61" s="2" t="s">
        <v>413</v>
      </c>
      <c r="M61" t="s">
        <v>46</v>
      </c>
      <c r="N61" t="s">
        <v>47</v>
      </c>
      <c r="O61" t="s">
        <v>52</v>
      </c>
      <c r="P61" t="s">
        <v>414</v>
      </c>
      <c r="Q61" s="14">
        <v>371484.45</v>
      </c>
      <c r="R61" s="14">
        <v>1033105.66</v>
      </c>
      <c r="S61" s="4" t="s">
        <v>415</v>
      </c>
      <c r="T61" t="s">
        <v>416</v>
      </c>
      <c r="U61" t="s">
        <v>417</v>
      </c>
      <c r="V61" t="s">
        <v>210</v>
      </c>
      <c r="X61" s="14">
        <v>1033105.66</v>
      </c>
      <c r="Z61" s="14">
        <v>177113.99000000002</v>
      </c>
      <c r="AA61" s="14">
        <v>0</v>
      </c>
      <c r="AB61" s="14">
        <v>1210219.6500000001</v>
      </c>
      <c r="AC61" s="14">
        <v>1210219.6500000001</v>
      </c>
      <c r="AE61" s="14">
        <v>352554.03</v>
      </c>
      <c r="AF61" s="14">
        <v>18930.419999999998</v>
      </c>
      <c r="AH61" s="14">
        <v>18930.419999999998</v>
      </c>
      <c r="AI61" s="14">
        <v>352554.03</v>
      </c>
      <c r="AJ61" s="14">
        <v>371484.45</v>
      </c>
      <c r="AK61" t="s">
        <v>418</v>
      </c>
      <c r="AL61" s="5" t="s">
        <v>223</v>
      </c>
      <c r="AM61" t="s">
        <v>52</v>
      </c>
      <c r="AN61" t="s">
        <v>419</v>
      </c>
    </row>
    <row r="62" spans="1:40" x14ac:dyDescent="0.25">
      <c r="A62">
        <v>12</v>
      </c>
      <c r="B62">
        <v>2018</v>
      </c>
      <c r="C62" t="s">
        <v>420</v>
      </c>
      <c r="D62">
        <f>IFERROR(VLOOKUP(C62,[1]Planilha1!$A:$B,2,),"")</f>
        <v>3205101</v>
      </c>
      <c r="E62" t="s">
        <v>54</v>
      </c>
      <c r="F62" t="s">
        <v>54</v>
      </c>
      <c r="G62" t="s">
        <v>286</v>
      </c>
      <c r="H62" t="s">
        <v>421</v>
      </c>
      <c r="I62" t="s">
        <v>422</v>
      </c>
      <c r="J62" s="1">
        <v>1</v>
      </c>
      <c r="K62" s="2">
        <v>43228</v>
      </c>
      <c r="L62" s="2" t="s">
        <v>423</v>
      </c>
      <c r="M62" t="s">
        <v>109</v>
      </c>
      <c r="N62" t="s">
        <v>47</v>
      </c>
      <c r="O62" t="s">
        <v>48</v>
      </c>
      <c r="Q62" s="14">
        <v>1877521.97</v>
      </c>
      <c r="R62" s="14">
        <v>8672734.4100000001</v>
      </c>
      <c r="S62" s="4" t="s">
        <v>424</v>
      </c>
      <c r="T62" t="s">
        <v>425</v>
      </c>
      <c r="U62" t="s">
        <v>426</v>
      </c>
      <c r="V62" t="s">
        <v>427</v>
      </c>
      <c r="X62" s="14">
        <v>8672734.4100000001</v>
      </c>
      <c r="AA62" s="14">
        <v>0</v>
      </c>
      <c r="AB62" s="14">
        <v>8672734.4100000001</v>
      </c>
      <c r="AC62" s="14">
        <v>8672734.4100000001</v>
      </c>
      <c r="AE62" s="14">
        <v>2719948.02</v>
      </c>
      <c r="AG62" s="14">
        <v>0</v>
      </c>
      <c r="AH62" s="14">
        <v>0</v>
      </c>
      <c r="AI62" s="14">
        <v>2719948.02</v>
      </c>
      <c r="AJ62" s="14">
        <v>2719948.02</v>
      </c>
      <c r="AK62" t="s">
        <v>428</v>
      </c>
      <c r="AL62" s="5" t="s">
        <v>223</v>
      </c>
      <c r="AM62" t="s">
        <v>48</v>
      </c>
      <c r="AN62" t="s">
        <v>429</v>
      </c>
    </row>
    <row r="63" spans="1:40" x14ac:dyDescent="0.25">
      <c r="A63">
        <v>13</v>
      </c>
      <c r="B63">
        <v>2018</v>
      </c>
      <c r="C63" t="s">
        <v>39</v>
      </c>
      <c r="D63">
        <f>IFERROR(VLOOKUP(C63,[1]Planilha1!$A:$B,2,),"")</f>
        <v>3200607</v>
      </c>
      <c r="E63" t="s">
        <v>40</v>
      </c>
      <c r="F63" t="s">
        <v>41</v>
      </c>
      <c r="G63" t="s">
        <v>286</v>
      </c>
      <c r="H63" t="s">
        <v>430</v>
      </c>
      <c r="I63" t="s">
        <v>431</v>
      </c>
      <c r="J63" s="1">
        <v>1</v>
      </c>
      <c r="K63" s="2">
        <v>43228</v>
      </c>
      <c r="L63" s="2" t="s">
        <v>432</v>
      </c>
      <c r="M63" t="s">
        <v>433</v>
      </c>
      <c r="N63" t="s">
        <v>99</v>
      </c>
      <c r="O63" t="s">
        <v>48</v>
      </c>
      <c r="Q63" s="14">
        <v>34959.57</v>
      </c>
      <c r="R63" s="14">
        <v>9068727.25</v>
      </c>
      <c r="S63" s="4" t="s">
        <v>434</v>
      </c>
      <c r="T63" t="s">
        <v>425</v>
      </c>
      <c r="U63" t="s">
        <v>426</v>
      </c>
      <c r="V63" t="s">
        <v>427</v>
      </c>
      <c r="X63" s="14">
        <v>9068727.25</v>
      </c>
      <c r="AA63" s="14">
        <v>0</v>
      </c>
      <c r="AB63" s="14">
        <v>9068727.25</v>
      </c>
      <c r="AC63" s="14">
        <v>9068727.25</v>
      </c>
      <c r="AE63" s="14">
        <v>34959.57</v>
      </c>
      <c r="AG63" s="14">
        <v>0</v>
      </c>
      <c r="AH63" s="14">
        <v>0</v>
      </c>
      <c r="AI63" s="14">
        <v>34959.57</v>
      </c>
      <c r="AJ63" s="14">
        <v>34959.57</v>
      </c>
      <c r="AK63" t="s">
        <v>428</v>
      </c>
      <c r="AL63" s="5" t="s">
        <v>223</v>
      </c>
      <c r="AM63" t="s">
        <v>52</v>
      </c>
      <c r="AN63" t="s">
        <v>435</v>
      </c>
    </row>
    <row r="64" spans="1:40" x14ac:dyDescent="0.25">
      <c r="A64">
        <v>16</v>
      </c>
      <c r="B64">
        <v>2019</v>
      </c>
      <c r="C64" t="s">
        <v>71</v>
      </c>
      <c r="D64">
        <f>IFERROR(VLOOKUP(C64,[1]Planilha1!$A:$B,2,),"")</f>
        <v>3205200</v>
      </c>
      <c r="E64" t="s">
        <v>54</v>
      </c>
      <c r="F64" t="s">
        <v>54</v>
      </c>
      <c r="G64" t="s">
        <v>286</v>
      </c>
      <c r="H64" t="s">
        <v>436</v>
      </c>
      <c r="I64" t="s">
        <v>437</v>
      </c>
      <c r="J64" s="1">
        <v>1</v>
      </c>
      <c r="K64" s="2">
        <v>43752</v>
      </c>
      <c r="L64" s="2">
        <v>44043</v>
      </c>
      <c r="M64" t="s">
        <v>119</v>
      </c>
      <c r="N64" t="s">
        <v>47</v>
      </c>
      <c r="O64" t="s">
        <v>52</v>
      </c>
      <c r="P64" t="s">
        <v>438</v>
      </c>
      <c r="Q64" s="14">
        <v>3635539.17</v>
      </c>
      <c r="R64" s="14">
        <v>6348387.7599999998</v>
      </c>
      <c r="S64" s="4"/>
      <c r="W64" s="14">
        <v>6348387.7599999998</v>
      </c>
      <c r="AA64" s="14">
        <v>6348387.7599999998</v>
      </c>
      <c r="AB64" s="14">
        <v>0</v>
      </c>
      <c r="AC64" s="14">
        <v>6348387.7599999998</v>
      </c>
      <c r="AD64" s="14">
        <v>3359409.48</v>
      </c>
      <c r="AF64" s="14">
        <v>276129.69</v>
      </c>
      <c r="AH64" s="14">
        <v>3635539.17</v>
      </c>
      <c r="AI64" s="14">
        <v>0</v>
      </c>
      <c r="AJ64" s="14">
        <v>3635539.17</v>
      </c>
      <c r="AK64" t="s">
        <v>110</v>
      </c>
      <c r="AL64" s="5" t="s">
        <v>223</v>
      </c>
      <c r="AM64" t="s">
        <v>52</v>
      </c>
      <c r="AN64" t="s">
        <v>280</v>
      </c>
    </row>
    <row r="65" spans="1:40" x14ac:dyDescent="0.25">
      <c r="A65">
        <v>13</v>
      </c>
      <c r="B65">
        <v>2019</v>
      </c>
      <c r="C65" t="s">
        <v>1426</v>
      </c>
      <c r="D65">
        <f>IFERROR(VLOOKUP(C65,[1]Planilha1!$A:$B,2,),"")</f>
        <v>3204500</v>
      </c>
      <c r="E65" t="s">
        <v>168</v>
      </c>
      <c r="F65" t="s">
        <v>54</v>
      </c>
      <c r="G65" t="s">
        <v>286</v>
      </c>
      <c r="H65" t="s">
        <v>439</v>
      </c>
      <c r="I65" t="s">
        <v>440</v>
      </c>
      <c r="J65" s="1">
        <v>1</v>
      </c>
      <c r="K65" s="2">
        <v>43740</v>
      </c>
      <c r="L65" s="2">
        <v>44032</v>
      </c>
      <c r="M65" t="s">
        <v>119</v>
      </c>
      <c r="N65" t="s">
        <v>47</v>
      </c>
      <c r="O65" t="s">
        <v>52</v>
      </c>
      <c r="P65" t="s">
        <v>441</v>
      </c>
      <c r="Q65" s="14">
        <v>1105505.8</v>
      </c>
      <c r="R65" s="14">
        <v>2172013.11</v>
      </c>
      <c r="S65" s="4"/>
      <c r="W65" s="14">
        <v>2172013.11</v>
      </c>
      <c r="AA65" s="14">
        <v>2172013.11</v>
      </c>
      <c r="AB65" s="14">
        <v>0</v>
      </c>
      <c r="AC65" s="14">
        <v>2172013.11</v>
      </c>
      <c r="AD65" s="14">
        <v>1038874.72</v>
      </c>
      <c r="AF65" s="14">
        <v>66631.08</v>
      </c>
      <c r="AH65" s="14">
        <v>1105505.8</v>
      </c>
      <c r="AI65" s="14">
        <v>0</v>
      </c>
      <c r="AJ65" s="14">
        <v>1105505.8</v>
      </c>
      <c r="AK65" t="s">
        <v>442</v>
      </c>
      <c r="AL65" s="5" t="s">
        <v>223</v>
      </c>
      <c r="AM65" t="s">
        <v>52</v>
      </c>
      <c r="AN65" t="s">
        <v>280</v>
      </c>
    </row>
    <row r="66" spans="1:40" x14ac:dyDescent="0.25">
      <c r="A66">
        <v>1</v>
      </c>
      <c r="B66">
        <v>2013</v>
      </c>
      <c r="C66" t="s">
        <v>53</v>
      </c>
      <c r="D66">
        <f>IFERROR(VLOOKUP(C66,[1]Planilha1!$A:$B,2,),"")</f>
        <v>3205309</v>
      </c>
      <c r="E66" t="s">
        <v>54</v>
      </c>
      <c r="F66" t="s">
        <v>54</v>
      </c>
      <c r="G66" t="s">
        <v>443</v>
      </c>
      <c r="H66" t="s">
        <v>444</v>
      </c>
      <c r="I66" t="s">
        <v>445</v>
      </c>
      <c r="J66" s="1">
        <v>1</v>
      </c>
      <c r="K66" s="2">
        <v>41303</v>
      </c>
      <c r="L66" s="2" t="s">
        <v>446</v>
      </c>
      <c r="M66" t="s">
        <v>46</v>
      </c>
      <c r="N66" t="s">
        <v>47</v>
      </c>
      <c r="O66" t="s">
        <v>52</v>
      </c>
      <c r="P66" t="s">
        <v>447</v>
      </c>
      <c r="Q66" s="14">
        <v>83707.86</v>
      </c>
      <c r="R66" s="14">
        <v>88415.26</v>
      </c>
      <c r="S66" s="4"/>
      <c r="W66" s="14">
        <v>88415.26</v>
      </c>
      <c r="AA66" s="14">
        <v>88415.26</v>
      </c>
      <c r="AB66" s="14">
        <v>0</v>
      </c>
      <c r="AC66" s="14">
        <v>88415.26</v>
      </c>
      <c r="AD66" s="14">
        <v>83707.86</v>
      </c>
      <c r="AE66" s="14">
        <v>0</v>
      </c>
      <c r="AF66" s="14">
        <v>0</v>
      </c>
      <c r="AG66" s="14">
        <v>0</v>
      </c>
      <c r="AH66" s="14">
        <v>83707.86</v>
      </c>
      <c r="AI66" s="14">
        <v>0</v>
      </c>
      <c r="AJ66" s="14">
        <v>83707.86</v>
      </c>
      <c r="AK66" t="s">
        <v>82</v>
      </c>
      <c r="AL66" s="5" t="s">
        <v>76</v>
      </c>
      <c r="AM66" t="s">
        <v>448</v>
      </c>
      <c r="AN66" t="s">
        <v>449</v>
      </c>
    </row>
    <row r="67" spans="1:40" x14ac:dyDescent="0.25">
      <c r="A67">
        <v>1</v>
      </c>
      <c r="B67">
        <v>2011</v>
      </c>
      <c r="C67" t="s">
        <v>450</v>
      </c>
      <c r="D67">
        <f>IFERROR(VLOOKUP(C67,[1]Planilha1!$A:$B,2,),"")</f>
        <v>3204054</v>
      </c>
      <c r="E67" t="s">
        <v>114</v>
      </c>
      <c r="F67" t="s">
        <v>115</v>
      </c>
      <c r="G67" t="s">
        <v>451</v>
      </c>
      <c r="H67" t="s">
        <v>452</v>
      </c>
      <c r="I67" t="s">
        <v>453</v>
      </c>
      <c r="J67" s="1">
        <v>1</v>
      </c>
      <c r="K67" s="2">
        <v>40759</v>
      </c>
      <c r="L67" s="2" t="s">
        <v>454</v>
      </c>
      <c r="M67" t="s">
        <v>59</v>
      </c>
      <c r="N67" t="s">
        <v>47</v>
      </c>
      <c r="O67" t="s">
        <v>52</v>
      </c>
      <c r="P67" t="s">
        <v>455</v>
      </c>
      <c r="Q67" s="14">
        <v>93679.03</v>
      </c>
      <c r="R67" s="14">
        <v>151240.04999999999</v>
      </c>
      <c r="S67" s="4"/>
      <c r="W67" s="14">
        <v>151240.04999999999</v>
      </c>
      <c r="AA67" s="14">
        <v>151240.04999999999</v>
      </c>
      <c r="AB67" s="14">
        <v>0</v>
      </c>
      <c r="AC67" s="14">
        <v>151240.04999999999</v>
      </c>
      <c r="AD67" s="14">
        <v>93679.03</v>
      </c>
      <c r="AH67" s="14">
        <v>93679.03</v>
      </c>
      <c r="AI67" s="14">
        <v>0</v>
      </c>
      <c r="AJ67" s="14">
        <v>93679.03</v>
      </c>
      <c r="AK67" t="s">
        <v>456</v>
      </c>
      <c r="AL67" s="5" t="s">
        <v>101</v>
      </c>
      <c r="AM67" t="s">
        <v>52</v>
      </c>
      <c r="AN67" t="s">
        <v>457</v>
      </c>
    </row>
    <row r="68" spans="1:40" x14ac:dyDescent="0.25">
      <c r="A68">
        <v>2</v>
      </c>
      <c r="B68">
        <v>2011</v>
      </c>
      <c r="C68" t="s">
        <v>458</v>
      </c>
      <c r="D68">
        <f>IFERROR(VLOOKUP(C68,[1]Planilha1!$A:$B,2,),"")</f>
        <v>3202306</v>
      </c>
      <c r="E68" t="s">
        <v>139</v>
      </c>
      <c r="F68" t="s">
        <v>105</v>
      </c>
      <c r="G68" t="s">
        <v>451</v>
      </c>
      <c r="H68" t="s">
        <v>459</v>
      </c>
      <c r="I68" t="s">
        <v>460</v>
      </c>
      <c r="J68" s="1">
        <v>1</v>
      </c>
      <c r="K68" s="2">
        <v>40757</v>
      </c>
      <c r="L68" s="2" t="s">
        <v>461</v>
      </c>
      <c r="M68" t="s">
        <v>99</v>
      </c>
      <c r="N68" t="s">
        <v>47</v>
      </c>
      <c r="O68" t="s">
        <v>52</v>
      </c>
      <c r="P68" t="s">
        <v>462</v>
      </c>
      <c r="Q68" s="14">
        <v>21250.19</v>
      </c>
      <c r="R68" s="14">
        <v>69477.789999999994</v>
      </c>
      <c r="S68" s="4"/>
      <c r="W68" s="14">
        <v>69477.789999999994</v>
      </c>
      <c r="Y68" s="14">
        <v>34509.25</v>
      </c>
      <c r="AA68" s="14">
        <v>103987.04</v>
      </c>
      <c r="AB68" s="14">
        <v>0</v>
      </c>
      <c r="AC68" s="14">
        <v>103987.04</v>
      </c>
      <c r="AD68" s="14">
        <v>21250.19</v>
      </c>
      <c r="AH68" s="14">
        <v>21250.19</v>
      </c>
      <c r="AI68" s="14">
        <v>0</v>
      </c>
      <c r="AJ68" s="14">
        <v>21250.19</v>
      </c>
      <c r="AK68" t="s">
        <v>463</v>
      </c>
      <c r="AL68" s="5" t="s">
        <v>101</v>
      </c>
      <c r="AM68" t="s">
        <v>52</v>
      </c>
      <c r="AN68" t="s">
        <v>464</v>
      </c>
    </row>
    <row r="69" spans="1:40" x14ac:dyDescent="0.25">
      <c r="A69">
        <v>6</v>
      </c>
      <c r="B69">
        <v>2019</v>
      </c>
      <c r="C69" t="s">
        <v>53</v>
      </c>
      <c r="D69">
        <f>IFERROR(VLOOKUP(C69,[1]Planilha1!$A:$B,2,),"")</f>
        <v>3205309</v>
      </c>
      <c r="E69" t="s">
        <v>54</v>
      </c>
      <c r="F69" t="s">
        <v>54</v>
      </c>
      <c r="G69" t="s">
        <v>451</v>
      </c>
      <c r="H69" t="s">
        <v>465</v>
      </c>
      <c r="I69" t="s">
        <v>466</v>
      </c>
      <c r="J69" s="1">
        <v>1</v>
      </c>
      <c r="K69" s="2">
        <v>43825</v>
      </c>
      <c r="L69" s="2">
        <v>43955</v>
      </c>
      <c r="M69" t="s">
        <v>467</v>
      </c>
      <c r="N69" t="s">
        <v>99</v>
      </c>
      <c r="O69" t="s">
        <v>52</v>
      </c>
      <c r="P69" t="s">
        <v>468</v>
      </c>
      <c r="Q69" s="14">
        <v>111503.46</v>
      </c>
      <c r="R69" s="14">
        <v>2885000</v>
      </c>
      <c r="S69" s="4"/>
      <c r="T69" t="s">
        <v>469</v>
      </c>
      <c r="U69" t="s">
        <v>470</v>
      </c>
      <c r="X69" s="14">
        <v>2885000</v>
      </c>
      <c r="AA69" s="14">
        <v>0</v>
      </c>
      <c r="AB69" s="14">
        <v>2885000</v>
      </c>
      <c r="AC69" s="14">
        <v>2885000</v>
      </c>
      <c r="AE69" s="14">
        <v>111503.46</v>
      </c>
      <c r="AH69" s="14">
        <v>0</v>
      </c>
      <c r="AI69" s="14">
        <v>111503.46</v>
      </c>
      <c r="AJ69" s="14">
        <v>111503.46</v>
      </c>
      <c r="AK69" t="s">
        <v>158</v>
      </c>
      <c r="AL69" s="5" t="s">
        <v>101</v>
      </c>
      <c r="AM69" t="s">
        <v>48</v>
      </c>
      <c r="AN69" t="s">
        <v>471</v>
      </c>
    </row>
    <row r="70" spans="1:40" x14ac:dyDescent="0.25">
      <c r="A70">
        <v>30</v>
      </c>
      <c r="B70">
        <v>2017</v>
      </c>
      <c r="C70" t="s">
        <v>450</v>
      </c>
      <c r="D70">
        <f>IFERROR(VLOOKUP(C70,[1]Planilha1!$A:$B,2,),"")</f>
        <v>3204054</v>
      </c>
      <c r="E70" t="s">
        <v>114</v>
      </c>
      <c r="F70" t="s">
        <v>115</v>
      </c>
      <c r="G70" t="s">
        <v>472</v>
      </c>
      <c r="H70" t="s">
        <v>473</v>
      </c>
      <c r="I70" t="s">
        <v>474</v>
      </c>
      <c r="J70" s="1">
        <v>1</v>
      </c>
      <c r="K70" s="2">
        <v>42886</v>
      </c>
      <c r="L70" s="2" t="s">
        <v>475</v>
      </c>
      <c r="M70" t="s">
        <v>67</v>
      </c>
      <c r="N70" t="s">
        <v>47</v>
      </c>
      <c r="O70" t="s">
        <v>48</v>
      </c>
      <c r="Q70" s="14">
        <v>32147.38</v>
      </c>
      <c r="R70" s="14">
        <v>143283.85</v>
      </c>
      <c r="S70" s="4"/>
      <c r="W70" s="14">
        <v>143283.85</v>
      </c>
      <c r="AA70" s="14">
        <v>143283.85</v>
      </c>
      <c r="AB70" s="14">
        <v>0</v>
      </c>
      <c r="AC70" s="14">
        <v>143283.85</v>
      </c>
      <c r="AD70" s="14">
        <v>32147.38</v>
      </c>
      <c r="AF70" s="14">
        <v>0</v>
      </c>
      <c r="AH70" s="14">
        <v>32147.38</v>
      </c>
      <c r="AI70" s="14">
        <v>0</v>
      </c>
      <c r="AJ70" s="14">
        <v>32147.38</v>
      </c>
      <c r="AK70" t="s">
        <v>476</v>
      </c>
      <c r="AL70" s="5" t="s">
        <v>83</v>
      </c>
      <c r="AM70" t="s">
        <v>52</v>
      </c>
      <c r="AN70" t="s">
        <v>477</v>
      </c>
    </row>
    <row r="71" spans="1:40" x14ac:dyDescent="0.25">
      <c r="A71">
        <v>2</v>
      </c>
      <c r="B71">
        <v>2017</v>
      </c>
      <c r="C71" t="s">
        <v>324</v>
      </c>
      <c r="D71">
        <f>IFERROR(VLOOKUP(C71,[1]Planilha1!$A:$B,2,),"")</f>
        <v>3204005</v>
      </c>
      <c r="E71" t="s">
        <v>184</v>
      </c>
      <c r="F71" t="s">
        <v>41</v>
      </c>
      <c r="G71" t="s">
        <v>472</v>
      </c>
      <c r="H71" t="s">
        <v>478</v>
      </c>
      <c r="I71" t="s">
        <v>479</v>
      </c>
      <c r="J71" s="1">
        <v>1</v>
      </c>
      <c r="K71" s="2">
        <v>42755</v>
      </c>
      <c r="L71" s="2">
        <v>42891</v>
      </c>
      <c r="M71" t="s">
        <v>46</v>
      </c>
      <c r="N71" t="s">
        <v>47</v>
      </c>
      <c r="O71" t="s">
        <v>48</v>
      </c>
      <c r="Q71" s="14">
        <v>0</v>
      </c>
      <c r="R71" s="14">
        <v>90454.07</v>
      </c>
      <c r="S71" s="4"/>
      <c r="W71" s="14">
        <v>90454.07</v>
      </c>
      <c r="AA71" s="14">
        <v>90454.07</v>
      </c>
      <c r="AB71" s="14">
        <v>0</v>
      </c>
      <c r="AC71" s="14">
        <v>90454.07</v>
      </c>
      <c r="AD71" s="14">
        <v>0</v>
      </c>
      <c r="AH71" s="14">
        <v>0</v>
      </c>
      <c r="AJ71" s="14">
        <v>0</v>
      </c>
      <c r="AK71" t="s">
        <v>480</v>
      </c>
      <c r="AL71" s="5" t="s">
        <v>83</v>
      </c>
      <c r="AM71" t="s">
        <v>52</v>
      </c>
      <c r="AN71" t="s">
        <v>481</v>
      </c>
    </row>
    <row r="72" spans="1:40" x14ac:dyDescent="0.25">
      <c r="A72">
        <v>22</v>
      </c>
      <c r="B72">
        <v>2019</v>
      </c>
      <c r="C72" t="s">
        <v>113</v>
      </c>
      <c r="D72">
        <f>IFERROR(VLOOKUP(C72,[1]Planilha1!$A:$B,2,),"")</f>
        <v>3204906</v>
      </c>
      <c r="E72" t="s">
        <v>114</v>
      </c>
      <c r="F72" t="s">
        <v>115</v>
      </c>
      <c r="G72" t="s">
        <v>472</v>
      </c>
      <c r="H72" t="s">
        <v>482</v>
      </c>
      <c r="I72" t="s">
        <v>483</v>
      </c>
      <c r="J72" s="1">
        <v>1</v>
      </c>
      <c r="K72" s="2">
        <v>43640</v>
      </c>
      <c r="L72" s="2">
        <v>43866</v>
      </c>
      <c r="M72" t="s">
        <v>46</v>
      </c>
      <c r="N72" t="s">
        <v>47</v>
      </c>
      <c r="O72" t="s">
        <v>52</v>
      </c>
      <c r="P72" t="s">
        <v>484</v>
      </c>
      <c r="Q72" s="14">
        <v>103716.37</v>
      </c>
      <c r="R72" s="14">
        <v>521877.28</v>
      </c>
      <c r="S72" s="4"/>
      <c r="W72" s="14">
        <v>407828.65</v>
      </c>
      <c r="Y72" s="14">
        <v>114048.63</v>
      </c>
      <c r="AA72" s="14">
        <v>521877.28</v>
      </c>
      <c r="AB72" s="14">
        <v>0</v>
      </c>
      <c r="AC72" s="14">
        <v>521877.28</v>
      </c>
      <c r="AD72" s="14">
        <v>103716.37</v>
      </c>
      <c r="AH72" s="14">
        <v>103716.37</v>
      </c>
      <c r="AI72" s="14">
        <v>0</v>
      </c>
      <c r="AJ72" s="14">
        <v>103716.37</v>
      </c>
      <c r="AK72" t="s">
        <v>485</v>
      </c>
      <c r="AL72" s="5" t="s">
        <v>83</v>
      </c>
      <c r="AM72" t="s">
        <v>48</v>
      </c>
      <c r="AN72" t="s">
        <v>486</v>
      </c>
    </row>
    <row r="73" spans="1:40" x14ac:dyDescent="0.25">
      <c r="A73">
        <v>2</v>
      </c>
      <c r="B73">
        <v>2019</v>
      </c>
      <c r="C73" t="s">
        <v>196</v>
      </c>
      <c r="D73">
        <f>IFERROR(VLOOKUP(C73,[1]Planilha1!$A:$B,2,),"")</f>
        <v>3204401</v>
      </c>
      <c r="E73" t="s">
        <v>197</v>
      </c>
      <c r="F73" t="s">
        <v>105</v>
      </c>
      <c r="G73" t="s">
        <v>472</v>
      </c>
      <c r="H73" t="s">
        <v>487</v>
      </c>
      <c r="I73" t="s">
        <v>488</v>
      </c>
      <c r="J73" s="1">
        <v>1</v>
      </c>
      <c r="K73" s="2">
        <v>43549</v>
      </c>
      <c r="L73" s="2">
        <v>43899</v>
      </c>
      <c r="M73" t="s">
        <v>46</v>
      </c>
      <c r="N73" t="s">
        <v>67</v>
      </c>
      <c r="O73" t="s">
        <v>48</v>
      </c>
      <c r="Q73" s="14">
        <v>557131.47</v>
      </c>
      <c r="R73" s="14">
        <v>1223227.8999999999</v>
      </c>
      <c r="S73" s="4"/>
      <c r="W73" s="14">
        <v>1182467.52</v>
      </c>
      <c r="Y73" s="14">
        <v>40760.379999999997</v>
      </c>
      <c r="AA73" s="14">
        <v>1223227.8999999999</v>
      </c>
      <c r="AB73" s="14">
        <v>0</v>
      </c>
      <c r="AC73" s="14">
        <v>1223227.8999999999</v>
      </c>
      <c r="AD73" s="14">
        <v>557131.47</v>
      </c>
      <c r="AH73" s="14">
        <v>557131.47</v>
      </c>
      <c r="AI73" s="14">
        <v>0</v>
      </c>
      <c r="AJ73" s="14">
        <v>557131.47</v>
      </c>
      <c r="AK73" t="s">
        <v>489</v>
      </c>
      <c r="AL73" s="5" t="s">
        <v>83</v>
      </c>
      <c r="AM73" t="s">
        <v>48</v>
      </c>
      <c r="AN73" t="s">
        <v>490</v>
      </c>
    </row>
    <row r="74" spans="1:40" x14ac:dyDescent="0.25">
      <c r="A74">
        <v>1</v>
      </c>
      <c r="B74">
        <v>2013</v>
      </c>
      <c r="C74" t="s">
        <v>138</v>
      </c>
      <c r="D74">
        <f>IFERROR(VLOOKUP(C74,[1]Planilha1!$A:$B,2,),"")</f>
        <v>3203007</v>
      </c>
      <c r="E74" t="s">
        <v>139</v>
      </c>
      <c r="F74" t="s">
        <v>105</v>
      </c>
      <c r="G74" t="s">
        <v>491</v>
      </c>
      <c r="H74" t="s">
        <v>492</v>
      </c>
      <c r="I74" t="s">
        <v>493</v>
      </c>
      <c r="J74" s="1">
        <v>1</v>
      </c>
      <c r="K74" s="2">
        <v>41389</v>
      </c>
      <c r="L74" s="2" t="s">
        <v>494</v>
      </c>
      <c r="M74" t="s">
        <v>46</v>
      </c>
      <c r="N74" t="s">
        <v>495</v>
      </c>
      <c r="O74" t="s">
        <v>52</v>
      </c>
      <c r="P74" t="s">
        <v>496</v>
      </c>
      <c r="Q74" s="14">
        <v>5429565.5700000003</v>
      </c>
      <c r="R74" s="14">
        <v>6725327.1100000003</v>
      </c>
      <c r="S74" s="4" t="s">
        <v>497</v>
      </c>
      <c r="T74" t="s">
        <v>277</v>
      </c>
      <c r="U74" t="s">
        <v>498</v>
      </c>
      <c r="V74" t="s">
        <v>427</v>
      </c>
      <c r="W74" s="14">
        <v>67253.27</v>
      </c>
      <c r="X74" s="14">
        <v>6658073.8399999999</v>
      </c>
      <c r="Y74" s="14">
        <v>1171355.71</v>
      </c>
      <c r="AA74" s="14">
        <v>1238608.98</v>
      </c>
      <c r="AB74" s="14">
        <v>6658073.8399999999</v>
      </c>
      <c r="AC74" s="14">
        <v>7896682.8200000003</v>
      </c>
      <c r="AD74" s="14">
        <v>51802.22</v>
      </c>
      <c r="AE74" s="14">
        <v>5128419.72</v>
      </c>
      <c r="AH74" s="14">
        <v>51802.22</v>
      </c>
      <c r="AI74" s="14">
        <v>5128419.72</v>
      </c>
      <c r="AJ74" s="14">
        <v>5180221.9399999995</v>
      </c>
      <c r="AK74" t="s">
        <v>499</v>
      </c>
      <c r="AL74" s="5" t="s">
        <v>500</v>
      </c>
      <c r="AM74" t="s">
        <v>48</v>
      </c>
    </row>
    <row r="75" spans="1:40" x14ac:dyDescent="0.25">
      <c r="A75">
        <v>1</v>
      </c>
      <c r="B75">
        <v>2014</v>
      </c>
      <c r="C75" t="s">
        <v>420</v>
      </c>
      <c r="D75">
        <f>IFERROR(VLOOKUP(C75,[1]Planilha1!$A:$B,2,),"")</f>
        <v>3205101</v>
      </c>
      <c r="E75" t="s">
        <v>54</v>
      </c>
      <c r="F75" t="s">
        <v>54</v>
      </c>
      <c r="G75" t="s">
        <v>491</v>
      </c>
      <c r="H75" t="s">
        <v>501</v>
      </c>
      <c r="I75" t="s">
        <v>502</v>
      </c>
      <c r="J75" s="1">
        <v>1</v>
      </c>
      <c r="K75" s="2">
        <v>41659</v>
      </c>
      <c r="L75" s="2" t="s">
        <v>494</v>
      </c>
      <c r="M75" t="s">
        <v>46</v>
      </c>
      <c r="N75" t="s">
        <v>495</v>
      </c>
      <c r="O75" t="s">
        <v>48</v>
      </c>
      <c r="Q75" s="14">
        <v>2554888.46</v>
      </c>
      <c r="R75" s="14">
        <v>7798605.9299999997</v>
      </c>
      <c r="S75" s="4" t="s">
        <v>497</v>
      </c>
      <c r="T75" t="s">
        <v>277</v>
      </c>
      <c r="U75" t="s">
        <v>498</v>
      </c>
      <c r="V75" t="s">
        <v>427</v>
      </c>
      <c r="W75" s="14">
        <v>67197.570000000007</v>
      </c>
      <c r="X75" s="14">
        <v>6652559.9900000002</v>
      </c>
      <c r="AA75" s="14">
        <v>67197.570000000007</v>
      </c>
      <c r="AB75" s="14">
        <v>6652559.9900000002</v>
      </c>
      <c r="AC75" s="14">
        <v>6719757.5600000005</v>
      </c>
      <c r="AD75" s="14">
        <v>22462.75</v>
      </c>
      <c r="AE75" s="14">
        <v>2529339.58</v>
      </c>
      <c r="AH75" s="14">
        <v>22462.75</v>
      </c>
      <c r="AI75" s="14">
        <v>2529339.58</v>
      </c>
      <c r="AJ75" s="14">
        <v>2551802.33</v>
      </c>
      <c r="AK75" t="s">
        <v>499</v>
      </c>
      <c r="AL75" s="5" t="s">
        <v>500</v>
      </c>
      <c r="AM75" t="s">
        <v>48</v>
      </c>
    </row>
    <row r="76" spans="1:40" x14ac:dyDescent="0.25">
      <c r="A76">
        <v>7</v>
      </c>
      <c r="B76">
        <v>2014</v>
      </c>
      <c r="C76" t="s">
        <v>503</v>
      </c>
      <c r="D76">
        <f>IFERROR(VLOOKUP(C76,[1]Planilha1!$A:$B,2,),"")</f>
        <v>3200102</v>
      </c>
      <c r="E76" t="s">
        <v>354</v>
      </c>
      <c r="F76" t="s">
        <v>54</v>
      </c>
      <c r="G76" t="s">
        <v>491</v>
      </c>
      <c r="H76" t="s">
        <v>504</v>
      </c>
      <c r="I76" t="s">
        <v>505</v>
      </c>
      <c r="J76" s="1">
        <v>1</v>
      </c>
      <c r="K76" s="2">
        <v>41835</v>
      </c>
      <c r="L76" s="2">
        <v>42353</v>
      </c>
      <c r="M76" t="s">
        <v>99</v>
      </c>
      <c r="N76" t="s">
        <v>192</v>
      </c>
      <c r="O76" t="s">
        <v>52</v>
      </c>
      <c r="P76" t="s">
        <v>506</v>
      </c>
      <c r="Q76" s="14">
        <v>1533523.52</v>
      </c>
      <c r="R76" s="14">
        <v>7702759.5700000003</v>
      </c>
      <c r="S76" s="4" t="s">
        <v>497</v>
      </c>
      <c r="T76" t="s">
        <v>277</v>
      </c>
      <c r="U76" t="s">
        <v>507</v>
      </c>
      <c r="V76" t="s">
        <v>210</v>
      </c>
      <c r="W76" s="14">
        <v>77027.59</v>
      </c>
      <c r="X76" s="14">
        <v>7625731.9199999999</v>
      </c>
      <c r="Y76" s="14">
        <v>1298954.97</v>
      </c>
      <c r="AA76" s="14">
        <v>1375982.56</v>
      </c>
      <c r="AB76" s="14">
        <v>7625731.9199999999</v>
      </c>
      <c r="AC76" s="14">
        <v>9001714.4800000004</v>
      </c>
      <c r="AD76" s="14">
        <v>2294720.7300000004</v>
      </c>
      <c r="AE76" s="14">
        <v>4711023.8099999996</v>
      </c>
      <c r="AF76" s="14">
        <v>1298954.97</v>
      </c>
      <c r="AH76" s="14">
        <v>3593675.7</v>
      </c>
      <c r="AI76" s="14">
        <v>4711023.8099999996</v>
      </c>
      <c r="AJ76" s="14">
        <v>8304699.5099999998</v>
      </c>
      <c r="AK76" t="s">
        <v>508</v>
      </c>
      <c r="AL76" s="5" t="s">
        <v>51</v>
      </c>
      <c r="AM76" t="s">
        <v>48</v>
      </c>
    </row>
    <row r="77" spans="1:40" x14ac:dyDescent="0.25">
      <c r="A77">
        <v>56</v>
      </c>
      <c r="B77">
        <v>2013</v>
      </c>
      <c r="C77" t="s">
        <v>160</v>
      </c>
      <c r="D77">
        <f>IFERROR(VLOOKUP(C77,[1]Planilha1!$A:$B,2,),"")</f>
        <v>3205002</v>
      </c>
      <c r="E77" t="s">
        <v>54</v>
      </c>
      <c r="F77" t="s">
        <v>54</v>
      </c>
      <c r="G77" t="s">
        <v>509</v>
      </c>
      <c r="H77" t="s">
        <v>510</v>
      </c>
      <c r="I77" t="s">
        <v>511</v>
      </c>
      <c r="J77" s="1">
        <v>1</v>
      </c>
      <c r="K77" s="2">
        <v>41537</v>
      </c>
      <c r="L77" s="2">
        <v>41577</v>
      </c>
      <c r="M77" t="s">
        <v>99</v>
      </c>
      <c r="N77" t="s">
        <v>47</v>
      </c>
      <c r="O77" t="s">
        <v>48</v>
      </c>
      <c r="Q77" s="14">
        <v>73364.09</v>
      </c>
      <c r="R77" s="14">
        <v>314569.78999999998</v>
      </c>
      <c r="S77" s="4"/>
      <c r="W77" s="14">
        <v>314569.78999999998</v>
      </c>
      <c r="AA77" s="14">
        <v>314569.78999999998</v>
      </c>
      <c r="AB77" s="14">
        <v>0</v>
      </c>
      <c r="AC77" s="14">
        <v>314569.78999999998</v>
      </c>
      <c r="AD77" s="14">
        <v>73364.09</v>
      </c>
      <c r="AH77" s="14">
        <v>73364.09</v>
      </c>
      <c r="AI77" s="14">
        <v>0</v>
      </c>
      <c r="AJ77" s="14">
        <v>73364.09</v>
      </c>
      <c r="AK77" t="s">
        <v>512</v>
      </c>
      <c r="AL77" s="5" t="s">
        <v>513</v>
      </c>
      <c r="AM77" t="s">
        <v>48</v>
      </c>
      <c r="AN77" t="s">
        <v>514</v>
      </c>
    </row>
    <row r="78" spans="1:40" x14ac:dyDescent="0.25">
      <c r="A78">
        <v>24</v>
      </c>
      <c r="B78">
        <v>2019</v>
      </c>
      <c r="C78" t="s">
        <v>53</v>
      </c>
      <c r="D78">
        <f>IFERROR(VLOOKUP(C78,[1]Planilha1!$A:$B,2,),"")</f>
        <v>3205309</v>
      </c>
      <c r="E78" t="s">
        <v>54</v>
      </c>
      <c r="F78" t="s">
        <v>54</v>
      </c>
      <c r="G78" t="s">
        <v>509</v>
      </c>
      <c r="H78" t="s">
        <v>515</v>
      </c>
      <c r="I78" t="s">
        <v>516</v>
      </c>
      <c r="J78" s="1">
        <v>1</v>
      </c>
      <c r="K78" s="2">
        <v>43810</v>
      </c>
      <c r="L78" s="2">
        <v>44046</v>
      </c>
      <c r="M78" t="s">
        <v>119</v>
      </c>
      <c r="N78" t="s">
        <v>47</v>
      </c>
      <c r="O78" t="s">
        <v>52</v>
      </c>
      <c r="P78" t="s">
        <v>517</v>
      </c>
      <c r="Q78" s="14">
        <v>322668.06</v>
      </c>
      <c r="R78" s="14">
        <v>322668.06</v>
      </c>
      <c r="S78" s="4"/>
      <c r="W78" s="14">
        <v>243202.74</v>
      </c>
      <c r="Y78" s="14">
        <v>79465.320000000007</v>
      </c>
      <c r="AA78" s="14">
        <v>322668.06</v>
      </c>
      <c r="AB78" s="14">
        <v>0</v>
      </c>
      <c r="AC78" s="14">
        <v>322668.06</v>
      </c>
      <c r="AD78" s="14">
        <v>322668.06</v>
      </c>
      <c r="AH78" s="14">
        <v>322668.06</v>
      </c>
      <c r="AI78" s="14">
        <v>0</v>
      </c>
      <c r="AJ78" s="14">
        <v>322668.06</v>
      </c>
      <c r="AK78" t="s">
        <v>518</v>
      </c>
      <c r="AL78" s="5" t="s">
        <v>513</v>
      </c>
      <c r="AM78" t="s">
        <v>48</v>
      </c>
      <c r="AN78" t="s">
        <v>519</v>
      </c>
    </row>
    <row r="79" spans="1:40" x14ac:dyDescent="0.25">
      <c r="A79">
        <v>25</v>
      </c>
      <c r="B79">
        <v>2019</v>
      </c>
      <c r="C79" t="s">
        <v>53</v>
      </c>
      <c r="D79">
        <f>IFERROR(VLOOKUP(C79,[1]Planilha1!$A:$B,2,),"")</f>
        <v>3205309</v>
      </c>
      <c r="E79" t="s">
        <v>54</v>
      </c>
      <c r="F79" t="s">
        <v>54</v>
      </c>
      <c r="G79" t="s">
        <v>509</v>
      </c>
      <c r="H79" t="s">
        <v>520</v>
      </c>
      <c r="I79" t="s">
        <v>521</v>
      </c>
      <c r="J79" s="1">
        <v>1</v>
      </c>
      <c r="K79" s="2">
        <v>43840</v>
      </c>
      <c r="L79" s="2">
        <v>43871</v>
      </c>
      <c r="M79" t="s">
        <v>119</v>
      </c>
      <c r="N79" t="s">
        <v>47</v>
      </c>
      <c r="O79" t="s">
        <v>52</v>
      </c>
      <c r="P79" t="s">
        <v>522</v>
      </c>
      <c r="Q79" s="14">
        <v>39253.4</v>
      </c>
      <c r="R79" s="14">
        <v>49066.75</v>
      </c>
      <c r="S79" s="4"/>
      <c r="W79" s="14">
        <v>39253.4</v>
      </c>
      <c r="Y79" s="14">
        <v>9813.35</v>
      </c>
      <c r="AA79" s="14">
        <v>49066.75</v>
      </c>
      <c r="AB79" s="14">
        <v>0</v>
      </c>
      <c r="AC79" s="14">
        <v>49066.75</v>
      </c>
      <c r="AD79" s="14">
        <v>39253.4</v>
      </c>
      <c r="AH79" s="14">
        <v>39253.4</v>
      </c>
      <c r="AI79" s="14">
        <v>0</v>
      </c>
      <c r="AJ79" s="14">
        <v>39253.4</v>
      </c>
      <c r="AK79" t="s">
        <v>523</v>
      </c>
      <c r="AL79" s="5" t="s">
        <v>513</v>
      </c>
      <c r="AM79" t="s">
        <v>48</v>
      </c>
      <c r="AN79" t="s">
        <v>524</v>
      </c>
    </row>
    <row r="80" spans="1:40" x14ac:dyDescent="0.25">
      <c r="A80">
        <v>34</v>
      </c>
      <c r="B80">
        <v>2014</v>
      </c>
      <c r="C80" t="s">
        <v>503</v>
      </c>
      <c r="D80">
        <f>IFERROR(VLOOKUP(C80,[1]Planilha1!$A:$B,2,),"")</f>
        <v>3200102</v>
      </c>
      <c r="E80" t="s">
        <v>354</v>
      </c>
      <c r="F80" t="s">
        <v>54</v>
      </c>
      <c r="G80" t="s">
        <v>525</v>
      </c>
      <c r="H80" t="s">
        <v>526</v>
      </c>
      <c r="I80" s="7" t="s">
        <v>527</v>
      </c>
      <c r="J80" s="1">
        <v>1</v>
      </c>
      <c r="K80" s="2">
        <v>41785</v>
      </c>
      <c r="L80" s="2">
        <v>43651</v>
      </c>
      <c r="M80" t="s">
        <v>467</v>
      </c>
      <c r="N80" t="s">
        <v>47</v>
      </c>
      <c r="O80" t="s">
        <v>48</v>
      </c>
      <c r="Q80" s="14">
        <v>369434.57</v>
      </c>
      <c r="R80" s="14">
        <v>464150.31</v>
      </c>
      <c r="S80" s="3" t="s">
        <v>277</v>
      </c>
      <c r="T80" t="s">
        <v>277</v>
      </c>
      <c r="U80" t="s">
        <v>528</v>
      </c>
      <c r="V80" t="s">
        <v>210</v>
      </c>
      <c r="W80" s="14">
        <v>0</v>
      </c>
      <c r="X80" s="14">
        <v>444844.91</v>
      </c>
      <c r="Y80" s="14">
        <v>75325.279999999999</v>
      </c>
      <c r="Z80" s="14">
        <v>0</v>
      </c>
      <c r="AA80" s="14">
        <v>75325.279999999999</v>
      </c>
      <c r="AB80" s="14">
        <v>444844.91</v>
      </c>
      <c r="AC80" s="14">
        <v>520170.18999999994</v>
      </c>
      <c r="AD80" s="14">
        <v>116503.8</v>
      </c>
      <c r="AE80" s="14">
        <v>328549.49</v>
      </c>
      <c r="AF80" s="14">
        <v>41178.519999999997</v>
      </c>
      <c r="AG80" s="14">
        <v>0</v>
      </c>
      <c r="AH80" s="14">
        <v>157682.32</v>
      </c>
      <c r="AI80" s="14">
        <v>328549.49</v>
      </c>
      <c r="AJ80" s="14">
        <v>486231.81</v>
      </c>
      <c r="AK80" t="s">
        <v>529</v>
      </c>
      <c r="AL80" s="5" t="s">
        <v>530</v>
      </c>
      <c r="AM80" t="s">
        <v>531</v>
      </c>
      <c r="AN80" t="s">
        <v>532</v>
      </c>
    </row>
    <row r="81" spans="1:41" x14ac:dyDescent="0.25">
      <c r="A81">
        <v>271</v>
      </c>
      <c r="B81">
        <v>2012</v>
      </c>
      <c r="C81" t="s">
        <v>533</v>
      </c>
      <c r="D81">
        <f>IFERROR(VLOOKUP(C81,[1]Planilha1!$A:$B,2,),"")</f>
        <v>3200169</v>
      </c>
      <c r="E81" t="s">
        <v>244</v>
      </c>
      <c r="F81" t="s">
        <v>115</v>
      </c>
      <c r="G81" t="s">
        <v>534</v>
      </c>
      <c r="H81" t="s">
        <v>535</v>
      </c>
      <c r="I81" s="7" t="s">
        <v>536</v>
      </c>
      <c r="J81" s="1">
        <v>1</v>
      </c>
      <c r="K81" s="2">
        <v>41432</v>
      </c>
      <c r="L81" s="2" t="s">
        <v>537</v>
      </c>
      <c r="M81" t="s">
        <v>467</v>
      </c>
      <c r="N81" t="s">
        <v>47</v>
      </c>
      <c r="O81" t="s">
        <v>52</v>
      </c>
      <c r="P81" t="s">
        <v>538</v>
      </c>
      <c r="Q81" s="14">
        <v>83248.639999999999</v>
      </c>
      <c r="R81" s="14">
        <v>178519.55</v>
      </c>
      <c r="S81" s="3" t="s">
        <v>539</v>
      </c>
      <c r="T81" t="s">
        <v>540</v>
      </c>
      <c r="U81" t="s">
        <v>541</v>
      </c>
      <c r="V81" t="s">
        <v>210</v>
      </c>
      <c r="W81" s="14">
        <v>32269.55</v>
      </c>
      <c r="X81" s="14">
        <v>146250</v>
      </c>
      <c r="AA81" s="14">
        <v>32269.55</v>
      </c>
      <c r="AB81" s="14">
        <v>146250</v>
      </c>
      <c r="AC81" s="14">
        <v>178519.55</v>
      </c>
      <c r="AD81" s="14">
        <v>12994.72</v>
      </c>
      <c r="AE81" s="14">
        <v>70253.919999999998</v>
      </c>
      <c r="AH81" s="14">
        <v>12994.72</v>
      </c>
      <c r="AI81" s="14">
        <v>70253.919999999998</v>
      </c>
      <c r="AJ81" s="14">
        <v>83248.639999999999</v>
      </c>
      <c r="AK81" t="s">
        <v>542</v>
      </c>
      <c r="AL81" s="5" t="s">
        <v>83</v>
      </c>
      <c r="AM81" t="s">
        <v>52</v>
      </c>
      <c r="AN81" t="s">
        <v>543</v>
      </c>
    </row>
    <row r="82" spans="1:41" x14ac:dyDescent="0.25">
      <c r="A82">
        <v>186</v>
      </c>
      <c r="B82">
        <v>2014</v>
      </c>
      <c r="C82" t="s">
        <v>533</v>
      </c>
      <c r="D82">
        <f>IFERROR(VLOOKUP(C82,[1]Planilha1!$A:$B,2,),"")</f>
        <v>3200169</v>
      </c>
      <c r="E82" t="s">
        <v>244</v>
      </c>
      <c r="F82" t="s">
        <v>115</v>
      </c>
      <c r="G82" t="s">
        <v>534</v>
      </c>
      <c r="H82" t="s">
        <v>544</v>
      </c>
      <c r="I82" s="7" t="s">
        <v>545</v>
      </c>
      <c r="J82" s="1">
        <v>1</v>
      </c>
      <c r="K82" s="2">
        <v>41940</v>
      </c>
      <c r="L82" s="2"/>
      <c r="M82" t="s">
        <v>546</v>
      </c>
      <c r="N82" t="s">
        <v>47</v>
      </c>
      <c r="O82" t="s">
        <v>48</v>
      </c>
      <c r="Q82" s="14">
        <v>65136.45</v>
      </c>
      <c r="R82" s="14">
        <v>116018.25</v>
      </c>
      <c r="S82" s="3" t="s">
        <v>469</v>
      </c>
      <c r="T82" t="s">
        <v>469</v>
      </c>
      <c r="U82" t="s">
        <v>547</v>
      </c>
      <c r="V82" t="s">
        <v>427</v>
      </c>
      <c r="W82" s="14">
        <v>3498.28</v>
      </c>
      <c r="X82" s="14">
        <v>112519.97</v>
      </c>
      <c r="AA82" s="14">
        <v>3498.28</v>
      </c>
      <c r="AB82" s="14">
        <v>112519.97</v>
      </c>
      <c r="AC82" s="14">
        <v>116018.25</v>
      </c>
      <c r="AD82" s="14">
        <v>4559.55</v>
      </c>
      <c r="AE82" s="14">
        <v>60576.9</v>
      </c>
      <c r="AH82" s="14">
        <v>4559.55</v>
      </c>
      <c r="AI82" s="14">
        <v>60576.9</v>
      </c>
      <c r="AJ82" s="14">
        <v>65136.450000000004</v>
      </c>
      <c r="AK82" t="s">
        <v>548</v>
      </c>
      <c r="AL82" s="5" t="s">
        <v>549</v>
      </c>
      <c r="AM82" t="s">
        <v>52</v>
      </c>
      <c r="AN82" t="s">
        <v>550</v>
      </c>
    </row>
    <row r="83" spans="1:41" x14ac:dyDescent="0.25">
      <c r="A83">
        <v>193</v>
      </c>
      <c r="B83">
        <v>2014</v>
      </c>
      <c r="C83" t="s">
        <v>533</v>
      </c>
      <c r="D83">
        <f>IFERROR(VLOOKUP(C83,[1]Planilha1!$A:$B,2,),"")</f>
        <v>3200169</v>
      </c>
      <c r="E83" t="s">
        <v>244</v>
      </c>
      <c r="F83" t="s">
        <v>115</v>
      </c>
      <c r="G83" t="s">
        <v>534</v>
      </c>
      <c r="H83" t="s">
        <v>551</v>
      </c>
      <c r="I83" s="7" t="s">
        <v>552</v>
      </c>
      <c r="J83" s="1">
        <v>1</v>
      </c>
      <c r="K83" s="2">
        <v>41955</v>
      </c>
      <c r="L83" t="s">
        <v>553</v>
      </c>
      <c r="M83" t="s">
        <v>546</v>
      </c>
      <c r="N83" t="s">
        <v>47</v>
      </c>
      <c r="O83" t="s">
        <v>48</v>
      </c>
      <c r="Q83" s="14">
        <v>19930.2</v>
      </c>
      <c r="R83" s="14">
        <v>565242.1</v>
      </c>
      <c r="S83" s="3" t="s">
        <v>469</v>
      </c>
      <c r="T83" t="s">
        <v>469</v>
      </c>
      <c r="U83" t="s">
        <v>554</v>
      </c>
      <c r="V83" t="s">
        <v>427</v>
      </c>
      <c r="X83" s="14">
        <v>565242.1</v>
      </c>
      <c r="AA83" s="14">
        <v>0</v>
      </c>
      <c r="AB83" s="14">
        <v>565242.1</v>
      </c>
      <c r="AC83" s="14">
        <v>565242.1</v>
      </c>
      <c r="AE83" s="14">
        <v>48469.08</v>
      </c>
      <c r="AH83" s="14">
        <v>0</v>
      </c>
      <c r="AI83" s="14">
        <v>48469.08</v>
      </c>
      <c r="AJ83" s="14">
        <v>48469.08</v>
      </c>
      <c r="AK83" t="s">
        <v>542</v>
      </c>
      <c r="AL83" s="5" t="s">
        <v>549</v>
      </c>
      <c r="AM83" t="s">
        <v>52</v>
      </c>
      <c r="AN83" t="s">
        <v>550</v>
      </c>
    </row>
    <row r="84" spans="1:41" x14ac:dyDescent="0.25">
      <c r="A84">
        <v>216</v>
      </c>
      <c r="B84">
        <v>2010</v>
      </c>
      <c r="C84" t="s">
        <v>555</v>
      </c>
      <c r="D84">
        <f>IFERROR(VLOOKUP(C84,[1]Planilha1!$A:$B,2,),"")</f>
        <v>3200201</v>
      </c>
      <c r="E84" t="s">
        <v>139</v>
      </c>
      <c r="F84" t="s">
        <v>105</v>
      </c>
      <c r="G84" t="s">
        <v>556</v>
      </c>
      <c r="H84" t="s">
        <v>557</v>
      </c>
      <c r="I84" t="s">
        <v>557</v>
      </c>
      <c r="J84" s="1">
        <v>1</v>
      </c>
      <c r="K84" s="2">
        <v>40353</v>
      </c>
      <c r="L84" t="s">
        <v>558</v>
      </c>
      <c r="M84" t="s">
        <v>46</v>
      </c>
      <c r="N84" t="s">
        <v>47</v>
      </c>
      <c r="O84" t="s">
        <v>48</v>
      </c>
      <c r="Q84" s="14">
        <v>26398.65</v>
      </c>
      <c r="R84" s="14">
        <v>297927.65000000002</v>
      </c>
      <c r="S84" s="3" t="s">
        <v>277</v>
      </c>
      <c r="T84" t="s">
        <v>277</v>
      </c>
      <c r="U84" t="s">
        <v>559</v>
      </c>
      <c r="V84" t="s">
        <v>427</v>
      </c>
      <c r="X84" s="14">
        <v>297927.65000000002</v>
      </c>
      <c r="AA84" s="14">
        <v>0</v>
      </c>
      <c r="AB84" s="14">
        <v>297927.65000000002</v>
      </c>
      <c r="AC84" s="14">
        <v>297927.65000000002</v>
      </c>
      <c r="AE84" s="14">
        <v>26398.65</v>
      </c>
      <c r="AH84" s="14">
        <v>0</v>
      </c>
      <c r="AI84" s="14">
        <v>26398.65</v>
      </c>
      <c r="AJ84" s="14">
        <v>26398.65</v>
      </c>
      <c r="AK84" t="s">
        <v>560</v>
      </c>
      <c r="AL84" s="5" t="s">
        <v>181</v>
      </c>
      <c r="AM84" t="s">
        <v>52</v>
      </c>
    </row>
    <row r="85" spans="1:41" x14ac:dyDescent="0.25">
      <c r="A85">
        <v>293</v>
      </c>
      <c r="B85">
        <v>2010</v>
      </c>
      <c r="C85" t="s">
        <v>555</v>
      </c>
      <c r="D85">
        <f>IFERROR(VLOOKUP(C85,[1]Planilha1!$A:$B,2,),"")</f>
        <v>3200201</v>
      </c>
      <c r="E85" t="s">
        <v>139</v>
      </c>
      <c r="F85" t="s">
        <v>105</v>
      </c>
      <c r="G85" t="s">
        <v>556</v>
      </c>
      <c r="H85" t="s">
        <v>561</v>
      </c>
      <c r="I85" t="s">
        <v>562</v>
      </c>
      <c r="J85" s="1">
        <v>1</v>
      </c>
      <c r="K85" s="2">
        <v>40612</v>
      </c>
      <c r="L85" t="s">
        <v>563</v>
      </c>
      <c r="M85" t="s">
        <v>92</v>
      </c>
      <c r="N85" t="s">
        <v>47</v>
      </c>
      <c r="O85" t="s">
        <v>48</v>
      </c>
      <c r="Q85" s="14">
        <v>0</v>
      </c>
      <c r="R85" s="14">
        <v>111993.68</v>
      </c>
      <c r="S85" s="3" t="s">
        <v>277</v>
      </c>
      <c r="T85" t="s">
        <v>277</v>
      </c>
      <c r="U85" t="s">
        <v>564</v>
      </c>
      <c r="V85" t="s">
        <v>427</v>
      </c>
      <c r="X85" s="14">
        <v>111993.68</v>
      </c>
      <c r="AA85" s="14">
        <v>0</v>
      </c>
      <c r="AB85" s="14">
        <v>111993.68</v>
      </c>
      <c r="AC85" s="14">
        <v>111993.68</v>
      </c>
      <c r="AE85" s="14">
        <v>0</v>
      </c>
      <c r="AH85" s="14">
        <v>0</v>
      </c>
      <c r="AI85" s="14">
        <v>0</v>
      </c>
      <c r="AJ85" s="14">
        <v>0</v>
      </c>
      <c r="AK85" t="s">
        <v>565</v>
      </c>
      <c r="AL85" s="5" t="s">
        <v>566</v>
      </c>
      <c r="AM85" t="s">
        <v>52</v>
      </c>
    </row>
    <row r="86" spans="1:41" x14ac:dyDescent="0.25">
      <c r="A86">
        <v>87</v>
      </c>
      <c r="B86">
        <v>2012</v>
      </c>
      <c r="C86" t="s">
        <v>555</v>
      </c>
      <c r="D86">
        <f>IFERROR(VLOOKUP(C86,[1]Planilha1!$A:$B,2,),"")</f>
        <v>3200201</v>
      </c>
      <c r="E86" t="s">
        <v>139</v>
      </c>
      <c r="F86" t="s">
        <v>105</v>
      </c>
      <c r="G86" t="s">
        <v>556</v>
      </c>
      <c r="H86" t="s">
        <v>567</v>
      </c>
      <c r="I86" t="s">
        <v>568</v>
      </c>
      <c r="J86" s="1">
        <v>1</v>
      </c>
      <c r="K86" s="2">
        <v>41088</v>
      </c>
      <c r="L86" t="s">
        <v>569</v>
      </c>
      <c r="M86" t="s">
        <v>92</v>
      </c>
      <c r="N86" t="s">
        <v>47</v>
      </c>
      <c r="O86" t="s">
        <v>48</v>
      </c>
      <c r="Q86" s="14">
        <v>95746.83</v>
      </c>
      <c r="R86" s="14">
        <v>282976.21999999997</v>
      </c>
      <c r="S86" s="3"/>
      <c r="W86" s="14">
        <v>282976.21999999997</v>
      </c>
      <c r="AA86" s="14">
        <v>282976.21999999997</v>
      </c>
      <c r="AB86" s="14">
        <v>0</v>
      </c>
      <c r="AC86" s="14">
        <v>282976.21999999997</v>
      </c>
      <c r="AD86" s="14">
        <v>95746.83</v>
      </c>
      <c r="AH86" s="14">
        <v>95746.83</v>
      </c>
      <c r="AI86" s="14">
        <v>0</v>
      </c>
      <c r="AJ86" s="14">
        <v>95746.83</v>
      </c>
      <c r="AK86" t="s">
        <v>565</v>
      </c>
      <c r="AL86" s="5" t="s">
        <v>513</v>
      </c>
      <c r="AM86" t="s">
        <v>52</v>
      </c>
    </row>
    <row r="87" spans="1:41" x14ac:dyDescent="0.25">
      <c r="A87">
        <v>95</v>
      </c>
      <c r="B87">
        <v>2012</v>
      </c>
      <c r="C87" t="s">
        <v>555</v>
      </c>
      <c r="D87">
        <f>IFERROR(VLOOKUP(C87,[1]Planilha1!$A:$B,2,),"")</f>
        <v>3200201</v>
      </c>
      <c r="E87" t="s">
        <v>139</v>
      </c>
      <c r="F87" t="s">
        <v>105</v>
      </c>
      <c r="G87" t="s">
        <v>556</v>
      </c>
      <c r="H87" t="s">
        <v>570</v>
      </c>
      <c r="I87" t="s">
        <v>571</v>
      </c>
      <c r="J87" s="1">
        <v>1</v>
      </c>
      <c r="K87" s="2">
        <v>41086</v>
      </c>
      <c r="L87" t="s">
        <v>563</v>
      </c>
      <c r="M87" t="s">
        <v>92</v>
      </c>
      <c r="N87" t="s">
        <v>47</v>
      </c>
      <c r="O87" t="s">
        <v>48</v>
      </c>
      <c r="Q87" s="14">
        <v>0</v>
      </c>
      <c r="R87" s="14">
        <v>42723.99</v>
      </c>
      <c r="S87" s="3"/>
      <c r="W87" s="14">
        <v>42723.99</v>
      </c>
      <c r="AA87" s="14">
        <v>42723.99</v>
      </c>
      <c r="AB87" s="14">
        <v>0</v>
      </c>
      <c r="AC87" s="14">
        <v>42723.99</v>
      </c>
      <c r="AD87" s="14">
        <v>0</v>
      </c>
      <c r="AH87" s="14">
        <v>0</v>
      </c>
      <c r="AI87" s="14">
        <v>0</v>
      </c>
      <c r="AJ87" s="14">
        <v>0</v>
      </c>
      <c r="AK87" t="s">
        <v>565</v>
      </c>
      <c r="AL87" s="5" t="s">
        <v>572</v>
      </c>
      <c r="AM87" t="s">
        <v>52</v>
      </c>
    </row>
    <row r="88" spans="1:41" x14ac:dyDescent="0.25">
      <c r="A88">
        <v>101</v>
      </c>
      <c r="B88">
        <v>2012</v>
      </c>
      <c r="C88" t="s">
        <v>555</v>
      </c>
      <c r="D88">
        <f>IFERROR(VLOOKUP(C88,[1]Planilha1!$A:$B,2,),"")</f>
        <v>3200201</v>
      </c>
      <c r="E88" t="s">
        <v>139</v>
      </c>
      <c r="F88" t="s">
        <v>105</v>
      </c>
      <c r="G88" t="s">
        <v>556</v>
      </c>
      <c r="H88" t="s">
        <v>573</v>
      </c>
      <c r="I88" t="s">
        <v>574</v>
      </c>
      <c r="J88" s="1">
        <v>1</v>
      </c>
      <c r="K88" s="2">
        <v>41096</v>
      </c>
      <c r="L88" t="s">
        <v>575</v>
      </c>
      <c r="M88" t="s">
        <v>92</v>
      </c>
      <c r="N88" t="s">
        <v>47</v>
      </c>
      <c r="O88" t="s">
        <v>48</v>
      </c>
      <c r="Q88" s="14">
        <v>174388.07</v>
      </c>
      <c r="R88" s="14">
        <v>185574.88</v>
      </c>
      <c r="S88" s="3"/>
      <c r="W88" s="14">
        <v>185574.88</v>
      </c>
      <c r="AA88" s="14">
        <v>185574.88</v>
      </c>
      <c r="AB88" s="14">
        <v>0</v>
      </c>
      <c r="AC88" s="14">
        <v>185574.88</v>
      </c>
      <c r="AD88" s="14">
        <v>174388.07</v>
      </c>
      <c r="AH88" s="14">
        <v>174388.07</v>
      </c>
      <c r="AI88" s="14">
        <v>0</v>
      </c>
      <c r="AJ88" s="14">
        <v>174388.07</v>
      </c>
      <c r="AK88" t="s">
        <v>565</v>
      </c>
      <c r="AL88" s="5" t="s">
        <v>513</v>
      </c>
      <c r="AM88" t="s">
        <v>52</v>
      </c>
    </row>
    <row r="89" spans="1:41" x14ac:dyDescent="0.25">
      <c r="A89">
        <v>60</v>
      </c>
      <c r="B89">
        <v>2014</v>
      </c>
      <c r="C89" t="s">
        <v>555</v>
      </c>
      <c r="D89">
        <f>IFERROR(VLOOKUP(C89,[1]Planilha1!$A:$B,2,),"")</f>
        <v>3200201</v>
      </c>
      <c r="E89" t="s">
        <v>139</v>
      </c>
      <c r="F89" t="s">
        <v>105</v>
      </c>
      <c r="G89" t="s">
        <v>556</v>
      </c>
      <c r="H89" t="s">
        <v>576</v>
      </c>
      <c r="I89" t="s">
        <v>576</v>
      </c>
      <c r="J89" s="1">
        <v>1</v>
      </c>
      <c r="K89" s="2">
        <v>41729</v>
      </c>
      <c r="L89" t="s">
        <v>577</v>
      </c>
      <c r="M89" t="s">
        <v>192</v>
      </c>
      <c r="N89" t="s">
        <v>47</v>
      </c>
      <c r="O89" t="s">
        <v>48</v>
      </c>
      <c r="Q89" s="14">
        <v>0</v>
      </c>
      <c r="R89" s="14">
        <v>93337.59</v>
      </c>
      <c r="S89" s="3"/>
      <c r="W89" s="14">
        <v>93337.59</v>
      </c>
      <c r="AA89" s="14">
        <v>93337.59</v>
      </c>
      <c r="AB89" s="14">
        <v>0</v>
      </c>
      <c r="AC89" s="14">
        <v>93337.59</v>
      </c>
      <c r="AD89" s="14">
        <v>0</v>
      </c>
      <c r="AH89" s="14">
        <v>0</v>
      </c>
      <c r="AI89" s="14">
        <v>0</v>
      </c>
      <c r="AJ89" s="14">
        <v>0</v>
      </c>
      <c r="AK89" t="s">
        <v>578</v>
      </c>
      <c r="AL89" s="5" t="s">
        <v>579</v>
      </c>
      <c r="AM89" t="s">
        <v>52</v>
      </c>
    </row>
    <row r="90" spans="1:41" x14ac:dyDescent="0.25">
      <c r="A90">
        <v>75</v>
      </c>
      <c r="B90">
        <v>2014</v>
      </c>
      <c r="C90" t="s">
        <v>555</v>
      </c>
      <c r="D90">
        <f>IFERROR(VLOOKUP(C90,[1]Planilha1!$A:$B,2,),"")</f>
        <v>3200201</v>
      </c>
      <c r="E90" t="s">
        <v>139</v>
      </c>
      <c r="F90" t="s">
        <v>105</v>
      </c>
      <c r="G90" t="s">
        <v>556</v>
      </c>
      <c r="H90" t="s">
        <v>580</v>
      </c>
      <c r="I90" t="s">
        <v>581</v>
      </c>
      <c r="J90" s="1">
        <v>1</v>
      </c>
      <c r="K90" s="2">
        <v>41739</v>
      </c>
      <c r="L90" t="s">
        <v>582</v>
      </c>
      <c r="M90" t="s">
        <v>192</v>
      </c>
      <c r="N90" t="s">
        <v>47</v>
      </c>
      <c r="O90" t="s">
        <v>48</v>
      </c>
      <c r="Q90" s="14">
        <v>20837.11</v>
      </c>
      <c r="R90" s="14">
        <v>187550.53</v>
      </c>
      <c r="S90" s="3"/>
      <c r="W90" s="14">
        <v>187550.53</v>
      </c>
      <c r="AA90" s="14">
        <v>187550.53</v>
      </c>
      <c r="AB90" s="14">
        <v>0</v>
      </c>
      <c r="AC90" s="14">
        <v>187550.53</v>
      </c>
      <c r="AD90" s="14">
        <v>20837.11</v>
      </c>
      <c r="AH90" s="14">
        <v>20837.11</v>
      </c>
      <c r="AI90" s="14">
        <v>0</v>
      </c>
      <c r="AJ90" s="14">
        <v>20837.11</v>
      </c>
      <c r="AK90" t="s">
        <v>583</v>
      </c>
      <c r="AL90" s="5" t="s">
        <v>549</v>
      </c>
      <c r="AM90" t="s">
        <v>52</v>
      </c>
    </row>
    <row r="91" spans="1:41" x14ac:dyDescent="0.25">
      <c r="A91">
        <v>93</v>
      </c>
      <c r="B91">
        <v>2015</v>
      </c>
      <c r="C91" t="s">
        <v>555</v>
      </c>
      <c r="D91">
        <f>IFERROR(VLOOKUP(C91,[1]Planilha1!$A:$B,2,),"")</f>
        <v>3200201</v>
      </c>
      <c r="E91" t="s">
        <v>139</v>
      </c>
      <c r="F91" t="s">
        <v>105</v>
      </c>
      <c r="G91" t="s">
        <v>556</v>
      </c>
      <c r="H91" t="s">
        <v>584</v>
      </c>
      <c r="I91" t="s">
        <v>585</v>
      </c>
      <c r="J91" s="1">
        <v>1</v>
      </c>
      <c r="K91" s="2">
        <v>42318</v>
      </c>
      <c r="L91" t="s">
        <v>586</v>
      </c>
      <c r="M91" t="s">
        <v>467</v>
      </c>
      <c r="N91" t="s">
        <v>47</v>
      </c>
      <c r="O91" t="s">
        <v>48</v>
      </c>
      <c r="Q91" s="14">
        <v>253094.71</v>
      </c>
      <c r="R91" s="14">
        <v>547137.72</v>
      </c>
      <c r="S91" s="3" t="s">
        <v>469</v>
      </c>
      <c r="T91" t="s">
        <v>469</v>
      </c>
      <c r="U91" t="s">
        <v>587</v>
      </c>
      <c r="V91" t="s">
        <v>427</v>
      </c>
      <c r="X91" s="14">
        <v>547137.72</v>
      </c>
      <c r="AA91" s="14">
        <v>0</v>
      </c>
      <c r="AB91" s="14">
        <v>547137.72</v>
      </c>
      <c r="AC91" s="14">
        <v>547137.72</v>
      </c>
      <c r="AE91" s="14">
        <v>292032.42</v>
      </c>
      <c r="AH91" s="14">
        <v>0</v>
      </c>
      <c r="AI91" s="14">
        <v>292032.42</v>
      </c>
      <c r="AJ91" s="14">
        <v>292032.42</v>
      </c>
      <c r="AK91" t="s">
        <v>588</v>
      </c>
      <c r="AL91" s="5" t="s">
        <v>513</v>
      </c>
      <c r="AM91" t="s">
        <v>52</v>
      </c>
    </row>
    <row r="92" spans="1:41" x14ac:dyDescent="0.25">
      <c r="A92">
        <v>93</v>
      </c>
      <c r="B92">
        <v>2018</v>
      </c>
      <c r="C92" t="s">
        <v>555</v>
      </c>
      <c r="D92">
        <f>IFERROR(VLOOKUP(C92,[1]Planilha1!$A:$B,2,),"")</f>
        <v>3200201</v>
      </c>
      <c r="E92" t="s">
        <v>139</v>
      </c>
      <c r="F92" t="s">
        <v>105</v>
      </c>
      <c r="G92" t="s">
        <v>556</v>
      </c>
      <c r="H92" t="s">
        <v>589</v>
      </c>
      <c r="I92" t="s">
        <v>590</v>
      </c>
      <c r="J92" s="1">
        <v>1</v>
      </c>
      <c r="K92" s="2">
        <v>43222</v>
      </c>
      <c r="L92" t="s">
        <v>591</v>
      </c>
      <c r="M92" t="s">
        <v>99</v>
      </c>
      <c r="N92" t="s">
        <v>47</v>
      </c>
      <c r="O92" t="s">
        <v>48</v>
      </c>
      <c r="Q92" s="14">
        <v>18649.37</v>
      </c>
      <c r="R92" s="14">
        <v>55470.53</v>
      </c>
      <c r="S92" s="3"/>
      <c r="W92" s="14">
        <v>55470.53</v>
      </c>
      <c r="AA92" s="14">
        <v>55470.53</v>
      </c>
      <c r="AB92" s="14">
        <v>0</v>
      </c>
      <c r="AC92" s="14">
        <v>55470.53</v>
      </c>
      <c r="AD92" s="14">
        <v>18649.37</v>
      </c>
      <c r="AH92" s="14">
        <v>18649.37</v>
      </c>
      <c r="AI92" s="14">
        <v>0</v>
      </c>
      <c r="AJ92" s="14">
        <v>18649.37</v>
      </c>
      <c r="AK92" t="s">
        <v>592</v>
      </c>
      <c r="AL92" s="5" t="s">
        <v>69</v>
      </c>
      <c r="AM92" t="s">
        <v>52</v>
      </c>
    </row>
    <row r="93" spans="1:41" x14ac:dyDescent="0.25">
      <c r="A93">
        <v>64</v>
      </c>
      <c r="B93">
        <v>2018</v>
      </c>
      <c r="C93" t="s">
        <v>183</v>
      </c>
      <c r="D93">
        <f>IFERROR(VLOOKUP(C93,[1]Planilha1!$A:$B,2,),"")</f>
        <v>3200359</v>
      </c>
      <c r="E93" t="s">
        <v>184</v>
      </c>
      <c r="F93" t="s">
        <v>41</v>
      </c>
      <c r="G93" t="s">
        <v>593</v>
      </c>
      <c r="H93" t="s">
        <v>594</v>
      </c>
      <c r="I93" s="7" t="s">
        <v>595</v>
      </c>
      <c r="J93" s="1">
        <v>1</v>
      </c>
      <c r="K93" s="2">
        <v>43416</v>
      </c>
      <c r="L93" s="2">
        <v>43628</v>
      </c>
      <c r="M93" t="s">
        <v>467</v>
      </c>
      <c r="N93" t="s">
        <v>596</v>
      </c>
      <c r="O93" t="s">
        <v>52</v>
      </c>
      <c r="P93" t="s">
        <v>597</v>
      </c>
      <c r="Q93" s="14">
        <v>626272.24</v>
      </c>
      <c r="R93" s="14">
        <v>1505169.54</v>
      </c>
      <c r="S93" s="3" t="s">
        <v>539</v>
      </c>
      <c r="T93" t="s">
        <v>598</v>
      </c>
      <c r="U93" t="s">
        <v>599</v>
      </c>
      <c r="V93" t="s">
        <v>600</v>
      </c>
      <c r="X93" s="14">
        <v>1505169.54</v>
      </c>
      <c r="AA93" s="14">
        <v>0</v>
      </c>
      <c r="AB93" s="14">
        <v>1505169.54</v>
      </c>
      <c r="AC93" s="14">
        <v>1505169.54</v>
      </c>
      <c r="AE93" s="14">
        <v>626272.24</v>
      </c>
      <c r="AH93" s="14">
        <v>0</v>
      </c>
      <c r="AI93" s="14">
        <v>626272.24</v>
      </c>
      <c r="AJ93" s="14">
        <v>626272.24</v>
      </c>
      <c r="AK93" t="s">
        <v>601</v>
      </c>
      <c r="AL93" s="5" t="s">
        <v>111</v>
      </c>
      <c r="AM93" t="s">
        <v>602</v>
      </c>
      <c r="AN93" t="s">
        <v>603</v>
      </c>
    </row>
    <row r="94" spans="1:41" x14ac:dyDescent="0.25">
      <c r="A94">
        <v>75</v>
      </c>
      <c r="B94">
        <v>2012</v>
      </c>
      <c r="C94" t="s">
        <v>604</v>
      </c>
      <c r="D94">
        <f>IFERROR(VLOOKUP(C94,[1]Planilha1!$A:$B,2,),"")</f>
        <v>3200300</v>
      </c>
      <c r="E94" t="s">
        <v>197</v>
      </c>
      <c r="F94" t="s">
        <v>105</v>
      </c>
      <c r="G94" t="s">
        <v>605</v>
      </c>
      <c r="H94" t="s">
        <v>606</v>
      </c>
      <c r="I94" s="7" t="s">
        <v>607</v>
      </c>
      <c r="J94" s="1">
        <v>1</v>
      </c>
      <c r="K94" s="2">
        <v>41169</v>
      </c>
      <c r="L94" s="2" t="s">
        <v>608</v>
      </c>
      <c r="M94" t="s">
        <v>220</v>
      </c>
      <c r="N94" t="s">
        <v>47</v>
      </c>
      <c r="O94" t="s">
        <v>48</v>
      </c>
      <c r="Q94" s="14">
        <v>79497.25</v>
      </c>
      <c r="R94" s="14">
        <v>100810.14</v>
      </c>
      <c r="S94" s="3"/>
      <c r="W94" s="14">
        <v>100810.14</v>
      </c>
      <c r="AA94" s="14">
        <v>100810.14</v>
      </c>
      <c r="AB94" s="14">
        <v>0</v>
      </c>
      <c r="AC94" s="14">
        <v>100810.14</v>
      </c>
      <c r="AD94" s="14">
        <v>79497.25</v>
      </c>
      <c r="AH94" s="14">
        <v>79497.25</v>
      </c>
      <c r="AI94" s="14">
        <v>0</v>
      </c>
      <c r="AJ94" s="14">
        <v>79497.25</v>
      </c>
      <c r="AK94" t="s">
        <v>609</v>
      </c>
      <c r="AL94" s="5" t="s">
        <v>111</v>
      </c>
      <c r="AM94" t="s">
        <v>52</v>
      </c>
      <c r="AN94" t="s">
        <v>610</v>
      </c>
    </row>
    <row r="95" spans="1:41" x14ac:dyDescent="0.25">
      <c r="A95">
        <v>142</v>
      </c>
      <c r="B95">
        <v>2011</v>
      </c>
      <c r="C95" t="s">
        <v>611</v>
      </c>
      <c r="D95">
        <f>IFERROR(VLOOKUP(C95,[1]Planilha1!$A:$B,2,),"")</f>
        <v>3200409</v>
      </c>
      <c r="E95" t="s">
        <v>197</v>
      </c>
      <c r="F95" t="s">
        <v>105</v>
      </c>
      <c r="G95" t="s">
        <v>612</v>
      </c>
      <c r="H95" t="s">
        <v>613</v>
      </c>
      <c r="I95" t="s">
        <v>614</v>
      </c>
      <c r="J95" s="1">
        <v>1</v>
      </c>
      <c r="K95" s="2">
        <v>40886</v>
      </c>
      <c r="L95" t="s">
        <v>615</v>
      </c>
      <c r="M95" t="s">
        <v>616</v>
      </c>
      <c r="N95" t="s">
        <v>59</v>
      </c>
      <c r="O95" t="s">
        <v>48</v>
      </c>
      <c r="Q95" s="14">
        <v>1412846.91</v>
      </c>
      <c r="R95" s="14">
        <v>1485471.65</v>
      </c>
      <c r="S95" s="3"/>
      <c r="V95" t="s">
        <v>427</v>
      </c>
      <c r="W95" s="14">
        <v>1485471.65</v>
      </c>
      <c r="Y95" s="14">
        <v>286473.55</v>
      </c>
      <c r="AA95" s="14">
        <v>1771945.2</v>
      </c>
      <c r="AB95" s="14">
        <v>0</v>
      </c>
      <c r="AC95" s="14">
        <v>1771945.2</v>
      </c>
      <c r="AD95" s="14">
        <v>1412846.91</v>
      </c>
      <c r="AH95" s="14">
        <v>1412846.91</v>
      </c>
      <c r="AI95" s="14">
        <v>0</v>
      </c>
      <c r="AJ95" s="14">
        <v>1412846.91</v>
      </c>
      <c r="AK95" t="s">
        <v>617</v>
      </c>
      <c r="AL95" s="5" t="s">
        <v>513</v>
      </c>
      <c r="AM95" t="s">
        <v>52</v>
      </c>
      <c r="AN95" t="s">
        <v>618</v>
      </c>
      <c r="AO95" t="s">
        <v>619</v>
      </c>
    </row>
    <row r="96" spans="1:41" x14ac:dyDescent="0.25">
      <c r="A96">
        <v>111</v>
      </c>
      <c r="B96">
        <v>2012</v>
      </c>
      <c r="C96" t="s">
        <v>611</v>
      </c>
      <c r="D96">
        <f>IFERROR(VLOOKUP(C96,[1]Planilha1!$A:$B,2,),"")</f>
        <v>3200409</v>
      </c>
      <c r="E96" t="s">
        <v>197</v>
      </c>
      <c r="F96" t="s">
        <v>105</v>
      </c>
      <c r="G96" t="s">
        <v>612</v>
      </c>
      <c r="H96" t="s">
        <v>620</v>
      </c>
      <c r="I96" t="s">
        <v>621</v>
      </c>
      <c r="J96" s="1">
        <v>1</v>
      </c>
      <c r="K96" s="2">
        <v>41166</v>
      </c>
      <c r="L96" t="s">
        <v>622</v>
      </c>
      <c r="M96" t="s">
        <v>192</v>
      </c>
      <c r="N96" t="s">
        <v>47</v>
      </c>
      <c r="O96" t="s">
        <v>48</v>
      </c>
      <c r="Q96" s="14">
        <v>35686.06</v>
      </c>
      <c r="R96" s="14">
        <v>1278171.6100000001</v>
      </c>
      <c r="S96" s="3"/>
      <c r="V96" t="s">
        <v>427</v>
      </c>
      <c r="W96" s="14">
        <v>1278171.6100000001</v>
      </c>
      <c r="AA96" s="14">
        <v>1278171.6100000001</v>
      </c>
      <c r="AB96" s="14">
        <v>0</v>
      </c>
      <c r="AC96" s="14">
        <v>1278171.6100000001</v>
      </c>
      <c r="AD96" s="14">
        <v>35686.06</v>
      </c>
      <c r="AH96" s="14">
        <v>35686.06</v>
      </c>
      <c r="AI96" s="14">
        <v>0</v>
      </c>
      <c r="AJ96" s="14">
        <v>35686.06</v>
      </c>
      <c r="AK96" t="s">
        <v>623</v>
      </c>
      <c r="AL96" s="5" t="s">
        <v>566</v>
      </c>
      <c r="AM96" t="s">
        <v>52</v>
      </c>
      <c r="AN96" t="s">
        <v>624</v>
      </c>
      <c r="AO96" t="s">
        <v>619</v>
      </c>
    </row>
    <row r="97" spans="1:41" x14ac:dyDescent="0.25">
      <c r="A97">
        <v>162</v>
      </c>
      <c r="B97">
        <v>2012</v>
      </c>
      <c r="C97" t="s">
        <v>611</v>
      </c>
      <c r="D97">
        <f>IFERROR(VLOOKUP(C97,[1]Planilha1!$A:$B,2,),"")</f>
        <v>3200409</v>
      </c>
      <c r="E97" t="s">
        <v>197</v>
      </c>
      <c r="F97" t="s">
        <v>105</v>
      </c>
      <c r="G97" t="s">
        <v>612</v>
      </c>
      <c r="H97" t="s">
        <v>625</v>
      </c>
      <c r="I97" t="s">
        <v>626</v>
      </c>
      <c r="J97" s="1">
        <v>1</v>
      </c>
      <c r="K97" s="2">
        <v>41270</v>
      </c>
      <c r="L97" t="s">
        <v>627</v>
      </c>
      <c r="M97" t="s">
        <v>109</v>
      </c>
      <c r="N97" t="s">
        <v>47</v>
      </c>
      <c r="O97" t="s">
        <v>48</v>
      </c>
      <c r="Q97" s="14">
        <v>0</v>
      </c>
      <c r="R97" s="14">
        <v>133824.29999999999</v>
      </c>
      <c r="S97" s="3"/>
      <c r="W97" s="14">
        <v>133824.29999999999</v>
      </c>
      <c r="AA97" s="14">
        <v>133824.29999999999</v>
      </c>
      <c r="AB97" s="14">
        <v>0</v>
      </c>
      <c r="AC97" s="14">
        <v>133824.29999999999</v>
      </c>
      <c r="AH97" s="14">
        <v>0</v>
      </c>
      <c r="AI97" s="14">
        <v>0</v>
      </c>
      <c r="AJ97" s="14">
        <v>0</v>
      </c>
      <c r="AK97" t="s">
        <v>628</v>
      </c>
      <c r="AL97" s="5" t="s">
        <v>513</v>
      </c>
      <c r="AM97" t="s">
        <v>52</v>
      </c>
      <c r="AN97" t="s">
        <v>629</v>
      </c>
      <c r="AO97" t="s">
        <v>619</v>
      </c>
    </row>
    <row r="98" spans="1:41" x14ac:dyDescent="0.25">
      <c r="A98">
        <v>106</v>
      </c>
      <c r="B98">
        <v>2014</v>
      </c>
      <c r="C98" t="s">
        <v>611</v>
      </c>
      <c r="D98">
        <f>IFERROR(VLOOKUP(C98,[1]Planilha1!$A:$B,2,),"")</f>
        <v>3200409</v>
      </c>
      <c r="E98" t="s">
        <v>197</v>
      </c>
      <c r="F98" t="s">
        <v>105</v>
      </c>
      <c r="G98" t="s">
        <v>612</v>
      </c>
      <c r="H98" t="s">
        <v>630</v>
      </c>
      <c r="I98" t="s">
        <v>631</v>
      </c>
      <c r="J98" s="1">
        <v>1</v>
      </c>
      <c r="K98" s="2"/>
      <c r="M98" t="s">
        <v>59</v>
      </c>
      <c r="N98" t="s">
        <v>47</v>
      </c>
      <c r="O98" t="s">
        <v>48</v>
      </c>
      <c r="Q98" s="14">
        <v>1173624.23</v>
      </c>
      <c r="R98" s="14">
        <v>3652652.97</v>
      </c>
      <c r="S98" s="3"/>
      <c r="W98" s="14">
        <v>3652652.97</v>
      </c>
      <c r="AA98" s="14">
        <v>3652652.97</v>
      </c>
      <c r="AB98" s="14">
        <v>0</v>
      </c>
      <c r="AC98" s="14">
        <v>3652652.97</v>
      </c>
      <c r="AD98" s="14">
        <v>1173624.23</v>
      </c>
      <c r="AH98" s="14">
        <v>1173624.23</v>
      </c>
      <c r="AI98" s="14">
        <v>0</v>
      </c>
      <c r="AJ98" s="14">
        <v>1173624.23</v>
      </c>
      <c r="AK98" t="s">
        <v>628</v>
      </c>
      <c r="AL98" s="5" t="s">
        <v>632</v>
      </c>
      <c r="AM98" t="s">
        <v>52</v>
      </c>
      <c r="AN98" t="s">
        <v>633</v>
      </c>
      <c r="AO98" t="s">
        <v>619</v>
      </c>
    </row>
    <row r="99" spans="1:41" x14ac:dyDescent="0.25">
      <c r="A99">
        <v>24</v>
      </c>
      <c r="B99">
        <v>2015</v>
      </c>
      <c r="C99" t="s">
        <v>611</v>
      </c>
      <c r="D99">
        <f>IFERROR(VLOOKUP(C99,[1]Planilha1!$A:$B,2,),"")</f>
        <v>3200409</v>
      </c>
      <c r="E99" t="s">
        <v>197</v>
      </c>
      <c r="F99" t="s">
        <v>105</v>
      </c>
      <c r="G99" t="s">
        <v>612</v>
      </c>
      <c r="H99" t="s">
        <v>634</v>
      </c>
      <c r="I99" t="s">
        <v>635</v>
      </c>
      <c r="J99" s="1">
        <v>1</v>
      </c>
      <c r="K99" s="2"/>
      <c r="M99" t="s">
        <v>220</v>
      </c>
      <c r="N99" t="s">
        <v>47</v>
      </c>
      <c r="O99" t="s">
        <v>48</v>
      </c>
      <c r="Q99" s="14">
        <v>257430.6</v>
      </c>
      <c r="R99" s="14">
        <v>635717.41</v>
      </c>
      <c r="S99" s="3"/>
      <c r="W99" s="14">
        <v>635717.41</v>
      </c>
      <c r="AA99" s="14">
        <v>635717.41</v>
      </c>
      <c r="AB99" s="14">
        <v>0</v>
      </c>
      <c r="AC99" s="14">
        <v>635717.41</v>
      </c>
      <c r="AD99" s="14">
        <v>254172.24</v>
      </c>
      <c r="AH99" s="14">
        <v>254172.24</v>
      </c>
      <c r="AI99" s="14">
        <v>0</v>
      </c>
      <c r="AJ99" s="14">
        <v>254172.24</v>
      </c>
      <c r="AK99" t="s">
        <v>636</v>
      </c>
      <c r="AL99" s="5" t="s">
        <v>83</v>
      </c>
      <c r="AM99" t="s">
        <v>48</v>
      </c>
      <c r="AN99" t="s">
        <v>637</v>
      </c>
      <c r="AO99" t="s">
        <v>619</v>
      </c>
    </row>
    <row r="100" spans="1:41" x14ac:dyDescent="0.25">
      <c r="A100">
        <v>48</v>
      </c>
      <c r="B100">
        <v>2016</v>
      </c>
      <c r="C100" t="s">
        <v>611</v>
      </c>
      <c r="D100">
        <f>IFERROR(VLOOKUP(C100,[1]Planilha1!$A:$B,2,),"")</f>
        <v>3200409</v>
      </c>
      <c r="E100" t="s">
        <v>197</v>
      </c>
      <c r="F100" t="s">
        <v>105</v>
      </c>
      <c r="G100" t="s">
        <v>612</v>
      </c>
      <c r="H100" t="s">
        <v>638</v>
      </c>
      <c r="I100" t="s">
        <v>639</v>
      </c>
      <c r="J100" s="1">
        <v>1</v>
      </c>
      <c r="K100" s="2">
        <v>42636</v>
      </c>
      <c r="L100" t="s">
        <v>640</v>
      </c>
      <c r="M100" t="s">
        <v>220</v>
      </c>
      <c r="N100" t="s">
        <v>47</v>
      </c>
      <c r="O100" t="s">
        <v>48</v>
      </c>
      <c r="Q100" s="14">
        <v>55520</v>
      </c>
      <c r="R100" s="14">
        <v>151818.54999999999</v>
      </c>
      <c r="S100" s="3"/>
      <c r="V100" t="s">
        <v>427</v>
      </c>
      <c r="W100" s="14">
        <v>151818.54999999999</v>
      </c>
      <c r="AA100" s="14">
        <v>151818.54999999999</v>
      </c>
      <c r="AB100" s="14">
        <v>0</v>
      </c>
      <c r="AC100" s="14">
        <v>151818.54999999999</v>
      </c>
      <c r="AD100" s="14">
        <v>22513.25</v>
      </c>
      <c r="AH100" s="14">
        <v>22513.25</v>
      </c>
      <c r="AI100" s="14">
        <v>0</v>
      </c>
      <c r="AJ100" s="14">
        <v>22513.25</v>
      </c>
      <c r="AK100" t="s">
        <v>641</v>
      </c>
      <c r="AL100" s="5" t="s">
        <v>513</v>
      </c>
      <c r="AM100" t="s">
        <v>52</v>
      </c>
      <c r="AN100" t="s">
        <v>642</v>
      </c>
      <c r="AO100" t="s">
        <v>619</v>
      </c>
    </row>
    <row r="101" spans="1:41" x14ac:dyDescent="0.25">
      <c r="A101">
        <v>49</v>
      </c>
      <c r="B101">
        <v>2016</v>
      </c>
      <c r="C101" t="s">
        <v>611</v>
      </c>
      <c r="D101">
        <f>IFERROR(VLOOKUP(C101,[1]Planilha1!$A:$B,2,),"")</f>
        <v>3200409</v>
      </c>
      <c r="E101" t="s">
        <v>197</v>
      </c>
      <c r="F101" t="s">
        <v>105</v>
      </c>
      <c r="G101" t="s">
        <v>612</v>
      </c>
      <c r="H101" t="s">
        <v>643</v>
      </c>
      <c r="I101" t="s">
        <v>644</v>
      </c>
      <c r="J101" s="1">
        <v>1</v>
      </c>
      <c r="K101" s="2">
        <v>42642</v>
      </c>
      <c r="L101" t="s">
        <v>640</v>
      </c>
      <c r="M101" t="s">
        <v>220</v>
      </c>
      <c r="N101" t="s">
        <v>47</v>
      </c>
      <c r="O101" t="s">
        <v>48</v>
      </c>
      <c r="Q101" s="14">
        <v>0</v>
      </c>
      <c r="R101" s="14">
        <v>218917.06</v>
      </c>
      <c r="S101" s="3"/>
      <c r="V101" t="s">
        <v>427</v>
      </c>
      <c r="W101" s="14">
        <v>218917.06</v>
      </c>
      <c r="AA101" s="14">
        <v>218917.06</v>
      </c>
      <c r="AB101" s="14">
        <v>0</v>
      </c>
      <c r="AC101" s="14">
        <v>218917.06</v>
      </c>
      <c r="AH101" s="14">
        <v>0</v>
      </c>
      <c r="AI101" s="14">
        <v>0</v>
      </c>
      <c r="AJ101" s="14">
        <v>0</v>
      </c>
      <c r="AK101" t="s">
        <v>645</v>
      </c>
      <c r="AL101" s="5" t="s">
        <v>513</v>
      </c>
      <c r="AM101" t="s">
        <v>52</v>
      </c>
      <c r="AN101" t="s">
        <v>646</v>
      </c>
      <c r="AO101" t="s">
        <v>619</v>
      </c>
    </row>
    <row r="102" spans="1:41" x14ac:dyDescent="0.25">
      <c r="A102">
        <v>96</v>
      </c>
      <c r="B102">
        <v>2015</v>
      </c>
      <c r="C102" t="s">
        <v>215</v>
      </c>
      <c r="D102">
        <f>IFERROR(VLOOKUP(C102,[1]Planilha1!$A:$B,2,),"")</f>
        <v>3200508</v>
      </c>
      <c r="E102" t="s">
        <v>104</v>
      </c>
      <c r="F102" t="s">
        <v>105</v>
      </c>
      <c r="G102" t="s">
        <v>647</v>
      </c>
      <c r="H102" t="s">
        <v>648</v>
      </c>
      <c r="I102" s="7" t="s">
        <v>649</v>
      </c>
      <c r="J102" s="1">
        <v>1</v>
      </c>
      <c r="K102" s="2" t="s">
        <v>650</v>
      </c>
      <c r="L102" s="2">
        <v>42710</v>
      </c>
      <c r="M102" t="s">
        <v>92</v>
      </c>
      <c r="N102" t="s">
        <v>47</v>
      </c>
      <c r="O102" t="s">
        <v>48</v>
      </c>
      <c r="Q102" s="14">
        <v>291540.5</v>
      </c>
      <c r="R102" s="14">
        <v>456995.17</v>
      </c>
      <c r="S102" s="3"/>
      <c r="W102" s="14">
        <v>456995.17</v>
      </c>
      <c r="Y102" s="14">
        <v>24240.1</v>
      </c>
      <c r="AA102" s="14">
        <v>481235.26999999996</v>
      </c>
      <c r="AB102" s="14">
        <v>0</v>
      </c>
      <c r="AC102" s="14">
        <v>481235.26999999996</v>
      </c>
      <c r="AD102" s="14">
        <v>29617.88</v>
      </c>
      <c r="AF102" s="14">
        <v>270039.39</v>
      </c>
      <c r="AG102" s="14">
        <v>0</v>
      </c>
      <c r="AH102" s="14">
        <v>299657.27</v>
      </c>
      <c r="AI102" s="14">
        <v>0</v>
      </c>
      <c r="AJ102" s="14">
        <v>299657.27</v>
      </c>
      <c r="AK102" t="s">
        <v>651</v>
      </c>
      <c r="AL102" s="5" t="s">
        <v>513</v>
      </c>
      <c r="AM102" t="s">
        <v>48</v>
      </c>
      <c r="AN102" t="s">
        <v>652</v>
      </c>
    </row>
    <row r="103" spans="1:41" x14ac:dyDescent="0.25">
      <c r="A103">
        <v>205</v>
      </c>
      <c r="B103">
        <v>2007</v>
      </c>
      <c r="C103" t="s">
        <v>39</v>
      </c>
      <c r="D103">
        <f>IFERROR(VLOOKUP(C103,[1]Planilha1!$A:$B,2,),"")</f>
        <v>3200607</v>
      </c>
      <c r="E103" t="s">
        <v>40</v>
      </c>
      <c r="F103" t="s">
        <v>41</v>
      </c>
      <c r="G103" t="s">
        <v>653</v>
      </c>
      <c r="H103" t="s">
        <v>654</v>
      </c>
      <c r="I103" t="s">
        <v>655</v>
      </c>
      <c r="J103" s="1">
        <v>1</v>
      </c>
      <c r="K103" s="2">
        <v>39864</v>
      </c>
      <c r="L103" t="s">
        <v>656</v>
      </c>
      <c r="M103" t="s">
        <v>467</v>
      </c>
      <c r="N103" t="s">
        <v>60</v>
      </c>
      <c r="O103" t="s">
        <v>48</v>
      </c>
      <c r="Q103" s="14">
        <v>741112.42</v>
      </c>
      <c r="R103" s="14">
        <v>738830.92</v>
      </c>
      <c r="S103" s="3"/>
      <c r="V103" t="s">
        <v>427</v>
      </c>
      <c r="W103" s="14">
        <v>738830.92</v>
      </c>
      <c r="Y103" s="14">
        <v>201243.19</v>
      </c>
      <c r="AA103" s="14">
        <v>940074.1100000001</v>
      </c>
      <c r="AB103" s="14">
        <v>0</v>
      </c>
      <c r="AC103" s="14">
        <v>940074.1100000001</v>
      </c>
      <c r="AD103" s="14">
        <v>486883.33</v>
      </c>
      <c r="AF103" s="14">
        <v>204678.7</v>
      </c>
      <c r="AH103" s="14">
        <v>691562.03</v>
      </c>
      <c r="AI103" s="14">
        <v>0</v>
      </c>
      <c r="AJ103" s="14">
        <v>691562.03</v>
      </c>
      <c r="AK103" t="s">
        <v>363</v>
      </c>
      <c r="AL103" s="5" t="s">
        <v>181</v>
      </c>
      <c r="AM103" t="s">
        <v>52</v>
      </c>
      <c r="AN103" t="s">
        <v>657</v>
      </c>
    </row>
    <row r="104" spans="1:41" x14ac:dyDescent="0.25">
      <c r="A104">
        <v>139</v>
      </c>
      <c r="B104">
        <v>2010</v>
      </c>
      <c r="C104" t="s">
        <v>39</v>
      </c>
      <c r="D104">
        <f>IFERROR(VLOOKUP(C104,[1]Planilha1!$A:$B,2,),"")</f>
        <v>3200607</v>
      </c>
      <c r="E104" t="s">
        <v>40</v>
      </c>
      <c r="F104" t="s">
        <v>41</v>
      </c>
      <c r="G104" t="s">
        <v>653</v>
      </c>
      <c r="H104" t="s">
        <v>658</v>
      </c>
      <c r="I104" t="s">
        <v>659</v>
      </c>
      <c r="J104" s="1">
        <v>1</v>
      </c>
      <c r="K104" s="2">
        <v>41047</v>
      </c>
      <c r="L104" t="s">
        <v>660</v>
      </c>
      <c r="M104" t="s">
        <v>144</v>
      </c>
      <c r="N104" t="s">
        <v>47</v>
      </c>
      <c r="O104" t="s">
        <v>48</v>
      </c>
      <c r="Q104" s="14">
        <v>202499.74</v>
      </c>
      <c r="R104" s="14">
        <v>251220.8</v>
      </c>
      <c r="S104" s="3"/>
      <c r="W104" s="14">
        <v>251220.8</v>
      </c>
      <c r="X104" s="14">
        <v>0</v>
      </c>
      <c r="AA104" s="14">
        <v>251220.8</v>
      </c>
      <c r="AB104" s="14">
        <v>0</v>
      </c>
      <c r="AC104" s="14">
        <v>251220.8</v>
      </c>
      <c r="AD104" s="14">
        <v>202499.74</v>
      </c>
      <c r="AH104" s="14">
        <v>202499.74</v>
      </c>
      <c r="AI104" s="14">
        <v>0</v>
      </c>
      <c r="AJ104" s="14">
        <v>202499.74</v>
      </c>
      <c r="AK104" t="s">
        <v>661</v>
      </c>
      <c r="AL104" s="5" t="s">
        <v>632</v>
      </c>
      <c r="AM104" t="s">
        <v>52</v>
      </c>
      <c r="AN104" t="s">
        <v>662</v>
      </c>
    </row>
    <row r="105" spans="1:41" x14ac:dyDescent="0.25">
      <c r="A105">
        <v>188</v>
      </c>
      <c r="B105">
        <v>2010</v>
      </c>
      <c r="C105" t="s">
        <v>39</v>
      </c>
      <c r="D105">
        <f>IFERROR(VLOOKUP(C105,[1]Planilha1!$A:$B,2,),"")</f>
        <v>3200607</v>
      </c>
      <c r="E105" t="s">
        <v>40</v>
      </c>
      <c r="F105" t="s">
        <v>41</v>
      </c>
      <c r="G105" t="s">
        <v>653</v>
      </c>
      <c r="H105" t="s">
        <v>663</v>
      </c>
      <c r="I105" t="s">
        <v>664</v>
      </c>
      <c r="J105" s="1">
        <v>1</v>
      </c>
      <c r="K105" s="2">
        <v>40434</v>
      </c>
      <c r="L105" t="s">
        <v>665</v>
      </c>
      <c r="M105" t="s">
        <v>192</v>
      </c>
      <c r="N105" t="s">
        <v>47</v>
      </c>
      <c r="O105" t="s">
        <v>48</v>
      </c>
      <c r="Q105" s="14">
        <v>2144747.48</v>
      </c>
      <c r="R105" s="14">
        <v>2704306.9</v>
      </c>
      <c r="S105" s="3"/>
      <c r="W105" s="14">
        <v>2704306.9</v>
      </c>
      <c r="Y105" s="14">
        <v>7767.25</v>
      </c>
      <c r="AA105" s="14">
        <v>2712074.15</v>
      </c>
      <c r="AB105" s="14">
        <v>0</v>
      </c>
      <c r="AC105" s="14">
        <v>2712074.15</v>
      </c>
      <c r="AD105" s="14">
        <v>2095726.52</v>
      </c>
      <c r="AF105" s="14">
        <v>49021.75</v>
      </c>
      <c r="AH105" s="14">
        <v>2144748.27</v>
      </c>
      <c r="AI105" s="14">
        <v>0</v>
      </c>
      <c r="AJ105" s="14">
        <v>2144748.27</v>
      </c>
      <c r="AK105" t="s">
        <v>666</v>
      </c>
      <c r="AL105" s="5" t="s">
        <v>549</v>
      </c>
      <c r="AM105" t="s">
        <v>52</v>
      </c>
      <c r="AN105" t="s">
        <v>667</v>
      </c>
    </row>
    <row r="106" spans="1:41" x14ac:dyDescent="0.25">
      <c r="A106">
        <v>210</v>
      </c>
      <c r="B106">
        <v>2012</v>
      </c>
      <c r="C106" t="s">
        <v>39</v>
      </c>
      <c r="D106">
        <f>IFERROR(VLOOKUP(C106,[1]Planilha1!$A:$B,2,),"")</f>
        <v>3200607</v>
      </c>
      <c r="E106" t="s">
        <v>40</v>
      </c>
      <c r="F106" t="s">
        <v>41</v>
      </c>
      <c r="G106" t="s">
        <v>653</v>
      </c>
      <c r="H106" t="s">
        <v>668</v>
      </c>
      <c r="I106" t="s">
        <v>669</v>
      </c>
      <c r="J106" s="1">
        <v>1</v>
      </c>
      <c r="K106" s="2">
        <v>41099</v>
      </c>
      <c r="L106" t="s">
        <v>670</v>
      </c>
      <c r="M106" t="s">
        <v>60</v>
      </c>
      <c r="N106" t="s">
        <v>192</v>
      </c>
      <c r="O106" t="s">
        <v>52</v>
      </c>
      <c r="P106" t="s">
        <v>671</v>
      </c>
      <c r="Q106" s="14">
        <v>121538.86</v>
      </c>
      <c r="R106" s="14">
        <v>1436694.66</v>
      </c>
      <c r="S106" s="3"/>
      <c r="W106" s="14">
        <v>1336617.8</v>
      </c>
      <c r="Y106" s="14">
        <v>100076.86</v>
      </c>
      <c r="AA106" s="14">
        <v>1436694.6600000001</v>
      </c>
      <c r="AB106" s="14">
        <v>0</v>
      </c>
      <c r="AC106" s="14">
        <v>1436694.6600000001</v>
      </c>
      <c r="AD106" s="14">
        <v>121538.87</v>
      </c>
      <c r="AH106" s="14">
        <v>121538.87</v>
      </c>
      <c r="AI106" s="14">
        <v>0</v>
      </c>
      <c r="AJ106" s="14">
        <v>121538.87</v>
      </c>
      <c r="AK106" t="s">
        <v>672</v>
      </c>
      <c r="AL106" s="5" t="s">
        <v>530</v>
      </c>
      <c r="AM106" t="s">
        <v>52</v>
      </c>
      <c r="AN106" t="s">
        <v>673</v>
      </c>
    </row>
    <row r="107" spans="1:41" x14ac:dyDescent="0.25">
      <c r="A107">
        <v>101</v>
      </c>
      <c r="B107">
        <v>2020</v>
      </c>
      <c r="C107" t="s">
        <v>39</v>
      </c>
      <c r="D107">
        <f>IFERROR(VLOOKUP(C107,[1]Planilha1!$A:$B,2,),"")</f>
        <v>3200607</v>
      </c>
      <c r="E107" t="s">
        <v>40</v>
      </c>
      <c r="F107" t="s">
        <v>41</v>
      </c>
      <c r="G107" t="s">
        <v>674</v>
      </c>
      <c r="H107" t="s">
        <v>675</v>
      </c>
      <c r="I107" s="7" t="s">
        <v>676</v>
      </c>
      <c r="J107" s="1">
        <v>1</v>
      </c>
      <c r="K107" s="2">
        <v>43948</v>
      </c>
      <c r="L107" s="2">
        <v>44054</v>
      </c>
      <c r="M107" t="s">
        <v>99</v>
      </c>
      <c r="N107" t="s">
        <v>47</v>
      </c>
      <c r="O107" t="s">
        <v>52</v>
      </c>
      <c r="P107" t="s">
        <v>677</v>
      </c>
      <c r="Q107" s="14">
        <v>151618.66</v>
      </c>
      <c r="R107" s="14">
        <v>244510.06</v>
      </c>
      <c r="S107" s="3" t="s">
        <v>469</v>
      </c>
      <c r="T107" t="s">
        <v>277</v>
      </c>
      <c r="U107" t="s">
        <v>678</v>
      </c>
      <c r="V107" t="s">
        <v>210</v>
      </c>
      <c r="X107" s="14">
        <v>244510.06</v>
      </c>
      <c r="AA107" s="14">
        <v>0</v>
      </c>
      <c r="AB107" s="14">
        <v>244510.06</v>
      </c>
      <c r="AC107" s="14">
        <v>244510.06</v>
      </c>
      <c r="AE107" s="14">
        <v>151618.66</v>
      </c>
      <c r="AH107" s="14">
        <v>0</v>
      </c>
      <c r="AI107" s="14">
        <v>151618.66</v>
      </c>
      <c r="AJ107" s="14">
        <v>151618.66</v>
      </c>
      <c r="AK107" t="s">
        <v>679</v>
      </c>
      <c r="AL107" s="5" t="s">
        <v>83</v>
      </c>
      <c r="AM107" t="s">
        <v>52</v>
      </c>
    </row>
    <row r="108" spans="1:41" x14ac:dyDescent="0.25">
      <c r="A108">
        <v>349</v>
      </c>
      <c r="B108">
        <v>2008</v>
      </c>
      <c r="C108" t="s">
        <v>39</v>
      </c>
      <c r="D108">
        <f>IFERROR(VLOOKUP(C108,[1]Planilha1!$A:$B,2,),"")</f>
        <v>3200607</v>
      </c>
      <c r="E108" t="s">
        <v>40</v>
      </c>
      <c r="F108" t="s">
        <v>41</v>
      </c>
      <c r="G108" t="s">
        <v>680</v>
      </c>
      <c r="H108" t="s">
        <v>681</v>
      </c>
      <c r="I108" t="s">
        <v>682</v>
      </c>
      <c r="J108" s="1">
        <v>1</v>
      </c>
      <c r="K108" s="2">
        <v>39713</v>
      </c>
      <c r="M108" t="s">
        <v>192</v>
      </c>
      <c r="N108" t="s">
        <v>47</v>
      </c>
      <c r="O108" t="s">
        <v>52</v>
      </c>
      <c r="P108" t="s">
        <v>683</v>
      </c>
      <c r="Q108" s="14">
        <v>5793323.2999999998</v>
      </c>
      <c r="R108" s="14">
        <v>5774457.9699999997</v>
      </c>
      <c r="S108" s="3" t="s">
        <v>469</v>
      </c>
      <c r="T108" t="s">
        <v>277</v>
      </c>
      <c r="U108" t="s">
        <v>684</v>
      </c>
      <c r="V108" t="s">
        <v>427</v>
      </c>
      <c r="W108" s="14">
        <v>10065.35</v>
      </c>
      <c r="X108" s="14">
        <v>4650000</v>
      </c>
      <c r="Y108" s="14">
        <v>1114392.6200000001</v>
      </c>
      <c r="AA108" s="14">
        <v>1124457.9700000002</v>
      </c>
      <c r="AB108" s="14">
        <v>4650000</v>
      </c>
      <c r="AC108" s="14">
        <v>5774457.9700000007</v>
      </c>
      <c r="AD108" s="14">
        <v>1124457.9700000007</v>
      </c>
      <c r="AE108" s="14">
        <v>4650000</v>
      </c>
      <c r="AF108" s="14">
        <v>224111.63</v>
      </c>
      <c r="AH108" s="14">
        <v>1348569.6000000006</v>
      </c>
      <c r="AI108" s="14">
        <v>4650000</v>
      </c>
      <c r="AJ108" s="14">
        <v>5998569.6000000006</v>
      </c>
      <c r="AK108" t="s">
        <v>62</v>
      </c>
      <c r="AL108" s="5" t="s">
        <v>685</v>
      </c>
      <c r="AM108" t="s">
        <v>52</v>
      </c>
      <c r="AN108" t="s">
        <v>686</v>
      </c>
    </row>
    <row r="109" spans="1:41" x14ac:dyDescent="0.25">
      <c r="A109">
        <v>55</v>
      </c>
      <c r="B109">
        <v>2020</v>
      </c>
      <c r="C109" t="s">
        <v>39</v>
      </c>
      <c r="D109">
        <f>IFERROR(VLOOKUP(C109,[1]Planilha1!$A:$B,2,),"")</f>
        <v>3200607</v>
      </c>
      <c r="E109" t="s">
        <v>40</v>
      </c>
      <c r="F109" t="s">
        <v>41</v>
      </c>
      <c r="G109" t="s">
        <v>680</v>
      </c>
      <c r="H109" t="s">
        <v>687</v>
      </c>
      <c r="I109" s="7" t="s">
        <v>688</v>
      </c>
      <c r="J109" s="1">
        <v>1</v>
      </c>
      <c r="K109" s="2">
        <v>43895</v>
      </c>
      <c r="L109" s="2">
        <v>43921</v>
      </c>
      <c r="M109" t="s">
        <v>467</v>
      </c>
      <c r="N109" t="s">
        <v>47</v>
      </c>
      <c r="O109" t="s">
        <v>52</v>
      </c>
      <c r="P109" t="s">
        <v>689</v>
      </c>
      <c r="Q109" s="14">
        <v>0</v>
      </c>
      <c r="R109" s="14">
        <v>1314202.3999999999</v>
      </c>
      <c r="S109" s="3" t="s">
        <v>690</v>
      </c>
      <c r="T109" t="s">
        <v>691</v>
      </c>
      <c r="U109" t="s">
        <v>692</v>
      </c>
      <c r="V109" t="s">
        <v>210</v>
      </c>
      <c r="W109" s="14">
        <v>473202.4</v>
      </c>
      <c r="X109" s="14">
        <v>841000</v>
      </c>
      <c r="AA109" s="14">
        <v>473202.4</v>
      </c>
      <c r="AB109" s="14">
        <v>841000</v>
      </c>
      <c r="AC109" s="14">
        <v>1314202.3999999999</v>
      </c>
      <c r="AH109" s="14">
        <v>0</v>
      </c>
      <c r="AI109" s="14">
        <v>0</v>
      </c>
      <c r="AJ109" s="14">
        <v>0</v>
      </c>
      <c r="AK109" s="7" t="s">
        <v>693</v>
      </c>
      <c r="AL109" s="5" t="s">
        <v>579</v>
      </c>
      <c r="AM109" t="s">
        <v>48</v>
      </c>
    </row>
    <row r="110" spans="1:41" x14ac:dyDescent="0.25">
      <c r="A110">
        <v>125</v>
      </c>
      <c r="B110">
        <v>2011</v>
      </c>
      <c r="C110" t="s">
        <v>694</v>
      </c>
      <c r="D110">
        <f>IFERROR(VLOOKUP(C110,[1]Planilha1!$A:$B,2,),"")</f>
        <v>3200904</v>
      </c>
      <c r="E110" t="s">
        <v>244</v>
      </c>
      <c r="F110" t="s">
        <v>115</v>
      </c>
      <c r="G110" t="s">
        <v>695</v>
      </c>
      <c r="H110" t="s">
        <v>696</v>
      </c>
      <c r="I110" t="s">
        <v>697</v>
      </c>
      <c r="J110" s="1">
        <v>1</v>
      </c>
      <c r="K110" s="2">
        <v>40802</v>
      </c>
      <c r="L110" t="s">
        <v>698</v>
      </c>
      <c r="M110" t="s">
        <v>467</v>
      </c>
      <c r="N110" t="s">
        <v>546</v>
      </c>
      <c r="O110" t="s">
        <v>48</v>
      </c>
      <c r="Q110" s="14">
        <v>52821.11</v>
      </c>
      <c r="R110" s="14">
        <v>207069.24</v>
      </c>
      <c r="S110" s="3" t="s">
        <v>539</v>
      </c>
      <c r="T110" t="s">
        <v>277</v>
      </c>
      <c r="U110" t="s">
        <v>699</v>
      </c>
      <c r="V110" t="s">
        <v>427</v>
      </c>
      <c r="W110" s="14">
        <v>12069.24</v>
      </c>
      <c r="X110" s="14">
        <v>195000</v>
      </c>
      <c r="Y110" s="14">
        <v>0</v>
      </c>
      <c r="Z110" s="14">
        <v>0</v>
      </c>
      <c r="AA110" s="14">
        <v>12069.24</v>
      </c>
      <c r="AB110" s="14">
        <v>195000</v>
      </c>
      <c r="AC110" s="14">
        <v>207069.24</v>
      </c>
      <c r="AD110" s="14">
        <v>0</v>
      </c>
      <c r="AE110" s="14">
        <v>52821.11</v>
      </c>
      <c r="AF110" s="14">
        <v>0</v>
      </c>
      <c r="AG110" s="14">
        <v>0</v>
      </c>
      <c r="AH110" s="14">
        <v>0</v>
      </c>
      <c r="AI110" s="14">
        <v>52821.11</v>
      </c>
      <c r="AJ110" s="14">
        <v>52821.11</v>
      </c>
      <c r="AK110" t="s">
        <v>700</v>
      </c>
      <c r="AL110" s="5" t="s">
        <v>530</v>
      </c>
      <c r="AM110" t="s">
        <v>52</v>
      </c>
      <c r="AN110" t="s">
        <v>701</v>
      </c>
    </row>
    <row r="111" spans="1:41" x14ac:dyDescent="0.25">
      <c r="A111">
        <v>171</v>
      </c>
      <c r="B111">
        <v>2014</v>
      </c>
      <c r="C111" t="s">
        <v>694</v>
      </c>
      <c r="D111">
        <f>IFERROR(VLOOKUP(C111,[1]Planilha1!$A:$B,2,),"")</f>
        <v>3200904</v>
      </c>
      <c r="E111" t="s">
        <v>244</v>
      </c>
      <c r="F111" t="s">
        <v>115</v>
      </c>
      <c r="G111" t="s">
        <v>695</v>
      </c>
      <c r="H111" t="s">
        <v>702</v>
      </c>
      <c r="I111" t="s">
        <v>703</v>
      </c>
      <c r="J111" s="1">
        <v>1</v>
      </c>
      <c r="K111" s="2">
        <v>41869</v>
      </c>
      <c r="L111" t="s">
        <v>704</v>
      </c>
      <c r="M111" t="s">
        <v>546</v>
      </c>
      <c r="N111" t="s">
        <v>495</v>
      </c>
      <c r="O111" t="s">
        <v>48</v>
      </c>
      <c r="Q111" s="14">
        <v>316354.31</v>
      </c>
      <c r="R111" s="14">
        <v>1308322.1399999999</v>
      </c>
      <c r="S111" s="3" t="s">
        <v>469</v>
      </c>
      <c r="T111" t="s">
        <v>469</v>
      </c>
      <c r="U111" t="s">
        <v>705</v>
      </c>
      <c r="V111" t="s">
        <v>427</v>
      </c>
      <c r="W111" s="14">
        <v>0</v>
      </c>
      <c r="X111" s="14">
        <v>1308322.1399999999</v>
      </c>
      <c r="Y111" s="14">
        <v>0</v>
      </c>
      <c r="Z111" s="14">
        <v>0</v>
      </c>
      <c r="AA111" s="14">
        <v>0</v>
      </c>
      <c r="AB111" s="14">
        <v>1308322.1399999999</v>
      </c>
      <c r="AC111" s="14">
        <v>1308322.1399999999</v>
      </c>
      <c r="AD111" s="14">
        <v>0</v>
      </c>
      <c r="AE111" s="14">
        <v>316354.31</v>
      </c>
      <c r="AF111" s="14">
        <v>0</v>
      </c>
      <c r="AG111" s="14">
        <v>0</v>
      </c>
      <c r="AH111" s="14">
        <v>0</v>
      </c>
      <c r="AI111" s="14">
        <v>316354.31</v>
      </c>
      <c r="AJ111" s="14">
        <v>316354.31</v>
      </c>
      <c r="AK111" t="s">
        <v>706</v>
      </c>
      <c r="AL111" s="5" t="s">
        <v>549</v>
      </c>
      <c r="AM111" t="s">
        <v>52</v>
      </c>
      <c r="AN111" t="s">
        <v>707</v>
      </c>
    </row>
    <row r="112" spans="1:41" x14ac:dyDescent="0.25">
      <c r="A112">
        <v>206</v>
      </c>
      <c r="B112">
        <v>2015</v>
      </c>
      <c r="C112" t="s">
        <v>694</v>
      </c>
      <c r="D112">
        <f>IFERROR(VLOOKUP(C112,[1]Planilha1!$A:$B,2,),"")</f>
        <v>3200904</v>
      </c>
      <c r="E112" t="s">
        <v>244</v>
      </c>
      <c r="F112" t="s">
        <v>115</v>
      </c>
      <c r="G112" t="s">
        <v>695</v>
      </c>
      <c r="H112" t="s">
        <v>708</v>
      </c>
      <c r="I112" t="s">
        <v>709</v>
      </c>
      <c r="J112" s="1">
        <v>1</v>
      </c>
      <c r="K112" s="2">
        <v>42373</v>
      </c>
      <c r="L112" t="s">
        <v>710</v>
      </c>
      <c r="M112" t="s">
        <v>220</v>
      </c>
      <c r="N112" t="s">
        <v>47</v>
      </c>
      <c r="O112" t="s">
        <v>48</v>
      </c>
      <c r="Q112" s="14">
        <v>445988.11</v>
      </c>
      <c r="R112" s="14">
        <v>2981946.62</v>
      </c>
      <c r="S112" s="3"/>
      <c r="W112" s="14">
        <v>2679603.48</v>
      </c>
      <c r="X112" s="14">
        <v>0</v>
      </c>
      <c r="Y112" s="14">
        <v>302343.14</v>
      </c>
      <c r="Z112" s="14">
        <v>0</v>
      </c>
      <c r="AA112" s="14">
        <v>2981946.62</v>
      </c>
      <c r="AB112" s="14">
        <v>0</v>
      </c>
      <c r="AC112" s="14">
        <v>2981946.62</v>
      </c>
      <c r="AD112" s="14">
        <v>478731.46</v>
      </c>
      <c r="AE112" s="14">
        <v>0</v>
      </c>
      <c r="AF112" s="14">
        <v>0</v>
      </c>
      <c r="AG112" s="14">
        <v>0</v>
      </c>
      <c r="AH112" s="14">
        <v>478731.46</v>
      </c>
      <c r="AI112" s="14">
        <v>0</v>
      </c>
      <c r="AJ112" s="14">
        <v>478731.46</v>
      </c>
      <c r="AK112" t="s">
        <v>706</v>
      </c>
      <c r="AL112" s="5" t="s">
        <v>76</v>
      </c>
      <c r="AM112" t="s">
        <v>52</v>
      </c>
      <c r="AN112" t="s">
        <v>711</v>
      </c>
    </row>
    <row r="113" spans="1:40" x14ac:dyDescent="0.25">
      <c r="A113">
        <v>74</v>
      </c>
      <c r="B113">
        <v>2016</v>
      </c>
      <c r="C113" t="s">
        <v>694</v>
      </c>
      <c r="D113">
        <f>IFERROR(VLOOKUP(C113,[1]Planilha1!$A:$B,2,),"")</f>
        <v>3200904</v>
      </c>
      <c r="E113" t="s">
        <v>244</v>
      </c>
      <c r="F113" t="s">
        <v>115</v>
      </c>
      <c r="G113" t="s">
        <v>695</v>
      </c>
      <c r="H113" t="s">
        <v>712</v>
      </c>
      <c r="I113" t="s">
        <v>713</v>
      </c>
      <c r="J113" s="1">
        <v>1</v>
      </c>
      <c r="K113" s="2">
        <v>42464</v>
      </c>
      <c r="L113" t="s">
        <v>714</v>
      </c>
      <c r="M113" t="s">
        <v>220</v>
      </c>
      <c r="N113" t="s">
        <v>47</v>
      </c>
      <c r="O113" t="s">
        <v>48</v>
      </c>
      <c r="Q113" s="14">
        <v>154253.32999999999</v>
      </c>
      <c r="R113" s="14">
        <v>255015.77</v>
      </c>
      <c r="S113" s="3"/>
      <c r="W113" s="14">
        <v>255015.77</v>
      </c>
      <c r="X113" s="14">
        <v>0</v>
      </c>
      <c r="Y113" s="14">
        <v>0</v>
      </c>
      <c r="Z113" s="14">
        <v>0</v>
      </c>
      <c r="AA113" s="14">
        <v>255015.77</v>
      </c>
      <c r="AB113" s="14">
        <v>0</v>
      </c>
      <c r="AC113" s="14">
        <v>255015.77</v>
      </c>
      <c r="AD113" s="14">
        <v>154253.34</v>
      </c>
      <c r="AE113" s="14">
        <v>0</v>
      </c>
      <c r="AF113" s="14">
        <v>0</v>
      </c>
      <c r="AG113" s="14">
        <v>0</v>
      </c>
      <c r="AH113" s="14">
        <v>154253.34</v>
      </c>
      <c r="AI113" s="14">
        <v>0</v>
      </c>
      <c r="AJ113" s="14">
        <v>154253.34</v>
      </c>
      <c r="AK113" t="s">
        <v>715</v>
      </c>
      <c r="AL113" s="5" t="s">
        <v>549</v>
      </c>
      <c r="AM113" t="s">
        <v>52</v>
      </c>
      <c r="AN113" t="s">
        <v>716</v>
      </c>
    </row>
    <row r="114" spans="1:40" x14ac:dyDescent="0.25">
      <c r="A114">
        <v>54</v>
      </c>
      <c r="B114">
        <v>2017</v>
      </c>
      <c r="C114" t="s">
        <v>717</v>
      </c>
      <c r="D114">
        <f>IFERROR(VLOOKUP(C114,[1]Planilha1!$A:$B,2,),"")</f>
        <v>3201159</v>
      </c>
      <c r="E114" t="s">
        <v>354</v>
      </c>
      <c r="F114" t="s">
        <v>54</v>
      </c>
      <c r="G114" t="s">
        <v>718</v>
      </c>
      <c r="H114" t="s">
        <v>719</v>
      </c>
      <c r="I114" s="7" t="s">
        <v>720</v>
      </c>
      <c r="J114" s="1">
        <v>1</v>
      </c>
      <c r="K114" s="2">
        <v>41785</v>
      </c>
      <c r="L114" s="2">
        <v>43651</v>
      </c>
      <c r="M114" t="s">
        <v>220</v>
      </c>
      <c r="N114" t="s">
        <v>47</v>
      </c>
      <c r="O114" t="s">
        <v>48</v>
      </c>
      <c r="Q114" s="14">
        <v>11545.11</v>
      </c>
      <c r="R114" s="14">
        <v>38250</v>
      </c>
      <c r="S114" s="3"/>
      <c r="W114" s="14">
        <v>38250</v>
      </c>
      <c r="AA114" s="14">
        <v>38250</v>
      </c>
      <c r="AB114" s="14">
        <v>0</v>
      </c>
      <c r="AC114" s="14">
        <v>38250</v>
      </c>
      <c r="AD114" s="14">
        <v>11545.11</v>
      </c>
      <c r="AH114" s="14">
        <v>11545.11</v>
      </c>
      <c r="AI114" s="14">
        <v>0</v>
      </c>
      <c r="AJ114" s="14">
        <v>11545.11</v>
      </c>
      <c r="AK114" t="s">
        <v>721</v>
      </c>
      <c r="AL114" s="5" t="s">
        <v>83</v>
      </c>
      <c r="AM114" t="s">
        <v>52</v>
      </c>
      <c r="AN114" t="s">
        <v>722</v>
      </c>
    </row>
    <row r="115" spans="1:40" x14ac:dyDescent="0.25">
      <c r="A115">
        <v>81</v>
      </c>
      <c r="B115">
        <v>2011</v>
      </c>
      <c r="C115" t="s">
        <v>331</v>
      </c>
      <c r="D115">
        <f>IFERROR(VLOOKUP(C115,[1]Planilha1!$A:$B,2,),"")</f>
        <v>3201209</v>
      </c>
      <c r="E115" t="s">
        <v>104</v>
      </c>
      <c r="F115" t="s">
        <v>105</v>
      </c>
      <c r="G115" t="s">
        <v>723</v>
      </c>
      <c r="H115" t="s">
        <v>724</v>
      </c>
      <c r="I115" t="s">
        <v>725</v>
      </c>
      <c r="J115" s="1"/>
      <c r="K115" s="8">
        <v>40627</v>
      </c>
      <c r="L115" t="s">
        <v>726</v>
      </c>
      <c r="M115" t="s">
        <v>46</v>
      </c>
      <c r="N115" t="s">
        <v>47</v>
      </c>
      <c r="O115" t="s">
        <v>52</v>
      </c>
      <c r="P115" t="s">
        <v>727</v>
      </c>
      <c r="Q115" s="14">
        <v>959573.72</v>
      </c>
      <c r="R115" s="14">
        <v>959573.72</v>
      </c>
      <c r="S115" s="3" t="s">
        <v>415</v>
      </c>
      <c r="T115" t="s">
        <v>416</v>
      </c>
      <c r="U115" t="s">
        <v>728</v>
      </c>
      <c r="V115" t="s">
        <v>427</v>
      </c>
      <c r="W115" s="14">
        <v>81563.7</v>
      </c>
      <c r="X115" s="14">
        <v>878009.3</v>
      </c>
      <c r="AA115" s="14">
        <v>81563.7</v>
      </c>
      <c r="AB115" s="14">
        <v>878009.3</v>
      </c>
      <c r="AC115" s="14">
        <v>959573</v>
      </c>
      <c r="AD115" s="14">
        <v>81563.7</v>
      </c>
      <c r="AE115" s="14">
        <v>878009.3</v>
      </c>
      <c r="AH115" s="14">
        <v>81563.7</v>
      </c>
      <c r="AI115" s="14">
        <v>878009.3</v>
      </c>
      <c r="AJ115" s="14">
        <v>959573</v>
      </c>
      <c r="AK115" t="s">
        <v>729</v>
      </c>
      <c r="AL115" s="9" t="s">
        <v>83</v>
      </c>
      <c r="AM115" t="s">
        <v>48</v>
      </c>
    </row>
    <row r="116" spans="1:40" x14ac:dyDescent="0.25">
      <c r="A116">
        <v>82</v>
      </c>
      <c r="B116">
        <v>2011</v>
      </c>
      <c r="C116" t="s">
        <v>331</v>
      </c>
      <c r="D116">
        <f>IFERROR(VLOOKUP(C116,[1]Planilha1!$A:$B,2,),"")</f>
        <v>3201209</v>
      </c>
      <c r="E116" t="s">
        <v>104</v>
      </c>
      <c r="F116" t="s">
        <v>105</v>
      </c>
      <c r="G116" t="s">
        <v>723</v>
      </c>
      <c r="H116" t="s">
        <v>730</v>
      </c>
      <c r="I116" t="s">
        <v>731</v>
      </c>
      <c r="J116" s="1">
        <v>1</v>
      </c>
      <c r="K116" s="8">
        <v>40627</v>
      </c>
      <c r="L116" t="s">
        <v>732</v>
      </c>
      <c r="M116" t="s">
        <v>99</v>
      </c>
      <c r="N116" t="s">
        <v>47</v>
      </c>
      <c r="O116" t="s">
        <v>48</v>
      </c>
      <c r="Q116" s="14">
        <v>163561.97</v>
      </c>
      <c r="R116" s="14">
        <v>1043157.04</v>
      </c>
      <c r="S116" s="3" t="s">
        <v>277</v>
      </c>
      <c r="T116" t="s">
        <v>277</v>
      </c>
      <c r="U116" t="s">
        <v>733</v>
      </c>
      <c r="V116" t="s">
        <v>427</v>
      </c>
      <c r="W116" s="14">
        <v>890397.59</v>
      </c>
      <c r="X116" s="14">
        <v>908480</v>
      </c>
      <c r="Z116" s="14">
        <v>152759.45000000007</v>
      </c>
      <c r="AA116" s="14">
        <v>890397.59</v>
      </c>
      <c r="AB116" s="14">
        <v>1061239.4500000002</v>
      </c>
      <c r="AC116" s="14">
        <v>1951637.04</v>
      </c>
      <c r="AD116" s="14">
        <v>163561.97</v>
      </c>
      <c r="AH116" s="14">
        <v>163561.97</v>
      </c>
      <c r="AI116" s="14">
        <v>0</v>
      </c>
      <c r="AJ116" s="14">
        <v>163561.97</v>
      </c>
      <c r="AK116" t="s">
        <v>222</v>
      </c>
      <c r="AL116" s="9" t="s">
        <v>549</v>
      </c>
      <c r="AM116" t="s">
        <v>48</v>
      </c>
      <c r="AN116" t="s">
        <v>734</v>
      </c>
    </row>
    <row r="117" spans="1:40" x14ac:dyDescent="0.25">
      <c r="A117">
        <v>348</v>
      </c>
      <c r="B117">
        <v>2011</v>
      </c>
      <c r="C117" t="s">
        <v>331</v>
      </c>
      <c r="D117">
        <f>IFERROR(VLOOKUP(C117,[1]Planilha1!$A:$B,2,),"")</f>
        <v>3201209</v>
      </c>
      <c r="E117" t="s">
        <v>104</v>
      </c>
      <c r="F117" t="s">
        <v>105</v>
      </c>
      <c r="G117" t="s">
        <v>723</v>
      </c>
      <c r="H117" t="s">
        <v>735</v>
      </c>
      <c r="I117" t="s">
        <v>736</v>
      </c>
      <c r="J117" s="1">
        <v>1</v>
      </c>
      <c r="K117" s="8">
        <v>40924</v>
      </c>
      <c r="L117" s="8">
        <v>41673</v>
      </c>
      <c r="M117" t="s">
        <v>144</v>
      </c>
      <c r="N117" t="s">
        <v>47</v>
      </c>
      <c r="O117" t="s">
        <v>48</v>
      </c>
      <c r="Q117" s="14">
        <v>893661.58</v>
      </c>
      <c r="R117" s="14">
        <v>2043821.94</v>
      </c>
      <c r="S117" s="3" t="s">
        <v>539</v>
      </c>
      <c r="T117" t="s">
        <v>416</v>
      </c>
      <c r="U117" t="s">
        <v>737</v>
      </c>
      <c r="V117" t="s">
        <v>427</v>
      </c>
      <c r="W117" s="14">
        <v>300000</v>
      </c>
      <c r="X117" s="14">
        <v>1743821.94</v>
      </c>
      <c r="Z117" s="14">
        <v>243626.15</v>
      </c>
      <c r="AA117" s="14">
        <v>300000</v>
      </c>
      <c r="AB117" s="14">
        <v>1987448.0899999999</v>
      </c>
      <c r="AC117" s="14">
        <v>2287448.09</v>
      </c>
      <c r="AD117" s="14">
        <v>75961.23</v>
      </c>
      <c r="AE117" s="14">
        <v>817700.33</v>
      </c>
      <c r="AH117" s="14">
        <v>75961.23</v>
      </c>
      <c r="AI117" s="14">
        <v>817700.33</v>
      </c>
      <c r="AJ117" s="14">
        <v>893661.55999999994</v>
      </c>
      <c r="AK117" t="s">
        <v>738</v>
      </c>
      <c r="AL117" s="9" t="s">
        <v>513</v>
      </c>
      <c r="AM117" t="s">
        <v>48</v>
      </c>
    </row>
    <row r="118" spans="1:40" x14ac:dyDescent="0.25">
      <c r="A118">
        <v>50</v>
      </c>
      <c r="B118">
        <v>2014</v>
      </c>
      <c r="C118" t="s">
        <v>331</v>
      </c>
      <c r="D118">
        <f>IFERROR(VLOOKUP(C118,[1]Planilha1!$A:$B,2,),"")</f>
        <v>3201209</v>
      </c>
      <c r="E118" t="s">
        <v>104</v>
      </c>
      <c r="F118" t="s">
        <v>105</v>
      </c>
      <c r="G118" t="s">
        <v>723</v>
      </c>
      <c r="H118" t="s">
        <v>739</v>
      </c>
      <c r="I118" t="s">
        <v>740</v>
      </c>
      <c r="J118" s="1">
        <v>1</v>
      </c>
      <c r="K118" s="8">
        <v>41726</v>
      </c>
      <c r="L118" s="10">
        <v>42660</v>
      </c>
      <c r="M118" t="s">
        <v>144</v>
      </c>
      <c r="N118" t="s">
        <v>47</v>
      </c>
      <c r="O118" t="s">
        <v>48</v>
      </c>
      <c r="Q118" s="14">
        <v>745303.7</v>
      </c>
      <c r="R118" s="14">
        <v>879051.95</v>
      </c>
      <c r="S118" s="3" t="s">
        <v>469</v>
      </c>
      <c r="T118" t="s">
        <v>469</v>
      </c>
      <c r="U118" t="s">
        <v>741</v>
      </c>
      <c r="V118" t="s">
        <v>427</v>
      </c>
      <c r="W118" s="14">
        <v>274756.66999999993</v>
      </c>
      <c r="X118" s="14">
        <v>604295.28</v>
      </c>
      <c r="AA118" s="14">
        <v>274756.66999999993</v>
      </c>
      <c r="AB118" s="14">
        <v>604295.28</v>
      </c>
      <c r="AC118" s="14">
        <v>879051.95</v>
      </c>
      <c r="AD118" s="14">
        <v>141008.41999999993</v>
      </c>
      <c r="AE118" s="14">
        <v>604295.28</v>
      </c>
      <c r="AH118" s="14">
        <v>141008.41999999993</v>
      </c>
      <c r="AI118" s="14">
        <v>604295.28</v>
      </c>
      <c r="AJ118" s="14">
        <v>745303.7</v>
      </c>
      <c r="AK118" t="s">
        <v>738</v>
      </c>
      <c r="AL118" s="9" t="s">
        <v>549</v>
      </c>
      <c r="AM118" t="s">
        <v>48</v>
      </c>
      <c r="AN118" t="s">
        <v>742</v>
      </c>
    </row>
    <row r="119" spans="1:40" x14ac:dyDescent="0.25">
      <c r="A119">
        <v>51</v>
      </c>
      <c r="B119">
        <v>2014</v>
      </c>
      <c r="C119" t="s">
        <v>331</v>
      </c>
      <c r="D119">
        <f>IFERROR(VLOOKUP(C119,[1]Planilha1!$A:$B,2,),"")</f>
        <v>3201209</v>
      </c>
      <c r="E119" t="s">
        <v>104</v>
      </c>
      <c r="F119" t="s">
        <v>105</v>
      </c>
      <c r="G119" t="s">
        <v>723</v>
      </c>
      <c r="H119" t="s">
        <v>743</v>
      </c>
      <c r="I119" t="s">
        <v>744</v>
      </c>
      <c r="J119" s="1">
        <v>1</v>
      </c>
      <c r="K119" s="8">
        <v>41751</v>
      </c>
      <c r="L119" s="10">
        <v>42758</v>
      </c>
      <c r="M119" t="s">
        <v>119</v>
      </c>
      <c r="N119" t="s">
        <v>47</v>
      </c>
      <c r="O119" t="s">
        <v>48</v>
      </c>
      <c r="P119" s="10"/>
      <c r="Q119" s="14">
        <v>2440623.08</v>
      </c>
      <c r="R119" s="14">
        <v>2328115.7799999998</v>
      </c>
      <c r="S119" s="3" t="s">
        <v>469</v>
      </c>
      <c r="T119" t="s">
        <v>469</v>
      </c>
      <c r="U119" t="s">
        <v>745</v>
      </c>
      <c r="V119" t="s">
        <v>427</v>
      </c>
      <c r="W119" s="14">
        <v>1569505.15</v>
      </c>
      <c r="X119" s="14">
        <v>758610.63</v>
      </c>
      <c r="AA119" s="14">
        <v>1569505.15</v>
      </c>
      <c r="AB119" s="14">
        <v>758610.63</v>
      </c>
      <c r="AC119" s="14">
        <v>2328115.7799999998</v>
      </c>
      <c r="AD119" s="14">
        <v>1682012.4500000002</v>
      </c>
      <c r="AE119" s="14">
        <v>758610.63</v>
      </c>
      <c r="AF119" s="14">
        <v>108228.09</v>
      </c>
      <c r="AH119" s="14">
        <v>1790240.5400000003</v>
      </c>
      <c r="AI119" s="14">
        <v>758610.63</v>
      </c>
      <c r="AJ119" s="14">
        <v>2548851.1700000004</v>
      </c>
      <c r="AK119" t="s">
        <v>746</v>
      </c>
      <c r="AL119" s="9" t="s">
        <v>549</v>
      </c>
      <c r="AM119" t="s">
        <v>48</v>
      </c>
      <c r="AN119" t="s">
        <v>742</v>
      </c>
    </row>
    <row r="120" spans="1:40" x14ac:dyDescent="0.25">
      <c r="A120">
        <v>311</v>
      </c>
      <c r="B120">
        <v>2014</v>
      </c>
      <c r="C120" t="s">
        <v>331</v>
      </c>
      <c r="D120">
        <f>IFERROR(VLOOKUP(C120,[1]Planilha1!$A:$B,2,),"")</f>
        <v>3201209</v>
      </c>
      <c r="E120" t="s">
        <v>104</v>
      </c>
      <c r="F120" t="s">
        <v>105</v>
      </c>
      <c r="G120" t="s">
        <v>723</v>
      </c>
      <c r="H120" t="s">
        <v>747</v>
      </c>
      <c r="I120" t="s">
        <v>748</v>
      </c>
      <c r="J120" s="1">
        <v>1</v>
      </c>
      <c r="K120" s="8">
        <v>42018</v>
      </c>
      <c r="L120" s="10">
        <v>42828</v>
      </c>
      <c r="M120" t="s">
        <v>467</v>
      </c>
      <c r="N120" t="s">
        <v>47</v>
      </c>
      <c r="O120" t="s">
        <v>48</v>
      </c>
      <c r="P120" s="10"/>
      <c r="Q120" s="14">
        <v>1365188.82</v>
      </c>
      <c r="R120" s="14">
        <v>2245629.7799999998</v>
      </c>
      <c r="S120" s="3" t="s">
        <v>469</v>
      </c>
      <c r="T120" t="s">
        <v>469</v>
      </c>
      <c r="U120" t="s">
        <v>749</v>
      </c>
      <c r="V120" t="s">
        <v>427</v>
      </c>
      <c r="X120" s="14">
        <v>2245629.7799999998</v>
      </c>
      <c r="AA120" s="14">
        <v>0</v>
      </c>
      <c r="AB120" s="14">
        <v>2245629.7799999998</v>
      </c>
      <c r="AC120" s="14">
        <v>2245629.7799999998</v>
      </c>
      <c r="AE120" s="14">
        <v>1365188.82</v>
      </c>
      <c r="AH120" s="14">
        <v>0</v>
      </c>
      <c r="AI120" s="14">
        <v>1365188.82</v>
      </c>
      <c r="AJ120" s="14">
        <v>1365188.82</v>
      </c>
      <c r="AK120" t="s">
        <v>230</v>
      </c>
      <c r="AL120" s="9" t="s">
        <v>549</v>
      </c>
      <c r="AM120" t="s">
        <v>48</v>
      </c>
      <c r="AN120" t="s">
        <v>750</v>
      </c>
    </row>
    <row r="121" spans="1:40" x14ac:dyDescent="0.25">
      <c r="A121">
        <v>132</v>
      </c>
      <c r="B121">
        <v>2015</v>
      </c>
      <c r="C121" t="s">
        <v>331</v>
      </c>
      <c r="D121">
        <f>IFERROR(VLOOKUP(C121,[1]Planilha1!$A:$B,2,),"")</f>
        <v>3201209</v>
      </c>
      <c r="E121" t="s">
        <v>104</v>
      </c>
      <c r="F121" t="s">
        <v>105</v>
      </c>
      <c r="G121" t="s">
        <v>723</v>
      </c>
      <c r="H121" t="s">
        <v>751</v>
      </c>
      <c r="I121" t="s">
        <v>752</v>
      </c>
      <c r="J121" s="1">
        <v>1</v>
      </c>
      <c r="K121" s="10">
        <v>42359</v>
      </c>
      <c r="L121" s="10">
        <v>43172</v>
      </c>
      <c r="M121" t="s">
        <v>67</v>
      </c>
      <c r="N121" t="s">
        <v>47</v>
      </c>
      <c r="O121" t="s">
        <v>48</v>
      </c>
      <c r="Q121" s="14">
        <v>246032.32</v>
      </c>
      <c r="R121" s="14">
        <v>270600.8</v>
      </c>
      <c r="S121" s="3"/>
      <c r="W121" s="14">
        <v>216510.21</v>
      </c>
      <c r="Y121" s="14">
        <v>54090.59</v>
      </c>
      <c r="AA121" s="14">
        <v>270600.8</v>
      </c>
      <c r="AB121" s="14">
        <v>0</v>
      </c>
      <c r="AC121" s="14">
        <v>270600.8</v>
      </c>
      <c r="AD121" s="14">
        <v>238825.56</v>
      </c>
      <c r="AH121" s="14">
        <v>238825.56</v>
      </c>
      <c r="AI121" s="14">
        <v>0</v>
      </c>
      <c r="AJ121" s="14">
        <v>238825.56</v>
      </c>
      <c r="AK121" t="s">
        <v>753</v>
      </c>
      <c r="AL121" s="9" t="s">
        <v>549</v>
      </c>
      <c r="AM121" t="s">
        <v>48</v>
      </c>
      <c r="AN121" t="s">
        <v>754</v>
      </c>
    </row>
    <row r="122" spans="1:40" x14ac:dyDescent="0.25">
      <c r="A122">
        <v>143</v>
      </c>
      <c r="B122">
        <v>2015</v>
      </c>
      <c r="C122" t="s">
        <v>331</v>
      </c>
      <c r="D122">
        <f>IFERROR(VLOOKUP(C122,[1]Planilha1!$A:$B,2,),"")</f>
        <v>3201209</v>
      </c>
      <c r="E122" t="s">
        <v>104</v>
      </c>
      <c r="F122" t="s">
        <v>105</v>
      </c>
      <c r="G122" t="s">
        <v>723</v>
      </c>
      <c r="H122" t="s">
        <v>755</v>
      </c>
      <c r="I122" t="s">
        <v>756</v>
      </c>
      <c r="J122" s="1">
        <v>1</v>
      </c>
      <c r="K122" s="8">
        <v>42359</v>
      </c>
      <c r="L122" t="s">
        <v>757</v>
      </c>
      <c r="M122" t="s">
        <v>60</v>
      </c>
      <c r="N122" t="s">
        <v>47</v>
      </c>
      <c r="O122" t="s">
        <v>48</v>
      </c>
      <c r="Q122" s="14">
        <v>11365.8</v>
      </c>
      <c r="R122" s="14">
        <v>265297.52</v>
      </c>
      <c r="S122" s="3"/>
      <c r="W122" s="14">
        <v>265297.52</v>
      </c>
      <c r="Y122" s="14">
        <v>-5.55</v>
      </c>
      <c r="AA122" s="14">
        <v>265291.97000000003</v>
      </c>
      <c r="AB122" s="14">
        <v>0</v>
      </c>
      <c r="AC122" s="14">
        <v>265291.97000000003</v>
      </c>
      <c r="AD122" s="14">
        <v>11365.8</v>
      </c>
      <c r="AH122" s="14">
        <v>11365.8</v>
      </c>
      <c r="AI122" s="14">
        <v>0</v>
      </c>
      <c r="AJ122" s="14">
        <v>11365.8</v>
      </c>
      <c r="AK122" t="s">
        <v>753</v>
      </c>
      <c r="AL122" s="9" t="s">
        <v>513</v>
      </c>
      <c r="AM122" t="s">
        <v>48</v>
      </c>
      <c r="AN122" t="s">
        <v>758</v>
      </c>
    </row>
    <row r="123" spans="1:40" x14ac:dyDescent="0.25">
      <c r="A123">
        <v>181</v>
      </c>
      <c r="B123">
        <v>2015</v>
      </c>
      <c r="C123" t="s">
        <v>331</v>
      </c>
      <c r="D123">
        <f>IFERROR(VLOOKUP(C123,[1]Planilha1!$A:$B,2,),"")</f>
        <v>3201209</v>
      </c>
      <c r="E123" t="s">
        <v>104</v>
      </c>
      <c r="F123" t="s">
        <v>105</v>
      </c>
      <c r="G123" t="s">
        <v>723</v>
      </c>
      <c r="H123" t="s">
        <v>724</v>
      </c>
      <c r="I123" t="s">
        <v>759</v>
      </c>
      <c r="J123" s="1">
        <v>1</v>
      </c>
      <c r="K123" s="8">
        <v>42340</v>
      </c>
      <c r="L123" t="s">
        <v>760</v>
      </c>
      <c r="M123" t="s">
        <v>220</v>
      </c>
      <c r="N123" t="s">
        <v>47</v>
      </c>
      <c r="O123" t="s">
        <v>48</v>
      </c>
      <c r="Q123" s="14">
        <v>119770.83</v>
      </c>
      <c r="R123" s="14">
        <v>288184.42</v>
      </c>
      <c r="S123" s="3"/>
      <c r="W123" s="14">
        <v>287801.99</v>
      </c>
      <c r="AA123" s="14">
        <v>287801.99</v>
      </c>
      <c r="AB123" s="14">
        <v>0</v>
      </c>
      <c r="AC123" s="14">
        <v>287801.99</v>
      </c>
      <c r="AD123" s="14">
        <v>116993.43</v>
      </c>
      <c r="AH123" s="14">
        <v>116993.43</v>
      </c>
      <c r="AI123" s="14">
        <v>0</v>
      </c>
      <c r="AJ123" s="14">
        <v>116993.43</v>
      </c>
      <c r="AK123" t="s">
        <v>761</v>
      </c>
      <c r="AL123" s="9" t="s">
        <v>83</v>
      </c>
      <c r="AM123" t="s">
        <v>48</v>
      </c>
      <c r="AN123" t="s">
        <v>750</v>
      </c>
    </row>
    <row r="124" spans="1:40" x14ac:dyDescent="0.25">
      <c r="A124">
        <v>3</v>
      </c>
      <c r="B124">
        <v>2016</v>
      </c>
      <c r="C124" t="s">
        <v>331</v>
      </c>
      <c r="D124">
        <f>IFERROR(VLOOKUP(C124,[1]Planilha1!$A:$B,2,),"")</f>
        <v>3201209</v>
      </c>
      <c r="E124" t="s">
        <v>104</v>
      </c>
      <c r="F124" t="s">
        <v>105</v>
      </c>
      <c r="G124" t="s">
        <v>723</v>
      </c>
      <c r="H124" t="s">
        <v>762</v>
      </c>
      <c r="I124" t="s">
        <v>763</v>
      </c>
      <c r="J124" s="1">
        <v>1</v>
      </c>
      <c r="K124" s="8">
        <v>42447</v>
      </c>
      <c r="L124" s="8">
        <v>42552</v>
      </c>
      <c r="M124" t="s">
        <v>67</v>
      </c>
      <c r="N124" t="s">
        <v>47</v>
      </c>
      <c r="O124" t="s">
        <v>48</v>
      </c>
      <c r="Q124" s="14">
        <v>257464</v>
      </c>
      <c r="R124" s="14">
        <v>271948.28000000003</v>
      </c>
      <c r="S124" s="3"/>
      <c r="W124" s="14">
        <v>271948.28000000003</v>
      </c>
      <c r="AA124" s="14">
        <v>271948.28000000003</v>
      </c>
      <c r="AB124" s="14">
        <v>0</v>
      </c>
      <c r="AC124" s="14">
        <v>271948.28000000003</v>
      </c>
      <c r="AD124" s="14">
        <v>257463.99</v>
      </c>
      <c r="AH124" s="14">
        <v>257463.99</v>
      </c>
      <c r="AI124" s="14">
        <v>0</v>
      </c>
      <c r="AJ124" s="14">
        <v>257463.99</v>
      </c>
      <c r="AK124" t="s">
        <v>764</v>
      </c>
      <c r="AL124" s="9" t="s">
        <v>111</v>
      </c>
      <c r="AM124" t="s">
        <v>48</v>
      </c>
      <c r="AN124" t="s">
        <v>750</v>
      </c>
    </row>
    <row r="125" spans="1:40" x14ac:dyDescent="0.25">
      <c r="A125">
        <v>128</v>
      </c>
      <c r="B125">
        <v>2016</v>
      </c>
      <c r="C125" t="s">
        <v>331</v>
      </c>
      <c r="D125">
        <f>IFERROR(VLOOKUP(C125,[1]Planilha1!$A:$B,2,),"")</f>
        <v>3201209</v>
      </c>
      <c r="E125" t="s">
        <v>104</v>
      </c>
      <c r="F125" t="s">
        <v>105</v>
      </c>
      <c r="G125" t="s">
        <v>723</v>
      </c>
      <c r="H125" t="s">
        <v>765</v>
      </c>
      <c r="I125" t="s">
        <v>766</v>
      </c>
      <c r="J125" s="1">
        <v>1</v>
      </c>
      <c r="K125" s="8">
        <v>42604</v>
      </c>
      <c r="L125" s="8" t="s">
        <v>767</v>
      </c>
      <c r="M125" t="s">
        <v>60</v>
      </c>
      <c r="N125" t="s">
        <v>47</v>
      </c>
      <c r="O125" t="s">
        <v>52</v>
      </c>
      <c r="P125" t="s">
        <v>768</v>
      </c>
      <c r="Q125" s="14">
        <v>0</v>
      </c>
      <c r="R125" s="14">
        <v>416410.63</v>
      </c>
      <c r="S125" s="3"/>
      <c r="W125" s="14">
        <v>416410.63</v>
      </c>
      <c r="AA125" s="14">
        <v>416410.63</v>
      </c>
      <c r="AB125" s="14">
        <v>0</v>
      </c>
      <c r="AC125" s="14">
        <v>416410.63</v>
      </c>
      <c r="AH125" s="14">
        <v>0</v>
      </c>
      <c r="AI125" s="14">
        <v>0</v>
      </c>
      <c r="AJ125" s="14">
        <v>0</v>
      </c>
      <c r="AK125" t="s">
        <v>764</v>
      </c>
      <c r="AL125" s="9" t="s">
        <v>111</v>
      </c>
      <c r="AM125" t="s">
        <v>48</v>
      </c>
      <c r="AN125" t="s">
        <v>769</v>
      </c>
    </row>
    <row r="126" spans="1:40" x14ac:dyDescent="0.25">
      <c r="A126">
        <v>81</v>
      </c>
      <c r="B126">
        <v>2018</v>
      </c>
      <c r="C126" t="s">
        <v>331</v>
      </c>
      <c r="D126">
        <f>IFERROR(VLOOKUP(C126,[1]Planilha1!$A:$B,2,),"")</f>
        <v>3201209</v>
      </c>
      <c r="E126" t="s">
        <v>104</v>
      </c>
      <c r="F126" t="s">
        <v>105</v>
      </c>
      <c r="G126" t="s">
        <v>723</v>
      </c>
      <c r="H126" t="s">
        <v>770</v>
      </c>
      <c r="I126" t="s">
        <v>771</v>
      </c>
      <c r="J126" s="1">
        <v>1</v>
      </c>
      <c r="K126" s="8">
        <v>43284</v>
      </c>
      <c r="L126" s="10">
        <v>43438</v>
      </c>
      <c r="M126" t="s">
        <v>616</v>
      </c>
      <c r="N126" t="s">
        <v>47</v>
      </c>
      <c r="O126" t="s">
        <v>52</v>
      </c>
      <c r="P126" t="s">
        <v>772</v>
      </c>
      <c r="Q126" s="14">
        <v>187514.8</v>
      </c>
      <c r="R126" s="14">
        <v>339477.97</v>
      </c>
      <c r="S126" s="3" t="s">
        <v>415</v>
      </c>
      <c r="T126" t="s">
        <v>416</v>
      </c>
      <c r="U126" t="s">
        <v>773</v>
      </c>
      <c r="V126" t="s">
        <v>210</v>
      </c>
      <c r="X126" s="14">
        <v>339477.97</v>
      </c>
      <c r="AA126" s="14">
        <v>0</v>
      </c>
      <c r="AB126" s="14">
        <v>339477.97</v>
      </c>
      <c r="AC126" s="14">
        <v>339477.97</v>
      </c>
      <c r="AE126" s="14">
        <v>183183.01</v>
      </c>
      <c r="AH126" s="14">
        <v>0</v>
      </c>
      <c r="AI126" s="14">
        <v>183183.01</v>
      </c>
      <c r="AJ126" s="14">
        <v>183183.01</v>
      </c>
      <c r="AK126" t="s">
        <v>774</v>
      </c>
      <c r="AL126" s="9" t="s">
        <v>549</v>
      </c>
      <c r="AM126" t="s">
        <v>48</v>
      </c>
      <c r="AN126" t="s">
        <v>775</v>
      </c>
    </row>
    <row r="127" spans="1:40" x14ac:dyDescent="0.25">
      <c r="A127">
        <v>82</v>
      </c>
      <c r="B127">
        <v>2008</v>
      </c>
      <c r="C127" t="s">
        <v>78</v>
      </c>
      <c r="D127">
        <f>IFERROR(VLOOKUP(C127,[1]Planilha1!$A:$B,2,),"")</f>
        <v>3201308</v>
      </c>
      <c r="E127" t="s">
        <v>54</v>
      </c>
      <c r="F127" t="s">
        <v>54</v>
      </c>
      <c r="G127" t="s">
        <v>776</v>
      </c>
      <c r="H127" t="s">
        <v>777</v>
      </c>
      <c r="I127" t="s">
        <v>778</v>
      </c>
      <c r="J127" s="1">
        <v>1</v>
      </c>
      <c r="K127" s="2">
        <v>39631</v>
      </c>
      <c r="L127" t="s">
        <v>779</v>
      </c>
      <c r="M127" t="s">
        <v>99</v>
      </c>
      <c r="N127" t="s">
        <v>47</v>
      </c>
      <c r="O127" t="s">
        <v>48</v>
      </c>
      <c r="P127" t="s">
        <v>49</v>
      </c>
      <c r="Q127" s="14">
        <v>1476042.05</v>
      </c>
      <c r="R127" s="14">
        <v>4065073.38</v>
      </c>
      <c r="S127" s="3" t="s">
        <v>780</v>
      </c>
      <c r="T127" t="s">
        <v>781</v>
      </c>
      <c r="V127" t="s">
        <v>427</v>
      </c>
      <c r="W127" s="14">
        <v>732932.74</v>
      </c>
      <c r="X127" s="14">
        <v>3332140.65</v>
      </c>
      <c r="Y127" s="14">
        <v>0</v>
      </c>
      <c r="Z127" s="14">
        <v>0</v>
      </c>
      <c r="AA127" s="14">
        <v>732932.74</v>
      </c>
      <c r="AB127" s="14">
        <v>3332140.65</v>
      </c>
      <c r="AC127" s="14">
        <v>4065073.3899999997</v>
      </c>
      <c r="AD127" s="14">
        <v>274200.23</v>
      </c>
      <c r="AE127" s="14">
        <v>1236621.28</v>
      </c>
      <c r="AF127" s="14">
        <v>0</v>
      </c>
      <c r="AG127" s="14">
        <v>0</v>
      </c>
      <c r="AH127" s="14">
        <v>274200.23</v>
      </c>
      <c r="AI127" s="14">
        <v>1236621.28</v>
      </c>
      <c r="AJ127" s="14">
        <v>1510821.51</v>
      </c>
      <c r="AK127" t="s">
        <v>782</v>
      </c>
      <c r="AL127" s="5" t="s">
        <v>783</v>
      </c>
      <c r="AM127" t="s">
        <v>52</v>
      </c>
    </row>
    <row r="128" spans="1:40" x14ac:dyDescent="0.25">
      <c r="A128">
        <v>28</v>
      </c>
      <c r="B128">
        <v>2010</v>
      </c>
      <c r="C128" t="s">
        <v>78</v>
      </c>
      <c r="D128">
        <f>IFERROR(VLOOKUP(C128,[1]Planilha1!$A:$B,2,),"")</f>
        <v>3201308</v>
      </c>
      <c r="E128" t="s">
        <v>54</v>
      </c>
      <c r="F128" t="s">
        <v>54</v>
      </c>
      <c r="G128" t="s">
        <v>776</v>
      </c>
      <c r="H128" t="s">
        <v>784</v>
      </c>
      <c r="I128" t="s">
        <v>785</v>
      </c>
      <c r="J128" s="1">
        <v>1</v>
      </c>
      <c r="K128" s="2">
        <v>40730</v>
      </c>
      <c r="L128" t="s">
        <v>786</v>
      </c>
      <c r="M128" t="s">
        <v>99</v>
      </c>
      <c r="N128" t="s">
        <v>109</v>
      </c>
      <c r="O128" t="s">
        <v>48</v>
      </c>
      <c r="P128" t="s">
        <v>49</v>
      </c>
      <c r="Q128" s="14">
        <v>2828156.23</v>
      </c>
      <c r="R128" s="14">
        <v>5059447.07</v>
      </c>
      <c r="S128" s="3" t="s">
        <v>277</v>
      </c>
      <c r="T128" t="s">
        <v>277</v>
      </c>
      <c r="U128" t="s">
        <v>787</v>
      </c>
      <c r="V128" t="s">
        <v>427</v>
      </c>
      <c r="W128" s="14">
        <v>686597.07</v>
      </c>
      <c r="X128" s="14">
        <v>4372850</v>
      </c>
      <c r="Y128" s="14">
        <v>735596</v>
      </c>
      <c r="Z128" s="14">
        <v>0</v>
      </c>
      <c r="AA128" s="14">
        <v>1422193.0699999998</v>
      </c>
      <c r="AB128" s="14">
        <v>4372850</v>
      </c>
      <c r="AC128" s="14">
        <v>5795043.0700000003</v>
      </c>
      <c r="AD128" s="14">
        <v>870021.57000000007</v>
      </c>
      <c r="AE128" s="14">
        <v>612626.49</v>
      </c>
      <c r="AF128" s="14">
        <v>195557.23</v>
      </c>
      <c r="AG128" s="14">
        <v>0</v>
      </c>
      <c r="AH128" s="14">
        <v>1065578.8</v>
      </c>
      <c r="AI128" s="14">
        <v>612626.49</v>
      </c>
      <c r="AJ128" s="14">
        <v>1678205.29</v>
      </c>
      <c r="AK128" t="s">
        <v>173</v>
      </c>
      <c r="AL128" s="5" t="s">
        <v>783</v>
      </c>
      <c r="AM128" t="s">
        <v>52</v>
      </c>
    </row>
    <row r="129" spans="1:40" x14ac:dyDescent="0.25">
      <c r="A129">
        <v>41</v>
      </c>
      <c r="B129">
        <v>2010</v>
      </c>
      <c r="C129" t="s">
        <v>78</v>
      </c>
      <c r="D129">
        <f>IFERROR(VLOOKUP(C129,[1]Planilha1!$A:$B,2,),"")</f>
        <v>3201308</v>
      </c>
      <c r="E129" t="s">
        <v>54</v>
      </c>
      <c r="F129" t="s">
        <v>54</v>
      </c>
      <c r="G129" t="s">
        <v>776</v>
      </c>
      <c r="H129" t="s">
        <v>788</v>
      </c>
      <c r="I129" t="s">
        <v>789</v>
      </c>
      <c r="J129" s="1">
        <v>1</v>
      </c>
      <c r="K129" s="2">
        <v>40324</v>
      </c>
      <c r="L129" t="s">
        <v>790</v>
      </c>
      <c r="M129" t="s">
        <v>99</v>
      </c>
      <c r="N129" t="s">
        <v>47</v>
      </c>
      <c r="O129" t="s">
        <v>48</v>
      </c>
      <c r="P129" t="s">
        <v>49</v>
      </c>
      <c r="Q129" s="14">
        <v>3146296.86</v>
      </c>
      <c r="R129" s="14">
        <v>3424414.41</v>
      </c>
      <c r="S129" s="3" t="s">
        <v>469</v>
      </c>
      <c r="T129" t="s">
        <v>469</v>
      </c>
      <c r="U129" t="s">
        <v>791</v>
      </c>
      <c r="V129" t="s">
        <v>427</v>
      </c>
      <c r="W129" s="14">
        <v>120725.19</v>
      </c>
      <c r="X129" s="14">
        <v>2700000</v>
      </c>
      <c r="Y129" s="14">
        <v>603689.22</v>
      </c>
      <c r="AA129" s="14">
        <v>724414.40999999992</v>
      </c>
      <c r="AB129" s="14">
        <v>2700000</v>
      </c>
      <c r="AC129" s="14">
        <v>3424414.41</v>
      </c>
      <c r="AD129" s="14">
        <v>444495.91</v>
      </c>
      <c r="AE129" s="14">
        <v>2686063.68</v>
      </c>
      <c r="AF129" s="14">
        <v>0</v>
      </c>
      <c r="AG129" s="14">
        <v>0</v>
      </c>
      <c r="AH129" s="14">
        <v>444495.91</v>
      </c>
      <c r="AI129" s="14">
        <v>2686063.68</v>
      </c>
      <c r="AJ129" s="14">
        <v>3130559.5900000003</v>
      </c>
      <c r="AK129" t="s">
        <v>792</v>
      </c>
      <c r="AL129" s="5" t="s">
        <v>549</v>
      </c>
      <c r="AM129" t="s">
        <v>52</v>
      </c>
    </row>
    <row r="130" spans="1:40" x14ac:dyDescent="0.25">
      <c r="A130">
        <v>56</v>
      </c>
      <c r="B130">
        <v>2010</v>
      </c>
      <c r="C130" t="s">
        <v>78</v>
      </c>
      <c r="D130">
        <f>IFERROR(VLOOKUP(C130,[1]Planilha1!$A:$B,2,),"")</f>
        <v>3201308</v>
      </c>
      <c r="E130" t="s">
        <v>54</v>
      </c>
      <c r="F130" t="s">
        <v>54</v>
      </c>
      <c r="G130" t="s">
        <v>776</v>
      </c>
      <c r="H130" t="s">
        <v>793</v>
      </c>
      <c r="I130" t="s">
        <v>794</v>
      </c>
      <c r="J130" s="1"/>
      <c r="K130" s="2">
        <v>40343</v>
      </c>
      <c r="L130" t="s">
        <v>795</v>
      </c>
      <c r="M130" t="s">
        <v>46</v>
      </c>
      <c r="N130" t="s">
        <v>47</v>
      </c>
      <c r="O130" t="s">
        <v>52</v>
      </c>
      <c r="P130" t="s">
        <v>796</v>
      </c>
      <c r="Q130" s="14">
        <v>717660.48</v>
      </c>
      <c r="R130" s="14">
        <v>1744698.66</v>
      </c>
      <c r="S130" s="3"/>
      <c r="T130" t="s">
        <v>49</v>
      </c>
      <c r="U130" t="s">
        <v>49</v>
      </c>
      <c r="V130" t="s">
        <v>49</v>
      </c>
      <c r="W130" s="14">
        <v>1744698.66</v>
      </c>
      <c r="X130" s="14">
        <v>0</v>
      </c>
      <c r="Y130" s="14">
        <v>0</v>
      </c>
      <c r="Z130" s="14">
        <v>0</v>
      </c>
      <c r="AA130" s="14">
        <v>60154.91</v>
      </c>
      <c r="AB130" s="14">
        <v>0</v>
      </c>
      <c r="AC130" s="14">
        <v>60154.91</v>
      </c>
      <c r="AD130" s="14">
        <v>60154.91</v>
      </c>
      <c r="AE130" s="14">
        <v>0</v>
      </c>
      <c r="AF130" s="14">
        <v>60154.91</v>
      </c>
      <c r="AG130" s="14">
        <v>0</v>
      </c>
      <c r="AH130" s="14">
        <v>120309.82</v>
      </c>
      <c r="AI130" s="14">
        <v>0</v>
      </c>
      <c r="AJ130" s="14">
        <v>120309.82</v>
      </c>
      <c r="AK130" t="s">
        <v>797</v>
      </c>
      <c r="AL130" s="5" t="s">
        <v>530</v>
      </c>
      <c r="AM130" t="s">
        <v>52</v>
      </c>
      <c r="AN130" t="s">
        <v>798</v>
      </c>
    </row>
    <row r="131" spans="1:40" x14ac:dyDescent="0.25">
      <c r="A131">
        <v>74</v>
      </c>
      <c r="B131">
        <v>2010</v>
      </c>
      <c r="C131" t="s">
        <v>78</v>
      </c>
      <c r="D131">
        <f>IFERROR(VLOOKUP(C131,[1]Planilha1!$A:$B,2,),"")</f>
        <v>3201308</v>
      </c>
      <c r="E131" t="s">
        <v>54</v>
      </c>
      <c r="F131" t="s">
        <v>54</v>
      </c>
      <c r="G131" t="s">
        <v>776</v>
      </c>
      <c r="H131" t="s">
        <v>799</v>
      </c>
      <c r="I131" t="s">
        <v>800</v>
      </c>
      <c r="J131" s="1">
        <v>1</v>
      </c>
      <c r="K131" s="2">
        <v>40422</v>
      </c>
      <c r="L131" t="s">
        <v>801</v>
      </c>
      <c r="M131" t="s">
        <v>119</v>
      </c>
      <c r="N131" t="s">
        <v>47</v>
      </c>
      <c r="O131" t="s">
        <v>48</v>
      </c>
      <c r="P131" t="s">
        <v>49</v>
      </c>
      <c r="Q131" s="14">
        <v>2681510.4</v>
      </c>
      <c r="R131" s="14">
        <v>2576430.7599999998</v>
      </c>
      <c r="S131" s="3" t="s">
        <v>469</v>
      </c>
      <c r="T131" t="s">
        <v>469</v>
      </c>
      <c r="U131" t="s">
        <v>802</v>
      </c>
      <c r="V131" t="s">
        <v>427</v>
      </c>
      <c r="W131" s="14">
        <v>2576430.7599999998</v>
      </c>
      <c r="X131" s="14">
        <v>0</v>
      </c>
      <c r="Y131" s="14">
        <v>527851.78</v>
      </c>
      <c r="Z131" s="14">
        <v>0</v>
      </c>
      <c r="AA131" s="14">
        <v>3104282.54</v>
      </c>
      <c r="AB131" s="14">
        <v>0</v>
      </c>
      <c r="AC131" s="14">
        <v>3104282.54</v>
      </c>
      <c r="AD131" s="14">
        <v>2576430.7599999998</v>
      </c>
      <c r="AE131" s="14">
        <v>0</v>
      </c>
      <c r="AF131" s="14">
        <v>0</v>
      </c>
      <c r="AG131" s="14">
        <v>0</v>
      </c>
      <c r="AH131" s="14">
        <v>2576430.7599999998</v>
      </c>
      <c r="AI131" s="14">
        <v>0</v>
      </c>
      <c r="AJ131" s="14">
        <v>2576430.7599999998</v>
      </c>
      <c r="AK131" t="s">
        <v>803</v>
      </c>
      <c r="AL131" s="5" t="s">
        <v>632</v>
      </c>
      <c r="AM131" t="s">
        <v>52</v>
      </c>
      <c r="AN131" t="s">
        <v>798</v>
      </c>
    </row>
    <row r="132" spans="1:40" x14ac:dyDescent="0.25">
      <c r="A132">
        <v>112</v>
      </c>
      <c r="B132">
        <v>2011</v>
      </c>
      <c r="C132" t="s">
        <v>78</v>
      </c>
      <c r="D132">
        <f>IFERROR(VLOOKUP(C132,[1]Planilha1!$A:$B,2,),"")</f>
        <v>3201308</v>
      </c>
      <c r="E132" t="s">
        <v>54</v>
      </c>
      <c r="F132" t="s">
        <v>54</v>
      </c>
      <c r="G132" t="s">
        <v>776</v>
      </c>
      <c r="H132" t="s">
        <v>804</v>
      </c>
      <c r="I132" t="s">
        <v>805</v>
      </c>
      <c r="J132" s="1">
        <v>1</v>
      </c>
      <c r="K132" s="2">
        <v>40709</v>
      </c>
      <c r="L132" t="s">
        <v>806</v>
      </c>
      <c r="M132" t="s">
        <v>99</v>
      </c>
      <c r="N132" t="s">
        <v>47</v>
      </c>
      <c r="O132" t="s">
        <v>48</v>
      </c>
      <c r="P132" t="s">
        <v>49</v>
      </c>
      <c r="Q132" s="14">
        <v>20477.34</v>
      </c>
      <c r="R132" s="14">
        <v>3216900.32</v>
      </c>
      <c r="S132" s="3"/>
      <c r="T132" t="s">
        <v>49</v>
      </c>
      <c r="U132" t="s">
        <v>49</v>
      </c>
      <c r="V132" t="s">
        <v>49</v>
      </c>
      <c r="W132" s="14">
        <v>3216900.32</v>
      </c>
      <c r="X132" s="14">
        <v>0</v>
      </c>
      <c r="Y132" s="14">
        <v>0</v>
      </c>
      <c r="Z132" s="14">
        <v>0</v>
      </c>
      <c r="AA132" s="14">
        <v>3216900.32</v>
      </c>
      <c r="AB132" s="14">
        <v>0</v>
      </c>
      <c r="AC132" s="14">
        <v>3216900.32</v>
      </c>
      <c r="AD132" s="14">
        <v>20477.34</v>
      </c>
      <c r="AE132" s="14">
        <v>0</v>
      </c>
      <c r="AF132" s="14">
        <v>0</v>
      </c>
      <c r="AG132" s="14">
        <v>0</v>
      </c>
      <c r="AH132" s="14">
        <v>20477.34</v>
      </c>
      <c r="AI132" s="14">
        <v>0</v>
      </c>
      <c r="AJ132" s="14">
        <v>20477.34</v>
      </c>
      <c r="AK132" t="s">
        <v>807</v>
      </c>
      <c r="AL132" s="5" t="s">
        <v>808</v>
      </c>
      <c r="AM132" t="s">
        <v>52</v>
      </c>
      <c r="AN132" t="s">
        <v>798</v>
      </c>
    </row>
    <row r="133" spans="1:40" x14ac:dyDescent="0.25">
      <c r="A133">
        <v>186</v>
      </c>
      <c r="B133">
        <v>2011</v>
      </c>
      <c r="C133" t="s">
        <v>78</v>
      </c>
      <c r="D133">
        <f>IFERROR(VLOOKUP(C133,[1]Planilha1!$A:$B,2,),"")</f>
        <v>3201308</v>
      </c>
      <c r="E133" t="s">
        <v>54</v>
      </c>
      <c r="F133" t="s">
        <v>54</v>
      </c>
      <c r="G133" t="s">
        <v>776</v>
      </c>
      <c r="H133" t="s">
        <v>809</v>
      </c>
      <c r="I133" t="s">
        <v>810</v>
      </c>
      <c r="J133" s="1">
        <v>1</v>
      </c>
      <c r="K133" s="2">
        <v>40787</v>
      </c>
      <c r="L133" t="s">
        <v>811</v>
      </c>
      <c r="M133" t="s">
        <v>60</v>
      </c>
      <c r="N133" t="s">
        <v>47</v>
      </c>
      <c r="O133" t="s">
        <v>48</v>
      </c>
      <c r="Q133" s="14">
        <v>0</v>
      </c>
      <c r="R133" s="14">
        <v>1000635.27</v>
      </c>
      <c r="S133" s="3" t="s">
        <v>469</v>
      </c>
      <c r="T133" t="s">
        <v>469</v>
      </c>
      <c r="U133" t="s">
        <v>812</v>
      </c>
      <c r="V133" t="s">
        <v>427</v>
      </c>
      <c r="W133" s="14">
        <v>1000635.27</v>
      </c>
      <c r="Y133" s="14">
        <v>249816.66</v>
      </c>
      <c r="AA133" s="14">
        <v>1250451.93</v>
      </c>
      <c r="AB133" s="14">
        <v>0</v>
      </c>
      <c r="AC133" s="14">
        <v>1250451.93</v>
      </c>
      <c r="AD133" s="14">
        <v>451094.49</v>
      </c>
      <c r="AH133" s="14">
        <v>451094.49</v>
      </c>
      <c r="AI133" s="14">
        <v>0</v>
      </c>
      <c r="AJ133" s="14">
        <v>451094.49</v>
      </c>
      <c r="AK133" t="s">
        <v>813</v>
      </c>
      <c r="AL133" s="5" t="s">
        <v>685</v>
      </c>
      <c r="AM133" t="s">
        <v>48</v>
      </c>
      <c r="AN133" t="s">
        <v>814</v>
      </c>
    </row>
    <row r="134" spans="1:40" x14ac:dyDescent="0.25">
      <c r="A134">
        <v>296</v>
      </c>
      <c r="B134">
        <v>2011</v>
      </c>
      <c r="C134" t="s">
        <v>78</v>
      </c>
      <c r="D134">
        <f>IFERROR(VLOOKUP(C134,[1]Planilha1!$A:$B,2,),"")</f>
        <v>3201308</v>
      </c>
      <c r="E134" t="s">
        <v>54</v>
      </c>
      <c r="F134" t="s">
        <v>54</v>
      </c>
      <c r="G134" t="s">
        <v>776</v>
      </c>
      <c r="H134" t="s">
        <v>815</v>
      </c>
      <c r="I134" t="s">
        <v>816</v>
      </c>
      <c r="J134" s="1">
        <v>1</v>
      </c>
      <c r="K134" s="2">
        <v>40917</v>
      </c>
      <c r="L134" t="s">
        <v>817</v>
      </c>
      <c r="M134" t="s">
        <v>192</v>
      </c>
      <c r="N134" t="s">
        <v>47</v>
      </c>
      <c r="Q134" s="14">
        <v>147690.56</v>
      </c>
      <c r="R134" s="14">
        <v>277437.78000000003</v>
      </c>
      <c r="S134" s="3"/>
      <c r="W134" s="14">
        <v>277437.78000000003</v>
      </c>
      <c r="AA134" s="14">
        <v>277437.78000000003</v>
      </c>
      <c r="AB134" s="14">
        <v>0</v>
      </c>
      <c r="AC134" s="14">
        <v>277437.78000000003</v>
      </c>
      <c r="AD134" s="14">
        <v>147690.56</v>
      </c>
      <c r="AH134" s="14">
        <v>147690.56</v>
      </c>
      <c r="AI134" s="14">
        <v>0</v>
      </c>
      <c r="AJ134" s="14">
        <v>147690.56</v>
      </c>
      <c r="AK134" t="s">
        <v>818</v>
      </c>
      <c r="AL134" s="5" t="s">
        <v>83</v>
      </c>
      <c r="AM134" t="s">
        <v>52</v>
      </c>
    </row>
    <row r="135" spans="1:40" x14ac:dyDescent="0.25">
      <c r="A135">
        <v>297</v>
      </c>
      <c r="B135">
        <v>2011</v>
      </c>
      <c r="C135" t="s">
        <v>78</v>
      </c>
      <c r="D135">
        <f>IFERROR(VLOOKUP(C135,[1]Planilha1!$A:$B,2,),"")</f>
        <v>3201308</v>
      </c>
      <c r="E135" t="s">
        <v>54</v>
      </c>
      <c r="F135" t="s">
        <v>54</v>
      </c>
      <c r="G135" t="s">
        <v>776</v>
      </c>
      <c r="H135" t="s">
        <v>819</v>
      </c>
      <c r="I135" t="s">
        <v>820</v>
      </c>
      <c r="J135" s="1">
        <v>1</v>
      </c>
      <c r="K135" s="2">
        <v>41073</v>
      </c>
      <c r="L135" t="s">
        <v>821</v>
      </c>
      <c r="M135" t="s">
        <v>99</v>
      </c>
      <c r="N135" t="s">
        <v>47</v>
      </c>
      <c r="O135" t="s">
        <v>48</v>
      </c>
      <c r="P135" t="s">
        <v>49</v>
      </c>
      <c r="Q135" s="14">
        <v>18527.349999999999</v>
      </c>
      <c r="R135" s="14">
        <v>931852.18</v>
      </c>
      <c r="S135" s="3" t="s">
        <v>822</v>
      </c>
      <c r="T135" t="s">
        <v>49</v>
      </c>
      <c r="U135" t="s">
        <v>49</v>
      </c>
      <c r="V135" t="s">
        <v>49</v>
      </c>
      <c r="X135" s="14">
        <v>826995.07</v>
      </c>
      <c r="Y135" s="14">
        <v>0</v>
      </c>
      <c r="Z135" s="14">
        <v>0</v>
      </c>
      <c r="AA135" s="14">
        <v>0</v>
      </c>
      <c r="AB135" s="14">
        <v>826995.07</v>
      </c>
      <c r="AC135" s="14">
        <v>826995.07</v>
      </c>
      <c r="AE135" s="14">
        <v>18527.349999999999</v>
      </c>
      <c r="AF135" s="14">
        <v>0</v>
      </c>
      <c r="AG135" s="14">
        <v>0</v>
      </c>
      <c r="AH135" s="14">
        <v>0</v>
      </c>
      <c r="AI135" s="14">
        <v>18527.349999999999</v>
      </c>
      <c r="AJ135" s="14">
        <v>18527.349999999999</v>
      </c>
      <c r="AK135" t="s">
        <v>617</v>
      </c>
      <c r="AL135" s="5" t="s">
        <v>76</v>
      </c>
      <c r="AM135" t="s">
        <v>52</v>
      </c>
      <c r="AN135" t="s">
        <v>823</v>
      </c>
    </row>
    <row r="136" spans="1:40" x14ac:dyDescent="0.25">
      <c r="A136">
        <v>7</v>
      </c>
      <c r="B136">
        <v>2012</v>
      </c>
      <c r="C136" t="s">
        <v>78</v>
      </c>
      <c r="D136">
        <f>IFERROR(VLOOKUP(C136,[1]Planilha1!$A:$B,2,),"")</f>
        <v>3201308</v>
      </c>
      <c r="E136" t="s">
        <v>54</v>
      </c>
      <c r="F136" t="s">
        <v>54</v>
      </c>
      <c r="G136" t="s">
        <v>776</v>
      </c>
      <c r="H136" t="s">
        <v>824</v>
      </c>
      <c r="I136" t="s">
        <v>825</v>
      </c>
      <c r="J136" s="1">
        <v>1</v>
      </c>
      <c r="K136" s="2">
        <v>40956</v>
      </c>
      <c r="L136" t="s">
        <v>826</v>
      </c>
      <c r="M136" t="s">
        <v>144</v>
      </c>
      <c r="N136" t="s">
        <v>47</v>
      </c>
      <c r="O136" t="s">
        <v>48</v>
      </c>
      <c r="P136" t="s">
        <v>49</v>
      </c>
      <c r="Q136" s="14">
        <v>3720446.52</v>
      </c>
      <c r="R136" s="14">
        <v>3250622.33</v>
      </c>
      <c r="S136" s="3"/>
      <c r="T136" t="s">
        <v>49</v>
      </c>
      <c r="U136" t="s">
        <v>49</v>
      </c>
      <c r="V136" t="s">
        <v>49</v>
      </c>
      <c r="W136" s="14">
        <v>3250622.33</v>
      </c>
      <c r="X136" s="14">
        <v>0</v>
      </c>
      <c r="Y136" s="14">
        <v>779014.79</v>
      </c>
      <c r="Z136" s="14">
        <v>0</v>
      </c>
      <c r="AA136" s="14">
        <v>4029637.12</v>
      </c>
      <c r="AB136" s="14">
        <v>0</v>
      </c>
      <c r="AC136" s="14">
        <v>4029637.12</v>
      </c>
      <c r="AD136" s="14">
        <v>3250622.33</v>
      </c>
      <c r="AE136" s="14">
        <v>0</v>
      </c>
      <c r="AF136" s="14">
        <v>133487.62</v>
      </c>
      <c r="AG136" s="14">
        <v>0</v>
      </c>
      <c r="AH136" s="14">
        <v>3384109.95</v>
      </c>
      <c r="AI136" s="14">
        <v>0</v>
      </c>
      <c r="AJ136" s="14">
        <v>3384109.95</v>
      </c>
      <c r="AK136" t="s">
        <v>666</v>
      </c>
      <c r="AL136" s="5" t="s">
        <v>549</v>
      </c>
      <c r="AM136" t="s">
        <v>52</v>
      </c>
      <c r="AN136" t="s">
        <v>827</v>
      </c>
    </row>
    <row r="137" spans="1:40" x14ac:dyDescent="0.25">
      <c r="A137">
        <v>63</v>
      </c>
      <c r="B137">
        <v>2012</v>
      </c>
      <c r="C137" t="s">
        <v>78</v>
      </c>
      <c r="D137">
        <f>IFERROR(VLOOKUP(C137,[1]Planilha1!$A:$B,2,),"")</f>
        <v>3201308</v>
      </c>
      <c r="E137" t="s">
        <v>54</v>
      </c>
      <c r="F137" t="s">
        <v>54</v>
      </c>
      <c r="G137" t="s">
        <v>776</v>
      </c>
      <c r="H137" t="s">
        <v>828</v>
      </c>
      <c r="I137" t="s">
        <v>829</v>
      </c>
      <c r="J137" s="1">
        <v>1</v>
      </c>
      <c r="K137" s="2">
        <v>41092</v>
      </c>
      <c r="L137" t="s">
        <v>830</v>
      </c>
      <c r="M137" t="s">
        <v>46</v>
      </c>
      <c r="N137" t="s">
        <v>47</v>
      </c>
      <c r="O137" t="s">
        <v>48</v>
      </c>
      <c r="P137" t="s">
        <v>49</v>
      </c>
      <c r="Q137" s="14">
        <v>159683.45000000001</v>
      </c>
      <c r="R137" s="14">
        <v>388024.79</v>
      </c>
      <c r="S137" s="3"/>
      <c r="T137" t="s">
        <v>49</v>
      </c>
      <c r="U137" t="s">
        <v>49</v>
      </c>
      <c r="V137" t="s">
        <v>49</v>
      </c>
      <c r="W137" s="14">
        <v>388024.79</v>
      </c>
      <c r="X137" s="14">
        <v>0</v>
      </c>
      <c r="Y137" s="14">
        <v>0</v>
      </c>
      <c r="AA137" s="14">
        <v>388024.79</v>
      </c>
      <c r="AB137" s="14">
        <v>0</v>
      </c>
      <c r="AC137" s="14">
        <v>388024.79</v>
      </c>
      <c r="AD137" s="14">
        <v>159683.45000000001</v>
      </c>
      <c r="AE137" s="14">
        <v>0</v>
      </c>
      <c r="AF137" s="14">
        <v>0</v>
      </c>
      <c r="AG137" s="14">
        <v>0</v>
      </c>
      <c r="AH137" s="14">
        <v>159683.45000000001</v>
      </c>
      <c r="AI137" s="14">
        <v>0</v>
      </c>
      <c r="AJ137" s="14">
        <v>159683.45000000001</v>
      </c>
      <c r="AK137" t="s">
        <v>831</v>
      </c>
      <c r="AL137" s="5" t="s">
        <v>530</v>
      </c>
      <c r="AM137" t="s">
        <v>52</v>
      </c>
      <c r="AN137" t="s">
        <v>798</v>
      </c>
    </row>
    <row r="138" spans="1:40" x14ac:dyDescent="0.25">
      <c r="A138">
        <v>70</v>
      </c>
      <c r="B138">
        <v>2012</v>
      </c>
      <c r="C138" t="s">
        <v>78</v>
      </c>
      <c r="D138">
        <f>IFERROR(VLOOKUP(C138,[1]Planilha1!$A:$B,2,),"")</f>
        <v>3201308</v>
      </c>
      <c r="E138" t="s">
        <v>54</v>
      </c>
      <c r="F138" t="s">
        <v>54</v>
      </c>
      <c r="G138" t="s">
        <v>776</v>
      </c>
      <c r="H138" t="s">
        <v>832</v>
      </c>
      <c r="I138" t="s">
        <v>833</v>
      </c>
      <c r="J138" s="1">
        <v>1</v>
      </c>
      <c r="K138" s="2">
        <v>41061</v>
      </c>
      <c r="L138" t="s">
        <v>834</v>
      </c>
      <c r="M138" t="s">
        <v>99</v>
      </c>
      <c r="N138" t="s">
        <v>47</v>
      </c>
      <c r="O138" t="s">
        <v>48</v>
      </c>
      <c r="P138" t="s">
        <v>49</v>
      </c>
      <c r="Q138" s="14">
        <v>2956320.45</v>
      </c>
      <c r="R138" s="14">
        <v>3579933.29</v>
      </c>
      <c r="S138" s="3"/>
      <c r="T138" t="s">
        <v>49</v>
      </c>
      <c r="U138" t="s">
        <v>49</v>
      </c>
      <c r="V138" t="s">
        <v>49</v>
      </c>
      <c r="W138" s="14">
        <v>2915651.95</v>
      </c>
      <c r="X138" s="14">
        <v>0</v>
      </c>
      <c r="Y138" s="14">
        <v>664281.34</v>
      </c>
      <c r="Z138" s="14">
        <v>0</v>
      </c>
      <c r="AA138" s="14">
        <v>3579933.29</v>
      </c>
      <c r="AB138" s="14">
        <v>0</v>
      </c>
      <c r="AC138" s="14">
        <v>3579933.29</v>
      </c>
      <c r="AD138" s="14">
        <v>2956320.45</v>
      </c>
      <c r="AE138" s="14">
        <v>0</v>
      </c>
      <c r="AF138" s="14">
        <v>0</v>
      </c>
      <c r="AG138" s="14">
        <v>0</v>
      </c>
      <c r="AH138" s="14">
        <v>2956320.45</v>
      </c>
      <c r="AI138" s="14">
        <v>0</v>
      </c>
      <c r="AJ138" s="14">
        <v>2956320.45</v>
      </c>
      <c r="AK138" t="s">
        <v>835</v>
      </c>
      <c r="AL138" s="5" t="s">
        <v>549</v>
      </c>
      <c r="AM138" t="s">
        <v>52</v>
      </c>
      <c r="AN138" t="s">
        <v>836</v>
      </c>
    </row>
    <row r="139" spans="1:40" x14ac:dyDescent="0.25">
      <c r="A139">
        <v>102</v>
      </c>
      <c r="B139">
        <v>2012</v>
      </c>
      <c r="C139" t="s">
        <v>78</v>
      </c>
      <c r="D139">
        <f>IFERROR(VLOOKUP(C139,[1]Planilha1!$A:$B,2,),"")</f>
        <v>3201308</v>
      </c>
      <c r="E139" t="s">
        <v>54</v>
      </c>
      <c r="F139" t="s">
        <v>54</v>
      </c>
      <c r="G139" t="s">
        <v>776</v>
      </c>
      <c r="H139" t="s">
        <v>837</v>
      </c>
      <c r="I139" t="s">
        <v>838</v>
      </c>
      <c r="J139" s="1">
        <v>1</v>
      </c>
      <c r="K139" s="2">
        <v>41096</v>
      </c>
      <c r="L139" t="s">
        <v>839</v>
      </c>
      <c r="M139" t="s">
        <v>467</v>
      </c>
      <c r="N139" t="s">
        <v>47</v>
      </c>
      <c r="O139" t="s">
        <v>48</v>
      </c>
      <c r="P139" t="s">
        <v>49</v>
      </c>
      <c r="Q139" s="14">
        <v>3780491.86</v>
      </c>
      <c r="R139" s="14">
        <v>3902040</v>
      </c>
      <c r="S139" s="3" t="s">
        <v>469</v>
      </c>
      <c r="T139" t="s">
        <v>469</v>
      </c>
      <c r="U139" t="s">
        <v>840</v>
      </c>
      <c r="V139" t="s">
        <v>427</v>
      </c>
      <c r="W139" s="14">
        <v>261604.47</v>
      </c>
      <c r="X139" s="14">
        <v>3640435.54</v>
      </c>
      <c r="Y139" s="14">
        <v>40934.550000000003</v>
      </c>
      <c r="Z139" s="14">
        <v>569637.02</v>
      </c>
      <c r="AA139" s="14">
        <v>302539.02</v>
      </c>
      <c r="AB139" s="14">
        <v>4210072.5600000005</v>
      </c>
      <c r="AC139" s="14">
        <v>4512611.58</v>
      </c>
      <c r="AD139" s="14">
        <v>253455.52</v>
      </c>
      <c r="AE139" s="14">
        <v>3527036.34</v>
      </c>
      <c r="AF139" s="14">
        <v>0</v>
      </c>
      <c r="AG139" s="14">
        <v>0</v>
      </c>
      <c r="AH139" s="14">
        <v>253455.52</v>
      </c>
      <c r="AI139" s="14">
        <v>3527036.34</v>
      </c>
      <c r="AJ139" s="14">
        <v>3780491.86</v>
      </c>
      <c r="AK139" t="s">
        <v>835</v>
      </c>
      <c r="AL139" s="5" t="s">
        <v>549</v>
      </c>
      <c r="AM139" t="s">
        <v>52</v>
      </c>
    </row>
    <row r="140" spans="1:40" x14ac:dyDescent="0.25">
      <c r="A140">
        <v>107</v>
      </c>
      <c r="B140">
        <v>2012</v>
      </c>
      <c r="C140" t="s">
        <v>78</v>
      </c>
      <c r="D140">
        <f>IFERROR(VLOOKUP(C140,[1]Planilha1!$A:$B,2,),"")</f>
        <v>3201308</v>
      </c>
      <c r="E140" t="s">
        <v>54</v>
      </c>
      <c r="F140" t="s">
        <v>54</v>
      </c>
      <c r="G140" t="s">
        <v>776</v>
      </c>
      <c r="H140" t="s">
        <v>841</v>
      </c>
      <c r="I140" t="s">
        <v>842</v>
      </c>
      <c r="J140" s="1">
        <v>1</v>
      </c>
      <c r="K140" s="2">
        <v>41106</v>
      </c>
      <c r="L140" t="s">
        <v>843</v>
      </c>
      <c r="M140" t="s">
        <v>467</v>
      </c>
      <c r="N140" t="s">
        <v>47</v>
      </c>
      <c r="O140" t="s">
        <v>48</v>
      </c>
      <c r="P140" t="s">
        <v>49</v>
      </c>
      <c r="Q140" s="14">
        <v>2215847.7999999998</v>
      </c>
      <c r="R140" s="14">
        <v>2836616.71</v>
      </c>
      <c r="S140" s="3" t="s">
        <v>469</v>
      </c>
      <c r="T140" t="s">
        <v>469</v>
      </c>
      <c r="U140" t="s">
        <v>840</v>
      </c>
      <c r="V140" t="s">
        <v>427</v>
      </c>
      <c r="W140" s="14">
        <v>190175.29</v>
      </c>
      <c r="X140" s="14">
        <v>2646441.42</v>
      </c>
      <c r="Y140" s="14">
        <v>19673.91</v>
      </c>
      <c r="Z140" s="14">
        <v>273778.17</v>
      </c>
      <c r="AA140" s="14">
        <v>209849.2</v>
      </c>
      <c r="AB140" s="14">
        <v>2920219.59</v>
      </c>
      <c r="AC140" s="14">
        <v>3130068.79</v>
      </c>
      <c r="AD140" s="14">
        <v>0</v>
      </c>
      <c r="AE140" s="14">
        <v>2215847.7999999998</v>
      </c>
      <c r="AF140" s="14">
        <v>0</v>
      </c>
      <c r="AG140" s="14">
        <v>0</v>
      </c>
      <c r="AH140" s="14">
        <v>0</v>
      </c>
      <c r="AI140" s="14">
        <v>2215847.7999999998</v>
      </c>
      <c r="AJ140" s="14">
        <v>2215847.7999999998</v>
      </c>
      <c r="AK140" t="s">
        <v>844</v>
      </c>
      <c r="AL140" s="5" t="s">
        <v>549</v>
      </c>
      <c r="AM140" t="s">
        <v>52</v>
      </c>
    </row>
    <row r="141" spans="1:40" x14ac:dyDescent="0.25">
      <c r="A141">
        <v>115</v>
      </c>
      <c r="B141">
        <v>2012</v>
      </c>
      <c r="C141" t="s">
        <v>78</v>
      </c>
      <c r="D141">
        <f>IFERROR(VLOOKUP(C141,[1]Planilha1!$A:$B,2,),"")</f>
        <v>3201308</v>
      </c>
      <c r="E141" t="s">
        <v>54</v>
      </c>
      <c r="F141" t="s">
        <v>54</v>
      </c>
      <c r="G141" t="s">
        <v>776</v>
      </c>
      <c r="H141" t="s">
        <v>845</v>
      </c>
      <c r="I141" t="s">
        <v>846</v>
      </c>
      <c r="J141" s="1">
        <v>1</v>
      </c>
      <c r="K141" s="2">
        <v>41127</v>
      </c>
      <c r="L141" t="s">
        <v>847</v>
      </c>
      <c r="M141" t="s">
        <v>99</v>
      </c>
      <c r="N141" t="s">
        <v>220</v>
      </c>
      <c r="O141" t="s">
        <v>48</v>
      </c>
      <c r="P141" t="s">
        <v>49</v>
      </c>
      <c r="Q141" s="14">
        <v>548126.12</v>
      </c>
      <c r="R141" s="14">
        <v>7502289.8799999999</v>
      </c>
      <c r="S141" s="3"/>
      <c r="T141" t="s">
        <v>49</v>
      </c>
      <c r="U141" t="s">
        <v>49</v>
      </c>
      <c r="V141" t="s">
        <v>49</v>
      </c>
      <c r="W141" s="14">
        <v>7502289.8799999999</v>
      </c>
      <c r="X141" s="14">
        <v>0</v>
      </c>
      <c r="Y141" s="14">
        <v>0</v>
      </c>
      <c r="Z141" s="14">
        <v>0</v>
      </c>
      <c r="AA141" s="14">
        <v>7502289.8799999999</v>
      </c>
      <c r="AB141" s="14">
        <v>0</v>
      </c>
      <c r="AC141" s="14">
        <v>7502289.8799999999</v>
      </c>
      <c r="AD141" s="14">
        <v>548126.12</v>
      </c>
      <c r="AE141" s="14">
        <v>0</v>
      </c>
      <c r="AF141" s="14">
        <v>0</v>
      </c>
      <c r="AG141" s="14">
        <v>0</v>
      </c>
      <c r="AH141" s="14">
        <v>548126.12</v>
      </c>
      <c r="AI141" s="14">
        <v>0</v>
      </c>
      <c r="AJ141" s="14">
        <v>548126.12</v>
      </c>
      <c r="AK141" t="s">
        <v>50</v>
      </c>
      <c r="AL141" s="5" t="s">
        <v>83</v>
      </c>
      <c r="AM141" t="s">
        <v>52</v>
      </c>
      <c r="AN141" t="s">
        <v>848</v>
      </c>
    </row>
    <row r="142" spans="1:40" x14ac:dyDescent="0.25">
      <c r="A142">
        <v>128</v>
      </c>
      <c r="B142">
        <v>2012</v>
      </c>
      <c r="C142" t="s">
        <v>78</v>
      </c>
      <c r="D142">
        <f>IFERROR(VLOOKUP(C142,[1]Planilha1!$A:$B,2,),"")</f>
        <v>3201308</v>
      </c>
      <c r="E142" t="s">
        <v>54</v>
      </c>
      <c r="F142" t="s">
        <v>54</v>
      </c>
      <c r="G142" t="s">
        <v>776</v>
      </c>
      <c r="H142" t="s">
        <v>849</v>
      </c>
      <c r="I142" t="s">
        <v>850</v>
      </c>
      <c r="J142" s="1">
        <v>1</v>
      </c>
      <c r="K142" s="2">
        <v>41134</v>
      </c>
      <c r="L142" s="2">
        <v>42915</v>
      </c>
      <c r="M142" t="s">
        <v>467</v>
      </c>
      <c r="N142" t="s">
        <v>47</v>
      </c>
      <c r="O142" t="s">
        <v>48</v>
      </c>
      <c r="P142" t="s">
        <v>49</v>
      </c>
      <c r="Q142" s="14">
        <v>2615768.4500000002</v>
      </c>
      <c r="R142" s="14">
        <v>2871937.83</v>
      </c>
      <c r="S142" s="3" t="s">
        <v>469</v>
      </c>
      <c r="T142" t="s">
        <v>469</v>
      </c>
      <c r="U142" t="s">
        <v>840</v>
      </c>
      <c r="V142" t="s">
        <v>427</v>
      </c>
      <c r="W142" s="14">
        <v>165663.96</v>
      </c>
      <c r="X142" s="14">
        <v>2305333.08</v>
      </c>
      <c r="Y142" s="14">
        <v>41230.730000000003</v>
      </c>
      <c r="Z142" s="14">
        <v>573549.79</v>
      </c>
      <c r="AA142" s="14">
        <v>206894.69</v>
      </c>
      <c r="AB142" s="14">
        <v>2878882.87</v>
      </c>
      <c r="AC142" s="14">
        <v>3085777.56</v>
      </c>
      <c r="AD142" s="14">
        <v>175368.95999999999</v>
      </c>
      <c r="AE142" s="14">
        <v>2440399.4900000002</v>
      </c>
      <c r="AF142" s="14">
        <v>0</v>
      </c>
      <c r="AG142" s="14">
        <v>0</v>
      </c>
      <c r="AH142" s="14">
        <v>175368.95999999999</v>
      </c>
      <c r="AI142" s="14">
        <v>2440399.4900000002</v>
      </c>
      <c r="AJ142" s="14">
        <v>2615768.4500000002</v>
      </c>
      <c r="AK142" t="s">
        <v>173</v>
      </c>
      <c r="AL142" s="5" t="s">
        <v>549</v>
      </c>
      <c r="AM142" t="s">
        <v>52</v>
      </c>
    </row>
    <row r="143" spans="1:40" x14ac:dyDescent="0.25">
      <c r="A143">
        <v>131</v>
      </c>
      <c r="B143">
        <v>2012</v>
      </c>
      <c r="C143" t="s">
        <v>78</v>
      </c>
      <c r="D143">
        <f>IFERROR(VLOOKUP(C143,[1]Planilha1!$A:$B,2,),"")</f>
        <v>3201308</v>
      </c>
      <c r="E143" t="s">
        <v>54</v>
      </c>
      <c r="F143" t="s">
        <v>54</v>
      </c>
      <c r="G143" t="s">
        <v>776</v>
      </c>
      <c r="H143" t="s">
        <v>851</v>
      </c>
      <c r="I143" t="s">
        <v>852</v>
      </c>
      <c r="J143" s="1">
        <v>1</v>
      </c>
      <c r="K143" s="2">
        <v>41141</v>
      </c>
      <c r="L143" t="s">
        <v>786</v>
      </c>
      <c r="M143" t="s">
        <v>467</v>
      </c>
      <c r="N143" t="s">
        <v>47</v>
      </c>
      <c r="O143" t="s">
        <v>48</v>
      </c>
      <c r="P143" t="s">
        <v>49</v>
      </c>
      <c r="Q143" s="14">
        <v>4239774.37</v>
      </c>
      <c r="R143" s="14">
        <v>4142674.26</v>
      </c>
      <c r="S143" s="3" t="s">
        <v>469</v>
      </c>
      <c r="T143" t="s">
        <v>469</v>
      </c>
      <c r="U143" t="s">
        <v>840</v>
      </c>
      <c r="V143" t="s">
        <v>427</v>
      </c>
      <c r="W143" s="14">
        <v>277738.82</v>
      </c>
      <c r="X143" s="14">
        <v>3864935.45</v>
      </c>
      <c r="Y143" s="14">
        <v>69136.25</v>
      </c>
      <c r="Z143" s="14">
        <v>962086.34</v>
      </c>
      <c r="AA143" s="14">
        <v>346875.07</v>
      </c>
      <c r="AB143" s="14">
        <v>4827021.79</v>
      </c>
      <c r="AC143" s="14">
        <v>5173896.8600000003</v>
      </c>
      <c r="AD143" s="14">
        <v>284247.19</v>
      </c>
      <c r="AE143" s="14">
        <v>3955527.18</v>
      </c>
      <c r="AF143" s="14">
        <v>135446.96</v>
      </c>
      <c r="AG143" s="14">
        <v>0</v>
      </c>
      <c r="AH143" s="14">
        <v>419694.15</v>
      </c>
      <c r="AI143" s="14">
        <v>3955527.18</v>
      </c>
      <c r="AJ143" s="14">
        <v>4375221.33</v>
      </c>
      <c r="AK143" t="s">
        <v>173</v>
      </c>
      <c r="AL143" s="5" t="s">
        <v>549</v>
      </c>
      <c r="AM143" t="s">
        <v>52</v>
      </c>
    </row>
    <row r="144" spans="1:40" x14ac:dyDescent="0.25">
      <c r="A144">
        <v>139</v>
      </c>
      <c r="B144">
        <v>2012</v>
      </c>
      <c r="C144" t="s">
        <v>78</v>
      </c>
      <c r="D144">
        <f>IFERROR(VLOOKUP(C144,[1]Planilha1!$A:$B,2,),"")</f>
        <v>3201308</v>
      </c>
      <c r="E144" t="s">
        <v>54</v>
      </c>
      <c r="F144" t="s">
        <v>54</v>
      </c>
      <c r="G144" t="s">
        <v>776</v>
      </c>
      <c r="H144" t="s">
        <v>793</v>
      </c>
      <c r="I144" t="s">
        <v>853</v>
      </c>
      <c r="J144" s="1">
        <v>1</v>
      </c>
      <c r="K144" s="2">
        <v>41133</v>
      </c>
      <c r="L144" t="s">
        <v>854</v>
      </c>
      <c r="M144" t="s">
        <v>46</v>
      </c>
      <c r="N144" t="s">
        <v>47</v>
      </c>
      <c r="O144" t="s">
        <v>52</v>
      </c>
      <c r="P144" t="s">
        <v>855</v>
      </c>
      <c r="Q144" s="14">
        <v>65762.86</v>
      </c>
      <c r="R144" s="14">
        <v>1058866.9099999999</v>
      </c>
      <c r="S144" s="3"/>
      <c r="T144" t="s">
        <v>49</v>
      </c>
      <c r="U144" t="s">
        <v>49</v>
      </c>
      <c r="V144" t="s">
        <v>49</v>
      </c>
      <c r="W144" s="14">
        <v>1058866.9099999999</v>
      </c>
      <c r="X144" s="14">
        <v>0</v>
      </c>
      <c r="Y144" s="14">
        <v>0</v>
      </c>
      <c r="Z144" s="14">
        <v>0</v>
      </c>
      <c r="AA144" s="14">
        <v>1058866.9099999999</v>
      </c>
      <c r="AB144" s="14">
        <v>0</v>
      </c>
      <c r="AC144" s="14">
        <v>1058866.9099999999</v>
      </c>
      <c r="AD144" s="14">
        <v>65762.86</v>
      </c>
      <c r="AE144" s="14">
        <v>0</v>
      </c>
      <c r="AF144" s="14">
        <v>0</v>
      </c>
      <c r="AG144" s="14">
        <v>0</v>
      </c>
      <c r="AH144" s="14">
        <v>65762.86</v>
      </c>
      <c r="AI144" s="14">
        <v>0</v>
      </c>
      <c r="AJ144" s="14">
        <v>65762.86</v>
      </c>
      <c r="AK144" t="s">
        <v>831</v>
      </c>
      <c r="AL144" s="5" t="s">
        <v>530</v>
      </c>
      <c r="AM144" t="s">
        <v>52</v>
      </c>
      <c r="AN144" t="s">
        <v>798</v>
      </c>
    </row>
    <row r="145" spans="1:40" x14ac:dyDescent="0.25">
      <c r="A145">
        <v>147</v>
      </c>
      <c r="B145">
        <v>2012</v>
      </c>
      <c r="C145" t="s">
        <v>78</v>
      </c>
      <c r="D145">
        <f>IFERROR(VLOOKUP(C145,[1]Planilha1!$A:$B,2,),"")</f>
        <v>3201308</v>
      </c>
      <c r="E145" t="s">
        <v>54</v>
      </c>
      <c r="F145" t="s">
        <v>54</v>
      </c>
      <c r="G145" t="s">
        <v>776</v>
      </c>
      <c r="H145" t="s">
        <v>856</v>
      </c>
      <c r="I145" t="s">
        <v>857</v>
      </c>
      <c r="J145" s="1">
        <v>1</v>
      </c>
      <c r="K145" s="2">
        <v>41192</v>
      </c>
      <c r="L145" t="s">
        <v>858</v>
      </c>
      <c r="M145" t="s">
        <v>99</v>
      </c>
      <c r="N145" t="s">
        <v>220</v>
      </c>
      <c r="O145" t="s">
        <v>48</v>
      </c>
      <c r="P145" t="s">
        <v>49</v>
      </c>
      <c r="Q145" s="14">
        <v>285932.69999999995</v>
      </c>
      <c r="R145" s="14">
        <v>820378.09</v>
      </c>
      <c r="S145" s="3"/>
      <c r="T145" t="s">
        <v>49</v>
      </c>
      <c r="U145" t="s">
        <v>49</v>
      </c>
      <c r="V145" t="s">
        <v>49</v>
      </c>
      <c r="W145" s="14">
        <v>820378.09</v>
      </c>
      <c r="X145" s="14">
        <v>0</v>
      </c>
      <c r="Y145" s="14">
        <v>0</v>
      </c>
      <c r="Z145" s="14">
        <v>0</v>
      </c>
      <c r="AA145" s="14">
        <v>820378.09</v>
      </c>
      <c r="AB145" s="14">
        <v>0</v>
      </c>
      <c r="AC145" s="14">
        <v>820378.09</v>
      </c>
      <c r="AD145" s="14">
        <v>301984.49</v>
      </c>
      <c r="AE145" s="14">
        <v>0</v>
      </c>
      <c r="AF145" s="14">
        <v>28535.72</v>
      </c>
      <c r="AG145" s="14">
        <v>0</v>
      </c>
      <c r="AH145" s="14">
        <v>330520.20999999996</v>
      </c>
      <c r="AI145" s="14">
        <v>0</v>
      </c>
      <c r="AJ145" s="14">
        <v>330520.20999999996</v>
      </c>
      <c r="AK145" t="s">
        <v>121</v>
      </c>
      <c r="AL145" s="5" t="s">
        <v>808</v>
      </c>
      <c r="AM145" t="s">
        <v>52</v>
      </c>
      <c r="AN145" t="s">
        <v>859</v>
      </c>
    </row>
    <row r="146" spans="1:40" x14ac:dyDescent="0.25">
      <c r="A146">
        <v>159</v>
      </c>
      <c r="B146">
        <v>2012</v>
      </c>
      <c r="C146" t="s">
        <v>78</v>
      </c>
      <c r="D146">
        <f>IFERROR(VLOOKUP(C146,[1]Planilha1!$A:$B,2,),"")</f>
        <v>3201308</v>
      </c>
      <c r="E146" t="s">
        <v>54</v>
      </c>
      <c r="F146" t="s">
        <v>54</v>
      </c>
      <c r="G146" t="s">
        <v>776</v>
      </c>
      <c r="H146" t="s">
        <v>860</v>
      </c>
      <c r="I146" t="s">
        <v>861</v>
      </c>
      <c r="J146" s="1">
        <v>1</v>
      </c>
      <c r="K146" s="2">
        <v>41214</v>
      </c>
      <c r="L146" t="s">
        <v>862</v>
      </c>
      <c r="M146" t="s">
        <v>60</v>
      </c>
      <c r="N146" t="s">
        <v>47</v>
      </c>
      <c r="O146" t="s">
        <v>48</v>
      </c>
      <c r="P146" t="s">
        <v>49</v>
      </c>
      <c r="Q146" s="14">
        <v>43911.98</v>
      </c>
      <c r="R146" s="14">
        <v>1043764.48</v>
      </c>
      <c r="S146" s="3"/>
      <c r="T146" t="s">
        <v>49</v>
      </c>
      <c r="U146" t="s">
        <v>49</v>
      </c>
      <c r="V146" t="s">
        <v>49</v>
      </c>
      <c r="W146" s="14">
        <v>1043291.13</v>
      </c>
      <c r="X146" s="14">
        <v>0</v>
      </c>
      <c r="Y146" s="14">
        <v>0</v>
      </c>
      <c r="Z146" s="14">
        <v>0</v>
      </c>
      <c r="AA146" s="14">
        <v>1043291.13</v>
      </c>
      <c r="AB146" s="14">
        <v>0</v>
      </c>
      <c r="AC146" s="14">
        <v>1043291.13</v>
      </c>
      <c r="AD146" s="14">
        <v>43911.98</v>
      </c>
      <c r="AE146" s="14">
        <v>0</v>
      </c>
      <c r="AF146" s="14">
        <v>0</v>
      </c>
      <c r="AG146" s="14">
        <v>0</v>
      </c>
      <c r="AH146" s="14">
        <v>43911.98</v>
      </c>
      <c r="AI146" s="14">
        <v>0</v>
      </c>
      <c r="AJ146" s="14">
        <v>43911.98</v>
      </c>
      <c r="AK146" t="s">
        <v>863</v>
      </c>
      <c r="AL146" s="5" t="s">
        <v>83</v>
      </c>
      <c r="AM146" t="s">
        <v>52</v>
      </c>
      <c r="AN146" t="s">
        <v>798</v>
      </c>
    </row>
    <row r="147" spans="1:40" x14ac:dyDescent="0.25">
      <c r="A147">
        <v>75</v>
      </c>
      <c r="B147">
        <v>2017</v>
      </c>
      <c r="C147" t="s">
        <v>78</v>
      </c>
      <c r="D147">
        <f>IFERROR(VLOOKUP(C147,[1]Planilha1!$A:$B,2,),"")</f>
        <v>3201308</v>
      </c>
      <c r="E147" t="s">
        <v>54</v>
      </c>
      <c r="F147" t="s">
        <v>54</v>
      </c>
      <c r="G147" s="7" t="s">
        <v>864</v>
      </c>
      <c r="H147" t="s">
        <v>865</v>
      </c>
      <c r="I147" s="7" t="s">
        <v>866</v>
      </c>
      <c r="J147" s="1">
        <v>1</v>
      </c>
      <c r="K147" s="2">
        <v>43138</v>
      </c>
      <c r="L147" s="2">
        <v>43770</v>
      </c>
      <c r="M147" t="s">
        <v>119</v>
      </c>
      <c r="N147" t="s">
        <v>47</v>
      </c>
      <c r="O147" t="s">
        <v>52</v>
      </c>
      <c r="P147" t="s">
        <v>867</v>
      </c>
      <c r="Q147" s="14">
        <v>220236.02</v>
      </c>
      <c r="R147" s="14">
        <v>4303933.46</v>
      </c>
      <c r="S147" s="3" t="s">
        <v>277</v>
      </c>
      <c r="T147" t="s">
        <v>868</v>
      </c>
      <c r="U147" t="s">
        <v>869</v>
      </c>
      <c r="V147" t="s">
        <v>210</v>
      </c>
      <c r="W147" s="14">
        <v>700680.37</v>
      </c>
      <c r="X147" s="14">
        <v>3606253.09</v>
      </c>
      <c r="Y147" s="14">
        <v>32734.67</v>
      </c>
      <c r="Z147" s="14">
        <v>0</v>
      </c>
      <c r="AA147" s="14">
        <v>733415.04</v>
      </c>
      <c r="AB147" s="14">
        <v>3606253.09</v>
      </c>
      <c r="AC147" s="14">
        <v>4339668.13</v>
      </c>
      <c r="AD147" s="14">
        <v>2888496.94</v>
      </c>
      <c r="AE147" s="14">
        <v>1161778.7</v>
      </c>
      <c r="AF147" s="14">
        <v>62604.97</v>
      </c>
      <c r="AG147" s="14">
        <v>0</v>
      </c>
      <c r="AH147" s="14">
        <v>2951101.91</v>
      </c>
      <c r="AI147" s="14">
        <v>1161778.7</v>
      </c>
      <c r="AJ147" s="14">
        <v>4112880.6100000003</v>
      </c>
      <c r="AK147" t="s">
        <v>870</v>
      </c>
      <c r="AL147" s="5" t="s">
        <v>549</v>
      </c>
      <c r="AM147" t="s">
        <v>52</v>
      </c>
    </row>
    <row r="148" spans="1:40" x14ac:dyDescent="0.25">
      <c r="A148">
        <v>89</v>
      </c>
      <c r="B148">
        <v>2017</v>
      </c>
      <c r="C148" t="s">
        <v>78</v>
      </c>
      <c r="D148">
        <f>IFERROR(VLOOKUP(C148,[1]Planilha1!$A:$B,2,),"")</f>
        <v>3201308</v>
      </c>
      <c r="E148" t="s">
        <v>54</v>
      </c>
      <c r="F148" t="s">
        <v>54</v>
      </c>
      <c r="G148" s="7" t="s">
        <v>864</v>
      </c>
      <c r="H148" t="s">
        <v>871</v>
      </c>
      <c r="I148" s="7" t="s">
        <v>872</v>
      </c>
      <c r="J148" s="1">
        <v>1</v>
      </c>
      <c r="K148" s="2">
        <v>43605</v>
      </c>
      <c r="L148" s="2"/>
      <c r="M148" t="s">
        <v>616</v>
      </c>
      <c r="N148" t="s">
        <v>47</v>
      </c>
      <c r="O148" t="s">
        <v>52</v>
      </c>
      <c r="P148" t="s">
        <v>873</v>
      </c>
      <c r="Q148" s="14">
        <v>317480.40999999997</v>
      </c>
      <c r="R148" s="14">
        <v>575235.81999999995</v>
      </c>
      <c r="S148" s="3" t="s">
        <v>277</v>
      </c>
      <c r="T148" t="s">
        <v>277</v>
      </c>
      <c r="U148" t="s">
        <v>874</v>
      </c>
      <c r="V148" t="s">
        <v>210</v>
      </c>
      <c r="W148" s="14">
        <v>60000</v>
      </c>
      <c r="X148" s="14">
        <v>540000</v>
      </c>
      <c r="Y148" s="14">
        <v>-2500</v>
      </c>
      <c r="Z148" s="14">
        <v>-22500</v>
      </c>
      <c r="AA148" s="14">
        <v>57500</v>
      </c>
      <c r="AB148" s="14">
        <v>517500</v>
      </c>
      <c r="AC148" s="14">
        <v>575000</v>
      </c>
      <c r="AD148" s="14">
        <v>0</v>
      </c>
      <c r="AE148" s="14">
        <v>530294.49</v>
      </c>
      <c r="AF148" s="14">
        <v>43769.18</v>
      </c>
      <c r="AG148" s="14">
        <v>0</v>
      </c>
      <c r="AH148" s="14">
        <v>43769.18</v>
      </c>
      <c r="AI148" s="14">
        <v>530294.49</v>
      </c>
      <c r="AJ148" s="14">
        <v>574063.67000000004</v>
      </c>
      <c r="AK148" t="s">
        <v>875</v>
      </c>
      <c r="AL148" s="5" t="s">
        <v>181</v>
      </c>
      <c r="AM148" t="s">
        <v>52</v>
      </c>
      <c r="AN148" t="s">
        <v>876</v>
      </c>
    </row>
    <row r="149" spans="1:40" x14ac:dyDescent="0.25">
      <c r="A149">
        <v>22</v>
      </c>
      <c r="B149">
        <v>2019</v>
      </c>
      <c r="C149" t="s">
        <v>78</v>
      </c>
      <c r="D149">
        <f>IFERROR(VLOOKUP(C149,[1]Planilha1!$A:$B,2,),"")</f>
        <v>3201308</v>
      </c>
      <c r="E149" t="s">
        <v>54</v>
      </c>
      <c r="F149" t="s">
        <v>54</v>
      </c>
      <c r="G149" s="7" t="s">
        <v>864</v>
      </c>
      <c r="H149" t="s">
        <v>877</v>
      </c>
      <c r="I149" s="7" t="s">
        <v>878</v>
      </c>
      <c r="J149" s="1">
        <v>1</v>
      </c>
      <c r="M149" t="s">
        <v>495</v>
      </c>
      <c r="N149" t="s">
        <v>47</v>
      </c>
      <c r="O149" t="s">
        <v>48</v>
      </c>
      <c r="S149" s="3" t="s">
        <v>469</v>
      </c>
      <c r="T149" t="s">
        <v>469</v>
      </c>
      <c r="U149" t="s">
        <v>879</v>
      </c>
      <c r="V149" t="s">
        <v>210</v>
      </c>
      <c r="W149" s="14">
        <v>0</v>
      </c>
      <c r="X149" s="14">
        <v>1106000</v>
      </c>
      <c r="Y149" s="14">
        <v>0</v>
      </c>
      <c r="Z149" s="14">
        <v>0</v>
      </c>
      <c r="AA149" s="14">
        <v>0</v>
      </c>
      <c r="AB149" s="14">
        <v>1106000</v>
      </c>
      <c r="AC149" s="14">
        <v>1106000</v>
      </c>
      <c r="AD149" s="14">
        <v>0</v>
      </c>
      <c r="AE149" s="14">
        <v>0</v>
      </c>
      <c r="AF149" s="14">
        <v>0</v>
      </c>
      <c r="AG149" s="14">
        <v>0</v>
      </c>
      <c r="AH149" s="14">
        <v>0</v>
      </c>
      <c r="AI149" s="14">
        <v>0</v>
      </c>
      <c r="AJ149" s="14">
        <v>0</v>
      </c>
      <c r="AK149" t="s">
        <v>880</v>
      </c>
      <c r="AL149" s="5" t="s">
        <v>549</v>
      </c>
      <c r="AM149" t="s">
        <v>52</v>
      </c>
      <c r="AN149" t="s">
        <v>881</v>
      </c>
    </row>
    <row r="150" spans="1:40" x14ac:dyDescent="0.25">
      <c r="A150">
        <v>23</v>
      </c>
      <c r="B150">
        <v>2019</v>
      </c>
      <c r="C150" t="s">
        <v>78</v>
      </c>
      <c r="D150">
        <f>IFERROR(VLOOKUP(C150,[1]Planilha1!$A:$B,2,),"")</f>
        <v>3201308</v>
      </c>
      <c r="E150" t="s">
        <v>54</v>
      </c>
      <c r="F150" t="s">
        <v>54</v>
      </c>
      <c r="G150" s="7" t="s">
        <v>864</v>
      </c>
      <c r="H150" t="s">
        <v>877</v>
      </c>
      <c r="I150" s="7" t="s">
        <v>882</v>
      </c>
      <c r="J150" s="1">
        <v>1</v>
      </c>
      <c r="M150" t="s">
        <v>495</v>
      </c>
      <c r="N150" t="s">
        <v>47</v>
      </c>
      <c r="O150" t="s">
        <v>48</v>
      </c>
      <c r="S150" s="3" t="s">
        <v>469</v>
      </c>
      <c r="T150" t="s">
        <v>469</v>
      </c>
      <c r="U150" t="s">
        <v>883</v>
      </c>
      <c r="V150" t="s">
        <v>210</v>
      </c>
      <c r="W150" s="14">
        <v>0</v>
      </c>
      <c r="X150" s="14">
        <v>543785</v>
      </c>
      <c r="Y150" s="14">
        <v>0</v>
      </c>
      <c r="Z150" s="14">
        <v>0</v>
      </c>
      <c r="AA150" s="14">
        <v>0</v>
      </c>
      <c r="AB150" s="14">
        <v>543785</v>
      </c>
      <c r="AC150" s="14">
        <v>543785</v>
      </c>
      <c r="AD150" s="14">
        <v>0</v>
      </c>
      <c r="AE150" s="14">
        <v>0</v>
      </c>
      <c r="AF150" s="14">
        <v>0</v>
      </c>
      <c r="AG150" s="14">
        <v>0</v>
      </c>
      <c r="AH150" s="14">
        <v>0</v>
      </c>
      <c r="AI150" s="14">
        <v>0</v>
      </c>
      <c r="AJ150" s="14">
        <v>0</v>
      </c>
      <c r="AK150" t="s">
        <v>884</v>
      </c>
      <c r="AL150" s="5" t="s">
        <v>549</v>
      </c>
      <c r="AM150" t="s">
        <v>52</v>
      </c>
      <c r="AN150" t="s">
        <v>881</v>
      </c>
    </row>
    <row r="151" spans="1:40" x14ac:dyDescent="0.25">
      <c r="A151">
        <v>88</v>
      </c>
      <c r="B151" t="s">
        <v>885</v>
      </c>
      <c r="C151" t="s">
        <v>78</v>
      </c>
      <c r="D151">
        <f>IFERROR(VLOOKUP(C151,[1]Planilha1!$A:$B,2,),"")</f>
        <v>3201308</v>
      </c>
      <c r="E151" t="s">
        <v>54</v>
      </c>
      <c r="F151" t="s">
        <v>54</v>
      </c>
      <c r="G151" s="7" t="s">
        <v>864</v>
      </c>
      <c r="H151" t="s">
        <v>886</v>
      </c>
      <c r="I151" s="7" t="s">
        <v>887</v>
      </c>
      <c r="J151" s="1">
        <v>1</v>
      </c>
      <c r="K151" s="2">
        <v>43276</v>
      </c>
      <c r="L151" s="2">
        <v>43678</v>
      </c>
      <c r="M151" t="s">
        <v>99</v>
      </c>
      <c r="N151" t="s">
        <v>47</v>
      </c>
      <c r="O151" t="s">
        <v>52</v>
      </c>
      <c r="P151" t="s">
        <v>873</v>
      </c>
      <c r="Q151" s="14">
        <v>0</v>
      </c>
      <c r="R151" s="14">
        <v>1923414.68</v>
      </c>
      <c r="S151" s="3" t="s">
        <v>539</v>
      </c>
      <c r="T151" t="s">
        <v>868</v>
      </c>
      <c r="U151" t="s">
        <v>888</v>
      </c>
      <c r="V151" t="s">
        <v>210</v>
      </c>
      <c r="W151" s="14">
        <v>139084.91</v>
      </c>
      <c r="X151" s="14">
        <v>1856508.97</v>
      </c>
      <c r="Y151" s="14">
        <v>-33180.199999999997</v>
      </c>
      <c r="Z151" s="14">
        <v>-442890.12</v>
      </c>
      <c r="AA151" s="14">
        <v>105904.71</v>
      </c>
      <c r="AB151" s="14">
        <v>1413618.85</v>
      </c>
      <c r="AC151" s="14">
        <v>1519523.56</v>
      </c>
      <c r="AD151" s="14">
        <v>15568.46</v>
      </c>
      <c r="AE151" s="14">
        <v>207808.15</v>
      </c>
      <c r="AF151" s="14">
        <v>0</v>
      </c>
      <c r="AG151" s="14">
        <v>0</v>
      </c>
      <c r="AH151" s="14">
        <v>15568.46</v>
      </c>
      <c r="AI151" s="14">
        <v>207808.15</v>
      </c>
      <c r="AJ151" s="14">
        <v>223376.61</v>
      </c>
      <c r="AK151" t="s">
        <v>262</v>
      </c>
      <c r="AL151" s="5" t="s">
        <v>566</v>
      </c>
      <c r="AM151" t="s">
        <v>52</v>
      </c>
      <c r="AN151" t="s">
        <v>876</v>
      </c>
    </row>
    <row r="152" spans="1:40" x14ac:dyDescent="0.25">
      <c r="A152">
        <v>88</v>
      </c>
      <c r="B152" t="s">
        <v>889</v>
      </c>
      <c r="C152" t="s">
        <v>78</v>
      </c>
      <c r="D152">
        <f>IFERROR(VLOOKUP(C152,[1]Planilha1!$A:$B,2,),"")</f>
        <v>3201308</v>
      </c>
      <c r="E152" t="s">
        <v>54</v>
      </c>
      <c r="F152" t="s">
        <v>54</v>
      </c>
      <c r="G152" s="7" t="s">
        <v>864</v>
      </c>
      <c r="H152" t="s">
        <v>886</v>
      </c>
      <c r="I152" s="7" t="s">
        <v>887</v>
      </c>
      <c r="J152" s="1">
        <v>1</v>
      </c>
      <c r="K152" s="2">
        <v>43276</v>
      </c>
      <c r="L152" s="2">
        <v>43678</v>
      </c>
      <c r="M152" t="s">
        <v>99</v>
      </c>
      <c r="N152" t="s">
        <v>47</v>
      </c>
      <c r="O152" t="s">
        <v>52</v>
      </c>
      <c r="P152" t="s">
        <v>873</v>
      </c>
      <c r="Q152" s="14">
        <v>0</v>
      </c>
      <c r="R152" s="14">
        <v>823091.62</v>
      </c>
      <c r="S152" s="3" t="s">
        <v>539</v>
      </c>
      <c r="T152" t="s">
        <v>868</v>
      </c>
      <c r="U152" t="s">
        <v>888</v>
      </c>
      <c r="V152" t="s">
        <v>210</v>
      </c>
      <c r="W152" s="14">
        <v>52335.59</v>
      </c>
      <c r="X152" s="14">
        <v>698576.83</v>
      </c>
      <c r="Y152" s="14">
        <v>-18342.14</v>
      </c>
      <c r="Z152" s="14">
        <v>-244831.31</v>
      </c>
      <c r="AA152" s="14">
        <v>33993.449999999997</v>
      </c>
      <c r="AB152" s="14">
        <v>453745.51999999996</v>
      </c>
      <c r="AC152" s="14">
        <v>487738.97</v>
      </c>
      <c r="AD152" s="14">
        <v>38469.01</v>
      </c>
      <c r="AE152" s="14">
        <v>513485.37</v>
      </c>
      <c r="AF152" s="14">
        <v>0</v>
      </c>
      <c r="AG152" s="14">
        <v>0</v>
      </c>
      <c r="AH152" s="14">
        <v>38469.01</v>
      </c>
      <c r="AI152" s="14">
        <v>513485.37</v>
      </c>
      <c r="AJ152" s="14">
        <v>551954.38</v>
      </c>
      <c r="AK152" t="s">
        <v>262</v>
      </c>
      <c r="AL152" s="5" t="s">
        <v>566</v>
      </c>
      <c r="AM152" t="s">
        <v>52</v>
      </c>
      <c r="AN152" t="s">
        <v>876</v>
      </c>
    </row>
    <row r="153" spans="1:40" x14ac:dyDescent="0.25">
      <c r="A153">
        <v>114786</v>
      </c>
      <c r="B153">
        <v>2010</v>
      </c>
      <c r="C153" t="s">
        <v>397</v>
      </c>
      <c r="D153">
        <f>IFERROR(VLOOKUP(C153,[1]Planilha1!$A:$B,2,),"")</f>
        <v>3201407</v>
      </c>
      <c r="E153" t="s">
        <v>104</v>
      </c>
      <c r="F153" t="s">
        <v>105</v>
      </c>
      <c r="G153" t="s">
        <v>890</v>
      </c>
      <c r="H153" t="s">
        <v>891</v>
      </c>
      <c r="I153" t="s">
        <v>892</v>
      </c>
      <c r="J153" s="1">
        <v>1</v>
      </c>
      <c r="K153" s="8">
        <v>40682</v>
      </c>
      <c r="L153" t="s">
        <v>893</v>
      </c>
      <c r="M153" t="s">
        <v>99</v>
      </c>
      <c r="N153" t="s">
        <v>47</v>
      </c>
      <c r="O153" t="s">
        <v>48</v>
      </c>
      <c r="Q153" s="14">
        <v>18457.599999999999</v>
      </c>
      <c r="R153" s="14">
        <v>295929.59999999998</v>
      </c>
      <c r="S153" s="3" t="s">
        <v>539</v>
      </c>
      <c r="T153" t="s">
        <v>277</v>
      </c>
      <c r="U153" t="s">
        <v>894</v>
      </c>
      <c r="V153" t="s">
        <v>427</v>
      </c>
      <c r="W153" s="14">
        <v>5929.6</v>
      </c>
      <c r="X153" s="14">
        <v>290000</v>
      </c>
      <c r="Y153" s="14">
        <v>0</v>
      </c>
      <c r="Z153" s="14">
        <v>0</v>
      </c>
      <c r="AA153" s="14">
        <v>5929.6</v>
      </c>
      <c r="AB153" s="14">
        <v>290000</v>
      </c>
      <c r="AC153" s="14">
        <v>295929.59999999998</v>
      </c>
      <c r="AD153" s="14">
        <v>5929.6</v>
      </c>
      <c r="AE153" s="14">
        <v>12528</v>
      </c>
      <c r="AF153" s="14">
        <v>0</v>
      </c>
      <c r="AG153" s="14">
        <v>0</v>
      </c>
      <c r="AH153" s="14">
        <v>5929.6</v>
      </c>
      <c r="AI153" s="14">
        <v>12528</v>
      </c>
      <c r="AJ153" s="14">
        <v>18457.599999999999</v>
      </c>
      <c r="AK153" t="s">
        <v>895</v>
      </c>
      <c r="AL153" s="5" t="s">
        <v>76</v>
      </c>
      <c r="AM153" t="s">
        <v>52</v>
      </c>
      <c r="AN153" t="s">
        <v>896</v>
      </c>
    </row>
    <row r="154" spans="1:40" x14ac:dyDescent="0.25">
      <c r="A154">
        <v>117126</v>
      </c>
      <c r="B154">
        <v>2017</v>
      </c>
      <c r="C154" t="s">
        <v>397</v>
      </c>
      <c r="D154">
        <f>IFERROR(VLOOKUP(C154,[1]Planilha1!$A:$B,2,),"")</f>
        <v>3201407</v>
      </c>
      <c r="E154" t="s">
        <v>104</v>
      </c>
      <c r="F154" t="s">
        <v>105</v>
      </c>
      <c r="G154" t="s">
        <v>890</v>
      </c>
      <c r="H154" t="s">
        <v>897</v>
      </c>
      <c r="I154" t="s">
        <v>898</v>
      </c>
      <c r="J154" s="1">
        <v>1</v>
      </c>
      <c r="K154" s="8">
        <v>43213</v>
      </c>
      <c r="L154" t="s">
        <v>899</v>
      </c>
      <c r="M154" t="s">
        <v>46</v>
      </c>
      <c r="N154" t="s">
        <v>47</v>
      </c>
      <c r="O154" t="s">
        <v>48</v>
      </c>
      <c r="Q154" s="14">
        <v>372775.54</v>
      </c>
      <c r="R154" s="14">
        <v>832000</v>
      </c>
      <c r="S154" s="3" t="s">
        <v>822</v>
      </c>
      <c r="U154" t="s">
        <v>900</v>
      </c>
      <c r="V154" t="s">
        <v>427</v>
      </c>
      <c r="W154" s="14">
        <v>0</v>
      </c>
      <c r="X154" s="14">
        <v>832000</v>
      </c>
      <c r="Y154" s="14">
        <v>0</v>
      </c>
      <c r="Z154" s="14">
        <v>0</v>
      </c>
      <c r="AA154" s="14">
        <v>0</v>
      </c>
      <c r="AB154" s="14">
        <v>832000</v>
      </c>
      <c r="AC154" s="14">
        <v>832000</v>
      </c>
      <c r="AD154" s="14">
        <v>0</v>
      </c>
      <c r="AE154" s="14">
        <v>383134.49</v>
      </c>
      <c r="AF154" s="14">
        <v>0</v>
      </c>
      <c r="AG154" s="14">
        <v>0</v>
      </c>
      <c r="AH154" s="14">
        <v>0</v>
      </c>
      <c r="AI154" s="14">
        <v>383134.49</v>
      </c>
      <c r="AJ154" s="14">
        <v>383134.49</v>
      </c>
      <c r="AK154" t="s">
        <v>901</v>
      </c>
      <c r="AL154" s="5" t="s">
        <v>549</v>
      </c>
      <c r="AM154" t="s">
        <v>48</v>
      </c>
      <c r="AN154" t="s">
        <v>902</v>
      </c>
    </row>
    <row r="155" spans="1:40" x14ac:dyDescent="0.25">
      <c r="A155">
        <v>113042</v>
      </c>
      <c r="B155">
        <v>2018</v>
      </c>
      <c r="C155" t="s">
        <v>397</v>
      </c>
      <c r="D155">
        <f>IFERROR(VLOOKUP(C155,[1]Planilha1!$A:$B,2,),"")</f>
        <v>3201407</v>
      </c>
      <c r="E155" t="s">
        <v>104</v>
      </c>
      <c r="F155" t="s">
        <v>105</v>
      </c>
      <c r="G155" t="s">
        <v>890</v>
      </c>
      <c r="H155" t="s">
        <v>903</v>
      </c>
      <c r="I155" t="s">
        <v>904</v>
      </c>
      <c r="J155" s="1">
        <v>1</v>
      </c>
      <c r="K155" s="8"/>
      <c r="M155" t="s">
        <v>60</v>
      </c>
      <c r="N155" t="s">
        <v>47</v>
      </c>
      <c r="O155" t="s">
        <v>48</v>
      </c>
      <c r="Q155" s="14">
        <v>0</v>
      </c>
      <c r="R155" s="14">
        <v>117324.07</v>
      </c>
      <c r="S155" s="3" t="s">
        <v>822</v>
      </c>
      <c r="U155" t="s">
        <v>900</v>
      </c>
      <c r="V155" t="s">
        <v>427</v>
      </c>
      <c r="W155" s="14">
        <v>117324.07</v>
      </c>
      <c r="X155" s="14">
        <v>0</v>
      </c>
      <c r="Y155" s="14">
        <v>0</v>
      </c>
      <c r="Z155" s="14">
        <v>0</v>
      </c>
      <c r="AA155" s="14">
        <v>117324.07</v>
      </c>
      <c r="AB155" s="14">
        <v>0</v>
      </c>
      <c r="AC155" s="14">
        <v>117324.07</v>
      </c>
      <c r="AD155" s="14">
        <v>0</v>
      </c>
      <c r="AE155" s="14">
        <v>0</v>
      </c>
      <c r="AF155" s="14">
        <v>0</v>
      </c>
      <c r="AG155" s="14">
        <v>0</v>
      </c>
      <c r="AH155" s="14">
        <v>0</v>
      </c>
      <c r="AI155" s="14">
        <v>0</v>
      </c>
      <c r="AJ155" s="14">
        <v>0</v>
      </c>
      <c r="AK155" t="s">
        <v>905</v>
      </c>
      <c r="AL155" s="5" t="s">
        <v>111</v>
      </c>
      <c r="AM155" t="s">
        <v>48</v>
      </c>
      <c r="AN155" t="s">
        <v>906</v>
      </c>
    </row>
    <row r="156" spans="1:40" x14ac:dyDescent="0.25">
      <c r="A156">
        <v>165</v>
      </c>
      <c r="B156">
        <v>2013</v>
      </c>
      <c r="C156" t="s">
        <v>314</v>
      </c>
      <c r="D156">
        <f>IFERROR(VLOOKUP(C156,[1]Planilha1!$A:$B,2,),"")</f>
        <v>3201506</v>
      </c>
      <c r="E156" t="s">
        <v>184</v>
      </c>
      <c r="F156" t="s">
        <v>41</v>
      </c>
      <c r="G156" t="s">
        <v>907</v>
      </c>
      <c r="H156" t="s">
        <v>908</v>
      </c>
      <c r="I156" t="s">
        <v>909</v>
      </c>
      <c r="J156" s="1">
        <v>1</v>
      </c>
      <c r="K156" s="11">
        <v>41605</v>
      </c>
      <c r="L156" t="s">
        <v>910</v>
      </c>
      <c r="M156" t="s">
        <v>46</v>
      </c>
      <c r="N156" t="s">
        <v>60</v>
      </c>
      <c r="O156" t="s">
        <v>48</v>
      </c>
      <c r="Q156" s="14">
        <v>135949.84</v>
      </c>
      <c r="R156" s="14">
        <v>149238.47</v>
      </c>
      <c r="S156" s="3"/>
      <c r="W156" s="14">
        <v>136018.54999999999</v>
      </c>
      <c r="Y156" s="14">
        <v>13219.92</v>
      </c>
      <c r="AA156" s="14">
        <v>149238.47</v>
      </c>
      <c r="AB156" s="14">
        <v>0</v>
      </c>
      <c r="AC156" s="14">
        <v>149238.47</v>
      </c>
      <c r="AD156" s="14">
        <v>135949.84</v>
      </c>
      <c r="AH156" s="14">
        <v>135949.84</v>
      </c>
      <c r="AI156" s="14">
        <v>0</v>
      </c>
      <c r="AJ156" s="14">
        <v>135949.84</v>
      </c>
      <c r="AK156" t="s">
        <v>911</v>
      </c>
      <c r="AL156" s="5" t="s">
        <v>513</v>
      </c>
      <c r="AM156" t="s">
        <v>48</v>
      </c>
    </row>
    <row r="157" spans="1:40" x14ac:dyDescent="0.25">
      <c r="A157">
        <v>75</v>
      </c>
      <c r="B157">
        <v>2016</v>
      </c>
      <c r="C157" t="s">
        <v>314</v>
      </c>
      <c r="D157">
        <f>IFERROR(VLOOKUP(C157,[1]Planilha1!$A:$B,2,),"")</f>
        <v>3201506</v>
      </c>
      <c r="E157" t="s">
        <v>184</v>
      </c>
      <c r="F157" t="s">
        <v>41</v>
      </c>
      <c r="G157" t="s">
        <v>907</v>
      </c>
      <c r="H157" t="s">
        <v>912</v>
      </c>
      <c r="I157" t="s">
        <v>913</v>
      </c>
      <c r="J157" s="1">
        <v>1</v>
      </c>
      <c r="K157" s="11">
        <v>42612</v>
      </c>
      <c r="L157" t="s">
        <v>914</v>
      </c>
      <c r="M157" t="s">
        <v>99</v>
      </c>
      <c r="N157" t="s">
        <v>60</v>
      </c>
      <c r="O157" t="s">
        <v>52</v>
      </c>
      <c r="P157" t="s">
        <v>915</v>
      </c>
      <c r="Q157" s="14">
        <v>356145.08</v>
      </c>
      <c r="R157" s="14">
        <v>446499.24</v>
      </c>
      <c r="S157" s="3"/>
      <c r="W157" s="14">
        <v>487756.45</v>
      </c>
      <c r="AA157" s="14">
        <v>487756.45</v>
      </c>
      <c r="AB157" s="14">
        <v>0</v>
      </c>
      <c r="AC157" s="14">
        <v>487756.45</v>
      </c>
      <c r="AD157" s="14">
        <v>356145.07999999996</v>
      </c>
      <c r="AH157" s="14">
        <v>356145.07999999996</v>
      </c>
      <c r="AI157" s="14">
        <v>0</v>
      </c>
      <c r="AJ157" s="14">
        <v>356145.07999999996</v>
      </c>
      <c r="AK157" t="s">
        <v>916</v>
      </c>
      <c r="AL157" s="5" t="s">
        <v>917</v>
      </c>
      <c r="AM157" t="s">
        <v>48</v>
      </c>
      <c r="AN157" t="s">
        <v>918</v>
      </c>
    </row>
    <row r="158" spans="1:40" x14ac:dyDescent="0.25">
      <c r="A158">
        <v>10</v>
      </c>
      <c r="B158">
        <v>2019</v>
      </c>
      <c r="C158" t="s">
        <v>314</v>
      </c>
      <c r="D158">
        <f>IFERROR(VLOOKUP(C158,[1]Planilha1!$A:$B,2,),"")</f>
        <v>3201506</v>
      </c>
      <c r="E158" t="s">
        <v>184</v>
      </c>
      <c r="F158" t="s">
        <v>41</v>
      </c>
      <c r="G158" t="s">
        <v>907</v>
      </c>
      <c r="H158" t="s">
        <v>919</v>
      </c>
      <c r="I158" t="s">
        <v>920</v>
      </c>
      <c r="J158" s="1">
        <v>1</v>
      </c>
      <c r="K158" s="11">
        <v>43570</v>
      </c>
      <c r="L158" s="11">
        <v>43973</v>
      </c>
      <c r="M158" t="s">
        <v>109</v>
      </c>
      <c r="N158" t="s">
        <v>119</v>
      </c>
      <c r="O158" t="s">
        <v>52</v>
      </c>
      <c r="P158" t="s">
        <v>921</v>
      </c>
      <c r="Q158" s="14">
        <v>0</v>
      </c>
      <c r="R158" s="14">
        <v>22295.200000000001</v>
      </c>
      <c r="S158" s="3"/>
      <c r="W158" s="14">
        <v>22295.200000000001</v>
      </c>
      <c r="Y158" s="14">
        <v>1184.19</v>
      </c>
      <c r="AA158" s="14">
        <v>23479.39</v>
      </c>
      <c r="AB158" s="14">
        <v>0</v>
      </c>
      <c r="AC158" s="14">
        <v>23479.39</v>
      </c>
      <c r="AD158" s="14">
        <v>0</v>
      </c>
      <c r="AH158" s="14">
        <v>0</v>
      </c>
      <c r="AI158" s="14">
        <v>0</v>
      </c>
      <c r="AJ158" s="14">
        <v>0</v>
      </c>
      <c r="AK158" t="s">
        <v>922</v>
      </c>
      <c r="AL158" s="5" t="s">
        <v>549</v>
      </c>
      <c r="AM158" t="s">
        <v>52</v>
      </c>
    </row>
    <row r="159" spans="1:40" x14ac:dyDescent="0.25">
      <c r="A159">
        <v>34</v>
      </c>
      <c r="B159">
        <v>2019</v>
      </c>
      <c r="C159" t="s">
        <v>314</v>
      </c>
      <c r="D159">
        <f>IFERROR(VLOOKUP(C159,[1]Planilha1!$A:$B,2,),"")</f>
        <v>3201506</v>
      </c>
      <c r="E159" t="s">
        <v>184</v>
      </c>
      <c r="F159" t="s">
        <v>41</v>
      </c>
      <c r="G159" s="7" t="s">
        <v>907</v>
      </c>
      <c r="H159" t="s">
        <v>923</v>
      </c>
      <c r="I159" s="7" t="s">
        <v>924</v>
      </c>
      <c r="J159" s="1">
        <v>1</v>
      </c>
      <c r="K159" s="11">
        <v>43553</v>
      </c>
      <c r="L159" s="11">
        <v>43809</v>
      </c>
      <c r="M159" t="s">
        <v>99</v>
      </c>
      <c r="N159" t="s">
        <v>192</v>
      </c>
      <c r="O159" t="s">
        <v>52</v>
      </c>
      <c r="P159" t="s">
        <v>925</v>
      </c>
      <c r="Q159" s="14">
        <v>569362.35</v>
      </c>
      <c r="R159" s="14">
        <v>853907.14</v>
      </c>
      <c r="S159" s="3" t="s">
        <v>277</v>
      </c>
      <c r="T159" t="s">
        <v>277</v>
      </c>
      <c r="U159" t="s">
        <v>926</v>
      </c>
      <c r="V159" t="s">
        <v>427</v>
      </c>
      <c r="X159" s="14">
        <v>853907.14</v>
      </c>
      <c r="Z159" s="14">
        <v>146504.28</v>
      </c>
      <c r="AA159" s="14">
        <v>0</v>
      </c>
      <c r="AB159" s="14">
        <v>1000411.42</v>
      </c>
      <c r="AC159" s="14">
        <v>1000411.42</v>
      </c>
      <c r="AE159" s="14">
        <v>24289.73</v>
      </c>
      <c r="AH159" s="14">
        <v>0</v>
      </c>
      <c r="AI159" s="14">
        <v>24289.73</v>
      </c>
      <c r="AJ159" s="14">
        <v>24289.73</v>
      </c>
      <c r="AK159" t="s">
        <v>927</v>
      </c>
      <c r="AL159" s="5" t="s">
        <v>111</v>
      </c>
      <c r="AM159" t="s">
        <v>52</v>
      </c>
    </row>
    <row r="160" spans="1:40" x14ac:dyDescent="0.25">
      <c r="A160">
        <v>45</v>
      </c>
      <c r="B160">
        <v>2018</v>
      </c>
      <c r="C160" t="s">
        <v>314</v>
      </c>
      <c r="D160">
        <f>IFERROR(VLOOKUP(C160,[1]Planilha1!$A:$B,2,),"")</f>
        <v>3201506</v>
      </c>
      <c r="E160" t="s">
        <v>184</v>
      </c>
      <c r="F160" t="s">
        <v>41</v>
      </c>
      <c r="G160" t="s">
        <v>928</v>
      </c>
      <c r="H160" t="s">
        <v>929</v>
      </c>
      <c r="I160" t="s">
        <v>930</v>
      </c>
      <c r="J160" s="1">
        <v>1</v>
      </c>
      <c r="K160" s="11">
        <v>43318</v>
      </c>
      <c r="L160" s="11">
        <v>43619</v>
      </c>
      <c r="M160" t="s">
        <v>99</v>
      </c>
      <c r="N160" t="s">
        <v>47</v>
      </c>
      <c r="O160" t="s">
        <v>52</v>
      </c>
      <c r="P160" t="s">
        <v>931</v>
      </c>
      <c r="Q160" s="14">
        <v>201908.87</v>
      </c>
      <c r="R160" s="14">
        <v>884056.61</v>
      </c>
      <c r="S160" s="3"/>
      <c r="W160" s="14">
        <v>776354.6</v>
      </c>
      <c r="Y160" s="14">
        <v>107700.26</v>
      </c>
      <c r="AA160" s="14">
        <v>884054.86</v>
      </c>
      <c r="AB160" s="14">
        <v>0</v>
      </c>
      <c r="AC160" s="14">
        <v>884054.86</v>
      </c>
      <c r="AD160" s="14">
        <v>555852.18999999994</v>
      </c>
      <c r="AH160" s="14">
        <v>555852.18999999994</v>
      </c>
      <c r="AI160" s="14">
        <v>0</v>
      </c>
      <c r="AJ160" s="14">
        <v>555852.18999999994</v>
      </c>
      <c r="AK160" t="s">
        <v>932</v>
      </c>
      <c r="AL160" s="5" t="s">
        <v>165</v>
      </c>
      <c r="AM160" t="s">
        <v>48</v>
      </c>
      <c r="AN160" t="s">
        <v>933</v>
      </c>
    </row>
    <row r="161" spans="1:40" x14ac:dyDescent="0.25">
      <c r="A161">
        <v>55</v>
      </c>
      <c r="B161">
        <v>2014</v>
      </c>
      <c r="C161" t="s">
        <v>934</v>
      </c>
      <c r="D161">
        <f>IFERROR(VLOOKUP(C161,[1]Planilha1!$A:$B,2,),"")</f>
        <v>3201605</v>
      </c>
      <c r="E161" t="s">
        <v>114</v>
      </c>
      <c r="F161" t="s">
        <v>115</v>
      </c>
      <c r="G161" t="s">
        <v>935</v>
      </c>
      <c r="H161" t="s">
        <v>936</v>
      </c>
      <c r="I161" t="s">
        <v>937</v>
      </c>
      <c r="J161" s="1">
        <v>1</v>
      </c>
      <c r="K161" s="2">
        <v>41785</v>
      </c>
      <c r="L161" s="11" t="s">
        <v>938</v>
      </c>
      <c r="M161" t="s">
        <v>546</v>
      </c>
      <c r="N161" t="s">
        <v>47</v>
      </c>
      <c r="S161" s="3" t="s">
        <v>469</v>
      </c>
      <c r="T161" t="s">
        <v>469</v>
      </c>
      <c r="U161" t="s">
        <v>939</v>
      </c>
      <c r="W161" s="14">
        <v>4039836.49</v>
      </c>
      <c r="X161" s="14">
        <v>1491836.05</v>
      </c>
      <c r="AA161" s="14">
        <v>4039836.49</v>
      </c>
      <c r="AB161" s="14">
        <v>1491836.05</v>
      </c>
      <c r="AC161" s="14">
        <v>5531672.54</v>
      </c>
      <c r="AE161" s="14">
        <v>1491836.05</v>
      </c>
      <c r="AH161" s="14">
        <v>0</v>
      </c>
      <c r="AI161" s="14">
        <v>1491836.05</v>
      </c>
      <c r="AJ161" s="14">
        <v>1491836.05</v>
      </c>
      <c r="AK161" t="s">
        <v>940</v>
      </c>
      <c r="AL161" s="5" t="s">
        <v>549</v>
      </c>
      <c r="AM161" t="s">
        <v>48</v>
      </c>
    </row>
    <row r="162" spans="1:40" x14ac:dyDescent="0.25">
      <c r="A162">
        <v>35</v>
      </c>
      <c r="B162">
        <v>2019</v>
      </c>
      <c r="C162" t="s">
        <v>934</v>
      </c>
      <c r="D162">
        <f>IFERROR(VLOOKUP(C162,[1]Planilha1!$A:$B,2,),"")</f>
        <v>3201605</v>
      </c>
      <c r="E162" t="s">
        <v>114</v>
      </c>
      <c r="F162" t="s">
        <v>115</v>
      </c>
      <c r="G162" t="s">
        <v>935</v>
      </c>
      <c r="H162" t="s">
        <v>941</v>
      </c>
      <c r="I162" t="s">
        <v>942</v>
      </c>
      <c r="J162" s="1">
        <v>1</v>
      </c>
      <c r="K162" s="2">
        <v>43509</v>
      </c>
      <c r="L162" s="11" t="s">
        <v>943</v>
      </c>
      <c r="M162" t="s">
        <v>220</v>
      </c>
      <c r="N162" t="s">
        <v>47</v>
      </c>
      <c r="O162" t="s">
        <v>48</v>
      </c>
      <c r="P162" t="s">
        <v>944</v>
      </c>
      <c r="S162" s="3"/>
      <c r="W162" s="14">
        <v>1319750.6599999999</v>
      </c>
      <c r="Y162" s="14">
        <v>332404.59999999998</v>
      </c>
      <c r="AA162" s="14">
        <v>1652155.2599999998</v>
      </c>
      <c r="AB162" s="14">
        <v>0</v>
      </c>
      <c r="AC162" s="14">
        <v>1652155.2599999998</v>
      </c>
      <c r="AD162" s="14">
        <v>824678.49</v>
      </c>
      <c r="AH162" s="14">
        <v>824678.49</v>
      </c>
      <c r="AI162" s="14">
        <v>0</v>
      </c>
      <c r="AJ162" s="14">
        <v>824678.49</v>
      </c>
      <c r="AK162" t="s">
        <v>945</v>
      </c>
      <c r="AL162" s="5" t="s">
        <v>549</v>
      </c>
      <c r="AM162" t="s">
        <v>48</v>
      </c>
      <c r="AN162" t="s">
        <v>946</v>
      </c>
    </row>
    <row r="163" spans="1:40" x14ac:dyDescent="0.25">
      <c r="A163">
        <v>21</v>
      </c>
      <c r="B163">
        <v>2020</v>
      </c>
      <c r="C163" t="s">
        <v>934</v>
      </c>
      <c r="D163">
        <f>IFERROR(VLOOKUP(C163,[1]Planilha1!$A:$B,2,),"")</f>
        <v>3201605</v>
      </c>
      <c r="E163" t="s">
        <v>114</v>
      </c>
      <c r="F163" t="s">
        <v>115</v>
      </c>
      <c r="G163" t="s">
        <v>935</v>
      </c>
      <c r="H163" t="s">
        <v>947</v>
      </c>
      <c r="I163" t="s">
        <v>948</v>
      </c>
      <c r="J163" s="1">
        <v>1</v>
      </c>
      <c r="K163" s="2">
        <v>43861</v>
      </c>
      <c r="L163" s="11" t="s">
        <v>949</v>
      </c>
      <c r="M163" t="s">
        <v>220</v>
      </c>
      <c r="N163" t="s">
        <v>47</v>
      </c>
      <c r="O163" t="s">
        <v>48</v>
      </c>
      <c r="P163" t="s">
        <v>944</v>
      </c>
      <c r="S163" s="3"/>
      <c r="W163" s="14">
        <v>595578.41</v>
      </c>
      <c r="AA163" s="14">
        <v>595578.41</v>
      </c>
      <c r="AB163" s="14">
        <v>0</v>
      </c>
      <c r="AC163" s="14">
        <v>595578.41</v>
      </c>
      <c r="AD163" s="14">
        <v>473160.14</v>
      </c>
      <c r="AH163" s="14">
        <v>473160.14</v>
      </c>
      <c r="AI163" s="14">
        <v>0</v>
      </c>
      <c r="AJ163" s="14">
        <v>473160.14</v>
      </c>
      <c r="AK163" t="s">
        <v>945</v>
      </c>
      <c r="AL163" s="5" t="s">
        <v>549</v>
      </c>
      <c r="AM163" t="s">
        <v>48</v>
      </c>
      <c r="AN163" t="s">
        <v>946</v>
      </c>
    </row>
    <row r="164" spans="1:40" x14ac:dyDescent="0.25">
      <c r="A164">
        <v>3</v>
      </c>
      <c r="B164">
        <v>2018</v>
      </c>
      <c r="C164" t="s">
        <v>934</v>
      </c>
      <c r="D164">
        <f>IFERROR(VLOOKUP(C164,[1]Planilha1!$A:$B,2,),"")</f>
        <v>3201605</v>
      </c>
      <c r="E164" t="s">
        <v>114</v>
      </c>
      <c r="F164" t="s">
        <v>115</v>
      </c>
      <c r="G164" t="s">
        <v>935</v>
      </c>
      <c r="H164" t="s">
        <v>950</v>
      </c>
      <c r="I164" t="s">
        <v>951</v>
      </c>
      <c r="J164" s="1">
        <v>1</v>
      </c>
      <c r="K164" s="2">
        <v>43116</v>
      </c>
      <c r="L164" s="11" t="s">
        <v>949</v>
      </c>
      <c r="M164" t="s">
        <v>220</v>
      </c>
      <c r="N164" t="s">
        <v>47</v>
      </c>
      <c r="S164" s="3" t="s">
        <v>690</v>
      </c>
      <c r="U164" t="s">
        <v>952</v>
      </c>
      <c r="X164" s="14">
        <v>362468.38</v>
      </c>
      <c r="AA164" s="14">
        <v>0</v>
      </c>
      <c r="AB164" s="14">
        <v>362468.38</v>
      </c>
      <c r="AC164" s="14">
        <v>362468.38</v>
      </c>
      <c r="AE164" s="14">
        <v>208092.83</v>
      </c>
      <c r="AH164" s="14">
        <v>0</v>
      </c>
      <c r="AI164" s="14">
        <v>208092.83</v>
      </c>
      <c r="AJ164" s="14">
        <v>208092.83</v>
      </c>
      <c r="AK164" t="s">
        <v>953</v>
      </c>
      <c r="AL164" s="5" t="s">
        <v>530</v>
      </c>
      <c r="AM164" t="s">
        <v>48</v>
      </c>
      <c r="AN164" t="s">
        <v>954</v>
      </c>
    </row>
    <row r="165" spans="1:40" x14ac:dyDescent="0.25">
      <c r="A165">
        <v>104</v>
      </c>
      <c r="B165">
        <v>2016</v>
      </c>
      <c r="C165" t="s">
        <v>955</v>
      </c>
      <c r="D165">
        <f>IFERROR(VLOOKUP(C165,[1]Planilha1!$A:$B,2,),"")</f>
        <v>3201704</v>
      </c>
      <c r="E165" t="s">
        <v>354</v>
      </c>
      <c r="F165" t="s">
        <v>54</v>
      </c>
      <c r="G165" t="s">
        <v>956</v>
      </c>
      <c r="H165" t="s">
        <v>957</v>
      </c>
      <c r="I165" t="s">
        <v>958</v>
      </c>
      <c r="J165" s="1">
        <v>1</v>
      </c>
      <c r="K165" s="2">
        <v>42732</v>
      </c>
      <c r="L165" t="s">
        <v>959</v>
      </c>
      <c r="M165" t="s">
        <v>46</v>
      </c>
      <c r="N165" t="s">
        <v>220</v>
      </c>
      <c r="O165" t="s">
        <v>48</v>
      </c>
      <c r="Q165" s="14">
        <v>0</v>
      </c>
      <c r="R165" s="14">
        <v>21848.76</v>
      </c>
      <c r="S165" s="3"/>
      <c r="W165" s="14">
        <v>21848.76</v>
      </c>
      <c r="X165" s="14">
        <v>0</v>
      </c>
      <c r="Y165" s="14">
        <v>0</v>
      </c>
      <c r="Z165" s="14">
        <v>0</v>
      </c>
      <c r="AA165" s="14">
        <v>21848.76</v>
      </c>
      <c r="AB165" s="14">
        <v>0</v>
      </c>
      <c r="AC165" s="14">
        <v>21848.76</v>
      </c>
      <c r="AD165" s="14">
        <v>0</v>
      </c>
      <c r="AE165" s="14">
        <v>0</v>
      </c>
      <c r="AF165" s="14">
        <v>0</v>
      </c>
      <c r="AG165" s="14">
        <v>0</v>
      </c>
      <c r="AH165" s="14">
        <v>0</v>
      </c>
      <c r="AI165" s="14">
        <v>0</v>
      </c>
      <c r="AJ165" s="14">
        <v>0</v>
      </c>
      <c r="AK165" t="s">
        <v>960</v>
      </c>
      <c r="AL165" s="5" t="s">
        <v>685</v>
      </c>
      <c r="AM165" t="s">
        <v>52</v>
      </c>
      <c r="AN165" t="s">
        <v>961</v>
      </c>
    </row>
    <row r="166" spans="1:40" x14ac:dyDescent="0.25">
      <c r="A166">
        <v>211</v>
      </c>
      <c r="B166">
        <v>2011</v>
      </c>
      <c r="C166" t="s">
        <v>955</v>
      </c>
      <c r="D166">
        <f>IFERROR(VLOOKUP(C166,[1]Planilha1!$A:$B,2,),"")</f>
        <v>3201704</v>
      </c>
      <c r="E166" t="s">
        <v>354</v>
      </c>
      <c r="F166" t="s">
        <v>54</v>
      </c>
      <c r="G166" t="s">
        <v>962</v>
      </c>
      <c r="H166" t="s">
        <v>963</v>
      </c>
      <c r="I166" t="s">
        <v>964</v>
      </c>
      <c r="J166" s="1">
        <v>1</v>
      </c>
      <c r="K166" s="2">
        <v>40798</v>
      </c>
      <c r="L166" t="s">
        <v>965</v>
      </c>
      <c r="M166" t="s">
        <v>596</v>
      </c>
      <c r="N166" t="s">
        <v>67</v>
      </c>
      <c r="O166" t="s">
        <v>48</v>
      </c>
      <c r="Q166" s="14">
        <v>3427.53</v>
      </c>
      <c r="R166" s="14">
        <v>105582.03</v>
      </c>
      <c r="S166" s="3"/>
      <c r="W166" s="14">
        <v>105582.03</v>
      </c>
      <c r="AA166" s="14">
        <v>105582.03</v>
      </c>
      <c r="AB166" s="14">
        <v>0</v>
      </c>
      <c r="AC166" s="14">
        <v>105582.03</v>
      </c>
      <c r="AD166" s="14">
        <v>3427.53</v>
      </c>
      <c r="AE166" s="14">
        <v>0</v>
      </c>
      <c r="AF166" s="14">
        <v>0</v>
      </c>
      <c r="AG166" s="14">
        <v>0</v>
      </c>
      <c r="AH166" s="14">
        <v>3427.53</v>
      </c>
      <c r="AI166" s="14">
        <v>0</v>
      </c>
      <c r="AJ166" s="14">
        <v>3427.53</v>
      </c>
      <c r="AK166" t="s">
        <v>966</v>
      </c>
      <c r="AL166" s="5" t="s">
        <v>513</v>
      </c>
      <c r="AM166" t="s">
        <v>52</v>
      </c>
      <c r="AN166" t="s">
        <v>967</v>
      </c>
    </row>
    <row r="167" spans="1:40" x14ac:dyDescent="0.25">
      <c r="A167">
        <v>49</v>
      </c>
      <c r="B167">
        <v>2015</v>
      </c>
      <c r="C167" t="s">
        <v>955</v>
      </c>
      <c r="D167">
        <f>IFERROR(VLOOKUP(C167,[1]Planilha1!$A:$B,2,),"")</f>
        <v>3201704</v>
      </c>
      <c r="E167" t="s">
        <v>354</v>
      </c>
      <c r="F167" t="s">
        <v>54</v>
      </c>
      <c r="G167" t="s">
        <v>962</v>
      </c>
      <c r="H167" t="s">
        <v>968</v>
      </c>
      <c r="I167" t="s">
        <v>969</v>
      </c>
      <c r="J167" s="1">
        <v>1</v>
      </c>
      <c r="K167" s="2">
        <v>41173</v>
      </c>
      <c r="L167" s="2">
        <v>41396</v>
      </c>
      <c r="M167" t="s">
        <v>46</v>
      </c>
      <c r="N167" t="s">
        <v>46</v>
      </c>
      <c r="O167" t="s">
        <v>52</v>
      </c>
      <c r="P167" t="s">
        <v>970</v>
      </c>
      <c r="Q167" s="14">
        <v>273472.40999999997</v>
      </c>
      <c r="R167" s="14">
        <v>446070.74</v>
      </c>
      <c r="S167" s="3" t="s">
        <v>277</v>
      </c>
      <c r="T167" t="s">
        <v>277</v>
      </c>
      <c r="U167" t="s">
        <v>971</v>
      </c>
      <c r="V167" t="s">
        <v>210</v>
      </c>
      <c r="W167" s="14">
        <v>0</v>
      </c>
      <c r="X167" s="14">
        <v>500000</v>
      </c>
      <c r="Y167" s="14">
        <v>0</v>
      </c>
      <c r="Z167" s="14">
        <v>0</v>
      </c>
      <c r="AA167" s="14">
        <v>0</v>
      </c>
      <c r="AB167" s="14">
        <v>500000</v>
      </c>
      <c r="AC167" s="14">
        <v>500000</v>
      </c>
      <c r="AD167" s="14">
        <v>0</v>
      </c>
      <c r="AE167" s="14">
        <v>273472.40999999997</v>
      </c>
      <c r="AF167" s="14">
        <v>0</v>
      </c>
      <c r="AG167" s="14">
        <v>0</v>
      </c>
      <c r="AH167" s="14">
        <v>0</v>
      </c>
      <c r="AI167" s="14">
        <v>273472.40999999997</v>
      </c>
      <c r="AJ167" s="14">
        <v>273472.40999999997</v>
      </c>
      <c r="AK167" t="s">
        <v>972</v>
      </c>
      <c r="AL167" s="5" t="s">
        <v>181</v>
      </c>
      <c r="AM167" t="s">
        <v>52</v>
      </c>
      <c r="AN167" t="s">
        <v>973</v>
      </c>
    </row>
    <row r="168" spans="1:40" x14ac:dyDescent="0.25">
      <c r="A168">
        <v>89</v>
      </c>
      <c r="B168">
        <v>2016</v>
      </c>
      <c r="C168" t="s">
        <v>955</v>
      </c>
      <c r="D168">
        <f>IFERROR(VLOOKUP(C168,[1]Planilha1!$A:$B,2,),"")</f>
        <v>3201704</v>
      </c>
      <c r="E168" t="s">
        <v>354</v>
      </c>
      <c r="F168" t="s">
        <v>54</v>
      </c>
      <c r="G168" t="s">
        <v>962</v>
      </c>
      <c r="H168" t="s">
        <v>974</v>
      </c>
      <c r="I168" t="s">
        <v>974</v>
      </c>
      <c r="J168" s="1">
        <v>1</v>
      </c>
      <c r="K168" s="2">
        <v>42639</v>
      </c>
      <c r="L168" t="s">
        <v>975</v>
      </c>
      <c r="M168" t="s">
        <v>46</v>
      </c>
      <c r="N168" t="s">
        <v>220</v>
      </c>
      <c r="O168" t="s">
        <v>48</v>
      </c>
      <c r="Q168" s="14">
        <v>15708.04</v>
      </c>
      <c r="R168" s="14">
        <v>107314.56</v>
      </c>
      <c r="S168" s="3"/>
      <c r="W168" s="14">
        <v>107314.56</v>
      </c>
      <c r="AA168" s="14">
        <v>107314.56</v>
      </c>
      <c r="AB168" s="14">
        <v>0</v>
      </c>
      <c r="AC168" s="14">
        <v>107314.56</v>
      </c>
      <c r="AD168" s="14">
        <v>15708.04</v>
      </c>
      <c r="AE168" s="14">
        <v>0</v>
      </c>
      <c r="AF168" s="14">
        <v>0</v>
      </c>
      <c r="AG168" s="14">
        <v>0</v>
      </c>
      <c r="AH168" s="14">
        <v>15708.04</v>
      </c>
      <c r="AI168" s="14">
        <v>0</v>
      </c>
      <c r="AJ168" s="14">
        <v>15708.04</v>
      </c>
      <c r="AK168" t="s">
        <v>764</v>
      </c>
      <c r="AL168" s="5" t="s">
        <v>530</v>
      </c>
      <c r="AM168" t="s">
        <v>52</v>
      </c>
      <c r="AN168" t="s">
        <v>976</v>
      </c>
    </row>
    <row r="169" spans="1:40" x14ac:dyDescent="0.25">
      <c r="A169">
        <v>89</v>
      </c>
      <c r="B169" t="s">
        <v>977</v>
      </c>
      <c r="C169" t="s">
        <v>955</v>
      </c>
      <c r="D169">
        <f>IFERROR(VLOOKUP(C169,[1]Planilha1!$A:$B,2,),"")</f>
        <v>3201704</v>
      </c>
      <c r="E169" t="s">
        <v>354</v>
      </c>
      <c r="F169" t="s">
        <v>54</v>
      </c>
      <c r="G169" t="s">
        <v>962</v>
      </c>
      <c r="H169" t="s">
        <v>978</v>
      </c>
      <c r="I169" t="s">
        <v>979</v>
      </c>
      <c r="J169" s="1">
        <v>1</v>
      </c>
      <c r="K169" s="2">
        <v>42639</v>
      </c>
      <c r="L169" t="s">
        <v>975</v>
      </c>
      <c r="M169" t="s">
        <v>46</v>
      </c>
      <c r="N169" t="s">
        <v>220</v>
      </c>
      <c r="O169" t="s">
        <v>48</v>
      </c>
      <c r="Q169" s="14">
        <v>10414.459999999999</v>
      </c>
      <c r="R169" s="14">
        <v>69843.61</v>
      </c>
      <c r="S169" s="3"/>
      <c r="W169" s="14">
        <v>69843.61</v>
      </c>
      <c r="X169" s="14">
        <v>0</v>
      </c>
      <c r="Y169" s="14">
        <v>0</v>
      </c>
      <c r="Z169" s="14">
        <v>0</v>
      </c>
      <c r="AA169" s="14">
        <v>69843.61</v>
      </c>
      <c r="AB169" s="14">
        <v>0</v>
      </c>
      <c r="AC169" s="14">
        <v>69843.61</v>
      </c>
      <c r="AD169" s="14">
        <v>10414.459999999999</v>
      </c>
      <c r="AE169" s="14">
        <v>0</v>
      </c>
      <c r="AF169" s="14">
        <v>0</v>
      </c>
      <c r="AG169" s="14">
        <v>0</v>
      </c>
      <c r="AH169" s="14">
        <v>10414.459999999999</v>
      </c>
      <c r="AI169" s="14">
        <v>0</v>
      </c>
      <c r="AJ169" s="14">
        <v>10414.459999999999</v>
      </c>
      <c r="AK169" t="s">
        <v>764</v>
      </c>
      <c r="AL169" s="5" t="s">
        <v>530</v>
      </c>
      <c r="AM169" t="s">
        <v>52</v>
      </c>
      <c r="AN169" t="s">
        <v>976</v>
      </c>
    </row>
    <row r="170" spans="1:40" x14ac:dyDescent="0.25">
      <c r="A170">
        <v>89</v>
      </c>
      <c r="B170" t="s">
        <v>980</v>
      </c>
      <c r="C170" t="s">
        <v>955</v>
      </c>
      <c r="D170">
        <f>IFERROR(VLOOKUP(C170,[1]Planilha1!$A:$B,2,),"")</f>
        <v>3201704</v>
      </c>
      <c r="E170" t="s">
        <v>354</v>
      </c>
      <c r="F170" t="s">
        <v>54</v>
      </c>
      <c r="G170" t="s">
        <v>962</v>
      </c>
      <c r="H170" t="s">
        <v>981</v>
      </c>
      <c r="I170" t="s">
        <v>981</v>
      </c>
      <c r="J170" s="1">
        <v>1</v>
      </c>
      <c r="K170" s="2">
        <v>42639</v>
      </c>
      <c r="L170" t="s">
        <v>975</v>
      </c>
      <c r="M170" t="s">
        <v>46</v>
      </c>
      <c r="N170" t="s">
        <v>220</v>
      </c>
      <c r="O170" t="s">
        <v>48</v>
      </c>
      <c r="Q170" s="14">
        <v>7475.26</v>
      </c>
      <c r="R170" s="14">
        <v>55360.92</v>
      </c>
      <c r="S170" s="3"/>
      <c r="W170" s="14">
        <v>55360.92</v>
      </c>
      <c r="X170" s="14">
        <v>0</v>
      </c>
      <c r="Y170" s="14">
        <v>0</v>
      </c>
      <c r="Z170" s="14">
        <v>0</v>
      </c>
      <c r="AA170" s="14">
        <v>55360.92</v>
      </c>
      <c r="AB170" s="14">
        <v>0</v>
      </c>
      <c r="AC170" s="14">
        <v>55360.92</v>
      </c>
      <c r="AD170" s="14">
        <v>7475.26</v>
      </c>
      <c r="AE170" s="14">
        <v>0</v>
      </c>
      <c r="AF170" s="14">
        <v>0</v>
      </c>
      <c r="AG170" s="14">
        <v>0</v>
      </c>
      <c r="AH170" s="14">
        <v>7475.26</v>
      </c>
      <c r="AI170" s="14">
        <v>0</v>
      </c>
      <c r="AJ170" s="14">
        <v>7475.26</v>
      </c>
      <c r="AK170" t="s">
        <v>764</v>
      </c>
      <c r="AL170" s="5" t="s">
        <v>530</v>
      </c>
      <c r="AM170" t="s">
        <v>52</v>
      </c>
      <c r="AN170" t="s">
        <v>976</v>
      </c>
    </row>
    <row r="171" spans="1:40" x14ac:dyDescent="0.25">
      <c r="A171">
        <v>89</v>
      </c>
      <c r="B171" t="s">
        <v>982</v>
      </c>
      <c r="C171" t="s">
        <v>955</v>
      </c>
      <c r="D171">
        <f>IFERROR(VLOOKUP(C171,[1]Planilha1!$A:$B,2,),"")</f>
        <v>3201704</v>
      </c>
      <c r="E171" t="s">
        <v>354</v>
      </c>
      <c r="F171" t="s">
        <v>54</v>
      </c>
      <c r="G171" t="s">
        <v>962</v>
      </c>
      <c r="H171" t="s">
        <v>983</v>
      </c>
      <c r="I171" t="s">
        <v>983</v>
      </c>
      <c r="J171" s="1">
        <v>1</v>
      </c>
      <c r="K171" s="2">
        <v>42639</v>
      </c>
      <c r="L171" t="s">
        <v>975</v>
      </c>
      <c r="M171" t="s">
        <v>46</v>
      </c>
      <c r="N171" t="s">
        <v>220</v>
      </c>
      <c r="O171" t="s">
        <v>48</v>
      </c>
      <c r="Q171" s="14">
        <v>25782.22</v>
      </c>
      <c r="R171" s="14">
        <v>158199.6</v>
      </c>
      <c r="S171" s="3"/>
      <c r="W171" s="14">
        <v>158199.6</v>
      </c>
      <c r="X171" s="14">
        <v>0</v>
      </c>
      <c r="Y171" s="14">
        <v>0</v>
      </c>
      <c r="Z171" s="14">
        <v>0</v>
      </c>
      <c r="AA171" s="14">
        <v>158199.6</v>
      </c>
      <c r="AB171" s="14">
        <v>0</v>
      </c>
      <c r="AC171" s="14">
        <v>158199.6</v>
      </c>
      <c r="AD171" s="14">
        <v>25782.22</v>
      </c>
      <c r="AE171" s="14">
        <v>0</v>
      </c>
      <c r="AF171" s="14">
        <v>0</v>
      </c>
      <c r="AG171" s="14">
        <v>0</v>
      </c>
      <c r="AH171" s="14">
        <v>25782.22</v>
      </c>
      <c r="AI171" s="14">
        <v>0</v>
      </c>
      <c r="AJ171" s="14">
        <v>25782.22</v>
      </c>
      <c r="AK171" t="s">
        <v>764</v>
      </c>
      <c r="AL171" s="5" t="s">
        <v>530</v>
      </c>
      <c r="AM171" t="s">
        <v>52</v>
      </c>
      <c r="AN171" t="s">
        <v>976</v>
      </c>
    </row>
    <row r="172" spans="1:40" x14ac:dyDescent="0.25">
      <c r="A172">
        <v>130</v>
      </c>
      <c r="B172">
        <v>2013</v>
      </c>
      <c r="C172" t="s">
        <v>984</v>
      </c>
      <c r="D172">
        <f>IFERROR(VLOOKUP(C172,[1]Planilha1!$A:$B,2,),"")</f>
        <v>3201902</v>
      </c>
      <c r="E172" t="s">
        <v>354</v>
      </c>
      <c r="F172" t="s">
        <v>54</v>
      </c>
      <c r="G172" t="s">
        <v>985</v>
      </c>
      <c r="H172" t="s">
        <v>986</v>
      </c>
      <c r="I172" t="s">
        <v>987</v>
      </c>
      <c r="J172" s="1">
        <v>1</v>
      </c>
      <c r="K172" s="2">
        <v>41519</v>
      </c>
      <c r="L172" t="s">
        <v>988</v>
      </c>
      <c r="M172" t="s">
        <v>546</v>
      </c>
      <c r="N172" t="s">
        <v>47</v>
      </c>
      <c r="O172" t="s">
        <v>531</v>
      </c>
      <c r="Q172" s="14">
        <v>10121.44</v>
      </c>
      <c r="R172" s="14">
        <v>99059.39</v>
      </c>
      <c r="S172" s="3" t="s">
        <v>277</v>
      </c>
      <c r="V172" t="s">
        <v>427</v>
      </c>
      <c r="W172" s="14">
        <v>99059.39</v>
      </c>
      <c r="AA172" s="14">
        <v>99059.39</v>
      </c>
      <c r="AB172" s="14">
        <v>0</v>
      </c>
      <c r="AC172" s="14">
        <v>99059.39</v>
      </c>
      <c r="AD172" s="14">
        <v>10121.44</v>
      </c>
      <c r="AH172" s="14">
        <v>10121.44</v>
      </c>
      <c r="AI172" s="14">
        <v>0</v>
      </c>
      <c r="AJ172" s="14">
        <v>10121.44</v>
      </c>
      <c r="AK172" t="s">
        <v>989</v>
      </c>
      <c r="AL172" s="5" t="s">
        <v>223</v>
      </c>
      <c r="AM172" t="s">
        <v>52</v>
      </c>
      <c r="AN172" t="s">
        <v>990</v>
      </c>
    </row>
    <row r="173" spans="1:40" x14ac:dyDescent="0.25">
      <c r="A173">
        <v>87</v>
      </c>
      <c r="B173">
        <v>2017</v>
      </c>
      <c r="C173" t="s">
        <v>984</v>
      </c>
      <c r="D173">
        <f>IFERROR(VLOOKUP(C173,[1]Planilha1!$A:$B,2,),"")</f>
        <v>3201902</v>
      </c>
      <c r="E173" t="s">
        <v>354</v>
      </c>
      <c r="F173" t="s">
        <v>54</v>
      </c>
      <c r="G173" t="s">
        <v>985</v>
      </c>
      <c r="H173" t="s">
        <v>991</v>
      </c>
      <c r="I173" t="s">
        <v>992</v>
      </c>
      <c r="J173" s="1">
        <v>1</v>
      </c>
      <c r="K173" s="2">
        <v>43080</v>
      </c>
      <c r="M173" t="s">
        <v>60</v>
      </c>
      <c r="N173" t="s">
        <v>47</v>
      </c>
      <c r="O173" t="s">
        <v>52</v>
      </c>
      <c r="P173" t="s">
        <v>993</v>
      </c>
      <c r="Q173" s="14">
        <v>241366.65</v>
      </c>
      <c r="R173" s="14">
        <v>520809.26</v>
      </c>
      <c r="S173" s="3" t="s">
        <v>277</v>
      </c>
      <c r="T173" t="s">
        <v>277</v>
      </c>
      <c r="U173" t="s">
        <v>994</v>
      </c>
      <c r="V173" t="s">
        <v>210</v>
      </c>
      <c r="W173" s="14">
        <v>37462.5</v>
      </c>
      <c r="X173" s="14">
        <v>483346.76</v>
      </c>
      <c r="AA173" s="14">
        <v>37462.5</v>
      </c>
      <c r="AB173" s="14">
        <v>483346.76</v>
      </c>
      <c r="AC173" s="14">
        <v>520809.26</v>
      </c>
      <c r="AD173" s="14">
        <v>37462.5</v>
      </c>
      <c r="AE173" s="14">
        <v>198876.52</v>
      </c>
      <c r="AF173" s="14">
        <v>19460.099999999999</v>
      </c>
      <c r="AH173" s="14">
        <v>56922.6</v>
      </c>
      <c r="AI173" s="14">
        <v>198876.52</v>
      </c>
      <c r="AJ173" s="14">
        <v>255799.12</v>
      </c>
      <c r="AK173" t="s">
        <v>721</v>
      </c>
      <c r="AL173" s="5" t="s">
        <v>513</v>
      </c>
      <c r="AM173" t="s">
        <v>52</v>
      </c>
      <c r="AN173" t="s">
        <v>995</v>
      </c>
    </row>
    <row r="174" spans="1:40" x14ac:dyDescent="0.25">
      <c r="A174">
        <v>58</v>
      </c>
      <c r="B174">
        <v>2018</v>
      </c>
      <c r="C174" t="s">
        <v>984</v>
      </c>
      <c r="D174">
        <f>IFERROR(VLOOKUP(C174,[1]Planilha1!$A:$B,2,),"")</f>
        <v>3201902</v>
      </c>
      <c r="E174" t="s">
        <v>354</v>
      </c>
      <c r="F174" t="s">
        <v>54</v>
      </c>
      <c r="G174" s="7" t="s">
        <v>985</v>
      </c>
      <c r="H174" t="s">
        <v>996</v>
      </c>
      <c r="I174" t="s">
        <v>997</v>
      </c>
      <c r="J174" s="1">
        <v>1</v>
      </c>
      <c r="K174" s="12">
        <v>43286</v>
      </c>
      <c r="L174" s="12" t="s">
        <v>998</v>
      </c>
      <c r="M174" t="s">
        <v>119</v>
      </c>
      <c r="N174" t="s">
        <v>47</v>
      </c>
      <c r="O174" t="s">
        <v>52</v>
      </c>
      <c r="P174" t="s">
        <v>999</v>
      </c>
      <c r="Q174" s="14">
        <v>499808.69</v>
      </c>
      <c r="R174" s="14">
        <v>704492.14</v>
      </c>
      <c r="S174" s="3" t="s">
        <v>539</v>
      </c>
      <c r="T174" t="s">
        <v>1000</v>
      </c>
      <c r="U174" t="s">
        <v>1001</v>
      </c>
      <c r="V174" t="s">
        <v>210</v>
      </c>
      <c r="W174" s="14">
        <v>703787.64</v>
      </c>
      <c r="X174" s="14">
        <v>704.5</v>
      </c>
      <c r="AA174" s="14">
        <v>703787.64</v>
      </c>
      <c r="AB174" s="14">
        <v>704.5</v>
      </c>
      <c r="AC174" s="14">
        <v>704492.14</v>
      </c>
      <c r="AD174" s="14">
        <v>498907.92</v>
      </c>
      <c r="AE174" s="14">
        <v>900.77</v>
      </c>
      <c r="AF174" s="14">
        <v>57965.42</v>
      </c>
      <c r="AH174" s="14">
        <v>556873.34</v>
      </c>
      <c r="AI174" s="14">
        <v>900.77</v>
      </c>
      <c r="AJ174" s="14">
        <v>557774.11</v>
      </c>
      <c r="AK174" t="s">
        <v>1002</v>
      </c>
      <c r="AL174" s="5" t="s">
        <v>549</v>
      </c>
      <c r="AM174" t="s">
        <v>52</v>
      </c>
      <c r="AN174" t="s">
        <v>1003</v>
      </c>
    </row>
    <row r="175" spans="1:40" x14ac:dyDescent="0.25">
      <c r="A175">
        <v>161</v>
      </c>
      <c r="B175">
        <v>2018</v>
      </c>
      <c r="C175" t="s">
        <v>984</v>
      </c>
      <c r="D175">
        <f>IFERROR(VLOOKUP(C175,[1]Planilha1!$A:$B,2,),"")</f>
        <v>3201902</v>
      </c>
      <c r="E175" t="s">
        <v>354</v>
      </c>
      <c r="F175" t="s">
        <v>54</v>
      </c>
      <c r="G175" t="s">
        <v>985</v>
      </c>
      <c r="H175" t="s">
        <v>1004</v>
      </c>
      <c r="I175" s="7" t="s">
        <v>1005</v>
      </c>
      <c r="J175" s="1">
        <v>1</v>
      </c>
      <c r="K175" s="12">
        <v>43472</v>
      </c>
      <c r="L175" s="12">
        <v>43976</v>
      </c>
      <c r="M175" t="s">
        <v>119</v>
      </c>
      <c r="N175" t="s">
        <v>47</v>
      </c>
      <c r="O175" t="s">
        <v>52</v>
      </c>
      <c r="P175" t="s">
        <v>1006</v>
      </c>
      <c r="Q175" s="14">
        <v>303868.45</v>
      </c>
      <c r="R175" s="14">
        <v>350950.26</v>
      </c>
      <c r="S175" s="3" t="s">
        <v>539</v>
      </c>
      <c r="T175" t="s">
        <v>1000</v>
      </c>
      <c r="U175" t="s">
        <v>1007</v>
      </c>
      <c r="V175" t="s">
        <v>210</v>
      </c>
      <c r="W175" s="14">
        <v>9700.26</v>
      </c>
      <c r="X175" s="14">
        <v>341250</v>
      </c>
      <c r="AA175" s="14">
        <v>9700.26</v>
      </c>
      <c r="AB175" s="14">
        <v>341250</v>
      </c>
      <c r="AC175" s="14">
        <v>350950.26</v>
      </c>
      <c r="AD175" s="14">
        <v>9700.26</v>
      </c>
      <c r="AE175" s="14">
        <v>294168.19</v>
      </c>
      <c r="AH175" s="14">
        <v>9700.26</v>
      </c>
      <c r="AI175" s="14">
        <v>294168.19</v>
      </c>
      <c r="AJ175" s="14">
        <v>303868.45</v>
      </c>
      <c r="AK175" t="s">
        <v>1008</v>
      </c>
      <c r="AL175" s="5" t="s">
        <v>83</v>
      </c>
      <c r="AM175" t="s">
        <v>52</v>
      </c>
      <c r="AN175" t="s">
        <v>1009</v>
      </c>
    </row>
    <row r="176" spans="1:40" x14ac:dyDescent="0.25">
      <c r="A176">
        <v>57</v>
      </c>
      <c r="B176">
        <v>2019</v>
      </c>
      <c r="C176" t="s">
        <v>984</v>
      </c>
      <c r="D176">
        <f>IFERROR(VLOOKUP(C176,[1]Planilha1!$A:$B,2,),"")</f>
        <v>3201902</v>
      </c>
      <c r="E176" t="s">
        <v>354</v>
      </c>
      <c r="F176" t="s">
        <v>54</v>
      </c>
      <c r="G176" t="s">
        <v>985</v>
      </c>
      <c r="H176" t="s">
        <v>1010</v>
      </c>
      <c r="I176" t="s">
        <v>1011</v>
      </c>
      <c r="J176" s="1">
        <v>1</v>
      </c>
      <c r="K176" s="11">
        <v>43626</v>
      </c>
      <c r="L176" t="s">
        <v>1012</v>
      </c>
      <c r="M176" t="s">
        <v>119</v>
      </c>
      <c r="N176" t="s">
        <v>47</v>
      </c>
      <c r="O176" t="s">
        <v>52</v>
      </c>
      <c r="P176" t="s">
        <v>1013</v>
      </c>
      <c r="Q176" s="14">
        <v>235038.2</v>
      </c>
      <c r="R176" s="14">
        <v>257721.86</v>
      </c>
      <c r="S176" s="3" t="s">
        <v>469</v>
      </c>
      <c r="T176" t="s">
        <v>469</v>
      </c>
      <c r="U176" t="s">
        <v>1014</v>
      </c>
      <c r="V176" t="s">
        <v>210</v>
      </c>
      <c r="W176" s="14">
        <v>0</v>
      </c>
      <c r="X176" s="14">
        <v>257721.86</v>
      </c>
      <c r="AA176" s="14">
        <v>0</v>
      </c>
      <c r="AB176" s="14">
        <v>257721.86</v>
      </c>
      <c r="AC176" s="14">
        <v>257721.86</v>
      </c>
      <c r="AE176" s="14">
        <v>235038.2</v>
      </c>
      <c r="AH176" s="14">
        <v>0</v>
      </c>
      <c r="AI176" s="14">
        <v>235038.2</v>
      </c>
      <c r="AJ176" s="14">
        <v>235038.2</v>
      </c>
      <c r="AK176" t="s">
        <v>1002</v>
      </c>
      <c r="AL176" s="5" t="s">
        <v>549</v>
      </c>
      <c r="AM176" t="s">
        <v>52</v>
      </c>
      <c r="AN176" t="s">
        <v>1015</v>
      </c>
    </row>
    <row r="177" spans="1:40" x14ac:dyDescent="0.25">
      <c r="A177">
        <v>74</v>
      </c>
      <c r="B177">
        <v>2019</v>
      </c>
      <c r="C177" t="s">
        <v>984</v>
      </c>
      <c r="D177">
        <f>IFERROR(VLOOKUP(C177,[1]Planilha1!$A:$B,2,),"")</f>
        <v>3201902</v>
      </c>
      <c r="E177" t="s">
        <v>354</v>
      </c>
      <c r="F177" t="s">
        <v>54</v>
      </c>
      <c r="G177" t="s">
        <v>985</v>
      </c>
      <c r="H177" t="s">
        <v>1016</v>
      </c>
      <c r="I177" s="7" t="s">
        <v>1017</v>
      </c>
      <c r="J177" s="1">
        <v>1</v>
      </c>
      <c r="K177" s="12">
        <v>43661</v>
      </c>
      <c r="L177" s="12">
        <v>43981</v>
      </c>
      <c r="M177" t="s">
        <v>99</v>
      </c>
      <c r="N177" t="s">
        <v>47</v>
      </c>
      <c r="O177" t="s">
        <v>52</v>
      </c>
      <c r="P177" t="s">
        <v>1018</v>
      </c>
      <c r="Q177" s="14">
        <v>124711.31</v>
      </c>
      <c r="R177" s="14">
        <v>191778.88</v>
      </c>
      <c r="S177" s="3"/>
      <c r="W177" s="14">
        <v>191778.88</v>
      </c>
      <c r="AA177" s="14">
        <v>191778.88</v>
      </c>
      <c r="AB177" s="14">
        <v>0</v>
      </c>
      <c r="AC177" s="14">
        <v>191778.88</v>
      </c>
      <c r="AD177" s="14">
        <v>124711.31</v>
      </c>
      <c r="AH177" s="14">
        <v>124711.31</v>
      </c>
      <c r="AI177" s="14">
        <v>0</v>
      </c>
      <c r="AJ177" s="14">
        <v>124711.31</v>
      </c>
      <c r="AK177" s="7" t="s">
        <v>1008</v>
      </c>
      <c r="AL177" s="5" t="s">
        <v>808</v>
      </c>
      <c r="AM177" t="s">
        <v>52</v>
      </c>
      <c r="AN177" t="s">
        <v>1019</v>
      </c>
    </row>
    <row r="178" spans="1:40" x14ac:dyDescent="0.25">
      <c r="A178">
        <v>83</v>
      </c>
      <c r="B178">
        <v>2019</v>
      </c>
      <c r="C178" t="s">
        <v>984</v>
      </c>
      <c r="D178">
        <f>IFERROR(VLOOKUP(C178,[1]Planilha1!$A:$B,2,),"")</f>
        <v>3201902</v>
      </c>
      <c r="E178" t="s">
        <v>354</v>
      </c>
      <c r="F178" t="s">
        <v>54</v>
      </c>
      <c r="G178" s="7" t="s">
        <v>985</v>
      </c>
      <c r="H178" t="s">
        <v>1020</v>
      </c>
      <c r="I178" s="7" t="s">
        <v>1021</v>
      </c>
      <c r="J178" s="1">
        <v>1</v>
      </c>
      <c r="K178" s="12">
        <v>43682</v>
      </c>
      <c r="L178" t="s">
        <v>1022</v>
      </c>
      <c r="M178" t="s">
        <v>596</v>
      </c>
      <c r="N178" t="s">
        <v>119</v>
      </c>
      <c r="O178" t="s">
        <v>52</v>
      </c>
      <c r="P178" t="s">
        <v>1023</v>
      </c>
      <c r="Q178" s="14">
        <v>228477.52</v>
      </c>
      <c r="R178" s="14">
        <v>474321.31</v>
      </c>
      <c r="S178" s="3" t="s">
        <v>539</v>
      </c>
      <c r="T178" t="s">
        <v>1000</v>
      </c>
      <c r="U178" t="s">
        <v>1024</v>
      </c>
      <c r="V178" t="s">
        <v>210</v>
      </c>
      <c r="W178" s="14">
        <v>181821.31</v>
      </c>
      <c r="X178" s="14">
        <v>292500</v>
      </c>
      <c r="AA178" s="14">
        <v>181821.31</v>
      </c>
      <c r="AB178" s="14">
        <v>292500</v>
      </c>
      <c r="AC178" s="14">
        <v>474321.31</v>
      </c>
      <c r="AD178" s="14">
        <v>137418.88</v>
      </c>
      <c r="AE178" s="14">
        <v>91058.64</v>
      </c>
      <c r="AH178" s="14">
        <v>137418.88</v>
      </c>
      <c r="AI178" s="14">
        <v>91058.64</v>
      </c>
      <c r="AJ178" s="14">
        <v>228477.52000000002</v>
      </c>
      <c r="AK178" t="s">
        <v>1025</v>
      </c>
      <c r="AL178" s="5" t="s">
        <v>572</v>
      </c>
      <c r="AM178" t="s">
        <v>52</v>
      </c>
      <c r="AN178" t="s">
        <v>1026</v>
      </c>
    </row>
    <row r="179" spans="1:40" x14ac:dyDescent="0.25">
      <c r="A179">
        <v>36</v>
      </c>
      <c r="B179">
        <v>2012</v>
      </c>
      <c r="C179" t="s">
        <v>268</v>
      </c>
      <c r="D179">
        <f>IFERROR(VLOOKUP(C179,[1]Planilha1!$A:$B,2,),"")</f>
        <v>3202108</v>
      </c>
      <c r="E179" t="s">
        <v>244</v>
      </c>
      <c r="F179" t="s">
        <v>115</v>
      </c>
      <c r="G179" t="s">
        <v>1027</v>
      </c>
      <c r="H179" t="s">
        <v>1028</v>
      </c>
      <c r="I179" t="s">
        <v>1029</v>
      </c>
      <c r="J179" s="1">
        <v>1</v>
      </c>
      <c r="K179" s="2">
        <v>40987</v>
      </c>
      <c r="M179" t="s">
        <v>192</v>
      </c>
      <c r="N179" t="s">
        <v>47</v>
      </c>
      <c r="O179" t="s">
        <v>48</v>
      </c>
      <c r="S179" s="3" t="s">
        <v>690</v>
      </c>
      <c r="U179" t="s">
        <v>1030</v>
      </c>
      <c r="V179" t="s">
        <v>210</v>
      </c>
      <c r="X179" s="14">
        <v>221923.62</v>
      </c>
      <c r="AA179" s="14">
        <v>0</v>
      </c>
      <c r="AB179" s="14">
        <v>221923.62</v>
      </c>
      <c r="AC179" s="14">
        <v>221923.62</v>
      </c>
      <c r="AE179" s="14">
        <v>19187.2</v>
      </c>
      <c r="AH179" s="14">
        <v>0</v>
      </c>
      <c r="AI179" s="14">
        <v>19187.2</v>
      </c>
      <c r="AJ179" s="14">
        <v>19187.2</v>
      </c>
      <c r="AK179" t="s">
        <v>1031</v>
      </c>
      <c r="AL179" s="5" t="s">
        <v>579</v>
      </c>
      <c r="AM179" t="s">
        <v>48</v>
      </c>
      <c r="AN179" t="s">
        <v>1032</v>
      </c>
    </row>
    <row r="180" spans="1:40" x14ac:dyDescent="0.25">
      <c r="A180">
        <v>120</v>
      </c>
      <c r="B180">
        <v>2012</v>
      </c>
      <c r="C180" t="s">
        <v>268</v>
      </c>
      <c r="D180">
        <f>IFERROR(VLOOKUP(C180,[1]Planilha1!$A:$B,2,),"")</f>
        <v>3202108</v>
      </c>
      <c r="E180" t="s">
        <v>244</v>
      </c>
      <c r="F180" t="s">
        <v>115</v>
      </c>
      <c r="G180" t="s">
        <v>1027</v>
      </c>
      <c r="H180" t="s">
        <v>1033</v>
      </c>
      <c r="I180" s="7" t="s">
        <v>1034</v>
      </c>
      <c r="J180" s="1">
        <v>1</v>
      </c>
      <c r="K180" s="2">
        <v>41219</v>
      </c>
      <c r="M180" t="s">
        <v>46</v>
      </c>
      <c r="N180" t="s">
        <v>47</v>
      </c>
      <c r="O180" t="s">
        <v>48</v>
      </c>
      <c r="S180" s="3" t="s">
        <v>277</v>
      </c>
      <c r="T180" t="s">
        <v>277</v>
      </c>
      <c r="U180" t="s">
        <v>1035</v>
      </c>
      <c r="V180" t="s">
        <v>210</v>
      </c>
      <c r="X180" s="14">
        <v>460010.12</v>
      </c>
      <c r="AA180" s="14">
        <v>0</v>
      </c>
      <c r="AB180" s="14">
        <v>460010.12</v>
      </c>
      <c r="AC180" s="14">
        <v>460010.12</v>
      </c>
      <c r="AE180" s="14">
        <v>245137.41</v>
      </c>
      <c r="AH180" s="14">
        <v>0</v>
      </c>
      <c r="AI180" s="14">
        <v>245137.41</v>
      </c>
      <c r="AJ180" s="14">
        <v>245137.41</v>
      </c>
      <c r="AK180" s="7"/>
      <c r="AL180" s="5" t="s">
        <v>549</v>
      </c>
      <c r="AM180" t="s">
        <v>48</v>
      </c>
      <c r="AN180" t="s">
        <v>1036</v>
      </c>
    </row>
    <row r="181" spans="1:40" x14ac:dyDescent="0.25">
      <c r="A181">
        <v>32</v>
      </c>
      <c r="B181">
        <v>2013</v>
      </c>
      <c r="C181" t="s">
        <v>268</v>
      </c>
      <c r="D181">
        <f>IFERROR(VLOOKUP(C181,[1]Planilha1!$A:$B,2,),"")</f>
        <v>3202108</v>
      </c>
      <c r="E181" t="s">
        <v>244</v>
      </c>
      <c r="F181" t="s">
        <v>115</v>
      </c>
      <c r="G181" t="s">
        <v>1027</v>
      </c>
      <c r="H181" t="s">
        <v>1037</v>
      </c>
      <c r="I181" t="s">
        <v>1038</v>
      </c>
      <c r="J181" s="1">
        <v>1</v>
      </c>
      <c r="K181" s="2">
        <v>41505</v>
      </c>
      <c r="M181" t="s">
        <v>67</v>
      </c>
      <c r="N181" t="s">
        <v>47</v>
      </c>
      <c r="O181" t="s">
        <v>48</v>
      </c>
      <c r="Q181" s="14">
        <v>15707.77</v>
      </c>
      <c r="S181" s="3" t="s">
        <v>277</v>
      </c>
      <c r="T181" t="s">
        <v>277</v>
      </c>
      <c r="U181" t="s">
        <v>1039</v>
      </c>
      <c r="V181" t="s">
        <v>210</v>
      </c>
      <c r="W181" s="14">
        <v>7801.85</v>
      </c>
      <c r="X181" s="14">
        <v>245279.54</v>
      </c>
      <c r="AA181" s="14">
        <v>7801.85</v>
      </c>
      <c r="AB181" s="14">
        <v>245279.54</v>
      </c>
      <c r="AC181" s="14">
        <v>253081.39</v>
      </c>
      <c r="AE181" s="14">
        <v>215895.01</v>
      </c>
      <c r="AH181" s="14">
        <v>0</v>
      </c>
      <c r="AI181" s="14">
        <v>215895.01</v>
      </c>
      <c r="AJ181" s="14">
        <v>215895.01</v>
      </c>
      <c r="AK181" t="s">
        <v>1040</v>
      </c>
      <c r="AL181" s="5" t="s">
        <v>165</v>
      </c>
      <c r="AM181" t="s">
        <v>48</v>
      </c>
      <c r="AN181" t="s">
        <v>1041</v>
      </c>
    </row>
    <row r="182" spans="1:40" x14ac:dyDescent="0.25">
      <c r="A182">
        <v>91</v>
      </c>
      <c r="B182">
        <v>2014</v>
      </c>
      <c r="C182" t="s">
        <v>268</v>
      </c>
      <c r="D182">
        <f>IFERROR(VLOOKUP(C182,[1]Planilha1!$A:$B,2,),"")</f>
        <v>3202108</v>
      </c>
      <c r="E182" t="s">
        <v>244</v>
      </c>
      <c r="F182" t="s">
        <v>115</v>
      </c>
      <c r="G182" t="s">
        <v>1027</v>
      </c>
      <c r="H182" t="s">
        <v>1042</v>
      </c>
      <c r="I182" t="s">
        <v>1042</v>
      </c>
      <c r="J182" s="1">
        <v>1</v>
      </c>
      <c r="K182" s="2">
        <v>41975</v>
      </c>
      <c r="M182" t="s">
        <v>46</v>
      </c>
      <c r="N182" t="s">
        <v>47</v>
      </c>
      <c r="O182" t="s">
        <v>48</v>
      </c>
      <c r="Q182" s="14">
        <v>19839.52</v>
      </c>
      <c r="S182" s="3" t="s">
        <v>690</v>
      </c>
      <c r="U182" t="s">
        <v>1043</v>
      </c>
      <c r="V182" t="s">
        <v>210</v>
      </c>
      <c r="W182" s="14">
        <v>86213.74</v>
      </c>
      <c r="X182" s="14">
        <v>194070</v>
      </c>
      <c r="AA182" s="14">
        <v>86213.74</v>
      </c>
      <c r="AB182" s="14">
        <v>194070</v>
      </c>
      <c r="AC182" s="14">
        <v>280283.74</v>
      </c>
      <c r="AD182" s="14">
        <v>77817.38</v>
      </c>
      <c r="AE182" s="14">
        <v>37716.28</v>
      </c>
      <c r="AH182" s="14">
        <v>77817.38</v>
      </c>
      <c r="AI182" s="14">
        <v>37716.28</v>
      </c>
      <c r="AJ182" s="14">
        <v>115533.66</v>
      </c>
      <c r="AK182" t="s">
        <v>542</v>
      </c>
      <c r="AL182" s="5" t="s">
        <v>579</v>
      </c>
      <c r="AM182" t="s">
        <v>48</v>
      </c>
      <c r="AN182" t="s">
        <v>1044</v>
      </c>
    </row>
    <row r="183" spans="1:40" x14ac:dyDescent="0.25">
      <c r="A183">
        <v>92</v>
      </c>
      <c r="B183">
        <v>2014</v>
      </c>
      <c r="C183" t="s">
        <v>268</v>
      </c>
      <c r="D183">
        <f>IFERROR(VLOOKUP(C183,[1]Planilha1!$A:$B,2,),"")</f>
        <v>3202108</v>
      </c>
      <c r="E183" t="s">
        <v>244</v>
      </c>
      <c r="F183" t="s">
        <v>115</v>
      </c>
      <c r="G183" t="s">
        <v>1027</v>
      </c>
      <c r="H183" t="s">
        <v>1042</v>
      </c>
      <c r="I183" t="s">
        <v>1042</v>
      </c>
      <c r="J183" s="1">
        <v>1</v>
      </c>
      <c r="K183" s="2">
        <v>41975</v>
      </c>
      <c r="M183" t="s">
        <v>46</v>
      </c>
      <c r="N183" t="s">
        <v>47</v>
      </c>
      <c r="O183" t="s">
        <v>48</v>
      </c>
      <c r="Q183" s="14">
        <v>19236.66</v>
      </c>
      <c r="S183" s="3" t="s">
        <v>690</v>
      </c>
      <c r="U183" t="s">
        <v>1045</v>
      </c>
      <c r="V183" t="s">
        <v>210</v>
      </c>
      <c r="W183" s="14">
        <v>61176.480000000003</v>
      </c>
      <c r="X183" s="14">
        <v>211500</v>
      </c>
      <c r="AA183" s="14">
        <v>61176.480000000003</v>
      </c>
      <c r="AB183" s="14">
        <v>211500</v>
      </c>
      <c r="AC183" s="14">
        <v>272676.47999999998</v>
      </c>
      <c r="AD183" s="14">
        <v>42741.75</v>
      </c>
      <c r="AE183" s="14">
        <v>8695.99</v>
      </c>
      <c r="AH183" s="14">
        <v>42741.75</v>
      </c>
      <c r="AI183" s="14">
        <v>8695.99</v>
      </c>
      <c r="AJ183" s="14">
        <v>51437.74</v>
      </c>
      <c r="AK183" t="s">
        <v>1031</v>
      </c>
      <c r="AL183" s="5" t="s">
        <v>579</v>
      </c>
      <c r="AM183" t="s">
        <v>48</v>
      </c>
      <c r="AN183" t="s">
        <v>1046</v>
      </c>
    </row>
    <row r="184" spans="1:40" x14ac:dyDescent="0.25">
      <c r="A184">
        <v>58</v>
      </c>
      <c r="B184">
        <v>2015</v>
      </c>
      <c r="C184" t="s">
        <v>268</v>
      </c>
      <c r="D184">
        <f>IFERROR(VLOOKUP(C184,[1]Planilha1!$A:$B,2,),"")</f>
        <v>3202108</v>
      </c>
      <c r="E184" t="s">
        <v>244</v>
      </c>
      <c r="F184" t="s">
        <v>115</v>
      </c>
      <c r="G184" t="s">
        <v>1027</v>
      </c>
      <c r="H184" t="s">
        <v>1047</v>
      </c>
      <c r="I184" t="s">
        <v>1048</v>
      </c>
      <c r="J184" s="1">
        <v>1</v>
      </c>
      <c r="K184" s="2">
        <v>40987</v>
      </c>
      <c r="M184" t="s">
        <v>546</v>
      </c>
      <c r="N184" t="s">
        <v>47</v>
      </c>
      <c r="O184" t="s">
        <v>48</v>
      </c>
      <c r="Q184" s="14">
        <v>5330.8</v>
      </c>
      <c r="S184" s="3" t="s">
        <v>277</v>
      </c>
      <c r="T184" t="s">
        <v>277</v>
      </c>
      <c r="U184" t="s">
        <v>1049</v>
      </c>
      <c r="V184" t="s">
        <v>427</v>
      </c>
      <c r="W184" s="14">
        <v>5183.25</v>
      </c>
      <c r="X184" s="14">
        <v>133587.31</v>
      </c>
      <c r="AA184" s="14">
        <v>5183.25</v>
      </c>
      <c r="AB184" s="14">
        <v>133587.31</v>
      </c>
      <c r="AC184" s="14">
        <v>138770.56</v>
      </c>
      <c r="AE184" s="14">
        <v>62248.03</v>
      </c>
      <c r="AH184" s="14">
        <v>0</v>
      </c>
      <c r="AI184" s="14">
        <v>62248.03</v>
      </c>
      <c r="AJ184" s="14">
        <v>62248.03</v>
      </c>
      <c r="AK184" t="s">
        <v>1031</v>
      </c>
      <c r="AL184" s="5" t="s">
        <v>165</v>
      </c>
      <c r="AM184" t="s">
        <v>48</v>
      </c>
      <c r="AN184" t="s">
        <v>1050</v>
      </c>
    </row>
    <row r="185" spans="1:40" x14ac:dyDescent="0.25">
      <c r="A185">
        <v>31</v>
      </c>
      <c r="B185">
        <v>2020</v>
      </c>
      <c r="C185" t="s">
        <v>1051</v>
      </c>
      <c r="D185">
        <f>IFERROR(VLOOKUP(C185,[1]Planilha1!$A:$B,2,),"")</f>
        <v>3202207</v>
      </c>
      <c r="E185" t="s">
        <v>54</v>
      </c>
      <c r="F185" t="s">
        <v>54</v>
      </c>
      <c r="G185" t="s">
        <v>1052</v>
      </c>
      <c r="H185" t="s">
        <v>1053</v>
      </c>
      <c r="I185" t="s">
        <v>1054</v>
      </c>
      <c r="J185" s="1">
        <v>1</v>
      </c>
      <c r="K185" s="2">
        <v>43957</v>
      </c>
      <c r="L185" s="2">
        <v>44074</v>
      </c>
      <c r="M185" t="s">
        <v>119</v>
      </c>
      <c r="N185" t="s">
        <v>47</v>
      </c>
      <c r="O185" t="s">
        <v>52</v>
      </c>
      <c r="P185" t="s">
        <v>1055</v>
      </c>
      <c r="Q185" s="14">
        <v>233886.44</v>
      </c>
      <c r="R185" s="14">
        <v>693919.03</v>
      </c>
      <c r="S185" s="3" t="s">
        <v>822</v>
      </c>
      <c r="T185" t="s">
        <v>469</v>
      </c>
      <c r="X185" s="14">
        <v>693919.03</v>
      </c>
      <c r="AA185" s="14">
        <v>0</v>
      </c>
      <c r="AB185" s="14">
        <v>693919.03</v>
      </c>
      <c r="AC185" s="14">
        <v>693919.03</v>
      </c>
      <c r="AE185" s="14">
        <v>233886.44</v>
      </c>
      <c r="AH185" s="14">
        <v>0</v>
      </c>
      <c r="AI185" s="14">
        <v>233886.44</v>
      </c>
      <c r="AJ185" s="14">
        <v>233886.44</v>
      </c>
      <c r="AK185" t="s">
        <v>50</v>
      </c>
      <c r="AL185" s="5" t="s">
        <v>83</v>
      </c>
      <c r="AM185" t="s">
        <v>52</v>
      </c>
      <c r="AN185" t="s">
        <v>1056</v>
      </c>
    </row>
    <row r="186" spans="1:40" x14ac:dyDescent="0.25">
      <c r="A186">
        <v>51</v>
      </c>
      <c r="B186">
        <v>2010</v>
      </c>
      <c r="C186" t="s">
        <v>1057</v>
      </c>
      <c r="D186">
        <f>IFERROR(VLOOKUP(C186,[1]Planilha1!$A:$B,2,),"")</f>
        <v>3202256</v>
      </c>
      <c r="E186" t="s">
        <v>184</v>
      </c>
      <c r="F186" t="s">
        <v>41</v>
      </c>
      <c r="G186" t="s">
        <v>1058</v>
      </c>
      <c r="H186" t="s">
        <v>1059</v>
      </c>
      <c r="I186" s="7" t="s">
        <v>1060</v>
      </c>
      <c r="J186" s="1"/>
      <c r="K186" s="2">
        <v>40514</v>
      </c>
      <c r="L186" s="2" t="s">
        <v>1061</v>
      </c>
      <c r="M186" t="s">
        <v>60</v>
      </c>
      <c r="N186" t="s">
        <v>46</v>
      </c>
      <c r="O186" t="s">
        <v>52</v>
      </c>
      <c r="P186" t="s">
        <v>1062</v>
      </c>
      <c r="Q186" s="14">
        <v>516539.08</v>
      </c>
      <c r="R186" s="14">
        <v>516539.08</v>
      </c>
      <c r="S186" s="3" t="s">
        <v>277</v>
      </c>
      <c r="T186" t="s">
        <v>277</v>
      </c>
      <c r="U186" t="s">
        <v>1063</v>
      </c>
      <c r="V186" t="s">
        <v>210</v>
      </c>
      <c r="W186" s="14">
        <v>25285.49</v>
      </c>
      <c r="X186" s="14">
        <v>691331.06</v>
      </c>
      <c r="AA186" s="14">
        <v>25285.49</v>
      </c>
      <c r="AB186" s="14">
        <v>691331.06</v>
      </c>
      <c r="AC186" s="14">
        <v>716616.55</v>
      </c>
      <c r="AD186" s="14">
        <v>25285.49</v>
      </c>
      <c r="AE186" s="14">
        <v>691331.06</v>
      </c>
      <c r="AG186" s="14">
        <v>26564.75</v>
      </c>
      <c r="AH186" s="14">
        <v>25285.49</v>
      </c>
      <c r="AI186" s="14">
        <v>717895.81</v>
      </c>
      <c r="AJ186" s="14">
        <v>743181.3</v>
      </c>
      <c r="AK186" t="s">
        <v>62</v>
      </c>
      <c r="AL186" s="5" t="s">
        <v>181</v>
      </c>
      <c r="AM186" t="s">
        <v>52</v>
      </c>
      <c r="AN186" t="s">
        <v>1064</v>
      </c>
    </row>
    <row r="187" spans="1:40" x14ac:dyDescent="0.25">
      <c r="A187">
        <v>116</v>
      </c>
      <c r="B187">
        <v>2018</v>
      </c>
      <c r="C187" t="s">
        <v>1057</v>
      </c>
      <c r="D187">
        <f>IFERROR(VLOOKUP(C187,[1]Planilha1!$A:$B,2,),"")</f>
        <v>3202256</v>
      </c>
      <c r="E187" t="s">
        <v>184</v>
      </c>
      <c r="F187" t="s">
        <v>41</v>
      </c>
      <c r="G187" t="s">
        <v>1058</v>
      </c>
      <c r="H187" t="s">
        <v>1065</v>
      </c>
      <c r="I187" t="s">
        <v>1066</v>
      </c>
      <c r="J187" s="1">
        <v>1</v>
      </c>
      <c r="K187" s="2">
        <v>43402</v>
      </c>
      <c r="L187" s="2">
        <v>44074</v>
      </c>
      <c r="M187" t="s">
        <v>467</v>
      </c>
      <c r="N187" t="s">
        <v>47</v>
      </c>
      <c r="O187" t="s">
        <v>52</v>
      </c>
      <c r="P187" t="s">
        <v>1067</v>
      </c>
      <c r="Q187" s="14">
        <v>1318636.82</v>
      </c>
      <c r="R187" s="14">
        <v>1729603.96</v>
      </c>
      <c r="S187" s="3" t="s">
        <v>277</v>
      </c>
      <c r="T187" t="s">
        <v>277</v>
      </c>
      <c r="U187" t="s">
        <v>1068</v>
      </c>
      <c r="V187" t="s">
        <v>210</v>
      </c>
      <c r="W187" s="14">
        <v>43203.07</v>
      </c>
      <c r="X187" s="14">
        <v>1544603.31</v>
      </c>
      <c r="Y187" s="14">
        <v>141797.57999999999</v>
      </c>
      <c r="AA187" s="14">
        <v>185000.65</v>
      </c>
      <c r="AB187" s="14">
        <v>1544603.31</v>
      </c>
      <c r="AC187" s="14">
        <v>1729603.96</v>
      </c>
      <c r="AD187" s="14">
        <v>42339.01</v>
      </c>
      <c r="AE187" s="14">
        <v>1009239.97</v>
      </c>
      <c r="AH187" s="14">
        <v>42339.01</v>
      </c>
      <c r="AI187" s="14">
        <v>1009239.97</v>
      </c>
      <c r="AJ187" s="14">
        <v>1051578.98</v>
      </c>
      <c r="AK187" t="s">
        <v>1069</v>
      </c>
      <c r="AL187" s="5" t="s">
        <v>808</v>
      </c>
      <c r="AM187" t="s">
        <v>52</v>
      </c>
      <c r="AN187" t="s">
        <v>1070</v>
      </c>
    </row>
    <row r="188" spans="1:40" x14ac:dyDescent="0.25">
      <c r="A188">
        <v>121</v>
      </c>
      <c r="B188">
        <v>2018</v>
      </c>
      <c r="C188" t="s">
        <v>1057</v>
      </c>
      <c r="D188">
        <f>IFERROR(VLOOKUP(C188,[1]Planilha1!$A:$B,2,),"")</f>
        <v>3202256</v>
      </c>
      <c r="E188" t="s">
        <v>184</v>
      </c>
      <c r="F188" t="s">
        <v>41</v>
      </c>
      <c r="G188" t="s">
        <v>1058</v>
      </c>
      <c r="H188" t="s">
        <v>1071</v>
      </c>
      <c r="I188" t="s">
        <v>1072</v>
      </c>
      <c r="J188" s="1">
        <v>1</v>
      </c>
      <c r="K188" s="2">
        <v>43496</v>
      </c>
      <c r="L188" s="2">
        <v>43578</v>
      </c>
      <c r="M188" t="s">
        <v>60</v>
      </c>
      <c r="N188" t="s">
        <v>59</v>
      </c>
      <c r="O188" t="s">
        <v>52</v>
      </c>
      <c r="P188" t="s">
        <v>1073</v>
      </c>
      <c r="Q188" s="14">
        <v>37332.57</v>
      </c>
      <c r="R188" s="14">
        <v>1062820.82</v>
      </c>
      <c r="S188" s="3" t="s">
        <v>277</v>
      </c>
      <c r="T188" t="s">
        <v>277</v>
      </c>
      <c r="U188" t="s">
        <v>1074</v>
      </c>
      <c r="V188" t="s">
        <v>210</v>
      </c>
      <c r="W188" s="14">
        <v>292445.58</v>
      </c>
      <c r="X188" s="14">
        <v>891584.91</v>
      </c>
      <c r="AA188" s="14">
        <v>292445.58</v>
      </c>
      <c r="AB188" s="14">
        <v>891584.91</v>
      </c>
      <c r="AC188" s="14">
        <v>1184030.49</v>
      </c>
      <c r="AD188" s="14">
        <v>37332.57</v>
      </c>
      <c r="AH188" s="14">
        <v>37332.57</v>
      </c>
      <c r="AI188" s="14">
        <v>0</v>
      </c>
      <c r="AJ188" s="14">
        <v>37332.57</v>
      </c>
      <c r="AK188" t="s">
        <v>1075</v>
      </c>
      <c r="AL188" s="5" t="s">
        <v>181</v>
      </c>
      <c r="AM188" t="s">
        <v>52</v>
      </c>
      <c r="AN188" t="s">
        <v>1076</v>
      </c>
    </row>
    <row r="189" spans="1:40" x14ac:dyDescent="0.25">
      <c r="A189">
        <v>169</v>
      </c>
      <c r="B189">
        <v>2013</v>
      </c>
      <c r="C189" t="s">
        <v>388</v>
      </c>
      <c r="D189">
        <f>IFERROR(VLOOKUP(C189,[1]Planilha1!$A:$B,2,),"")</f>
        <v>3202405</v>
      </c>
      <c r="E189" t="s">
        <v>54</v>
      </c>
      <c r="F189" t="s">
        <v>54</v>
      </c>
      <c r="G189" t="s">
        <v>1077</v>
      </c>
      <c r="H189" t="s">
        <v>1078</v>
      </c>
      <c r="I189" t="s">
        <v>1079</v>
      </c>
      <c r="J189" s="1">
        <v>1</v>
      </c>
      <c r="K189" s="2">
        <v>41543</v>
      </c>
      <c r="L189" t="s">
        <v>1080</v>
      </c>
      <c r="M189" t="s">
        <v>495</v>
      </c>
      <c r="N189" t="s">
        <v>47</v>
      </c>
      <c r="O189" t="s">
        <v>48</v>
      </c>
      <c r="Q189" s="14">
        <v>671618.23</v>
      </c>
      <c r="R189" s="14">
        <v>2022675.69</v>
      </c>
      <c r="S189" s="3" t="s">
        <v>277</v>
      </c>
      <c r="T189" t="s">
        <v>277</v>
      </c>
      <c r="U189" t="s">
        <v>1081</v>
      </c>
      <c r="V189" t="s">
        <v>427</v>
      </c>
      <c r="W189" s="14">
        <v>3493.73</v>
      </c>
      <c r="X189" s="14">
        <v>2020000</v>
      </c>
      <c r="Y189" s="14">
        <v>0</v>
      </c>
      <c r="Z189" s="14">
        <v>0</v>
      </c>
      <c r="AA189" s="14">
        <v>3493.73</v>
      </c>
      <c r="AB189" s="14">
        <v>2020000</v>
      </c>
      <c r="AC189" s="14">
        <v>2023493.73</v>
      </c>
      <c r="AD189" s="14">
        <v>3493.73</v>
      </c>
      <c r="AE189" s="14">
        <v>669844.53</v>
      </c>
      <c r="AF189" s="14">
        <v>0</v>
      </c>
      <c r="AG189" s="14">
        <v>0</v>
      </c>
      <c r="AH189" s="14">
        <v>3493.73</v>
      </c>
      <c r="AI189" s="14">
        <v>669844.53</v>
      </c>
      <c r="AJ189" s="14">
        <v>673338.26</v>
      </c>
      <c r="AK189" t="s">
        <v>385</v>
      </c>
      <c r="AL189" s="5" t="s">
        <v>513</v>
      </c>
      <c r="AM189" t="s">
        <v>52</v>
      </c>
      <c r="AN189" t="s">
        <v>1082</v>
      </c>
    </row>
    <row r="190" spans="1:40" x14ac:dyDescent="0.25">
      <c r="A190">
        <v>228</v>
      </c>
      <c r="B190">
        <v>2014</v>
      </c>
      <c r="C190" t="s">
        <v>388</v>
      </c>
      <c r="D190">
        <f>IFERROR(VLOOKUP(C190,[1]Planilha1!$A:$B,2,),"")</f>
        <v>3202405</v>
      </c>
      <c r="E190" t="s">
        <v>54</v>
      </c>
      <c r="F190" t="s">
        <v>54</v>
      </c>
      <c r="G190" t="s">
        <v>1077</v>
      </c>
      <c r="H190" t="s">
        <v>1083</v>
      </c>
      <c r="I190" t="s">
        <v>1084</v>
      </c>
      <c r="J190" s="1">
        <v>1</v>
      </c>
      <c r="K190" s="2">
        <v>42065</v>
      </c>
      <c r="L190" t="s">
        <v>1085</v>
      </c>
      <c r="M190" t="s">
        <v>220</v>
      </c>
      <c r="N190" t="s">
        <v>47</v>
      </c>
      <c r="O190" t="s">
        <v>48</v>
      </c>
      <c r="Q190" s="14">
        <v>54220.15</v>
      </c>
      <c r="R190" s="14">
        <v>3124875.35</v>
      </c>
      <c r="S190" s="3"/>
      <c r="W190" s="14">
        <v>3124875.35</v>
      </c>
      <c r="X190" s="14">
        <v>0</v>
      </c>
      <c r="Y190" s="14">
        <v>0</v>
      </c>
      <c r="Z190" s="14">
        <v>0</v>
      </c>
      <c r="AA190" s="14">
        <v>3124875.35</v>
      </c>
      <c r="AB190" s="14">
        <v>0</v>
      </c>
      <c r="AC190" s="14">
        <v>3124875.35</v>
      </c>
      <c r="AD190" s="14">
        <v>54220.15</v>
      </c>
      <c r="AE190" s="14">
        <v>0</v>
      </c>
      <c r="AF190" s="14">
        <v>0</v>
      </c>
      <c r="AG190" s="14">
        <v>0</v>
      </c>
      <c r="AH190" s="14">
        <v>54220.15</v>
      </c>
      <c r="AI190" s="14">
        <v>0</v>
      </c>
      <c r="AJ190" s="14">
        <v>54220.15</v>
      </c>
      <c r="AK190" t="s">
        <v>1086</v>
      </c>
      <c r="AL190" s="5" t="s">
        <v>83</v>
      </c>
      <c r="AM190" t="s">
        <v>52</v>
      </c>
      <c r="AN190" t="s">
        <v>1087</v>
      </c>
    </row>
    <row r="191" spans="1:40" x14ac:dyDescent="0.25">
      <c r="A191">
        <v>48</v>
      </c>
      <c r="B191">
        <v>2015</v>
      </c>
      <c r="C191" t="s">
        <v>388</v>
      </c>
      <c r="D191">
        <f>IFERROR(VLOOKUP(C191,[1]Planilha1!$A:$B,2,),"")</f>
        <v>3202405</v>
      </c>
      <c r="E191" t="s">
        <v>54</v>
      </c>
      <c r="F191" t="s">
        <v>54</v>
      </c>
      <c r="G191" t="s">
        <v>1077</v>
      </c>
      <c r="H191" t="s">
        <v>1088</v>
      </c>
      <c r="I191" t="s">
        <v>1089</v>
      </c>
      <c r="J191" s="1">
        <v>1</v>
      </c>
      <c r="K191" s="2">
        <v>42145</v>
      </c>
      <c r="L191" t="s">
        <v>1090</v>
      </c>
      <c r="M191" t="s">
        <v>495</v>
      </c>
      <c r="N191" t="s">
        <v>47</v>
      </c>
      <c r="O191" t="s">
        <v>48</v>
      </c>
      <c r="Q191" s="14">
        <v>198534.14</v>
      </c>
      <c r="R191" s="14">
        <v>6021735.1799999997</v>
      </c>
      <c r="S191" s="3" t="s">
        <v>277</v>
      </c>
      <c r="T191" t="s">
        <v>277</v>
      </c>
      <c r="U191" t="s">
        <v>1091</v>
      </c>
      <c r="V191" t="s">
        <v>427</v>
      </c>
      <c r="W191" s="14">
        <v>0</v>
      </c>
      <c r="X191" s="14">
        <v>3126750.45</v>
      </c>
      <c r="Y191" s="14">
        <v>0</v>
      </c>
      <c r="Z191" s="14">
        <v>-231765.72</v>
      </c>
      <c r="AA191" s="14">
        <v>0</v>
      </c>
      <c r="AB191" s="14">
        <v>2894984.73</v>
      </c>
      <c r="AC191" s="14">
        <v>2894984.73</v>
      </c>
      <c r="AD191" s="14">
        <v>198534.14</v>
      </c>
      <c r="AE191" s="14">
        <v>0</v>
      </c>
      <c r="AF191" s="14">
        <v>0</v>
      </c>
      <c r="AG191" s="14">
        <v>0</v>
      </c>
      <c r="AH191" s="14">
        <v>198534.14</v>
      </c>
      <c r="AI191" s="14">
        <v>0</v>
      </c>
      <c r="AJ191" s="14">
        <v>198534.14</v>
      </c>
      <c r="AK191" t="s">
        <v>1092</v>
      </c>
      <c r="AL191" s="5" t="s">
        <v>513</v>
      </c>
      <c r="AM191" t="s">
        <v>52</v>
      </c>
      <c r="AN191" t="s">
        <v>1093</v>
      </c>
    </row>
    <row r="192" spans="1:40" x14ac:dyDescent="0.25">
      <c r="A192">
        <v>147</v>
      </c>
      <c r="B192">
        <v>2015</v>
      </c>
      <c r="C192" t="s">
        <v>388</v>
      </c>
      <c r="D192">
        <f>IFERROR(VLOOKUP(C192,[1]Planilha1!$A:$B,2,),"")</f>
        <v>3202405</v>
      </c>
      <c r="E192" t="s">
        <v>54</v>
      </c>
      <c r="F192" t="s">
        <v>54</v>
      </c>
      <c r="G192" t="s">
        <v>1077</v>
      </c>
      <c r="H192" t="s">
        <v>1094</v>
      </c>
      <c r="I192" t="s">
        <v>1095</v>
      </c>
      <c r="J192" s="1">
        <v>1</v>
      </c>
      <c r="K192" s="2">
        <v>42355</v>
      </c>
      <c r="L192" t="s">
        <v>1096</v>
      </c>
      <c r="M192" t="s">
        <v>220</v>
      </c>
      <c r="N192" t="s">
        <v>47</v>
      </c>
      <c r="O192" t="s">
        <v>48</v>
      </c>
      <c r="Q192" s="14">
        <v>38394.21</v>
      </c>
      <c r="R192" s="14">
        <v>636000</v>
      </c>
      <c r="S192" s="3"/>
      <c r="W192" s="14">
        <v>636000</v>
      </c>
      <c r="X192" s="14">
        <v>0</v>
      </c>
      <c r="Y192" s="14">
        <v>0</v>
      </c>
      <c r="Z192" s="14">
        <v>0</v>
      </c>
      <c r="AA192" s="14">
        <v>636000</v>
      </c>
      <c r="AB192" s="14">
        <v>0</v>
      </c>
      <c r="AC192" s="14">
        <v>636000</v>
      </c>
      <c r="AD192" s="14">
        <v>38394.21</v>
      </c>
      <c r="AE192" s="14">
        <v>0</v>
      </c>
      <c r="AF192" s="14">
        <v>0</v>
      </c>
      <c r="AG192" s="14">
        <v>0</v>
      </c>
      <c r="AH192" s="14">
        <v>38394.21</v>
      </c>
      <c r="AI192" s="14">
        <v>0</v>
      </c>
      <c r="AJ192" s="14">
        <v>38394.21</v>
      </c>
      <c r="AK192" t="s">
        <v>1097</v>
      </c>
      <c r="AL192" s="5" t="s">
        <v>549</v>
      </c>
      <c r="AM192" t="s">
        <v>52</v>
      </c>
      <c r="AN192" t="s">
        <v>1098</v>
      </c>
    </row>
    <row r="193" spans="1:40" x14ac:dyDescent="0.25">
      <c r="A193">
        <v>73</v>
      </c>
      <c r="B193">
        <v>2017</v>
      </c>
      <c r="C193" t="s">
        <v>388</v>
      </c>
      <c r="D193">
        <f>IFERROR(VLOOKUP(C193,[1]Planilha1!$A:$B,2,),"")</f>
        <v>3202405</v>
      </c>
      <c r="E193" t="s">
        <v>54</v>
      </c>
      <c r="F193" t="s">
        <v>54</v>
      </c>
      <c r="G193" t="s">
        <v>1077</v>
      </c>
      <c r="H193" t="s">
        <v>1099</v>
      </c>
      <c r="I193" t="s">
        <v>1100</v>
      </c>
      <c r="J193" s="1">
        <v>1</v>
      </c>
      <c r="K193" s="2">
        <v>42996</v>
      </c>
      <c r="L193" s="2">
        <v>43634</v>
      </c>
      <c r="M193" t="s">
        <v>46</v>
      </c>
      <c r="N193" t="s">
        <v>47</v>
      </c>
      <c r="O193" t="s">
        <v>52</v>
      </c>
      <c r="P193" t="s">
        <v>1101</v>
      </c>
      <c r="Q193" s="14">
        <v>333012.69</v>
      </c>
      <c r="R193" s="14">
        <v>601170.07999999996</v>
      </c>
      <c r="S193" s="3"/>
      <c r="W193" s="14">
        <v>489000</v>
      </c>
      <c r="Y193" s="14">
        <v>122170.08</v>
      </c>
      <c r="AA193" s="14">
        <v>611170.07999999996</v>
      </c>
      <c r="AB193" s="14">
        <v>0</v>
      </c>
      <c r="AC193" s="14">
        <v>611170.07999999996</v>
      </c>
      <c r="AD193" s="14">
        <v>333012.23</v>
      </c>
      <c r="AH193" s="14">
        <v>333012.23</v>
      </c>
      <c r="AI193" s="14">
        <v>0</v>
      </c>
      <c r="AJ193" s="14">
        <v>333012.23</v>
      </c>
      <c r="AK193" t="s">
        <v>1102</v>
      </c>
      <c r="AL193" s="5" t="s">
        <v>513</v>
      </c>
      <c r="AM193" t="s">
        <v>52</v>
      </c>
      <c r="AN193" t="s">
        <v>1103</v>
      </c>
    </row>
    <row r="194" spans="1:40" x14ac:dyDescent="0.25">
      <c r="A194">
        <v>181</v>
      </c>
      <c r="B194">
        <v>2019</v>
      </c>
      <c r="C194" t="s">
        <v>388</v>
      </c>
      <c r="D194">
        <f>IFERROR(VLOOKUP(C194,[1]Planilha1!$A:$B,2,),"")</f>
        <v>3202405</v>
      </c>
      <c r="E194" t="s">
        <v>54</v>
      </c>
      <c r="F194" t="s">
        <v>54</v>
      </c>
      <c r="G194" t="s">
        <v>1077</v>
      </c>
      <c r="H194" t="s">
        <v>1104</v>
      </c>
      <c r="I194" t="s">
        <v>1105</v>
      </c>
      <c r="J194" s="1">
        <v>1</v>
      </c>
      <c r="K194" s="2">
        <v>43738</v>
      </c>
      <c r="L194" s="2"/>
      <c r="M194" t="s">
        <v>1106</v>
      </c>
      <c r="N194" t="s">
        <v>47</v>
      </c>
      <c r="O194" t="s">
        <v>52</v>
      </c>
      <c r="P194" t="s">
        <v>1107</v>
      </c>
      <c r="S194" s="3"/>
      <c r="W194" s="14">
        <v>133980</v>
      </c>
      <c r="AA194" s="14">
        <v>133980</v>
      </c>
      <c r="AB194" s="14">
        <v>0</v>
      </c>
      <c r="AC194" s="14">
        <v>133980</v>
      </c>
      <c r="AD194" s="14">
        <v>117902.39999999999</v>
      </c>
      <c r="AH194" s="14">
        <v>117902.39999999999</v>
      </c>
      <c r="AI194" s="14">
        <v>0</v>
      </c>
      <c r="AJ194" s="14">
        <v>117902.39999999999</v>
      </c>
      <c r="AK194" t="s">
        <v>1108</v>
      </c>
      <c r="AL194" s="5" t="s">
        <v>181</v>
      </c>
      <c r="AM194" t="s">
        <v>52</v>
      </c>
      <c r="AN194" t="s">
        <v>1109</v>
      </c>
    </row>
    <row r="195" spans="1:40" x14ac:dyDescent="0.25">
      <c r="A195">
        <v>48</v>
      </c>
      <c r="B195">
        <v>2012</v>
      </c>
      <c r="C195" t="s">
        <v>1110</v>
      </c>
      <c r="D195">
        <f>IFERROR(VLOOKUP(C195,[1]Planilha1!$A:$B,2,),"")</f>
        <v>3202454</v>
      </c>
      <c r="E195" t="s">
        <v>139</v>
      </c>
      <c r="F195" t="s">
        <v>105</v>
      </c>
      <c r="G195" t="s">
        <v>1111</v>
      </c>
      <c r="H195" t="s">
        <v>1112</v>
      </c>
      <c r="I195" s="2" t="s">
        <v>1113</v>
      </c>
      <c r="J195" s="1">
        <v>1</v>
      </c>
      <c r="K195" s="2">
        <v>41088</v>
      </c>
      <c r="L195" s="2" t="s">
        <v>1114</v>
      </c>
      <c r="M195" t="s">
        <v>46</v>
      </c>
      <c r="N195" t="s">
        <v>47</v>
      </c>
      <c r="O195" t="s">
        <v>48</v>
      </c>
      <c r="P195" s="3"/>
      <c r="Q195" s="14">
        <v>156426.01999999999</v>
      </c>
      <c r="R195" s="14">
        <v>2669820.83</v>
      </c>
      <c r="S195" s="3" t="s">
        <v>469</v>
      </c>
      <c r="T195" t="s">
        <v>469</v>
      </c>
      <c r="U195" s="3" t="s">
        <v>1115</v>
      </c>
      <c r="V195" s="3" t="s">
        <v>427</v>
      </c>
      <c r="X195" s="14">
        <v>2669820.83</v>
      </c>
      <c r="AA195" s="14">
        <v>0</v>
      </c>
      <c r="AB195" s="14">
        <v>2669820.83</v>
      </c>
      <c r="AC195" s="14">
        <v>2669820.83</v>
      </c>
      <c r="AE195" s="14">
        <v>156426.01999999999</v>
      </c>
      <c r="AH195" s="14">
        <v>0</v>
      </c>
      <c r="AI195" s="14">
        <v>156426.01999999999</v>
      </c>
      <c r="AJ195" s="14">
        <v>156426.01999999999</v>
      </c>
      <c r="AK195" t="s">
        <v>1116</v>
      </c>
      <c r="AL195" s="5" t="s">
        <v>76</v>
      </c>
      <c r="AM195" t="s">
        <v>52</v>
      </c>
    </row>
    <row r="196" spans="1:40" x14ac:dyDescent="0.25">
      <c r="A196">
        <v>298</v>
      </c>
      <c r="B196">
        <v>2012</v>
      </c>
      <c r="C196" t="s">
        <v>1117</v>
      </c>
      <c r="D196">
        <f>IFERROR(VLOOKUP(C196,[1]Planilha1!$A:$B,2,),"")</f>
        <v>3202504</v>
      </c>
      <c r="E196" t="s">
        <v>40</v>
      </c>
      <c r="F196" t="s">
        <v>41</v>
      </c>
      <c r="G196" t="s">
        <v>1118</v>
      </c>
      <c r="H196" t="s">
        <v>1119</v>
      </c>
      <c r="I196" t="s">
        <v>1120</v>
      </c>
      <c r="J196" s="1">
        <v>1</v>
      </c>
      <c r="K196" s="2">
        <v>41200</v>
      </c>
      <c r="L196" s="2">
        <v>41585</v>
      </c>
      <c r="M196" t="s">
        <v>616</v>
      </c>
      <c r="N196" t="s">
        <v>60</v>
      </c>
      <c r="O196" t="s">
        <v>52</v>
      </c>
      <c r="P196" t="s">
        <v>1121</v>
      </c>
      <c r="Q196" s="14">
        <v>391741.93</v>
      </c>
      <c r="R196" s="14">
        <v>929904.18</v>
      </c>
      <c r="S196" s="3" t="s">
        <v>277</v>
      </c>
      <c r="T196" t="s">
        <v>277</v>
      </c>
      <c r="U196" t="s">
        <v>1122</v>
      </c>
      <c r="V196" t="s">
        <v>210</v>
      </c>
      <c r="W196" s="14">
        <v>16307.45</v>
      </c>
      <c r="X196" s="14">
        <v>913596.73</v>
      </c>
      <c r="Y196" s="14">
        <v>0</v>
      </c>
      <c r="Z196" s="14">
        <v>-150916.32999999999</v>
      </c>
      <c r="AA196" s="14">
        <v>16307.45</v>
      </c>
      <c r="AB196" s="14">
        <v>762680.4</v>
      </c>
      <c r="AC196" s="14">
        <v>778987.85</v>
      </c>
      <c r="AE196" s="14">
        <v>433252.6</v>
      </c>
      <c r="AH196" s="14">
        <v>0</v>
      </c>
      <c r="AI196" s="14">
        <v>433252.6</v>
      </c>
      <c r="AJ196" s="14">
        <v>433252.6</v>
      </c>
      <c r="AK196" t="s">
        <v>1123</v>
      </c>
      <c r="AL196" s="5" t="s">
        <v>181</v>
      </c>
      <c r="AM196" t="s">
        <v>52</v>
      </c>
      <c r="AN196" t="s">
        <v>1124</v>
      </c>
    </row>
    <row r="197" spans="1:40" x14ac:dyDescent="0.25">
      <c r="A197">
        <v>129</v>
      </c>
      <c r="B197">
        <v>2015</v>
      </c>
      <c r="C197" t="s">
        <v>1117</v>
      </c>
      <c r="D197">
        <f>IFERROR(VLOOKUP(C197,[1]Planilha1!$A:$B,2,),"")</f>
        <v>3202504</v>
      </c>
      <c r="E197" t="s">
        <v>40</v>
      </c>
      <c r="F197" t="s">
        <v>41</v>
      </c>
      <c r="G197" t="s">
        <v>1118</v>
      </c>
      <c r="H197" t="s">
        <v>1125</v>
      </c>
      <c r="I197" t="s">
        <v>1126</v>
      </c>
      <c r="J197" s="1"/>
      <c r="K197" s="2">
        <v>42157</v>
      </c>
      <c r="L197" s="2">
        <v>42376</v>
      </c>
      <c r="M197" t="s">
        <v>467</v>
      </c>
      <c r="N197" t="s">
        <v>47</v>
      </c>
      <c r="O197" t="s">
        <v>52</v>
      </c>
      <c r="P197" t="s">
        <v>1127</v>
      </c>
      <c r="Q197" s="14">
        <v>73149.820000000007</v>
      </c>
      <c r="R197" s="14">
        <v>73149.820000000007</v>
      </c>
      <c r="S197" s="3" t="s">
        <v>539</v>
      </c>
      <c r="T197" t="s">
        <v>1128</v>
      </c>
      <c r="U197" t="s">
        <v>1129</v>
      </c>
      <c r="V197" t="s">
        <v>210</v>
      </c>
      <c r="W197" s="14">
        <v>73149.820000000007</v>
      </c>
      <c r="X197" s="14">
        <v>0</v>
      </c>
      <c r="AA197" s="14">
        <v>73149.820000000007</v>
      </c>
      <c r="AB197" s="14">
        <v>0</v>
      </c>
      <c r="AC197" s="14">
        <v>73149.820000000007</v>
      </c>
      <c r="AD197" s="14">
        <v>73149.820000000007</v>
      </c>
      <c r="AH197" s="14">
        <v>73149.820000000007</v>
      </c>
      <c r="AI197" s="14">
        <v>0</v>
      </c>
      <c r="AJ197" s="14">
        <v>73149.820000000007</v>
      </c>
      <c r="AK197" t="s">
        <v>1130</v>
      </c>
      <c r="AL197" s="5" t="s">
        <v>549</v>
      </c>
      <c r="AM197" t="s">
        <v>52</v>
      </c>
    </row>
    <row r="198" spans="1:40" x14ac:dyDescent="0.25">
      <c r="A198">
        <v>209</v>
      </c>
      <c r="B198">
        <v>2017</v>
      </c>
      <c r="C198" t="s">
        <v>1117</v>
      </c>
      <c r="D198">
        <f>IFERROR(VLOOKUP(C198,[1]Planilha1!$A:$B,2,),"")</f>
        <v>3202504</v>
      </c>
      <c r="E198" t="s">
        <v>40</v>
      </c>
      <c r="F198" t="s">
        <v>41</v>
      </c>
      <c r="G198" t="s">
        <v>1118</v>
      </c>
      <c r="H198" t="s">
        <v>1131</v>
      </c>
      <c r="I198" t="s">
        <v>1132</v>
      </c>
      <c r="J198" s="1">
        <v>1</v>
      </c>
      <c r="K198" s="2">
        <v>43010</v>
      </c>
      <c r="L198" s="2">
        <v>43150</v>
      </c>
      <c r="M198" t="s">
        <v>467</v>
      </c>
      <c r="N198" t="s">
        <v>46</v>
      </c>
      <c r="O198" t="s">
        <v>52</v>
      </c>
      <c r="P198" t="s">
        <v>1133</v>
      </c>
      <c r="Q198" s="14">
        <v>203109.17</v>
      </c>
      <c r="R198" s="14">
        <v>347787.56</v>
      </c>
      <c r="S198" s="3" t="s">
        <v>539</v>
      </c>
      <c r="T198" t="s">
        <v>1128</v>
      </c>
      <c r="U198" t="s">
        <v>1129</v>
      </c>
      <c r="V198" t="s">
        <v>210</v>
      </c>
      <c r="W198" s="14">
        <v>75413.53</v>
      </c>
      <c r="X198" s="14">
        <v>272374.03000000003</v>
      </c>
      <c r="AA198" s="14">
        <v>75413.53</v>
      </c>
      <c r="AB198" s="14">
        <v>272374.03000000003</v>
      </c>
      <c r="AC198" s="14">
        <v>347787.56000000006</v>
      </c>
      <c r="AD198" s="14">
        <v>56859.17</v>
      </c>
      <c r="AE198" s="14">
        <v>205360.51</v>
      </c>
      <c r="AH198" s="14">
        <v>56859.17</v>
      </c>
      <c r="AI198" s="14">
        <v>205360.51</v>
      </c>
      <c r="AJ198" s="14">
        <v>262219.68</v>
      </c>
      <c r="AK198" t="s">
        <v>1134</v>
      </c>
      <c r="AL198" s="5" t="s">
        <v>549</v>
      </c>
      <c r="AM198" t="s">
        <v>52</v>
      </c>
    </row>
    <row r="199" spans="1:40" x14ac:dyDescent="0.25">
      <c r="A199">
        <v>5</v>
      </c>
      <c r="B199">
        <v>2011</v>
      </c>
      <c r="C199" t="s">
        <v>1135</v>
      </c>
      <c r="D199">
        <f>IFERROR(VLOOKUP(C199,[1]Planilha1!$A:$B,2,),"")</f>
        <v>3202553</v>
      </c>
      <c r="E199" t="s">
        <v>139</v>
      </c>
      <c r="F199" t="s">
        <v>105</v>
      </c>
      <c r="G199" t="s">
        <v>1136</v>
      </c>
      <c r="H199" t="s">
        <v>1137</v>
      </c>
      <c r="I199" t="s">
        <v>1138</v>
      </c>
      <c r="J199" s="1">
        <v>1</v>
      </c>
      <c r="K199" s="2">
        <v>40582</v>
      </c>
      <c r="L199" t="s">
        <v>1139</v>
      </c>
      <c r="M199" t="s">
        <v>67</v>
      </c>
      <c r="N199" t="s">
        <v>616</v>
      </c>
      <c r="O199" t="s">
        <v>52</v>
      </c>
      <c r="P199" t="s">
        <v>1140</v>
      </c>
      <c r="Q199" s="14">
        <v>256071.04000000001</v>
      </c>
      <c r="R199" s="14">
        <v>299910.43</v>
      </c>
      <c r="S199" s="3" t="s">
        <v>277</v>
      </c>
      <c r="T199" t="s">
        <v>277</v>
      </c>
      <c r="U199" t="s">
        <v>1141</v>
      </c>
      <c r="V199" t="s">
        <v>210</v>
      </c>
      <c r="W199" s="14">
        <v>10400</v>
      </c>
      <c r="X199" s="14">
        <v>335441.90000000002</v>
      </c>
      <c r="AA199" s="14">
        <v>10400</v>
      </c>
      <c r="AB199" s="14">
        <v>335441.90000000002</v>
      </c>
      <c r="AC199" s="14">
        <v>345841.9</v>
      </c>
      <c r="AD199" s="14">
        <v>7516.67</v>
      </c>
      <c r="AE199" s="14">
        <v>247052.27</v>
      </c>
      <c r="AH199" s="14">
        <v>7516.67</v>
      </c>
      <c r="AI199" s="14">
        <v>247052.27</v>
      </c>
      <c r="AJ199" s="14">
        <v>254568.94</v>
      </c>
      <c r="AK199" t="s">
        <v>1142</v>
      </c>
      <c r="AL199" s="5" t="s">
        <v>165</v>
      </c>
      <c r="AM199" t="s">
        <v>52</v>
      </c>
    </row>
    <row r="200" spans="1:40" x14ac:dyDescent="0.25">
      <c r="A200">
        <v>132</v>
      </c>
      <c r="B200">
        <v>2016</v>
      </c>
      <c r="C200" t="s">
        <v>1135</v>
      </c>
      <c r="D200">
        <f>IFERROR(VLOOKUP(C200,[1]Planilha1!$A:$B,2,),"")</f>
        <v>3202553</v>
      </c>
      <c r="E200" t="s">
        <v>139</v>
      </c>
      <c r="F200" t="s">
        <v>105</v>
      </c>
      <c r="G200" t="s">
        <v>1136</v>
      </c>
      <c r="H200" t="s">
        <v>1143</v>
      </c>
      <c r="I200" t="s">
        <v>1144</v>
      </c>
      <c r="J200" s="1">
        <v>1</v>
      </c>
      <c r="K200" s="2">
        <v>42591</v>
      </c>
      <c r="L200" s="2">
        <v>43334</v>
      </c>
      <c r="M200" t="s">
        <v>67</v>
      </c>
      <c r="N200" t="s">
        <v>99</v>
      </c>
      <c r="O200" t="s">
        <v>52</v>
      </c>
      <c r="P200" t="s">
        <v>1140</v>
      </c>
      <c r="Q200" s="14">
        <v>46709.79</v>
      </c>
      <c r="R200" s="14">
        <v>228460.94</v>
      </c>
      <c r="S200" s="3"/>
      <c r="W200" s="14">
        <v>228460.94</v>
      </c>
      <c r="AA200" s="14">
        <v>228460.94</v>
      </c>
      <c r="AB200" s="14">
        <v>0</v>
      </c>
      <c r="AC200" s="14">
        <v>228460.94</v>
      </c>
      <c r="AD200" s="14">
        <v>111888.24210526317</v>
      </c>
      <c r="AH200" s="14">
        <v>111888.24210526317</v>
      </c>
      <c r="AI200" s="14">
        <v>0</v>
      </c>
      <c r="AJ200" s="14">
        <v>111888.24210526317</v>
      </c>
      <c r="AK200" t="s">
        <v>1145</v>
      </c>
      <c r="AL200" s="5" t="s">
        <v>181</v>
      </c>
      <c r="AM200" t="s">
        <v>48</v>
      </c>
    </row>
    <row r="201" spans="1:40" x14ac:dyDescent="0.25">
      <c r="A201">
        <v>34</v>
      </c>
      <c r="B201">
        <v>2018</v>
      </c>
      <c r="C201" t="s">
        <v>235</v>
      </c>
      <c r="D201">
        <f>IFERROR(VLOOKUP(C201,[1]Planilha1!$A:$B,2,),"")</f>
        <v>3202603</v>
      </c>
      <c r="E201" t="s">
        <v>197</v>
      </c>
      <c r="F201" t="s">
        <v>105</v>
      </c>
      <c r="G201" t="s">
        <v>1146</v>
      </c>
      <c r="H201" t="s">
        <v>1147</v>
      </c>
      <c r="I201" s="7" t="s">
        <v>1148</v>
      </c>
      <c r="J201" s="1">
        <v>1</v>
      </c>
      <c r="K201" s="2">
        <v>43216</v>
      </c>
      <c r="L201" s="2"/>
      <c r="M201" t="s">
        <v>46</v>
      </c>
      <c r="N201" t="s">
        <v>47</v>
      </c>
      <c r="O201" t="s">
        <v>48</v>
      </c>
      <c r="Q201" s="14">
        <v>0</v>
      </c>
      <c r="R201" s="14">
        <v>49200</v>
      </c>
      <c r="S201" s="3" t="s">
        <v>277</v>
      </c>
      <c r="T201" t="s">
        <v>277</v>
      </c>
      <c r="U201" t="s">
        <v>1149</v>
      </c>
      <c r="V201" t="s">
        <v>427</v>
      </c>
      <c r="W201" s="14">
        <v>0</v>
      </c>
      <c r="X201" s="14">
        <v>49200</v>
      </c>
      <c r="Y201" s="14">
        <v>0</v>
      </c>
      <c r="Z201" s="14">
        <v>0</v>
      </c>
      <c r="AA201" s="14">
        <v>0</v>
      </c>
      <c r="AB201" s="14">
        <v>49200</v>
      </c>
      <c r="AC201" s="14">
        <v>49200</v>
      </c>
      <c r="AD201" s="14">
        <v>0</v>
      </c>
      <c r="AE201" s="14">
        <v>0</v>
      </c>
      <c r="AF201" s="14">
        <v>0</v>
      </c>
      <c r="AG201" s="14">
        <v>0</v>
      </c>
      <c r="AH201" s="14">
        <v>0</v>
      </c>
      <c r="AI201" s="14">
        <v>0</v>
      </c>
      <c r="AJ201" s="14">
        <v>0</v>
      </c>
      <c r="AK201" t="s">
        <v>1150</v>
      </c>
      <c r="AL201" s="5" t="s">
        <v>579</v>
      </c>
      <c r="AM201" t="s">
        <v>52</v>
      </c>
      <c r="AN201" t="s">
        <v>1151</v>
      </c>
    </row>
    <row r="202" spans="1:40" x14ac:dyDescent="0.25">
      <c r="A202">
        <v>78</v>
      </c>
      <c r="B202">
        <v>2015</v>
      </c>
      <c r="C202" t="s">
        <v>337</v>
      </c>
      <c r="D202">
        <f>IFERROR(VLOOKUP(C202,[1]Planilha1!$A:$B,2,),"")</f>
        <v>3202702</v>
      </c>
      <c r="E202" t="s">
        <v>168</v>
      </c>
      <c r="F202" t="s">
        <v>54</v>
      </c>
      <c r="G202" t="s">
        <v>1152</v>
      </c>
      <c r="H202" t="s">
        <v>1153</v>
      </c>
      <c r="I202" s="7" t="s">
        <v>1154</v>
      </c>
      <c r="J202" s="1">
        <v>1</v>
      </c>
      <c r="K202" s="2">
        <v>42072</v>
      </c>
      <c r="L202" s="2"/>
      <c r="N202" t="s">
        <v>47</v>
      </c>
      <c r="Q202" s="14">
        <v>2893489.4</v>
      </c>
      <c r="R202" s="14">
        <v>4855791.1100000003</v>
      </c>
      <c r="S202" s="3" t="s">
        <v>277</v>
      </c>
      <c r="T202" t="s">
        <v>277</v>
      </c>
      <c r="U202" t="s">
        <v>1155</v>
      </c>
      <c r="V202" t="s">
        <v>210</v>
      </c>
      <c r="X202" s="14">
        <v>4012531.54</v>
      </c>
      <c r="Y202" s="14">
        <v>881740.21000000043</v>
      </c>
      <c r="Z202" s="14">
        <v>398026.26999999955</v>
      </c>
      <c r="AA202" s="14">
        <v>881740.21000000043</v>
      </c>
      <c r="AB202" s="14">
        <v>4410557.8099999996</v>
      </c>
      <c r="AC202" s="14">
        <v>5292298.0199999996</v>
      </c>
      <c r="AE202" s="14">
        <v>3100160.87</v>
      </c>
      <c r="AF202" s="14">
        <v>116973.59</v>
      </c>
      <c r="AH202" s="14">
        <v>116973.59</v>
      </c>
      <c r="AI202" s="14">
        <v>3100160.87</v>
      </c>
      <c r="AJ202" s="14">
        <v>3217134.46</v>
      </c>
      <c r="AK202" t="s">
        <v>1156</v>
      </c>
      <c r="AL202" s="5" t="s">
        <v>181</v>
      </c>
    </row>
    <row r="203" spans="1:40" x14ac:dyDescent="0.25">
      <c r="A203">
        <v>263</v>
      </c>
      <c r="B203">
        <v>2012</v>
      </c>
      <c r="C203" t="s">
        <v>1157</v>
      </c>
      <c r="D203">
        <f>IFERROR(VLOOKUP(C203,[1]Planilha1!$A:$B,2,),"")</f>
        <v>3202801</v>
      </c>
      <c r="E203" t="s">
        <v>197</v>
      </c>
      <c r="F203" t="s">
        <v>105</v>
      </c>
      <c r="G203" t="s">
        <v>1158</v>
      </c>
      <c r="H203" t="s">
        <v>1159</v>
      </c>
      <c r="I203" t="s">
        <v>1160</v>
      </c>
      <c r="J203" s="1">
        <v>1</v>
      </c>
      <c r="K203" s="2">
        <v>41148</v>
      </c>
      <c r="L203" s="2">
        <v>41366</v>
      </c>
      <c r="M203" t="s">
        <v>99</v>
      </c>
      <c r="N203" t="s">
        <v>47</v>
      </c>
      <c r="O203" t="s">
        <v>48</v>
      </c>
      <c r="Q203" s="14">
        <v>474112.53</v>
      </c>
      <c r="R203" s="14">
        <v>2758973.79</v>
      </c>
      <c r="S203" s="3"/>
      <c r="W203" s="14">
        <v>2758973.79</v>
      </c>
      <c r="Y203" s="14">
        <v>0</v>
      </c>
      <c r="AA203" s="14">
        <v>2758973.79</v>
      </c>
      <c r="AB203" s="14">
        <v>0</v>
      </c>
      <c r="AC203" s="14">
        <v>2758973.79</v>
      </c>
      <c r="AD203" s="14">
        <v>536706.15</v>
      </c>
      <c r="AF203" s="14">
        <v>0</v>
      </c>
      <c r="AH203" s="14">
        <v>536706.15</v>
      </c>
      <c r="AI203" s="14">
        <v>0</v>
      </c>
      <c r="AJ203" s="14">
        <v>536706.15</v>
      </c>
      <c r="AK203" t="s">
        <v>1161</v>
      </c>
      <c r="AL203" s="5" t="s">
        <v>69</v>
      </c>
      <c r="AM203" t="s">
        <v>48</v>
      </c>
      <c r="AN203" t="s">
        <v>1162</v>
      </c>
    </row>
    <row r="204" spans="1:40" x14ac:dyDescent="0.25">
      <c r="A204">
        <v>349</v>
      </c>
      <c r="B204">
        <v>2012</v>
      </c>
      <c r="C204" t="s">
        <v>1157</v>
      </c>
      <c r="D204">
        <f>IFERROR(VLOOKUP(C204,[1]Planilha1!$A:$B,2,),"")</f>
        <v>3202801</v>
      </c>
      <c r="E204" t="s">
        <v>197</v>
      </c>
      <c r="F204" t="s">
        <v>105</v>
      </c>
      <c r="G204" t="s">
        <v>1158</v>
      </c>
      <c r="H204" t="s">
        <v>1163</v>
      </c>
      <c r="I204" t="s">
        <v>1164</v>
      </c>
      <c r="J204" s="1">
        <v>1</v>
      </c>
      <c r="K204" s="2">
        <v>41193</v>
      </c>
      <c r="L204" t="s">
        <v>854</v>
      </c>
      <c r="N204" t="s">
        <v>47</v>
      </c>
      <c r="Q204" s="14">
        <v>16226.88</v>
      </c>
      <c r="R204" s="14">
        <v>61439.68</v>
      </c>
      <c r="S204" s="3"/>
      <c r="W204" s="14">
        <v>61439.68</v>
      </c>
      <c r="AA204" s="14">
        <v>61439.68</v>
      </c>
      <c r="AB204" s="14">
        <v>0</v>
      </c>
      <c r="AC204" s="14">
        <v>61439.68</v>
      </c>
      <c r="AD204" s="14">
        <v>16226.88</v>
      </c>
      <c r="AH204" s="14">
        <v>16226.88</v>
      </c>
      <c r="AI204" s="14">
        <v>0</v>
      </c>
      <c r="AJ204" s="14">
        <v>16226.88</v>
      </c>
      <c r="AK204" t="s">
        <v>1165</v>
      </c>
      <c r="AL204" s="5" t="s">
        <v>566</v>
      </c>
      <c r="AM204" t="s">
        <v>48</v>
      </c>
      <c r="AN204" t="s">
        <v>1166</v>
      </c>
    </row>
    <row r="205" spans="1:40" x14ac:dyDescent="0.25">
      <c r="A205">
        <v>385</v>
      </c>
      <c r="B205">
        <v>2012</v>
      </c>
      <c r="C205" t="s">
        <v>1157</v>
      </c>
      <c r="D205">
        <f>IFERROR(VLOOKUP(C205,[1]Planilha1!$A:$B,2,),"")</f>
        <v>3202801</v>
      </c>
      <c r="E205" t="s">
        <v>197</v>
      </c>
      <c r="F205" t="s">
        <v>105</v>
      </c>
      <c r="G205" t="s">
        <v>1158</v>
      </c>
      <c r="H205" t="s">
        <v>1167</v>
      </c>
      <c r="I205" t="s">
        <v>1168</v>
      </c>
      <c r="J205" s="1">
        <v>1</v>
      </c>
      <c r="K205" s="2">
        <v>41220</v>
      </c>
      <c r="L205" t="s">
        <v>1169</v>
      </c>
      <c r="N205" t="s">
        <v>47</v>
      </c>
      <c r="Q205" s="14">
        <v>0</v>
      </c>
      <c r="R205" s="14">
        <v>1608986.47</v>
      </c>
      <c r="S205" s="3"/>
      <c r="W205" s="14">
        <v>1608986.47</v>
      </c>
      <c r="AA205" s="14">
        <v>1608986.47</v>
      </c>
      <c r="AB205" s="14">
        <v>0</v>
      </c>
      <c r="AC205" s="14">
        <v>1608986.47</v>
      </c>
      <c r="AD205" s="14">
        <v>0</v>
      </c>
      <c r="AH205" s="14">
        <v>0</v>
      </c>
      <c r="AI205" s="14">
        <v>0</v>
      </c>
      <c r="AJ205" s="14">
        <v>0</v>
      </c>
      <c r="AK205" t="s">
        <v>1170</v>
      </c>
      <c r="AL205" s="5" t="s">
        <v>513</v>
      </c>
      <c r="AM205" t="s">
        <v>48</v>
      </c>
      <c r="AN205" t="s">
        <v>1171</v>
      </c>
    </row>
    <row r="206" spans="1:40" x14ac:dyDescent="0.25">
      <c r="A206">
        <v>38</v>
      </c>
      <c r="B206">
        <v>2015</v>
      </c>
      <c r="C206" t="s">
        <v>1157</v>
      </c>
      <c r="D206">
        <f>IFERROR(VLOOKUP(C206,[1]Planilha1!$A:$B,2,),"")</f>
        <v>3202801</v>
      </c>
      <c r="E206" t="s">
        <v>197</v>
      </c>
      <c r="F206" t="s">
        <v>105</v>
      </c>
      <c r="G206" t="s">
        <v>1158</v>
      </c>
      <c r="H206" t="s">
        <v>1172</v>
      </c>
      <c r="I206" t="s">
        <v>1173</v>
      </c>
      <c r="J206" s="1">
        <v>1</v>
      </c>
      <c r="K206" s="2"/>
      <c r="N206" t="s">
        <v>47</v>
      </c>
      <c r="Q206" s="14">
        <v>10994358.6</v>
      </c>
      <c r="R206" s="14">
        <v>20177543.420000002</v>
      </c>
      <c r="S206" s="3"/>
      <c r="W206" s="14">
        <v>16329036.58</v>
      </c>
      <c r="Y206" s="14">
        <v>3848306.89</v>
      </c>
      <c r="AA206" s="14">
        <v>20177343.469999999</v>
      </c>
      <c r="AB206" s="14">
        <v>0</v>
      </c>
      <c r="AC206" s="14">
        <v>20177343.469999999</v>
      </c>
      <c r="AD206" s="14">
        <v>14049770.300000001</v>
      </c>
      <c r="AH206" s="14">
        <v>14049770.300000001</v>
      </c>
      <c r="AI206" s="14">
        <v>0</v>
      </c>
      <c r="AJ206" s="14">
        <v>14049770.300000001</v>
      </c>
      <c r="AK206" t="s">
        <v>1174</v>
      </c>
      <c r="AL206" s="5" t="s">
        <v>165</v>
      </c>
      <c r="AM206" t="s">
        <v>48</v>
      </c>
      <c r="AN206" t="s">
        <v>1175</v>
      </c>
    </row>
    <row r="207" spans="1:40" x14ac:dyDescent="0.25">
      <c r="A207">
        <v>215</v>
      </c>
      <c r="B207">
        <v>2015</v>
      </c>
      <c r="C207" t="s">
        <v>1157</v>
      </c>
      <c r="D207">
        <f>IFERROR(VLOOKUP(C207,[1]Planilha1!$A:$B,2,),"")</f>
        <v>3202801</v>
      </c>
      <c r="E207" t="s">
        <v>197</v>
      </c>
      <c r="F207" t="s">
        <v>105</v>
      </c>
      <c r="G207" t="s">
        <v>1158</v>
      </c>
      <c r="H207" t="s">
        <v>1176</v>
      </c>
      <c r="I207" t="s">
        <v>1177</v>
      </c>
      <c r="J207" s="1">
        <v>1</v>
      </c>
      <c r="K207" s="2">
        <v>42244</v>
      </c>
      <c r="L207" s="2">
        <v>42640</v>
      </c>
      <c r="N207" t="s">
        <v>47</v>
      </c>
      <c r="Q207" s="14">
        <v>0</v>
      </c>
      <c r="R207" s="14">
        <v>187999.8</v>
      </c>
      <c r="S207" s="3"/>
      <c r="W207" s="14">
        <v>187999.8</v>
      </c>
      <c r="AA207" s="14">
        <v>187999.8</v>
      </c>
      <c r="AB207" s="14">
        <v>0</v>
      </c>
      <c r="AC207" s="14">
        <v>187999.8</v>
      </c>
      <c r="AH207" s="14">
        <v>0</v>
      </c>
      <c r="AI207" s="14">
        <v>0</v>
      </c>
      <c r="AJ207" s="14">
        <v>0</v>
      </c>
      <c r="AK207" t="s">
        <v>1178</v>
      </c>
      <c r="AL207" s="5" t="s">
        <v>83</v>
      </c>
      <c r="AN207" t="s">
        <v>1171</v>
      </c>
    </row>
    <row r="208" spans="1:40" x14ac:dyDescent="0.25">
      <c r="A208">
        <v>420</v>
      </c>
      <c r="B208">
        <v>2015</v>
      </c>
      <c r="C208" t="s">
        <v>1157</v>
      </c>
      <c r="D208">
        <f>IFERROR(VLOOKUP(C208,[1]Planilha1!$A:$B,2,),"")</f>
        <v>3202801</v>
      </c>
      <c r="E208" t="s">
        <v>197</v>
      </c>
      <c r="F208" t="s">
        <v>105</v>
      </c>
      <c r="G208" t="s">
        <v>1158</v>
      </c>
      <c r="H208" t="s">
        <v>1179</v>
      </c>
      <c r="I208" t="s">
        <v>1180</v>
      </c>
      <c r="J208" s="1">
        <v>1</v>
      </c>
      <c r="K208" s="2">
        <v>42439</v>
      </c>
      <c r="L208" s="2">
        <v>42646</v>
      </c>
      <c r="N208" t="s">
        <v>47</v>
      </c>
      <c r="O208" t="s">
        <v>48</v>
      </c>
      <c r="Q208" s="14">
        <v>1176589.6000000001</v>
      </c>
      <c r="R208" s="14">
        <v>1176921.81</v>
      </c>
      <c r="S208" s="3"/>
      <c r="W208" s="14">
        <v>867123.84</v>
      </c>
      <c r="Y208" s="14">
        <v>309767.96999999997</v>
      </c>
      <c r="AA208" s="14">
        <v>1176891.81</v>
      </c>
      <c r="AB208" s="14">
        <v>0</v>
      </c>
      <c r="AC208" s="14">
        <v>1176891.81</v>
      </c>
      <c r="AD208" s="14">
        <v>866821.63</v>
      </c>
      <c r="AH208" s="14">
        <v>866821.63</v>
      </c>
      <c r="AI208" s="14">
        <v>0</v>
      </c>
      <c r="AJ208" s="14">
        <v>866821.63</v>
      </c>
      <c r="AK208" t="s">
        <v>1181</v>
      </c>
      <c r="AL208" s="5" t="s">
        <v>165</v>
      </c>
      <c r="AM208" t="s">
        <v>48</v>
      </c>
      <c r="AN208" t="s">
        <v>1182</v>
      </c>
    </row>
    <row r="209" spans="1:40" x14ac:dyDescent="0.25">
      <c r="A209">
        <v>123</v>
      </c>
      <c r="B209">
        <v>2016</v>
      </c>
      <c r="C209" t="s">
        <v>1157</v>
      </c>
      <c r="D209">
        <f>IFERROR(VLOOKUP(C209,[1]Planilha1!$A:$B,2,),"")</f>
        <v>3202801</v>
      </c>
      <c r="E209" t="s">
        <v>197</v>
      </c>
      <c r="F209" t="s">
        <v>105</v>
      </c>
      <c r="G209" t="s">
        <v>1158</v>
      </c>
      <c r="H209" t="s">
        <v>1183</v>
      </c>
      <c r="I209" t="s">
        <v>1184</v>
      </c>
      <c r="J209" s="1">
        <v>1</v>
      </c>
      <c r="K209" s="2">
        <v>42439</v>
      </c>
      <c r="L209" s="2">
        <v>42702</v>
      </c>
      <c r="M209" t="s">
        <v>317</v>
      </c>
      <c r="N209" t="s">
        <v>47</v>
      </c>
      <c r="O209" t="s">
        <v>48</v>
      </c>
      <c r="Q209" s="14">
        <v>6795521.3099999996</v>
      </c>
      <c r="R209" s="14">
        <v>7153293.9100000001</v>
      </c>
      <c r="S209" s="3"/>
      <c r="W209" s="14">
        <v>7153293.9100000001</v>
      </c>
      <c r="AA209" s="14">
        <v>7153293.9100000001</v>
      </c>
      <c r="AB209" s="14">
        <v>0</v>
      </c>
      <c r="AC209" s="14">
        <v>7153293.9100000001</v>
      </c>
      <c r="AD209" s="14">
        <v>6795521.3099999996</v>
      </c>
      <c r="AH209" s="14">
        <v>6795521.3099999996</v>
      </c>
      <c r="AI209" s="14">
        <v>0</v>
      </c>
      <c r="AJ209" s="14">
        <v>6795521.3099999996</v>
      </c>
      <c r="AK209" t="s">
        <v>1185</v>
      </c>
      <c r="AL209" s="5" t="s">
        <v>111</v>
      </c>
      <c r="AM209" t="s">
        <v>52</v>
      </c>
      <c r="AN209" t="s">
        <v>1186</v>
      </c>
    </row>
    <row r="210" spans="1:40" x14ac:dyDescent="0.25">
      <c r="A210">
        <v>140</v>
      </c>
      <c r="B210">
        <v>2016</v>
      </c>
      <c r="C210" t="s">
        <v>1157</v>
      </c>
      <c r="D210">
        <f>IFERROR(VLOOKUP(C210,[1]Planilha1!$A:$B,2,),"")</f>
        <v>3202801</v>
      </c>
      <c r="E210" t="s">
        <v>197</v>
      </c>
      <c r="F210" t="s">
        <v>105</v>
      </c>
      <c r="G210" t="s">
        <v>1158</v>
      </c>
      <c r="H210" t="s">
        <v>1187</v>
      </c>
      <c r="I210" t="s">
        <v>1188</v>
      </c>
      <c r="J210" s="1">
        <v>1</v>
      </c>
      <c r="K210" s="2">
        <v>42464</v>
      </c>
      <c r="L210" t="s">
        <v>1189</v>
      </c>
      <c r="N210" t="s">
        <v>47</v>
      </c>
      <c r="O210" t="s">
        <v>48</v>
      </c>
      <c r="Q210" s="14">
        <v>704520.06</v>
      </c>
      <c r="R210" s="14">
        <v>1017544.26</v>
      </c>
      <c r="S210" s="3"/>
      <c r="W210" s="14">
        <v>1017544.26</v>
      </c>
      <c r="AA210" s="14">
        <v>1017544.26</v>
      </c>
      <c r="AB210" s="14">
        <v>0</v>
      </c>
      <c r="AC210" s="14">
        <v>1017544.26</v>
      </c>
      <c r="AD210" s="14">
        <v>704520.06</v>
      </c>
      <c r="AH210" s="14">
        <v>704520.06</v>
      </c>
      <c r="AI210" s="14">
        <v>0</v>
      </c>
      <c r="AJ210" s="14">
        <v>704520.06</v>
      </c>
      <c r="AK210" t="s">
        <v>1190</v>
      </c>
      <c r="AL210" s="5" t="s">
        <v>566</v>
      </c>
      <c r="AM210" t="s">
        <v>52</v>
      </c>
      <c r="AN210" t="s">
        <v>1191</v>
      </c>
    </row>
    <row r="211" spans="1:40" x14ac:dyDescent="0.25">
      <c r="A211">
        <v>218</v>
      </c>
      <c r="B211">
        <v>2018</v>
      </c>
      <c r="C211" t="s">
        <v>1157</v>
      </c>
      <c r="D211">
        <f>IFERROR(VLOOKUP(C211,[1]Planilha1!$A:$B,2,),"")</f>
        <v>3202801</v>
      </c>
      <c r="E211" t="s">
        <v>197</v>
      </c>
      <c r="F211" t="s">
        <v>105</v>
      </c>
      <c r="G211" t="s">
        <v>1158</v>
      </c>
      <c r="H211" t="s">
        <v>1192</v>
      </c>
      <c r="I211" t="s">
        <v>1193</v>
      </c>
      <c r="J211" s="1">
        <v>1</v>
      </c>
      <c r="K211" s="2">
        <v>43227</v>
      </c>
      <c r="L211" t="s">
        <v>1194</v>
      </c>
      <c r="M211" t="s">
        <v>67</v>
      </c>
      <c r="N211" t="s">
        <v>47</v>
      </c>
      <c r="O211" t="s">
        <v>52</v>
      </c>
      <c r="P211" t="s">
        <v>1195</v>
      </c>
      <c r="Q211" s="14">
        <v>71475.320000000007</v>
      </c>
      <c r="R211" s="14">
        <v>1840520.41</v>
      </c>
      <c r="S211" s="3"/>
      <c r="W211" s="14">
        <v>1840520.41</v>
      </c>
      <c r="AA211" s="14">
        <v>1840520.41</v>
      </c>
      <c r="AB211" s="14">
        <v>0</v>
      </c>
      <c r="AC211" s="14">
        <v>1840520.41</v>
      </c>
      <c r="AD211" s="14">
        <v>35791.72</v>
      </c>
      <c r="AH211" s="14">
        <v>35791.72</v>
      </c>
      <c r="AI211" s="14">
        <v>0</v>
      </c>
      <c r="AJ211" s="14">
        <v>35791.72</v>
      </c>
      <c r="AK211" t="s">
        <v>1196</v>
      </c>
      <c r="AL211" s="5" t="s">
        <v>808</v>
      </c>
      <c r="AM211" t="s">
        <v>52</v>
      </c>
      <c r="AN211" t="s">
        <v>1186</v>
      </c>
    </row>
    <row r="212" spans="1:40" x14ac:dyDescent="0.25">
      <c r="A212">
        <v>13</v>
      </c>
      <c r="B212">
        <v>2019</v>
      </c>
      <c r="C212" t="s">
        <v>1157</v>
      </c>
      <c r="D212">
        <f>IFERROR(VLOOKUP(C212,[1]Planilha1!$A:$B,2,),"")</f>
        <v>3202801</v>
      </c>
      <c r="E212" t="s">
        <v>197</v>
      </c>
      <c r="F212" t="s">
        <v>105</v>
      </c>
      <c r="G212" t="s">
        <v>1158</v>
      </c>
      <c r="H212" t="s">
        <v>1197</v>
      </c>
      <c r="I212" t="s">
        <v>1198</v>
      </c>
      <c r="J212" s="1">
        <v>1</v>
      </c>
      <c r="K212" s="2">
        <v>43759</v>
      </c>
      <c r="L212" s="2">
        <v>43873</v>
      </c>
      <c r="M212" t="s">
        <v>317</v>
      </c>
      <c r="N212" t="s">
        <v>47</v>
      </c>
      <c r="O212" t="s">
        <v>48</v>
      </c>
      <c r="Q212" s="14">
        <v>0</v>
      </c>
      <c r="R212" s="14">
        <v>1133802.3899999999</v>
      </c>
      <c r="S212" s="3"/>
      <c r="W212" s="14">
        <v>1060503.48</v>
      </c>
      <c r="Y212" s="14">
        <v>73298.91</v>
      </c>
      <c r="AA212" s="14">
        <v>1133802.3899999999</v>
      </c>
      <c r="AB212" s="14">
        <v>0</v>
      </c>
      <c r="AC212" s="14">
        <v>1133802.3899999999</v>
      </c>
      <c r="AH212" s="14">
        <v>0</v>
      </c>
      <c r="AI212" s="14">
        <v>0</v>
      </c>
      <c r="AJ212" s="14">
        <v>0</v>
      </c>
      <c r="AK212" t="s">
        <v>1199</v>
      </c>
      <c r="AL212" s="5" t="s">
        <v>685</v>
      </c>
      <c r="AM212" t="s">
        <v>48</v>
      </c>
      <c r="AN212" t="s">
        <v>1186</v>
      </c>
    </row>
    <row r="213" spans="1:40" x14ac:dyDescent="0.25">
      <c r="A213">
        <v>211</v>
      </c>
      <c r="B213">
        <v>2015</v>
      </c>
      <c r="C213" t="s">
        <v>1200</v>
      </c>
      <c r="D213">
        <f>IFERROR(VLOOKUP(C213,[1]Planilha1!$A:$B,2,),"")</f>
        <v>3202900</v>
      </c>
      <c r="E213" t="s">
        <v>168</v>
      </c>
      <c r="F213" t="s">
        <v>54</v>
      </c>
      <c r="G213" t="s">
        <v>1201</v>
      </c>
      <c r="H213" t="s">
        <v>1202</v>
      </c>
      <c r="I213" t="s">
        <v>1203</v>
      </c>
      <c r="J213" s="1">
        <v>1</v>
      </c>
      <c r="K213" s="2">
        <v>42282</v>
      </c>
      <c r="L213" s="2">
        <v>42524</v>
      </c>
      <c r="M213" t="s">
        <v>46</v>
      </c>
      <c r="N213" t="s">
        <v>47</v>
      </c>
      <c r="O213" t="s">
        <v>48</v>
      </c>
      <c r="Q213" s="14">
        <v>546047.30000000005</v>
      </c>
      <c r="R213" s="14">
        <v>722387.97</v>
      </c>
      <c r="S213" s="3"/>
      <c r="W213" s="14">
        <v>582822.73</v>
      </c>
      <c r="Y213" s="14">
        <v>139565.24</v>
      </c>
      <c r="AA213" s="14">
        <v>722387.97</v>
      </c>
      <c r="AB213" s="14">
        <v>0</v>
      </c>
      <c r="AC213" s="14">
        <v>722387.97</v>
      </c>
      <c r="AD213" s="14">
        <v>546047.30000000005</v>
      </c>
      <c r="AH213" s="14">
        <v>546047.30000000005</v>
      </c>
      <c r="AI213" s="14">
        <v>0</v>
      </c>
      <c r="AJ213" s="14">
        <v>546047.30000000005</v>
      </c>
      <c r="AK213" t="s">
        <v>1204</v>
      </c>
      <c r="AL213" s="5" t="s">
        <v>549</v>
      </c>
      <c r="AM213" t="s">
        <v>52</v>
      </c>
      <c r="AN213" t="s">
        <v>1205</v>
      </c>
    </row>
    <row r="214" spans="1:40" x14ac:dyDescent="0.25">
      <c r="A214">
        <v>42</v>
      </c>
      <c r="B214">
        <v>2018</v>
      </c>
      <c r="C214" t="s">
        <v>138</v>
      </c>
      <c r="D214">
        <f>IFERROR(VLOOKUP(C214,[1]Planilha1!$A:$B,2,),"")</f>
        <v>3203007</v>
      </c>
      <c r="E214" t="s">
        <v>139</v>
      </c>
      <c r="F214" t="s">
        <v>105</v>
      </c>
      <c r="G214" t="s">
        <v>1206</v>
      </c>
      <c r="H214" t="s">
        <v>1207</v>
      </c>
      <c r="I214" t="s">
        <v>1208</v>
      </c>
      <c r="J214" s="1"/>
      <c r="K214" s="2">
        <v>43319</v>
      </c>
      <c r="L214" s="2">
        <v>43383</v>
      </c>
      <c r="M214" t="s">
        <v>467</v>
      </c>
      <c r="N214" t="s">
        <v>144</v>
      </c>
      <c r="O214" t="s">
        <v>52</v>
      </c>
      <c r="P214" t="s">
        <v>1209</v>
      </c>
      <c r="R214" s="14">
        <v>549592.36</v>
      </c>
      <c r="S214" s="3" t="s">
        <v>277</v>
      </c>
      <c r="T214" t="s">
        <v>277</v>
      </c>
      <c r="U214" t="s">
        <v>1210</v>
      </c>
      <c r="V214" t="s">
        <v>210</v>
      </c>
      <c r="W214" s="14">
        <v>0</v>
      </c>
      <c r="X214" s="14">
        <v>0</v>
      </c>
      <c r="AA214" s="14">
        <v>0</v>
      </c>
      <c r="AB214" s="14">
        <v>0</v>
      </c>
      <c r="AC214" s="14">
        <v>0</v>
      </c>
      <c r="AD214" s="14">
        <v>0</v>
      </c>
      <c r="AE214" s="14">
        <v>0</v>
      </c>
      <c r="AF214" s="14">
        <v>0</v>
      </c>
      <c r="AG214" s="14">
        <v>0</v>
      </c>
      <c r="AH214" s="14">
        <v>0</v>
      </c>
      <c r="AI214" s="14">
        <v>0</v>
      </c>
      <c r="AJ214" s="14">
        <v>0</v>
      </c>
      <c r="AK214" t="s">
        <v>1211</v>
      </c>
      <c r="AL214" s="5" t="s">
        <v>530</v>
      </c>
      <c r="AM214" t="s">
        <v>48</v>
      </c>
      <c r="AN214" t="s">
        <v>1212</v>
      </c>
    </row>
    <row r="215" spans="1:40" x14ac:dyDescent="0.25">
      <c r="A215">
        <v>64</v>
      </c>
      <c r="B215">
        <v>2018</v>
      </c>
      <c r="C215" t="s">
        <v>138</v>
      </c>
      <c r="D215">
        <f>IFERROR(VLOOKUP(C215,[1]Planilha1!$A:$B,2,),"")</f>
        <v>3203007</v>
      </c>
      <c r="E215" t="s">
        <v>139</v>
      </c>
      <c r="F215" t="s">
        <v>105</v>
      </c>
      <c r="G215" t="s">
        <v>1206</v>
      </c>
      <c r="H215" t="s">
        <v>1207</v>
      </c>
      <c r="I215" t="s">
        <v>1213</v>
      </c>
      <c r="J215" s="1">
        <v>1</v>
      </c>
      <c r="K215" s="2">
        <v>43402</v>
      </c>
      <c r="L215" s="2"/>
      <c r="M215" t="s">
        <v>46</v>
      </c>
      <c r="N215" t="s">
        <v>119</v>
      </c>
      <c r="O215" t="s">
        <v>48</v>
      </c>
      <c r="R215" s="14">
        <v>549592.36</v>
      </c>
      <c r="S215" s="3" t="s">
        <v>277</v>
      </c>
      <c r="T215" t="s">
        <v>277</v>
      </c>
      <c r="U215" t="s">
        <v>1210</v>
      </c>
      <c r="V215" t="s">
        <v>210</v>
      </c>
      <c r="W215" s="14">
        <v>54165.27</v>
      </c>
      <c r="X215" s="14">
        <v>495427.09</v>
      </c>
      <c r="AA215" s="14">
        <v>54165.27</v>
      </c>
      <c r="AB215" s="14">
        <v>495427.09</v>
      </c>
      <c r="AC215" s="14">
        <v>549592.36</v>
      </c>
      <c r="AD215" s="14">
        <v>0</v>
      </c>
      <c r="AE215" s="14">
        <v>0</v>
      </c>
      <c r="AF215" s="14">
        <v>0</v>
      </c>
      <c r="AG215" s="14">
        <v>0</v>
      </c>
      <c r="AH215" s="14">
        <v>0</v>
      </c>
      <c r="AI215" s="14">
        <v>0</v>
      </c>
      <c r="AJ215" s="14">
        <v>0</v>
      </c>
      <c r="AK215" t="s">
        <v>1214</v>
      </c>
      <c r="AL215" s="5" t="s">
        <v>530</v>
      </c>
      <c r="AM215" t="s">
        <v>1215</v>
      </c>
      <c r="AN215" t="s">
        <v>1216</v>
      </c>
    </row>
    <row r="216" spans="1:40" x14ac:dyDescent="0.25">
      <c r="A216">
        <v>62</v>
      </c>
      <c r="B216">
        <v>2019</v>
      </c>
      <c r="C216" t="s">
        <v>138</v>
      </c>
      <c r="D216">
        <f>IFERROR(VLOOKUP(C216,[1]Planilha1!$A:$B,2,),"")</f>
        <v>3203007</v>
      </c>
      <c r="E216" t="s">
        <v>139</v>
      </c>
      <c r="F216" t="s">
        <v>105</v>
      </c>
      <c r="G216" s="7" t="s">
        <v>1206</v>
      </c>
      <c r="H216" t="s">
        <v>1217</v>
      </c>
      <c r="I216" s="7" t="s">
        <v>1218</v>
      </c>
      <c r="J216" s="1">
        <v>1</v>
      </c>
      <c r="K216" s="2">
        <v>43615</v>
      </c>
      <c r="L216" s="2">
        <v>43878</v>
      </c>
      <c r="M216" t="s">
        <v>596</v>
      </c>
      <c r="N216" t="s">
        <v>119</v>
      </c>
      <c r="O216" t="s">
        <v>52</v>
      </c>
      <c r="P216" t="s">
        <v>1219</v>
      </c>
      <c r="Q216" s="14">
        <v>151321.60999999999</v>
      </c>
      <c r="R216" s="14">
        <v>227288.32000000001</v>
      </c>
      <c r="S216" s="3"/>
      <c r="W216" s="14">
        <v>227288.32000000001</v>
      </c>
      <c r="AA216" s="14">
        <v>227288.32000000001</v>
      </c>
      <c r="AB216" s="14">
        <v>0</v>
      </c>
      <c r="AC216" s="14">
        <v>227288.32000000001</v>
      </c>
      <c r="AD216" s="14">
        <v>151321.60999999999</v>
      </c>
      <c r="AH216" s="14">
        <v>151321.60999999999</v>
      </c>
      <c r="AI216" s="14">
        <v>0</v>
      </c>
      <c r="AJ216" s="14">
        <v>151321.60999999999</v>
      </c>
      <c r="AK216" t="s">
        <v>1220</v>
      </c>
      <c r="AL216" s="5" t="s">
        <v>572</v>
      </c>
      <c r="AM216" t="s">
        <v>48</v>
      </c>
      <c r="AN216" t="s">
        <v>1221</v>
      </c>
    </row>
    <row r="217" spans="1:40" x14ac:dyDescent="0.25">
      <c r="A217">
        <v>14</v>
      </c>
      <c r="B217">
        <v>2018</v>
      </c>
      <c r="C217" t="s">
        <v>1222</v>
      </c>
      <c r="D217">
        <f>IFERROR(VLOOKUP(C217,[1]Planilha1!$A:$B,2,),"")</f>
        <v>3203056</v>
      </c>
      <c r="E217" t="s">
        <v>114</v>
      </c>
      <c r="F217" t="s">
        <v>115</v>
      </c>
      <c r="G217" t="s">
        <v>1223</v>
      </c>
      <c r="H217" t="s">
        <v>1224</v>
      </c>
      <c r="I217" t="s">
        <v>1225</v>
      </c>
      <c r="J217" s="1">
        <v>1</v>
      </c>
      <c r="K217" s="2"/>
      <c r="M217" t="s">
        <v>192</v>
      </c>
      <c r="N217" t="s">
        <v>47</v>
      </c>
      <c r="O217" t="s">
        <v>48</v>
      </c>
      <c r="R217" s="14">
        <v>56248.63</v>
      </c>
      <c r="S217" s="3"/>
      <c r="W217" s="14">
        <v>0</v>
      </c>
      <c r="X217" s="14">
        <v>56248.63</v>
      </c>
      <c r="Y217" s="14">
        <v>0</v>
      </c>
      <c r="Z217" s="14">
        <v>0</v>
      </c>
      <c r="AA217" s="14">
        <v>0</v>
      </c>
      <c r="AB217" s="14">
        <v>56248.63</v>
      </c>
      <c r="AC217" s="14">
        <v>56248.63</v>
      </c>
      <c r="AD217" s="14">
        <v>0</v>
      </c>
      <c r="AE217" s="14">
        <v>0</v>
      </c>
      <c r="AF217" s="14">
        <v>0</v>
      </c>
      <c r="AG217" s="14">
        <v>0</v>
      </c>
      <c r="AH217" s="14">
        <v>0</v>
      </c>
      <c r="AI217" s="14">
        <v>0</v>
      </c>
      <c r="AJ217" s="14">
        <v>0</v>
      </c>
      <c r="AK217" t="s">
        <v>1226</v>
      </c>
      <c r="AL217" s="5" t="s">
        <v>579</v>
      </c>
      <c r="AM217" t="s">
        <v>48</v>
      </c>
      <c r="AN217" t="s">
        <v>1227</v>
      </c>
    </row>
    <row r="218" spans="1:40" x14ac:dyDescent="0.25">
      <c r="A218">
        <v>152</v>
      </c>
      <c r="B218">
        <v>2012</v>
      </c>
      <c r="C218" t="s">
        <v>1222</v>
      </c>
      <c r="D218">
        <f>IFERROR(VLOOKUP(C218,[1]Planilha1!$A:$B,2,),"")</f>
        <v>3203056</v>
      </c>
      <c r="E218" t="s">
        <v>114</v>
      </c>
      <c r="F218" t="s">
        <v>115</v>
      </c>
      <c r="G218" t="s">
        <v>1228</v>
      </c>
      <c r="H218" t="s">
        <v>1229</v>
      </c>
      <c r="I218" t="s">
        <v>1230</v>
      </c>
      <c r="J218" s="1">
        <v>1</v>
      </c>
      <c r="K218" s="2">
        <v>41101</v>
      </c>
      <c r="L218" t="s">
        <v>1231</v>
      </c>
      <c r="M218" t="s">
        <v>546</v>
      </c>
      <c r="N218" t="s">
        <v>47</v>
      </c>
      <c r="O218" t="s">
        <v>48</v>
      </c>
      <c r="Q218" s="14">
        <v>575645</v>
      </c>
      <c r="R218" s="14">
        <v>2866385.42</v>
      </c>
      <c r="S218" s="3" t="s">
        <v>1232</v>
      </c>
      <c r="T218" t="s">
        <v>1233</v>
      </c>
      <c r="U218" t="s">
        <v>1234</v>
      </c>
      <c r="V218" t="s">
        <v>427</v>
      </c>
      <c r="W218" s="14">
        <v>0</v>
      </c>
      <c r="X218" s="14">
        <v>2866385.42</v>
      </c>
      <c r="AA218" s="14">
        <v>0</v>
      </c>
      <c r="AB218" s="14">
        <v>2866385.42</v>
      </c>
      <c r="AC218" s="14">
        <v>2866385.42</v>
      </c>
      <c r="AD218" s="14">
        <v>51934.12</v>
      </c>
      <c r="AE218" s="14">
        <v>523710.88</v>
      </c>
      <c r="AH218" s="14">
        <v>51934.12</v>
      </c>
      <c r="AI218" s="14">
        <v>523710.88</v>
      </c>
      <c r="AJ218" s="14">
        <v>575645</v>
      </c>
      <c r="AK218" t="s">
        <v>385</v>
      </c>
      <c r="AL218" s="5" t="s">
        <v>181</v>
      </c>
      <c r="AM218" t="s">
        <v>48</v>
      </c>
      <c r="AN218" t="s">
        <v>1235</v>
      </c>
    </row>
    <row r="219" spans="1:40" x14ac:dyDescent="0.25">
      <c r="A219">
        <v>34</v>
      </c>
      <c r="B219">
        <v>2010</v>
      </c>
      <c r="C219" t="s">
        <v>1236</v>
      </c>
      <c r="D219">
        <f>IFERROR(VLOOKUP(C219,[1]Planilha1!$A:$B,2,),"")</f>
        <v>3203130</v>
      </c>
      <c r="E219" t="s">
        <v>40</v>
      </c>
      <c r="F219" t="s">
        <v>41</v>
      </c>
      <c r="G219" t="s">
        <v>1237</v>
      </c>
      <c r="H219" t="s">
        <v>1238</v>
      </c>
      <c r="I219" t="s">
        <v>1239</v>
      </c>
      <c r="J219" s="1">
        <v>1</v>
      </c>
      <c r="K219" s="2" t="s">
        <v>1240</v>
      </c>
      <c r="L219" t="s">
        <v>1241</v>
      </c>
      <c r="M219" t="s">
        <v>616</v>
      </c>
      <c r="N219" t="s">
        <v>119</v>
      </c>
      <c r="O219" t="s">
        <v>52</v>
      </c>
      <c r="P219" t="s">
        <v>1242</v>
      </c>
      <c r="Q219" s="14">
        <v>145459.37</v>
      </c>
      <c r="R219" s="14">
        <v>0</v>
      </c>
      <c r="S219" s="3" t="s">
        <v>469</v>
      </c>
      <c r="T219" t="s">
        <v>469</v>
      </c>
      <c r="U219" t="s">
        <v>1243</v>
      </c>
      <c r="V219" t="s">
        <v>210</v>
      </c>
      <c r="X219" s="14">
        <v>1165377.44</v>
      </c>
      <c r="AA219" s="14">
        <v>0</v>
      </c>
      <c r="AB219" s="14">
        <v>1165377.44</v>
      </c>
      <c r="AC219" s="14">
        <v>1165377.44</v>
      </c>
      <c r="AE219" s="14">
        <v>496443.25</v>
      </c>
      <c r="AH219" s="14">
        <v>0</v>
      </c>
      <c r="AI219" s="14">
        <v>496443.25</v>
      </c>
      <c r="AJ219" s="14">
        <v>496443.25</v>
      </c>
      <c r="AK219" t="s">
        <v>1244</v>
      </c>
      <c r="AL219" s="5" t="s">
        <v>579</v>
      </c>
      <c r="AM219" t="s">
        <v>48</v>
      </c>
      <c r="AN219" t="s">
        <v>1245</v>
      </c>
    </row>
    <row r="220" spans="1:40" x14ac:dyDescent="0.25">
      <c r="A220">
        <v>32</v>
      </c>
      <c r="B220">
        <v>2015</v>
      </c>
      <c r="C220" t="s">
        <v>1236</v>
      </c>
      <c r="D220">
        <f>IFERROR(VLOOKUP(C220,[1]Planilha1!$A:$B,2,),"")</f>
        <v>3203130</v>
      </c>
      <c r="E220" t="s">
        <v>40</v>
      </c>
      <c r="F220" t="s">
        <v>41</v>
      </c>
      <c r="G220" t="s">
        <v>1237</v>
      </c>
      <c r="H220" t="s">
        <v>1246</v>
      </c>
      <c r="I220" t="s">
        <v>1247</v>
      </c>
      <c r="J220" s="1">
        <v>1</v>
      </c>
      <c r="K220" s="2">
        <v>42235</v>
      </c>
      <c r="L220" s="2">
        <v>42270</v>
      </c>
      <c r="M220" t="s">
        <v>467</v>
      </c>
      <c r="N220" t="s">
        <v>47</v>
      </c>
      <c r="O220" t="s">
        <v>48</v>
      </c>
      <c r="Q220" s="14">
        <v>4017.14</v>
      </c>
      <c r="R220" s="14">
        <v>293424.09000000003</v>
      </c>
      <c r="S220" s="3" t="s">
        <v>277</v>
      </c>
      <c r="T220" t="s">
        <v>277</v>
      </c>
      <c r="U220" t="s">
        <v>1248</v>
      </c>
      <c r="V220" t="s">
        <v>427</v>
      </c>
      <c r="X220" s="14">
        <v>293424.09000000003</v>
      </c>
      <c r="AA220" s="14">
        <v>0</v>
      </c>
      <c r="AB220" s="14">
        <v>293424.09000000003</v>
      </c>
      <c r="AC220" s="14">
        <v>293424.09000000003</v>
      </c>
      <c r="AE220" s="14">
        <v>4017.14</v>
      </c>
      <c r="AH220" s="14">
        <v>0</v>
      </c>
      <c r="AI220" s="14">
        <v>4017.14</v>
      </c>
      <c r="AJ220" s="14">
        <v>4017.14</v>
      </c>
      <c r="AK220" t="s">
        <v>1249</v>
      </c>
      <c r="AL220" s="5" t="s">
        <v>549</v>
      </c>
      <c r="AM220" t="s">
        <v>52</v>
      </c>
      <c r="AN220" t="s">
        <v>1250</v>
      </c>
    </row>
    <row r="221" spans="1:40" x14ac:dyDescent="0.25">
      <c r="A221">
        <v>37</v>
      </c>
      <c r="B221">
        <v>2012</v>
      </c>
      <c r="C221" t="s">
        <v>1251</v>
      </c>
      <c r="D221">
        <f>IFERROR(VLOOKUP(C221,[1]Planilha1!$A:$B,2,),"")</f>
        <v>3203205</v>
      </c>
      <c r="E221" t="s">
        <v>40</v>
      </c>
      <c r="F221" t="s">
        <v>41</v>
      </c>
      <c r="G221" t="s">
        <v>1252</v>
      </c>
      <c r="H221" t="s">
        <v>1253</v>
      </c>
      <c r="I221" t="s">
        <v>1254</v>
      </c>
      <c r="J221" s="1">
        <v>1</v>
      </c>
      <c r="K221" s="2">
        <v>41024</v>
      </c>
      <c r="L221" s="2">
        <v>41676</v>
      </c>
      <c r="M221" t="s">
        <v>60</v>
      </c>
      <c r="N221" t="s">
        <v>47</v>
      </c>
      <c r="O221" t="s">
        <v>52</v>
      </c>
      <c r="P221" t="s">
        <v>1255</v>
      </c>
      <c r="Q221" s="14">
        <v>595039.69999999995</v>
      </c>
      <c r="R221" s="14">
        <v>2154575.5499999998</v>
      </c>
      <c r="S221" s="3"/>
      <c r="W221" s="14">
        <v>2154575.5499999998</v>
      </c>
      <c r="Y221" s="14">
        <v>0</v>
      </c>
      <c r="AA221" s="14">
        <v>2154575.5499999998</v>
      </c>
      <c r="AB221" s="14">
        <v>0</v>
      </c>
      <c r="AC221" s="14">
        <v>2154575.5499999998</v>
      </c>
      <c r="AD221" s="14">
        <v>595039.69999999995</v>
      </c>
      <c r="AH221" s="14">
        <v>595039.69999999995</v>
      </c>
      <c r="AI221" s="14">
        <v>0</v>
      </c>
      <c r="AJ221" s="14">
        <v>595039.69999999995</v>
      </c>
      <c r="AK221" t="s">
        <v>1256</v>
      </c>
      <c r="AL221" s="5" t="s">
        <v>181</v>
      </c>
      <c r="AM221" t="s">
        <v>602</v>
      </c>
      <c r="AN221" t="s">
        <v>1257</v>
      </c>
    </row>
    <row r="222" spans="1:40" x14ac:dyDescent="0.25">
      <c r="A222">
        <v>158</v>
      </c>
      <c r="B222">
        <v>2012</v>
      </c>
      <c r="C222" t="s">
        <v>1251</v>
      </c>
      <c r="D222">
        <f>IFERROR(VLOOKUP(C222,[1]Planilha1!$A:$B,2,),"")</f>
        <v>3203205</v>
      </c>
      <c r="E222" t="s">
        <v>40</v>
      </c>
      <c r="F222" t="s">
        <v>41</v>
      </c>
      <c r="G222" t="s">
        <v>1252</v>
      </c>
      <c r="H222" t="s">
        <v>1258</v>
      </c>
      <c r="I222" t="s">
        <v>1259</v>
      </c>
      <c r="J222" s="1">
        <v>1</v>
      </c>
      <c r="K222" s="2">
        <v>41024</v>
      </c>
      <c r="L222" s="2">
        <v>41892</v>
      </c>
      <c r="M222" t="s">
        <v>192</v>
      </c>
      <c r="N222" t="s">
        <v>47</v>
      </c>
      <c r="O222" t="s">
        <v>52</v>
      </c>
      <c r="P222" t="s">
        <v>1255</v>
      </c>
      <c r="Q222" s="14">
        <v>893822.64</v>
      </c>
      <c r="R222" s="14">
        <v>2887887.93</v>
      </c>
      <c r="S222" s="3"/>
      <c r="W222" s="14">
        <v>2326647.73</v>
      </c>
      <c r="Y222" s="14">
        <v>561240.19999999995</v>
      </c>
      <c r="AA222" s="14">
        <v>2887887.9299999997</v>
      </c>
      <c r="AB222" s="14">
        <v>0</v>
      </c>
      <c r="AC222" s="14">
        <v>2887887.9299999997</v>
      </c>
      <c r="AD222" s="14">
        <v>893822.64</v>
      </c>
      <c r="AF222" s="14">
        <v>561240.19999999995</v>
      </c>
      <c r="AH222" s="14">
        <v>1455062.8399999999</v>
      </c>
      <c r="AI222" s="14">
        <v>0</v>
      </c>
      <c r="AJ222" s="14">
        <v>1455062.8399999999</v>
      </c>
      <c r="AK222" t="s">
        <v>1256</v>
      </c>
      <c r="AL222" s="5" t="s">
        <v>181</v>
      </c>
      <c r="AM222" t="s">
        <v>602</v>
      </c>
      <c r="AN222" t="s">
        <v>1257</v>
      </c>
    </row>
    <row r="223" spans="1:40" x14ac:dyDescent="0.25">
      <c r="A223">
        <v>325</v>
      </c>
      <c r="B223">
        <v>2012</v>
      </c>
      <c r="C223" t="s">
        <v>1251</v>
      </c>
      <c r="D223">
        <f>IFERROR(VLOOKUP(C223,[1]Planilha1!$A:$B,2,),"")</f>
        <v>3203205</v>
      </c>
      <c r="E223" t="s">
        <v>40</v>
      </c>
      <c r="F223" t="s">
        <v>41</v>
      </c>
      <c r="G223" t="s">
        <v>1252</v>
      </c>
      <c r="H223" t="s">
        <v>1260</v>
      </c>
      <c r="I223" t="s">
        <v>1261</v>
      </c>
      <c r="J223" s="1">
        <v>1</v>
      </c>
      <c r="K223" s="2">
        <v>41044</v>
      </c>
      <c r="L223" s="2">
        <v>41124</v>
      </c>
      <c r="M223" t="s">
        <v>99</v>
      </c>
      <c r="N223" t="s">
        <v>47</v>
      </c>
      <c r="O223" t="s">
        <v>52</v>
      </c>
      <c r="P223" t="s">
        <v>1262</v>
      </c>
      <c r="Q223" s="14">
        <v>77870.14</v>
      </c>
      <c r="R223" s="14">
        <v>707898.01</v>
      </c>
      <c r="S223" s="3"/>
      <c r="W223" s="14">
        <v>707898.01</v>
      </c>
      <c r="Y223" s="14">
        <v>0</v>
      </c>
      <c r="AA223" s="14">
        <v>707898.01</v>
      </c>
      <c r="AB223" s="14">
        <v>0</v>
      </c>
      <c r="AC223" s="14">
        <v>707898.01</v>
      </c>
      <c r="AD223" s="14">
        <v>77870.14</v>
      </c>
      <c r="AH223" s="14">
        <v>77870.14</v>
      </c>
      <c r="AI223" s="14">
        <v>0</v>
      </c>
      <c r="AJ223" s="14">
        <v>77870.14</v>
      </c>
      <c r="AK223" t="s">
        <v>1263</v>
      </c>
      <c r="AL223" s="5" t="s">
        <v>513</v>
      </c>
      <c r="AM223" t="s">
        <v>602</v>
      </c>
      <c r="AN223" t="s">
        <v>1264</v>
      </c>
    </row>
    <row r="224" spans="1:40" x14ac:dyDescent="0.25">
      <c r="A224">
        <v>428</v>
      </c>
      <c r="B224">
        <v>2012</v>
      </c>
      <c r="C224" t="s">
        <v>1251</v>
      </c>
      <c r="D224">
        <f>IFERROR(VLOOKUP(C224,[1]Planilha1!$A:$B,2,),"")</f>
        <v>3203205</v>
      </c>
      <c r="E224" t="s">
        <v>40</v>
      </c>
      <c r="F224" t="s">
        <v>41</v>
      </c>
      <c r="G224" t="s">
        <v>1252</v>
      </c>
      <c r="H224" t="s">
        <v>1265</v>
      </c>
      <c r="I224" t="s">
        <v>1266</v>
      </c>
      <c r="J224" s="1">
        <v>1</v>
      </c>
      <c r="K224" s="2">
        <v>41101</v>
      </c>
      <c r="L224" s="2">
        <v>41621</v>
      </c>
      <c r="M224" t="s">
        <v>596</v>
      </c>
      <c r="N224" t="s">
        <v>47</v>
      </c>
      <c r="O224" t="s">
        <v>48</v>
      </c>
      <c r="Q224" s="14">
        <v>56223.65</v>
      </c>
      <c r="R224" s="14">
        <v>1378803.07</v>
      </c>
      <c r="S224" s="3"/>
      <c r="W224" s="14">
        <v>1378803.07</v>
      </c>
      <c r="Y224" s="14">
        <v>0</v>
      </c>
      <c r="AA224" s="14">
        <v>1378803.07</v>
      </c>
      <c r="AB224" s="14">
        <v>0</v>
      </c>
      <c r="AC224" s="14">
        <v>1378803.07</v>
      </c>
      <c r="AD224" s="14">
        <v>56223.65</v>
      </c>
      <c r="AH224" s="14">
        <v>56223.65</v>
      </c>
      <c r="AI224" s="14">
        <v>0</v>
      </c>
      <c r="AJ224" s="14">
        <v>56223.65</v>
      </c>
      <c r="AK224" t="s">
        <v>1267</v>
      </c>
      <c r="AL224" s="5" t="s">
        <v>808</v>
      </c>
      <c r="AM224" t="s">
        <v>602</v>
      </c>
    </row>
    <row r="225" spans="1:40" x14ac:dyDescent="0.25">
      <c r="A225">
        <v>180</v>
      </c>
      <c r="B225">
        <v>2010</v>
      </c>
      <c r="C225" t="s">
        <v>1268</v>
      </c>
      <c r="D225">
        <f>IFERROR(VLOOKUP(C225,[1]Planilha1!$A:$B,2,),"")</f>
        <v>3203304</v>
      </c>
      <c r="E225" t="s">
        <v>244</v>
      </c>
      <c r="F225" t="s">
        <v>115</v>
      </c>
      <c r="G225" t="s">
        <v>1269</v>
      </c>
      <c r="H225" t="s">
        <v>1270</v>
      </c>
      <c r="I225" t="s">
        <v>1271</v>
      </c>
      <c r="J225" s="1">
        <v>1</v>
      </c>
      <c r="K225" s="2">
        <v>40359</v>
      </c>
      <c r="L225" s="2">
        <v>40869</v>
      </c>
      <c r="N225" t="s">
        <v>47</v>
      </c>
      <c r="S225" s="3"/>
      <c r="W225" s="14">
        <v>780484.63</v>
      </c>
      <c r="AA225" s="14">
        <v>780484.63</v>
      </c>
      <c r="AB225" s="14">
        <v>0</v>
      </c>
      <c r="AC225" s="14">
        <v>780484.63</v>
      </c>
      <c r="AD225" s="14">
        <v>250819.66</v>
      </c>
      <c r="AH225" s="14">
        <v>250819.66</v>
      </c>
      <c r="AI225" s="14">
        <v>0</v>
      </c>
      <c r="AJ225" s="14">
        <v>250819.66</v>
      </c>
      <c r="AK225" t="s">
        <v>1263</v>
      </c>
      <c r="AL225" s="5" t="s">
        <v>83</v>
      </c>
    </row>
    <row r="226" spans="1:40" x14ac:dyDescent="0.25">
      <c r="A226">
        <v>5</v>
      </c>
      <c r="B226">
        <v>2012</v>
      </c>
      <c r="C226" t="s">
        <v>1268</v>
      </c>
      <c r="D226">
        <f>IFERROR(VLOOKUP(C226,[1]Planilha1!$A:$B,2,),"")</f>
        <v>3203304</v>
      </c>
      <c r="E226" t="s">
        <v>244</v>
      </c>
      <c r="F226" t="s">
        <v>115</v>
      </c>
      <c r="G226" t="s">
        <v>1269</v>
      </c>
      <c r="H226" t="s">
        <v>1272</v>
      </c>
      <c r="I226" t="s">
        <v>1273</v>
      </c>
      <c r="J226" s="1">
        <v>1</v>
      </c>
      <c r="K226" s="2">
        <v>41102</v>
      </c>
      <c r="L226" s="2">
        <v>41416</v>
      </c>
      <c r="N226" t="s">
        <v>47</v>
      </c>
      <c r="S226" s="3"/>
      <c r="W226" s="14">
        <v>93727.039999999994</v>
      </c>
      <c r="AA226" s="14">
        <v>93727.039999999994</v>
      </c>
      <c r="AB226" s="14">
        <v>0</v>
      </c>
      <c r="AC226" s="14">
        <v>93727.039999999994</v>
      </c>
      <c r="AD226" s="14">
        <v>58185.1</v>
      </c>
      <c r="AH226" s="14">
        <v>58185.1</v>
      </c>
      <c r="AI226" s="14">
        <v>0</v>
      </c>
      <c r="AJ226" s="14">
        <v>58185.1</v>
      </c>
      <c r="AK226" t="s">
        <v>1274</v>
      </c>
      <c r="AL226" s="5" t="s">
        <v>83</v>
      </c>
    </row>
    <row r="227" spans="1:40" x14ac:dyDescent="0.25">
      <c r="A227">
        <v>124</v>
      </c>
      <c r="B227">
        <v>2016</v>
      </c>
      <c r="C227" t="s">
        <v>1275</v>
      </c>
      <c r="D227">
        <f>IFERROR(VLOOKUP(C227,[1]Planilha1!$A:$B,2,),"")</f>
        <v>3203320</v>
      </c>
      <c r="E227" t="s">
        <v>197</v>
      </c>
      <c r="F227" t="s">
        <v>105</v>
      </c>
      <c r="G227" t="s">
        <v>1276</v>
      </c>
      <c r="H227" t="s">
        <v>1277</v>
      </c>
      <c r="I227" s="7" t="s">
        <v>1278</v>
      </c>
      <c r="J227" s="1">
        <v>1</v>
      </c>
      <c r="K227" s="2">
        <v>42552</v>
      </c>
      <c r="L227" s="2" t="s">
        <v>1279</v>
      </c>
      <c r="M227" t="s">
        <v>46</v>
      </c>
      <c r="N227" t="s">
        <v>47</v>
      </c>
      <c r="O227" t="s">
        <v>48</v>
      </c>
      <c r="Q227" s="14">
        <v>340762.16</v>
      </c>
      <c r="R227" s="14">
        <v>452516.58</v>
      </c>
      <c r="S227" s="3"/>
      <c r="W227" s="14">
        <v>527700</v>
      </c>
      <c r="Y227" s="14">
        <v>75183.42</v>
      </c>
      <c r="AA227" s="14">
        <v>602883.42000000004</v>
      </c>
      <c r="AB227" s="14">
        <v>0</v>
      </c>
      <c r="AC227" s="14">
        <v>602883.42000000004</v>
      </c>
      <c r="AD227" s="14">
        <v>377832.14</v>
      </c>
      <c r="AF227" s="14">
        <v>0</v>
      </c>
      <c r="AH227" s="14">
        <v>377832.14</v>
      </c>
      <c r="AI227" s="14">
        <v>0</v>
      </c>
      <c r="AJ227" s="14">
        <v>377832.14</v>
      </c>
      <c r="AK227" t="s">
        <v>1280</v>
      </c>
      <c r="AL227" s="5" t="s">
        <v>513</v>
      </c>
      <c r="AM227" t="s">
        <v>52</v>
      </c>
      <c r="AN227" t="s">
        <v>1281</v>
      </c>
    </row>
    <row r="228" spans="1:40" x14ac:dyDescent="0.25">
      <c r="A228">
        <v>205</v>
      </c>
      <c r="B228">
        <v>2019</v>
      </c>
      <c r="C228" t="s">
        <v>1275</v>
      </c>
      <c r="D228">
        <f>IFERROR(VLOOKUP(C228,[1]Planilha1!$A:$B,2,),"")</f>
        <v>3203320</v>
      </c>
      <c r="E228" t="s">
        <v>197</v>
      </c>
      <c r="F228" t="s">
        <v>105</v>
      </c>
      <c r="G228" t="s">
        <v>1276</v>
      </c>
      <c r="H228" t="s">
        <v>1282</v>
      </c>
      <c r="I228" s="7" t="s">
        <v>1283</v>
      </c>
      <c r="J228" s="1">
        <v>1</v>
      </c>
      <c r="K228" s="2">
        <v>43745</v>
      </c>
      <c r="L228" s="2">
        <v>43972</v>
      </c>
      <c r="M228" t="s">
        <v>60</v>
      </c>
      <c r="N228" t="s">
        <v>47</v>
      </c>
      <c r="O228" t="s">
        <v>52</v>
      </c>
      <c r="P228" t="s">
        <v>1284</v>
      </c>
      <c r="Q228" s="14">
        <v>273758.58</v>
      </c>
      <c r="R228" s="14">
        <v>4468376.0199999996</v>
      </c>
      <c r="S228" s="3"/>
      <c r="W228" s="14">
        <v>4468376.0199999996</v>
      </c>
      <c r="AA228" s="14">
        <v>4468376.0199999996</v>
      </c>
      <c r="AB228" s="14">
        <v>0</v>
      </c>
      <c r="AC228" s="14">
        <v>4468376.0199999996</v>
      </c>
      <c r="AD228" s="14">
        <v>273758.58</v>
      </c>
      <c r="AH228" s="14">
        <v>273758.58</v>
      </c>
      <c r="AI228" s="14">
        <v>0</v>
      </c>
      <c r="AJ228" s="14">
        <v>273758.58</v>
      </c>
      <c r="AK228" t="s">
        <v>1285</v>
      </c>
      <c r="AL228" s="5" t="s">
        <v>181</v>
      </c>
      <c r="AM228" t="s">
        <v>52</v>
      </c>
      <c r="AN228" t="s">
        <v>1286</v>
      </c>
    </row>
    <row r="229" spans="1:40" x14ac:dyDescent="0.25">
      <c r="A229">
        <v>119</v>
      </c>
      <c r="B229">
        <v>2014</v>
      </c>
      <c r="C229" t="s">
        <v>1287</v>
      </c>
      <c r="D229">
        <f>IFERROR(VLOOKUP(C229,[1]Planilha1!$A:$B,2,),"")</f>
        <v>3203346</v>
      </c>
      <c r="E229" t="s">
        <v>354</v>
      </c>
      <c r="F229" t="s">
        <v>54</v>
      </c>
      <c r="G229" t="s">
        <v>1288</v>
      </c>
      <c r="H229" t="s">
        <v>1289</v>
      </c>
      <c r="I229" t="s">
        <v>1290</v>
      </c>
      <c r="J229" s="1"/>
      <c r="K229" s="2">
        <v>41955</v>
      </c>
      <c r="L229" s="2">
        <v>42210</v>
      </c>
      <c r="M229" t="s">
        <v>60</v>
      </c>
      <c r="N229" t="s">
        <v>47</v>
      </c>
      <c r="O229" t="s">
        <v>48</v>
      </c>
      <c r="Q229" s="14">
        <v>55119.26</v>
      </c>
      <c r="R229" s="14">
        <v>101487.33</v>
      </c>
      <c r="S229" s="3" t="s">
        <v>469</v>
      </c>
      <c r="T229" t="s">
        <v>469</v>
      </c>
      <c r="U229" t="s">
        <v>1291</v>
      </c>
      <c r="V229" t="s">
        <v>427</v>
      </c>
      <c r="W229" s="14">
        <v>0</v>
      </c>
      <c r="X229" s="14">
        <v>81210</v>
      </c>
      <c r="Y229" s="14">
        <v>0</v>
      </c>
      <c r="Z229" s="14">
        <v>20277.330000000002</v>
      </c>
      <c r="AA229" s="14">
        <v>0</v>
      </c>
      <c r="AB229" s="14">
        <v>101487.33</v>
      </c>
      <c r="AC229" s="14">
        <v>101487.33</v>
      </c>
      <c r="AD229" s="14">
        <v>0</v>
      </c>
      <c r="AE229" s="14">
        <v>55119.26</v>
      </c>
      <c r="AF229" s="14">
        <v>0</v>
      </c>
      <c r="AG229" s="14">
        <v>0</v>
      </c>
      <c r="AH229" s="14">
        <v>0</v>
      </c>
      <c r="AI229" s="14">
        <v>55119.26</v>
      </c>
      <c r="AJ229" s="14">
        <v>55119.26</v>
      </c>
      <c r="AK229" t="s">
        <v>1292</v>
      </c>
      <c r="AL229" s="5" t="s">
        <v>530</v>
      </c>
      <c r="AM229" t="s">
        <v>52</v>
      </c>
    </row>
    <row r="230" spans="1:40" x14ac:dyDescent="0.25">
      <c r="A230">
        <v>3</v>
      </c>
      <c r="B230">
        <v>2015</v>
      </c>
      <c r="C230" t="s">
        <v>1287</v>
      </c>
      <c r="D230">
        <f>IFERROR(VLOOKUP(C230,[1]Planilha1!$A:$B,2,),"")</f>
        <v>3203346</v>
      </c>
      <c r="E230" t="s">
        <v>354</v>
      </c>
      <c r="F230" t="s">
        <v>54</v>
      </c>
      <c r="G230" t="s">
        <v>1288</v>
      </c>
      <c r="H230" t="s">
        <v>1293</v>
      </c>
      <c r="I230" t="s">
        <v>1294</v>
      </c>
      <c r="J230" s="1">
        <v>1</v>
      </c>
      <c r="K230" s="2">
        <v>42067</v>
      </c>
      <c r="L230" t="s">
        <v>1295</v>
      </c>
      <c r="M230" t="s">
        <v>546</v>
      </c>
      <c r="N230" t="s">
        <v>47</v>
      </c>
      <c r="O230" t="s">
        <v>48</v>
      </c>
      <c r="Q230" s="14">
        <v>1021825.27</v>
      </c>
      <c r="R230" s="14">
        <v>7684635.2000000002</v>
      </c>
      <c r="S230" s="3" t="s">
        <v>469</v>
      </c>
      <c r="T230" t="s">
        <v>469</v>
      </c>
      <c r="U230" t="s">
        <v>1291</v>
      </c>
      <c r="V230" t="s">
        <v>427</v>
      </c>
      <c r="W230" s="14">
        <v>0</v>
      </c>
      <c r="X230" s="14">
        <v>7684635.2000000002</v>
      </c>
      <c r="Y230" s="14">
        <v>0</v>
      </c>
      <c r="Z230" s="14">
        <v>0</v>
      </c>
      <c r="AA230" s="14">
        <v>0</v>
      </c>
      <c r="AB230" s="14">
        <v>7684635.2000000002</v>
      </c>
      <c r="AC230" s="14">
        <v>7684635.2000000002</v>
      </c>
      <c r="AD230" s="14">
        <v>0</v>
      </c>
      <c r="AE230" s="14">
        <v>1021825.27</v>
      </c>
      <c r="AF230" s="14">
        <v>0</v>
      </c>
      <c r="AG230" s="14">
        <v>0</v>
      </c>
      <c r="AH230" s="14">
        <v>0</v>
      </c>
      <c r="AI230" s="14">
        <v>1021825.27</v>
      </c>
      <c r="AJ230" s="14">
        <v>1021825.27</v>
      </c>
      <c r="AK230" t="s">
        <v>194</v>
      </c>
      <c r="AL230" s="5" t="s">
        <v>530</v>
      </c>
      <c r="AM230" t="s">
        <v>52</v>
      </c>
    </row>
    <row r="231" spans="1:40" x14ac:dyDescent="0.25">
      <c r="A231">
        <v>36</v>
      </c>
      <c r="B231">
        <v>2015</v>
      </c>
      <c r="C231" t="s">
        <v>1287</v>
      </c>
      <c r="D231">
        <f>IFERROR(VLOOKUP(C231,[1]Planilha1!$A:$B,2,),"")</f>
        <v>3203346</v>
      </c>
      <c r="E231" t="s">
        <v>354</v>
      </c>
      <c r="F231" t="s">
        <v>54</v>
      </c>
      <c r="G231" t="s">
        <v>1288</v>
      </c>
      <c r="H231" t="s">
        <v>1296</v>
      </c>
      <c r="I231" t="s">
        <v>1297</v>
      </c>
      <c r="J231" s="1">
        <v>1</v>
      </c>
      <c r="K231" s="2">
        <v>42163</v>
      </c>
      <c r="L231" t="s">
        <v>1298</v>
      </c>
      <c r="M231" t="s">
        <v>60</v>
      </c>
      <c r="N231" t="s">
        <v>47</v>
      </c>
      <c r="O231" t="s">
        <v>48</v>
      </c>
      <c r="Q231" s="14">
        <v>200937.86000000004</v>
      </c>
      <c r="R231" s="14">
        <v>200678.22</v>
      </c>
      <c r="S231" s="3" t="s">
        <v>277</v>
      </c>
      <c r="T231" t="s">
        <v>277</v>
      </c>
      <c r="U231" t="s">
        <v>1299</v>
      </c>
      <c r="V231" t="s">
        <v>427</v>
      </c>
      <c r="W231" s="14">
        <v>0</v>
      </c>
      <c r="X231" s="14">
        <v>250351.7</v>
      </c>
      <c r="Y231" s="14">
        <v>0</v>
      </c>
      <c r="Z231" s="14">
        <v>0</v>
      </c>
      <c r="AA231" s="14">
        <v>0</v>
      </c>
      <c r="AB231" s="14">
        <v>250351.7</v>
      </c>
      <c r="AC231" s="14">
        <v>250351.7</v>
      </c>
      <c r="AD231" s="14">
        <v>0</v>
      </c>
      <c r="AE231" s="14">
        <v>214318.83</v>
      </c>
      <c r="AF231" s="14">
        <v>0</v>
      </c>
      <c r="AG231" s="14">
        <v>0</v>
      </c>
      <c r="AH231" s="14">
        <v>0</v>
      </c>
      <c r="AI231" s="14">
        <v>214318.83</v>
      </c>
      <c r="AJ231" s="14">
        <v>214318.83</v>
      </c>
      <c r="AK231" t="s">
        <v>1300</v>
      </c>
      <c r="AL231" s="5" t="s">
        <v>549</v>
      </c>
      <c r="AM231" t="s">
        <v>52</v>
      </c>
    </row>
    <row r="232" spans="1:40" x14ac:dyDescent="0.25">
      <c r="A232">
        <v>49</v>
      </c>
      <c r="B232">
        <v>2016</v>
      </c>
      <c r="C232" t="s">
        <v>1287</v>
      </c>
      <c r="D232">
        <f>IFERROR(VLOOKUP(C232,[1]Planilha1!$A:$B,2,),"")</f>
        <v>3203346</v>
      </c>
      <c r="E232" t="s">
        <v>354</v>
      </c>
      <c r="F232" t="s">
        <v>54</v>
      </c>
      <c r="G232" t="s">
        <v>1288</v>
      </c>
      <c r="H232" t="s">
        <v>1301</v>
      </c>
      <c r="I232" t="s">
        <v>1302</v>
      </c>
      <c r="J232" s="1">
        <v>1</v>
      </c>
      <c r="K232" s="2">
        <v>42543</v>
      </c>
      <c r="L232" t="s">
        <v>1298</v>
      </c>
      <c r="M232" t="s">
        <v>60</v>
      </c>
      <c r="N232" t="s">
        <v>47</v>
      </c>
      <c r="O232" t="s">
        <v>48</v>
      </c>
      <c r="Q232" s="14">
        <v>254733.4</v>
      </c>
      <c r="R232" s="14">
        <v>285157</v>
      </c>
      <c r="S232" s="3"/>
      <c r="W232" s="14">
        <v>285157</v>
      </c>
      <c r="X232" s="14">
        <v>0</v>
      </c>
      <c r="Y232" s="14">
        <v>0</v>
      </c>
      <c r="Z232" s="14">
        <v>0</v>
      </c>
      <c r="AA232" s="14">
        <v>285157</v>
      </c>
      <c r="AB232" s="14">
        <v>0</v>
      </c>
      <c r="AC232" s="14">
        <v>285157</v>
      </c>
      <c r="AD232" s="14">
        <v>254733.4</v>
      </c>
      <c r="AE232" s="14">
        <v>0</v>
      </c>
      <c r="AH232" s="14">
        <v>254733.4</v>
      </c>
      <c r="AI232" s="14">
        <v>0</v>
      </c>
      <c r="AJ232" s="14">
        <v>254733.4</v>
      </c>
      <c r="AK232" t="s">
        <v>1303</v>
      </c>
      <c r="AL232" s="5" t="s">
        <v>549</v>
      </c>
      <c r="AM232" t="s">
        <v>52</v>
      </c>
    </row>
    <row r="233" spans="1:40" x14ac:dyDescent="0.25">
      <c r="A233">
        <v>76</v>
      </c>
      <c r="B233">
        <v>2016</v>
      </c>
      <c r="C233" t="s">
        <v>1287</v>
      </c>
      <c r="D233">
        <f>IFERROR(VLOOKUP(C233,[1]Planilha1!$A:$B,2,),"")</f>
        <v>3203346</v>
      </c>
      <c r="E233" t="s">
        <v>354</v>
      </c>
      <c r="F233" t="s">
        <v>54</v>
      </c>
      <c r="G233" t="s">
        <v>1288</v>
      </c>
      <c r="H233" t="s">
        <v>1304</v>
      </c>
      <c r="I233" t="s">
        <v>1305</v>
      </c>
      <c r="J233" s="1">
        <v>1</v>
      </c>
      <c r="K233" s="2">
        <v>42634</v>
      </c>
      <c r="L233" t="s">
        <v>1298</v>
      </c>
      <c r="M233" t="s">
        <v>60</v>
      </c>
      <c r="N233" t="s">
        <v>47</v>
      </c>
      <c r="O233" t="s">
        <v>48</v>
      </c>
      <c r="Q233" s="14">
        <v>42887.07</v>
      </c>
      <c r="R233" s="14">
        <v>54820.959999999999</v>
      </c>
      <c r="S233" s="3" t="s">
        <v>822</v>
      </c>
      <c r="W233" s="14">
        <v>0</v>
      </c>
      <c r="X233" s="14">
        <v>54820.959999999999</v>
      </c>
      <c r="Y233" s="14">
        <v>0</v>
      </c>
      <c r="Z233" s="14">
        <v>0</v>
      </c>
      <c r="AA233" s="14">
        <v>0</v>
      </c>
      <c r="AB233" s="14">
        <v>54820.959999999999</v>
      </c>
      <c r="AC233" s="14">
        <v>54820.959999999999</v>
      </c>
      <c r="AD233" s="14">
        <v>0</v>
      </c>
      <c r="AE233" s="14">
        <v>42887.07</v>
      </c>
      <c r="AF233" s="14">
        <v>0</v>
      </c>
      <c r="AG233" s="14">
        <v>0</v>
      </c>
      <c r="AH233" s="14">
        <v>0</v>
      </c>
      <c r="AI233" s="14">
        <v>42887.07</v>
      </c>
      <c r="AJ233" s="14">
        <v>42887.07</v>
      </c>
      <c r="AK233" t="s">
        <v>1303</v>
      </c>
      <c r="AL233" s="5" t="s">
        <v>513</v>
      </c>
      <c r="AM233" t="s">
        <v>52</v>
      </c>
      <c r="AN233" t="s">
        <v>1306</v>
      </c>
    </row>
    <row r="234" spans="1:40" x14ac:dyDescent="0.25">
      <c r="A234">
        <v>224</v>
      </c>
      <c r="B234">
        <v>2012</v>
      </c>
      <c r="C234" t="s">
        <v>1307</v>
      </c>
      <c r="D234">
        <f>IFERROR(VLOOKUP(C234,[1]Planilha1!$A:$B,2,),"")</f>
        <v>3203403</v>
      </c>
      <c r="E234" t="s">
        <v>104</v>
      </c>
      <c r="F234" t="s">
        <v>105</v>
      </c>
      <c r="G234" t="s">
        <v>1308</v>
      </c>
      <c r="H234" t="s">
        <v>1309</v>
      </c>
      <c r="I234" s="7" t="s">
        <v>1310</v>
      </c>
      <c r="J234" s="1"/>
      <c r="K234" s="2">
        <v>41096</v>
      </c>
      <c r="L234" s="2" t="s">
        <v>1311</v>
      </c>
      <c r="M234" t="s">
        <v>60</v>
      </c>
      <c r="N234" t="s">
        <v>47</v>
      </c>
      <c r="O234" t="s">
        <v>48</v>
      </c>
      <c r="Q234" s="14">
        <v>558967.88</v>
      </c>
      <c r="R234" s="14">
        <v>558967.88</v>
      </c>
      <c r="S234" s="3" t="s">
        <v>469</v>
      </c>
      <c r="T234" t="s">
        <v>469</v>
      </c>
      <c r="U234" t="s">
        <v>1312</v>
      </c>
      <c r="V234" t="s">
        <v>427</v>
      </c>
      <c r="W234" s="14">
        <v>0</v>
      </c>
      <c r="X234" s="14">
        <v>710601.75</v>
      </c>
      <c r="Y234" s="14">
        <v>0</v>
      </c>
      <c r="Z234" s="14">
        <v>0</v>
      </c>
      <c r="AA234" s="14">
        <v>0</v>
      </c>
      <c r="AB234" s="14">
        <v>710601.75</v>
      </c>
      <c r="AC234" s="14">
        <v>710601.75</v>
      </c>
      <c r="AD234" s="14">
        <v>0</v>
      </c>
      <c r="AE234" s="14">
        <v>710601.75</v>
      </c>
      <c r="AF234" s="14">
        <v>0</v>
      </c>
      <c r="AG234" s="14">
        <v>0</v>
      </c>
      <c r="AH234" s="14">
        <v>0</v>
      </c>
      <c r="AI234" s="14">
        <v>710601.75</v>
      </c>
      <c r="AJ234" s="14">
        <v>710601.75</v>
      </c>
      <c r="AK234" t="s">
        <v>234</v>
      </c>
      <c r="AL234" s="5" t="s">
        <v>549</v>
      </c>
      <c r="AM234" t="s">
        <v>52</v>
      </c>
    </row>
    <row r="235" spans="1:40" x14ac:dyDescent="0.25">
      <c r="A235">
        <v>121</v>
      </c>
      <c r="B235">
        <v>2014</v>
      </c>
      <c r="C235" t="s">
        <v>1307</v>
      </c>
      <c r="D235">
        <f>IFERROR(VLOOKUP(C235,[1]Planilha1!$A:$B,2,),"")</f>
        <v>3203403</v>
      </c>
      <c r="E235" t="s">
        <v>104</v>
      </c>
      <c r="F235" t="s">
        <v>105</v>
      </c>
      <c r="G235" t="s">
        <v>1308</v>
      </c>
      <c r="H235" t="s">
        <v>1313</v>
      </c>
      <c r="I235" t="s">
        <v>1314</v>
      </c>
      <c r="J235" s="1">
        <v>1</v>
      </c>
      <c r="K235" s="2">
        <v>41780</v>
      </c>
      <c r="L235" t="s">
        <v>1315</v>
      </c>
      <c r="M235" t="s">
        <v>616</v>
      </c>
      <c r="N235" t="s">
        <v>60</v>
      </c>
      <c r="O235" t="s">
        <v>48</v>
      </c>
      <c r="Q235" s="14">
        <v>663709.78</v>
      </c>
      <c r="R235" s="14">
        <v>1166861.6100000001</v>
      </c>
      <c r="S235" s="3" t="s">
        <v>469</v>
      </c>
      <c r="T235" t="s">
        <v>469</v>
      </c>
      <c r="U235" t="s">
        <v>1312</v>
      </c>
      <c r="V235" t="s">
        <v>427</v>
      </c>
      <c r="W235" s="14">
        <v>0</v>
      </c>
      <c r="X235" s="14">
        <v>1166861.6100000001</v>
      </c>
      <c r="Y235" s="14">
        <v>287945.08</v>
      </c>
      <c r="Z235" s="14">
        <v>0</v>
      </c>
      <c r="AA235" s="14">
        <v>287945.08</v>
      </c>
      <c r="AB235" s="14">
        <v>1166861.6100000001</v>
      </c>
      <c r="AC235" s="14">
        <v>1454806.6900000002</v>
      </c>
      <c r="AD235" s="14">
        <v>251242.68</v>
      </c>
      <c r="AE235" s="14">
        <v>412467.1</v>
      </c>
      <c r="AF235" s="14">
        <v>0</v>
      </c>
      <c r="AG235" s="14">
        <v>0</v>
      </c>
      <c r="AH235" s="14">
        <v>251242.68</v>
      </c>
      <c r="AI235" s="14">
        <v>412467.1</v>
      </c>
      <c r="AJ235" s="14">
        <v>663709.78</v>
      </c>
      <c r="AK235" t="s">
        <v>1161</v>
      </c>
      <c r="AL235" s="5" t="s">
        <v>549</v>
      </c>
      <c r="AM235" t="s">
        <v>48</v>
      </c>
    </row>
    <row r="236" spans="1:40" x14ac:dyDescent="0.25">
      <c r="A236">
        <v>56</v>
      </c>
      <c r="B236">
        <v>2017</v>
      </c>
      <c r="C236" t="s">
        <v>225</v>
      </c>
      <c r="D236">
        <f>IFERROR(VLOOKUP(C236,[1]Planilha1!$A:$B,2,),"")</f>
        <v>3203700</v>
      </c>
      <c r="E236" t="s">
        <v>139</v>
      </c>
      <c r="F236" t="s">
        <v>105</v>
      </c>
      <c r="G236" t="s">
        <v>1316</v>
      </c>
      <c r="H236" t="s">
        <v>1317</v>
      </c>
      <c r="I236" t="s">
        <v>1318</v>
      </c>
      <c r="J236" s="1">
        <v>1</v>
      </c>
      <c r="K236" s="2">
        <v>44089</v>
      </c>
      <c r="L236" s="2">
        <v>44106</v>
      </c>
      <c r="M236" t="s">
        <v>60</v>
      </c>
      <c r="N236" t="s">
        <v>47</v>
      </c>
      <c r="O236" t="s">
        <v>52</v>
      </c>
      <c r="P236" t="s">
        <v>1319</v>
      </c>
      <c r="S236" s="3" t="s">
        <v>539</v>
      </c>
      <c r="T236" t="s">
        <v>277</v>
      </c>
      <c r="U236" t="s">
        <v>1320</v>
      </c>
      <c r="V236" t="s">
        <v>210</v>
      </c>
      <c r="X236" s="14">
        <v>294836.99</v>
      </c>
      <c r="AA236" s="14">
        <v>0</v>
      </c>
      <c r="AB236" s="14">
        <v>294836.99</v>
      </c>
      <c r="AC236" s="14">
        <v>294836.99</v>
      </c>
      <c r="AD236" s="14">
        <v>0</v>
      </c>
      <c r="AE236" s="14">
        <v>167654.22</v>
      </c>
      <c r="AF236" s="14">
        <v>0</v>
      </c>
      <c r="AG236" s="14">
        <v>0</v>
      </c>
      <c r="AH236" s="14">
        <v>0</v>
      </c>
      <c r="AI236" s="14">
        <v>167654.22</v>
      </c>
      <c r="AJ236" s="14">
        <v>167654.22</v>
      </c>
      <c r="AK236" t="s">
        <v>1321</v>
      </c>
      <c r="AL236" s="5" t="s">
        <v>530</v>
      </c>
      <c r="AM236" t="s">
        <v>48</v>
      </c>
      <c r="AN236" t="s">
        <v>1322</v>
      </c>
    </row>
    <row r="237" spans="1:40" x14ac:dyDescent="0.25">
      <c r="A237">
        <v>20</v>
      </c>
      <c r="B237">
        <v>2014</v>
      </c>
      <c r="C237" t="s">
        <v>243</v>
      </c>
      <c r="D237">
        <f>IFERROR(VLOOKUP(C237,[1]Planilha1!$A:$B,2,),"")</f>
        <v>3203908</v>
      </c>
      <c r="E237" t="s">
        <v>244</v>
      </c>
      <c r="F237" t="s">
        <v>115</v>
      </c>
      <c r="G237" t="s">
        <v>1323</v>
      </c>
      <c r="H237" t="s">
        <v>1324</v>
      </c>
      <c r="I237" t="s">
        <v>1325</v>
      </c>
      <c r="J237" s="1">
        <v>1</v>
      </c>
      <c r="K237" s="2">
        <v>41774</v>
      </c>
      <c r="L237" s="2" t="s">
        <v>1326</v>
      </c>
      <c r="M237" t="s">
        <v>99</v>
      </c>
      <c r="N237" t="s">
        <v>47</v>
      </c>
      <c r="O237" t="s">
        <v>48</v>
      </c>
      <c r="Q237" s="14">
        <v>0</v>
      </c>
      <c r="R237" s="14">
        <v>265533.08</v>
      </c>
      <c r="S237" s="3" t="s">
        <v>690</v>
      </c>
      <c r="T237" t="s">
        <v>469</v>
      </c>
      <c r="U237" t="s">
        <v>1327</v>
      </c>
      <c r="V237" t="s">
        <v>427</v>
      </c>
      <c r="W237" s="14">
        <v>122700</v>
      </c>
      <c r="X237" s="14">
        <v>217943.07</v>
      </c>
      <c r="AA237" s="14">
        <v>122700</v>
      </c>
      <c r="AB237" s="14">
        <v>217943.07</v>
      </c>
      <c r="AC237" s="14">
        <v>340643.07</v>
      </c>
      <c r="AE237" s="14">
        <v>104731.82</v>
      </c>
      <c r="AH237" s="14">
        <v>0</v>
      </c>
      <c r="AI237" s="14">
        <v>104731.82</v>
      </c>
      <c r="AJ237" s="14">
        <v>104731.82</v>
      </c>
      <c r="AK237" t="s">
        <v>1328</v>
      </c>
      <c r="AL237" s="5" t="s">
        <v>579</v>
      </c>
      <c r="AM237" t="s">
        <v>52</v>
      </c>
      <c r="AN237" t="s">
        <v>1329</v>
      </c>
    </row>
    <row r="238" spans="1:40" x14ac:dyDescent="0.25">
      <c r="A238">
        <v>150</v>
      </c>
      <c r="B238">
        <v>2012</v>
      </c>
      <c r="C238" t="s">
        <v>243</v>
      </c>
      <c r="D238">
        <f>IFERROR(VLOOKUP(C238,[1]Planilha1!$A:$B,2,),"")</f>
        <v>3203908</v>
      </c>
      <c r="E238" t="s">
        <v>244</v>
      </c>
      <c r="F238" t="s">
        <v>115</v>
      </c>
      <c r="G238" t="s">
        <v>1330</v>
      </c>
      <c r="H238" t="s">
        <v>1331</v>
      </c>
      <c r="I238" t="s">
        <v>1332</v>
      </c>
      <c r="J238" s="1">
        <v>1</v>
      </c>
      <c r="K238" s="2">
        <v>41096</v>
      </c>
      <c r="L238" t="s">
        <v>811</v>
      </c>
      <c r="M238" t="s">
        <v>60</v>
      </c>
      <c r="N238" t="s">
        <v>47</v>
      </c>
      <c r="O238" t="s">
        <v>48</v>
      </c>
      <c r="Q238" s="14">
        <v>35586.28</v>
      </c>
      <c r="R238" s="14">
        <v>362978.6</v>
      </c>
      <c r="S238" s="3" t="s">
        <v>690</v>
      </c>
      <c r="T238" t="s">
        <v>277</v>
      </c>
      <c r="U238" t="s">
        <v>1333</v>
      </c>
      <c r="V238" t="s">
        <v>427</v>
      </c>
      <c r="X238" s="14">
        <v>362978.6</v>
      </c>
      <c r="AA238" s="14">
        <v>0</v>
      </c>
      <c r="AB238" s="14">
        <v>362978.6</v>
      </c>
      <c r="AC238" s="14">
        <v>362978.6</v>
      </c>
      <c r="AH238" s="14">
        <v>0</v>
      </c>
      <c r="AI238" s="14">
        <v>0</v>
      </c>
      <c r="AJ238" s="14">
        <v>0</v>
      </c>
      <c r="AK238" t="s">
        <v>1334</v>
      </c>
      <c r="AL238" s="5" t="s">
        <v>808</v>
      </c>
      <c r="AM238" t="s">
        <v>52</v>
      </c>
      <c r="AN238" t="s">
        <v>1335</v>
      </c>
    </row>
    <row r="239" spans="1:40" x14ac:dyDescent="0.25">
      <c r="A239">
        <v>85</v>
      </c>
      <c r="B239">
        <v>2015</v>
      </c>
      <c r="C239" t="s">
        <v>243</v>
      </c>
      <c r="D239">
        <f>IFERROR(VLOOKUP(C239,[1]Planilha1!$A:$B,2,),"")</f>
        <v>3203908</v>
      </c>
      <c r="E239" t="s">
        <v>244</v>
      </c>
      <c r="F239" t="s">
        <v>115</v>
      </c>
      <c r="G239" t="s">
        <v>1330</v>
      </c>
      <c r="H239" t="s">
        <v>1336</v>
      </c>
      <c r="I239" t="s">
        <v>1337</v>
      </c>
      <c r="J239" s="1">
        <v>1</v>
      </c>
      <c r="K239" s="2">
        <v>42251</v>
      </c>
      <c r="L239" t="s">
        <v>1338</v>
      </c>
      <c r="M239" t="s">
        <v>60</v>
      </c>
      <c r="N239" t="s">
        <v>47</v>
      </c>
      <c r="O239" t="s">
        <v>48</v>
      </c>
      <c r="Q239" s="14">
        <v>0</v>
      </c>
      <c r="R239" s="14">
        <v>214285.12</v>
      </c>
      <c r="S239" s="3"/>
      <c r="W239" s="14">
        <v>214285.12</v>
      </c>
      <c r="AA239" s="14">
        <v>214285.12</v>
      </c>
      <c r="AB239" s="14">
        <v>0</v>
      </c>
      <c r="AC239" s="14">
        <v>214285.12</v>
      </c>
      <c r="AH239" s="14">
        <v>0</v>
      </c>
      <c r="AI239" s="14">
        <v>0</v>
      </c>
      <c r="AJ239" s="14">
        <v>0</v>
      </c>
      <c r="AK239" t="s">
        <v>1339</v>
      </c>
      <c r="AL239" t="s">
        <v>76</v>
      </c>
      <c r="AM239" t="s">
        <v>52</v>
      </c>
      <c r="AN239" t="s">
        <v>1340</v>
      </c>
    </row>
    <row r="240" spans="1:40" x14ac:dyDescent="0.25">
      <c r="A240">
        <v>101</v>
      </c>
      <c r="B240">
        <v>2019</v>
      </c>
      <c r="C240" t="s">
        <v>243</v>
      </c>
      <c r="D240">
        <f>IFERROR(VLOOKUP(C240,[1]Planilha1!$A:$B,2,),"")</f>
        <v>3203908</v>
      </c>
      <c r="E240" t="s">
        <v>244</v>
      </c>
      <c r="F240" t="s">
        <v>115</v>
      </c>
      <c r="G240" t="s">
        <v>1330</v>
      </c>
      <c r="H240" t="s">
        <v>1341</v>
      </c>
      <c r="I240" t="s">
        <v>1342</v>
      </c>
      <c r="J240" s="1">
        <v>1</v>
      </c>
      <c r="K240" s="2">
        <v>43606</v>
      </c>
      <c r="L240" s="2">
        <v>43969</v>
      </c>
      <c r="M240" t="s">
        <v>467</v>
      </c>
      <c r="N240" t="s">
        <v>47</v>
      </c>
      <c r="O240" t="s">
        <v>52</v>
      </c>
      <c r="Q240" s="14">
        <v>503502.29</v>
      </c>
      <c r="R240" s="14">
        <v>1148961.08</v>
      </c>
      <c r="S240" s="3" t="s">
        <v>277</v>
      </c>
      <c r="T240" t="s">
        <v>277</v>
      </c>
      <c r="U240" t="s">
        <v>1343</v>
      </c>
      <c r="V240" t="s">
        <v>210</v>
      </c>
      <c r="W240" s="14">
        <v>302062.3</v>
      </c>
      <c r="X240" s="14">
        <v>846898.78</v>
      </c>
      <c r="AA240" s="14">
        <v>302062.3</v>
      </c>
      <c r="AB240" s="14">
        <v>846898.78</v>
      </c>
      <c r="AC240" s="14">
        <v>1148961.08</v>
      </c>
      <c r="AD240" s="14">
        <v>132370.75</v>
      </c>
      <c r="AE240" s="14">
        <v>371131.54</v>
      </c>
      <c r="AH240" s="14">
        <v>132370.75</v>
      </c>
      <c r="AI240" s="14">
        <v>371131.54</v>
      </c>
      <c r="AJ240" s="14">
        <v>503502.29</v>
      </c>
      <c r="AK240" t="s">
        <v>1344</v>
      </c>
      <c r="AL240" s="5" t="s">
        <v>808</v>
      </c>
      <c r="AM240" t="s">
        <v>52</v>
      </c>
      <c r="AN240" t="s">
        <v>1345</v>
      </c>
    </row>
    <row r="241" spans="1:40" x14ac:dyDescent="0.25">
      <c r="A241">
        <v>19</v>
      </c>
      <c r="B241">
        <v>2019</v>
      </c>
      <c r="C241" t="s">
        <v>324</v>
      </c>
      <c r="D241">
        <f>IFERROR(VLOOKUP(C241,[1]Planilha1!$A:$B,2,),"")</f>
        <v>3204005</v>
      </c>
      <c r="E241" t="s">
        <v>184</v>
      </c>
      <c r="F241" t="s">
        <v>41</v>
      </c>
      <c r="G241" t="s">
        <v>1346</v>
      </c>
      <c r="H241" t="s">
        <v>1347</v>
      </c>
      <c r="I241" s="7" t="s">
        <v>1348</v>
      </c>
      <c r="J241" s="1">
        <v>1</v>
      </c>
      <c r="K241" s="2">
        <v>43518</v>
      </c>
      <c r="L241" s="2">
        <v>43822</v>
      </c>
      <c r="M241" t="s">
        <v>46</v>
      </c>
      <c r="N241" t="s">
        <v>67</v>
      </c>
      <c r="O241" t="s">
        <v>52</v>
      </c>
      <c r="P241" t="s">
        <v>1349</v>
      </c>
      <c r="Q241" s="14">
        <v>166535.42000000001</v>
      </c>
      <c r="R241" s="14">
        <v>513596.59</v>
      </c>
      <c r="S241" s="3"/>
      <c r="W241" s="14">
        <v>513596.59</v>
      </c>
      <c r="X241" s="14">
        <v>0</v>
      </c>
      <c r="Y241" s="14">
        <v>0</v>
      </c>
      <c r="Z241" s="14">
        <v>0</v>
      </c>
      <c r="AA241" s="14">
        <v>513596.59</v>
      </c>
      <c r="AB241" s="14">
        <v>0</v>
      </c>
      <c r="AC241" s="14">
        <v>513596.59</v>
      </c>
      <c r="AD241" s="14">
        <v>198259.48</v>
      </c>
      <c r="AE241" s="14">
        <v>0</v>
      </c>
      <c r="AF241" s="14">
        <v>0</v>
      </c>
      <c r="AG241" s="14">
        <v>0</v>
      </c>
      <c r="AH241" s="14">
        <v>198259.48</v>
      </c>
      <c r="AI241" s="14">
        <v>0</v>
      </c>
      <c r="AJ241" s="14">
        <v>198259.48</v>
      </c>
      <c r="AK241" t="s">
        <v>1350</v>
      </c>
      <c r="AL241" s="5" t="s">
        <v>530</v>
      </c>
      <c r="AM241" t="s">
        <v>531</v>
      </c>
    </row>
    <row r="242" spans="1:40" x14ac:dyDescent="0.25">
      <c r="A242">
        <v>5</v>
      </c>
      <c r="B242">
        <v>2016</v>
      </c>
      <c r="C242" t="s">
        <v>450</v>
      </c>
      <c r="D242">
        <f>IFERROR(VLOOKUP(C242,[1]Planilha1!$A:$B,2,),"")</f>
        <v>3204054</v>
      </c>
      <c r="E242" t="s">
        <v>114</v>
      </c>
      <c r="F242" t="s">
        <v>115</v>
      </c>
      <c r="G242" t="s">
        <v>1351</v>
      </c>
      <c r="H242" t="s">
        <v>1352</v>
      </c>
      <c r="I242" s="7" t="s">
        <v>1353</v>
      </c>
      <c r="J242" s="1">
        <v>1</v>
      </c>
      <c r="K242" s="2">
        <v>42472</v>
      </c>
      <c r="L242" s="2" t="s">
        <v>1354</v>
      </c>
      <c r="M242" t="s">
        <v>109</v>
      </c>
      <c r="N242" t="s">
        <v>433</v>
      </c>
      <c r="O242" t="s">
        <v>48</v>
      </c>
      <c r="Q242" s="14">
        <v>168177.33</v>
      </c>
      <c r="R242" s="14">
        <v>196094.69</v>
      </c>
      <c r="S242" s="3"/>
      <c r="W242" s="14">
        <v>196094.69</v>
      </c>
      <c r="AA242" s="14">
        <v>196094.69</v>
      </c>
      <c r="AB242" s="14">
        <v>0</v>
      </c>
      <c r="AC242" s="14">
        <v>196094.69</v>
      </c>
      <c r="AD242" s="14">
        <v>168177.33</v>
      </c>
      <c r="AH242" s="14">
        <v>168177.33</v>
      </c>
      <c r="AI242" s="14">
        <v>0</v>
      </c>
      <c r="AJ242" s="14">
        <v>168177.33</v>
      </c>
      <c r="AK242" t="s">
        <v>1355</v>
      </c>
      <c r="AL242" s="5" t="s">
        <v>549</v>
      </c>
      <c r="AM242" t="s">
        <v>52</v>
      </c>
      <c r="AN242" t="s">
        <v>1356</v>
      </c>
    </row>
    <row r="243" spans="1:40" x14ac:dyDescent="0.25">
      <c r="A243">
        <v>50</v>
      </c>
      <c r="B243">
        <v>2014</v>
      </c>
      <c r="C243" t="s">
        <v>1357</v>
      </c>
      <c r="D243">
        <f>IFERROR(VLOOKUP(C243,[1]Planilha1!$A:$B,2,),"")</f>
        <v>3204104</v>
      </c>
      <c r="E243" t="s">
        <v>114</v>
      </c>
      <c r="F243" t="s">
        <v>115</v>
      </c>
      <c r="G243" t="s">
        <v>1358</v>
      </c>
      <c r="H243" t="s">
        <v>1359</v>
      </c>
      <c r="I243" s="7" t="s">
        <v>1360</v>
      </c>
      <c r="J243" s="1">
        <v>1</v>
      </c>
      <c r="K243" s="2">
        <v>41841</v>
      </c>
      <c r="L243" s="2" t="s">
        <v>1361</v>
      </c>
      <c r="M243" t="s">
        <v>220</v>
      </c>
      <c r="N243" t="s">
        <v>47</v>
      </c>
      <c r="O243" t="s">
        <v>52</v>
      </c>
      <c r="P243" t="s">
        <v>1362</v>
      </c>
      <c r="Q243" s="14">
        <v>471474.61</v>
      </c>
      <c r="R243" s="14">
        <v>659430.66</v>
      </c>
      <c r="S243" s="3"/>
      <c r="W243" s="14">
        <v>659430.66</v>
      </c>
      <c r="X243" s="14">
        <v>0</v>
      </c>
      <c r="Y243" s="14">
        <v>0</v>
      </c>
      <c r="Z243" s="14">
        <v>0</v>
      </c>
      <c r="AA243" s="14">
        <v>659430.66</v>
      </c>
      <c r="AB243" s="14">
        <v>0</v>
      </c>
      <c r="AC243" s="14">
        <v>659430.66</v>
      </c>
      <c r="AD243" s="14">
        <v>471474.61</v>
      </c>
      <c r="AE243" s="14">
        <v>471474.61</v>
      </c>
      <c r="AF243" s="14">
        <v>0</v>
      </c>
      <c r="AG243" s="14">
        <v>0</v>
      </c>
      <c r="AH243" s="14">
        <v>471474.61</v>
      </c>
      <c r="AI243" s="14">
        <v>471474.61</v>
      </c>
      <c r="AJ243" s="14">
        <v>942949.22</v>
      </c>
      <c r="AK243" t="s">
        <v>1363</v>
      </c>
      <c r="AL243" s="5" t="s">
        <v>549</v>
      </c>
      <c r="AM243" t="s">
        <v>602</v>
      </c>
    </row>
    <row r="244" spans="1:40" x14ac:dyDescent="0.25">
      <c r="A244">
        <v>71</v>
      </c>
      <c r="B244" t="s">
        <v>1364</v>
      </c>
      <c r="C244" t="s">
        <v>1357</v>
      </c>
      <c r="D244">
        <f>IFERROR(VLOOKUP(C244,[1]Planilha1!$A:$B,2,),"")</f>
        <v>3204104</v>
      </c>
      <c r="E244" t="s">
        <v>114</v>
      </c>
      <c r="F244" t="s">
        <v>115</v>
      </c>
      <c r="G244" t="s">
        <v>1358</v>
      </c>
      <c r="H244" t="s">
        <v>1365</v>
      </c>
      <c r="I244" t="s">
        <v>1366</v>
      </c>
      <c r="J244" s="1">
        <v>1</v>
      </c>
      <c r="K244" s="2">
        <v>42003</v>
      </c>
      <c r="L244" t="s">
        <v>1367</v>
      </c>
      <c r="M244" t="s">
        <v>220</v>
      </c>
      <c r="N244" t="s">
        <v>47</v>
      </c>
      <c r="O244" t="s">
        <v>48</v>
      </c>
      <c r="Q244" s="14">
        <v>160193.91</v>
      </c>
      <c r="R244" s="14">
        <v>236675.9</v>
      </c>
      <c r="S244" s="3"/>
      <c r="W244" s="14">
        <v>236675.9</v>
      </c>
      <c r="Y244" s="14">
        <v>0</v>
      </c>
      <c r="Z244" s="14">
        <v>0</v>
      </c>
      <c r="AA244" s="14">
        <v>236675.9</v>
      </c>
      <c r="AB244" s="14">
        <v>0</v>
      </c>
      <c r="AC244" s="14">
        <v>236675.9</v>
      </c>
      <c r="AD244" s="14">
        <v>160193.91</v>
      </c>
      <c r="AF244" s="14">
        <v>0</v>
      </c>
      <c r="AG244" s="14">
        <v>0</v>
      </c>
      <c r="AH244" s="14">
        <v>160193.91</v>
      </c>
      <c r="AI244" s="14">
        <v>0</v>
      </c>
      <c r="AJ244" s="14">
        <v>160193.91</v>
      </c>
      <c r="AK244" t="s">
        <v>1368</v>
      </c>
      <c r="AL244" s="5" t="s">
        <v>549</v>
      </c>
      <c r="AM244" t="s">
        <v>602</v>
      </c>
    </row>
    <row r="245" spans="1:40" x14ac:dyDescent="0.25">
      <c r="A245">
        <v>96</v>
      </c>
      <c r="B245">
        <v>2015</v>
      </c>
      <c r="C245" t="s">
        <v>1369</v>
      </c>
      <c r="D245">
        <f>IFERROR(VLOOKUP(C245,[1]Planilha1!$A:$B,2,),"")</f>
        <v>3204203</v>
      </c>
      <c r="E245" t="s">
        <v>197</v>
      </c>
      <c r="F245" t="s">
        <v>105</v>
      </c>
      <c r="G245" t="s">
        <v>1370</v>
      </c>
      <c r="H245" t="s">
        <v>1371</v>
      </c>
      <c r="I245" t="s">
        <v>1372</v>
      </c>
      <c r="J245" s="1">
        <v>1</v>
      </c>
      <c r="K245" s="8">
        <v>42139</v>
      </c>
      <c r="M245" t="s">
        <v>60</v>
      </c>
      <c r="N245" t="s">
        <v>47</v>
      </c>
      <c r="O245" t="s">
        <v>48</v>
      </c>
      <c r="Q245" s="14">
        <v>93149.56</v>
      </c>
      <c r="R245" s="14">
        <v>495211.09</v>
      </c>
      <c r="S245" s="3"/>
      <c r="W245" s="14">
        <v>495211.09</v>
      </c>
      <c r="X245" s="14">
        <v>0</v>
      </c>
      <c r="Y245" s="14">
        <v>0</v>
      </c>
      <c r="Z245" s="14">
        <v>0</v>
      </c>
      <c r="AA245" s="14">
        <v>495211.09</v>
      </c>
      <c r="AB245" s="14">
        <v>0</v>
      </c>
      <c r="AC245" s="14">
        <v>495211.09</v>
      </c>
      <c r="AD245" s="14">
        <v>98052.17</v>
      </c>
      <c r="AE245" s="14">
        <v>0</v>
      </c>
      <c r="AF245" s="14">
        <v>0</v>
      </c>
      <c r="AG245" s="14">
        <v>0</v>
      </c>
      <c r="AH245" s="14">
        <v>98052.17</v>
      </c>
      <c r="AI245" s="14">
        <v>0</v>
      </c>
      <c r="AJ245" s="14">
        <v>98052.17</v>
      </c>
      <c r="AK245" t="s">
        <v>1373</v>
      </c>
      <c r="AL245" s="5" t="s">
        <v>530</v>
      </c>
      <c r="AM245" t="s">
        <v>52</v>
      </c>
      <c r="AN245" t="s">
        <v>1374</v>
      </c>
    </row>
    <row r="246" spans="1:40" x14ac:dyDescent="0.25">
      <c r="A246">
        <v>82</v>
      </c>
      <c r="B246">
        <v>2016</v>
      </c>
      <c r="C246" t="s">
        <v>1369</v>
      </c>
      <c r="D246">
        <f>IFERROR(VLOOKUP(C246,[1]Planilha1!$A:$B,2,),"")</f>
        <v>3204203</v>
      </c>
      <c r="E246" t="s">
        <v>197</v>
      </c>
      <c r="F246" t="s">
        <v>105</v>
      </c>
      <c r="G246" t="s">
        <v>1370</v>
      </c>
      <c r="H246" t="s">
        <v>1375</v>
      </c>
      <c r="I246" t="s">
        <v>1376</v>
      </c>
      <c r="J246" s="1">
        <v>1</v>
      </c>
      <c r="K246" s="8">
        <v>42478</v>
      </c>
      <c r="L246" t="s">
        <v>1377</v>
      </c>
      <c r="M246" t="s">
        <v>60</v>
      </c>
      <c r="N246" t="s">
        <v>47</v>
      </c>
      <c r="O246" t="s">
        <v>52</v>
      </c>
      <c r="P246" t="s">
        <v>1378</v>
      </c>
      <c r="Q246" s="14">
        <v>937625.92</v>
      </c>
      <c r="R246" s="14">
        <v>1176859.74</v>
      </c>
      <c r="S246" s="3"/>
      <c r="W246" s="14">
        <v>1176859.74</v>
      </c>
      <c r="X246" s="14">
        <v>0</v>
      </c>
      <c r="Y246" s="14">
        <v>29931.91</v>
      </c>
      <c r="Z246" s="14">
        <v>0</v>
      </c>
      <c r="AA246" s="14">
        <v>1206791.6499999999</v>
      </c>
      <c r="AB246" s="14">
        <v>0</v>
      </c>
      <c r="AC246" s="14">
        <v>1206791.6499999999</v>
      </c>
      <c r="AD246" s="14">
        <v>937625.92</v>
      </c>
      <c r="AE246" s="14">
        <v>0</v>
      </c>
      <c r="AF246" s="14">
        <v>0</v>
      </c>
      <c r="AG246" s="14">
        <v>0</v>
      </c>
      <c r="AH246" s="14">
        <v>937625.92</v>
      </c>
      <c r="AI246" s="14">
        <v>0</v>
      </c>
      <c r="AJ246" s="14">
        <v>937625.92</v>
      </c>
      <c r="AK246" t="s">
        <v>1373</v>
      </c>
      <c r="AL246" s="5" t="s">
        <v>530</v>
      </c>
      <c r="AM246" t="s">
        <v>52</v>
      </c>
      <c r="AN246" t="s">
        <v>1379</v>
      </c>
    </row>
    <row r="247" spans="1:40" x14ac:dyDescent="0.25">
      <c r="A247">
        <v>78</v>
      </c>
      <c r="B247">
        <v>2018</v>
      </c>
      <c r="C247" t="s">
        <v>1369</v>
      </c>
      <c r="D247">
        <f>IFERROR(VLOOKUP(C247,[1]Planilha1!$A:$B,2,),"")</f>
        <v>3204203</v>
      </c>
      <c r="E247" t="s">
        <v>197</v>
      </c>
      <c r="F247" t="s">
        <v>105</v>
      </c>
      <c r="G247" t="s">
        <v>1370</v>
      </c>
      <c r="H247" t="s">
        <v>47</v>
      </c>
      <c r="I247" t="s">
        <v>1380</v>
      </c>
      <c r="J247" s="1">
        <v>1</v>
      </c>
      <c r="K247" s="8">
        <v>43304</v>
      </c>
      <c r="M247" t="s">
        <v>67</v>
      </c>
      <c r="N247" t="s">
        <v>67</v>
      </c>
      <c r="O247" t="s">
        <v>48</v>
      </c>
      <c r="Q247" s="14">
        <v>180749.64</v>
      </c>
      <c r="R247" s="14">
        <v>236381.76</v>
      </c>
      <c r="S247" s="3"/>
      <c r="W247" s="14">
        <v>236381.76</v>
      </c>
      <c r="X247" s="14">
        <v>0</v>
      </c>
      <c r="Y247" s="14">
        <v>156.58000000000001</v>
      </c>
      <c r="Z247" s="14">
        <v>0</v>
      </c>
      <c r="AA247" s="14">
        <v>236538.34</v>
      </c>
      <c r="AB247" s="14">
        <v>0</v>
      </c>
      <c r="AC247" s="14">
        <v>236538.34</v>
      </c>
      <c r="AD247" s="14">
        <v>180749.64</v>
      </c>
      <c r="AE247" s="14">
        <v>0</v>
      </c>
      <c r="AF247" s="14">
        <v>0</v>
      </c>
      <c r="AG247" s="14">
        <v>0</v>
      </c>
      <c r="AH247" s="14">
        <v>180749.64</v>
      </c>
      <c r="AI247" s="14">
        <v>0</v>
      </c>
      <c r="AJ247" s="14">
        <v>180749.64</v>
      </c>
      <c r="AK247" t="s">
        <v>1381</v>
      </c>
      <c r="AL247" s="5" t="s">
        <v>549</v>
      </c>
      <c r="AM247" t="s">
        <v>52</v>
      </c>
      <c r="AN247" t="s">
        <v>1382</v>
      </c>
    </row>
    <row r="248" spans="1:40" x14ac:dyDescent="0.25">
      <c r="A248">
        <v>14</v>
      </c>
      <c r="B248">
        <v>2012</v>
      </c>
      <c r="C248" t="s">
        <v>348</v>
      </c>
      <c r="D248">
        <f>IFERROR(VLOOKUP(C248,[1]Planilha1!$A:$B,2,),"")</f>
        <v>3204302</v>
      </c>
      <c r="E248" t="s">
        <v>197</v>
      </c>
      <c r="F248" t="s">
        <v>105</v>
      </c>
      <c r="G248" t="s">
        <v>1383</v>
      </c>
      <c r="H248" t="s">
        <v>1384</v>
      </c>
      <c r="I248" s="7" t="s">
        <v>1385</v>
      </c>
      <c r="J248" s="1">
        <v>1</v>
      </c>
      <c r="K248" s="13">
        <v>40921</v>
      </c>
      <c r="L248" s="13" t="s">
        <v>1386</v>
      </c>
      <c r="M248" t="s">
        <v>192</v>
      </c>
      <c r="N248" t="s">
        <v>47</v>
      </c>
      <c r="O248" t="s">
        <v>52</v>
      </c>
      <c r="P248" t="s">
        <v>1387</v>
      </c>
      <c r="Q248" s="14">
        <v>336595.20000000001</v>
      </c>
      <c r="R248" s="14">
        <v>563346.27</v>
      </c>
      <c r="S248" s="3"/>
      <c r="V248" t="s">
        <v>427</v>
      </c>
      <c r="W248" s="14">
        <v>563346.27</v>
      </c>
      <c r="AA248" s="14">
        <v>563346.27</v>
      </c>
      <c r="AB248" s="14">
        <v>0</v>
      </c>
      <c r="AC248" s="14">
        <v>563346.27</v>
      </c>
      <c r="AD248" s="14">
        <v>336595.20000000001</v>
      </c>
      <c r="AH248" s="14">
        <v>336595.20000000001</v>
      </c>
      <c r="AI248" s="14">
        <v>0</v>
      </c>
      <c r="AJ248" s="14">
        <v>336595.20000000001</v>
      </c>
      <c r="AK248" t="s">
        <v>1388</v>
      </c>
      <c r="AL248" s="5" t="s">
        <v>83</v>
      </c>
      <c r="AM248" t="s">
        <v>52</v>
      </c>
    </row>
    <row r="249" spans="1:40" x14ac:dyDescent="0.25">
      <c r="A249">
        <v>81</v>
      </c>
      <c r="B249">
        <v>2015</v>
      </c>
      <c r="C249" t="s">
        <v>348</v>
      </c>
      <c r="D249">
        <f>IFERROR(VLOOKUP(C249,[1]Planilha1!$A:$B,2,),"")</f>
        <v>3204302</v>
      </c>
      <c r="E249" t="s">
        <v>197</v>
      </c>
      <c r="F249" t="s">
        <v>105</v>
      </c>
      <c r="G249" t="s">
        <v>1383</v>
      </c>
      <c r="H249" t="s">
        <v>1389</v>
      </c>
      <c r="I249" t="s">
        <v>1390</v>
      </c>
      <c r="J249" s="1">
        <v>1</v>
      </c>
      <c r="K249" s="13" t="s">
        <v>1391</v>
      </c>
      <c r="L249" t="s">
        <v>1392</v>
      </c>
      <c r="M249" t="s">
        <v>46</v>
      </c>
      <c r="N249" t="s">
        <v>47</v>
      </c>
      <c r="O249" t="s">
        <v>52</v>
      </c>
      <c r="P249" t="s">
        <v>1393</v>
      </c>
      <c r="Q249" s="14">
        <v>961483.58</v>
      </c>
      <c r="R249" s="14">
        <v>1141230.92</v>
      </c>
      <c r="S249" s="3"/>
      <c r="V249" t="s">
        <v>427</v>
      </c>
      <c r="W249" s="14">
        <v>762706.44</v>
      </c>
      <c r="Y249" s="14">
        <v>378524.46</v>
      </c>
      <c r="AA249" s="14">
        <v>1141230.8999999999</v>
      </c>
      <c r="AB249" s="14">
        <v>0</v>
      </c>
      <c r="AC249" s="14">
        <v>1141230.8999999999</v>
      </c>
      <c r="AD249" s="14">
        <v>506529.97</v>
      </c>
      <c r="AF249" s="14">
        <v>454953</v>
      </c>
      <c r="AH249" s="14">
        <v>961482.97</v>
      </c>
      <c r="AI249" s="14">
        <v>0</v>
      </c>
      <c r="AJ249" s="14">
        <v>961482.97</v>
      </c>
      <c r="AK249" t="s">
        <v>1394</v>
      </c>
      <c r="AL249" s="5" t="s">
        <v>513</v>
      </c>
      <c r="AM249" t="s">
        <v>52</v>
      </c>
    </row>
    <row r="250" spans="1:40" x14ac:dyDescent="0.25">
      <c r="A250">
        <v>268</v>
      </c>
      <c r="B250">
        <v>2016</v>
      </c>
      <c r="C250" t="s">
        <v>348</v>
      </c>
      <c r="D250">
        <f>IFERROR(VLOOKUP(C250,[1]Planilha1!$A:$B,2,),"")</f>
        <v>3204302</v>
      </c>
      <c r="E250" t="s">
        <v>197</v>
      </c>
      <c r="F250" t="s">
        <v>105</v>
      </c>
      <c r="G250" t="s">
        <v>1383</v>
      </c>
      <c r="H250" t="s">
        <v>1395</v>
      </c>
      <c r="I250" t="s">
        <v>1396</v>
      </c>
      <c r="J250" s="1">
        <v>1</v>
      </c>
      <c r="K250" s="13">
        <v>42598</v>
      </c>
      <c r="L250" t="s">
        <v>1397</v>
      </c>
      <c r="M250" t="s">
        <v>192</v>
      </c>
      <c r="N250" t="s">
        <v>47</v>
      </c>
      <c r="O250" t="s">
        <v>52</v>
      </c>
      <c r="P250" t="s">
        <v>1398</v>
      </c>
      <c r="Q250" s="14">
        <v>10312689.199999999</v>
      </c>
      <c r="R250" s="14">
        <v>10411217.93</v>
      </c>
      <c r="S250" s="3"/>
      <c r="V250" t="s">
        <v>210</v>
      </c>
      <c r="W250" s="14">
        <v>7470458</v>
      </c>
      <c r="Y250" s="14">
        <v>1860606.98</v>
      </c>
      <c r="AA250" s="14">
        <v>9331064.9800000004</v>
      </c>
      <c r="AB250" s="14">
        <v>0</v>
      </c>
      <c r="AC250" s="14">
        <v>9331064.9800000004</v>
      </c>
      <c r="AD250" s="14">
        <v>8590504.1300000008</v>
      </c>
      <c r="AF250" s="14">
        <v>1176879.17</v>
      </c>
      <c r="AH250" s="14">
        <v>9767383.3000000007</v>
      </c>
      <c r="AI250" s="14">
        <v>0</v>
      </c>
      <c r="AJ250" s="14">
        <v>9767383.3000000007</v>
      </c>
      <c r="AK250" t="s">
        <v>1399</v>
      </c>
      <c r="AL250" s="5" t="s">
        <v>223</v>
      </c>
      <c r="AM250" t="s">
        <v>52</v>
      </c>
      <c r="AN250" t="s">
        <v>1400</v>
      </c>
    </row>
    <row r="251" spans="1:40" x14ac:dyDescent="0.25">
      <c r="A251">
        <v>136</v>
      </c>
      <c r="B251">
        <v>2018</v>
      </c>
      <c r="C251" t="s">
        <v>348</v>
      </c>
      <c r="D251">
        <f>IFERROR(VLOOKUP(C251,[1]Planilha1!$A:$B,2,),"")</f>
        <v>3204302</v>
      </c>
      <c r="E251" t="s">
        <v>197</v>
      </c>
      <c r="F251" t="s">
        <v>105</v>
      </c>
      <c r="G251" t="s">
        <v>1383</v>
      </c>
      <c r="H251" t="s">
        <v>1401</v>
      </c>
      <c r="I251" t="s">
        <v>1402</v>
      </c>
      <c r="J251" s="1">
        <v>1</v>
      </c>
      <c r="K251" s="13">
        <v>43434</v>
      </c>
      <c r="L251" t="s">
        <v>1403</v>
      </c>
      <c r="M251" t="s">
        <v>99</v>
      </c>
      <c r="N251" t="s">
        <v>192</v>
      </c>
      <c r="O251" t="s">
        <v>52</v>
      </c>
      <c r="P251" t="s">
        <v>1404</v>
      </c>
      <c r="Q251" s="14">
        <v>217079.75</v>
      </c>
      <c r="R251" s="14">
        <v>729664.51</v>
      </c>
      <c r="S251" s="3"/>
      <c r="V251" t="s">
        <v>210</v>
      </c>
      <c r="W251" s="14">
        <v>729664.51</v>
      </c>
      <c r="AA251" s="14">
        <v>729664.51</v>
      </c>
      <c r="AB251" s="14">
        <v>0</v>
      </c>
      <c r="AC251" s="14">
        <v>729664.51</v>
      </c>
      <c r="AD251" s="14">
        <v>217079.75</v>
      </c>
      <c r="AH251" s="14">
        <v>217079.75</v>
      </c>
      <c r="AI251" s="14">
        <v>0</v>
      </c>
      <c r="AJ251" s="14">
        <v>217079.75</v>
      </c>
      <c r="AK251" t="s">
        <v>1405</v>
      </c>
      <c r="AL251" s="5" t="s">
        <v>917</v>
      </c>
      <c r="AM251" t="s">
        <v>52</v>
      </c>
      <c r="AN251" t="s">
        <v>1400</v>
      </c>
    </row>
    <row r="252" spans="1:40" x14ac:dyDescent="0.25">
      <c r="A252">
        <v>123</v>
      </c>
      <c r="B252">
        <v>2019</v>
      </c>
      <c r="C252" t="s">
        <v>348</v>
      </c>
      <c r="D252">
        <f>IFERROR(VLOOKUP(C252,[1]Planilha1!$A:$B,2,),"")</f>
        <v>3204302</v>
      </c>
      <c r="E252" t="s">
        <v>197</v>
      </c>
      <c r="F252" t="s">
        <v>105</v>
      </c>
      <c r="G252" t="s">
        <v>1383</v>
      </c>
      <c r="H252" t="s">
        <v>1406</v>
      </c>
      <c r="I252" t="s">
        <v>1407</v>
      </c>
      <c r="J252" s="1">
        <v>1</v>
      </c>
      <c r="K252" s="2">
        <v>43654</v>
      </c>
      <c r="L252" t="s">
        <v>1408</v>
      </c>
      <c r="M252" t="s">
        <v>60</v>
      </c>
      <c r="N252" t="s">
        <v>47</v>
      </c>
      <c r="O252" t="s">
        <v>52</v>
      </c>
      <c r="P252" t="s">
        <v>1409</v>
      </c>
      <c r="Q252" s="14">
        <v>0</v>
      </c>
      <c r="R252" s="14">
        <v>284619</v>
      </c>
      <c r="S252" s="3"/>
      <c r="V252" t="s">
        <v>427</v>
      </c>
      <c r="W252" s="14">
        <v>284619</v>
      </c>
      <c r="AA252" s="14">
        <v>284619</v>
      </c>
      <c r="AB252" s="14">
        <v>0</v>
      </c>
      <c r="AC252" s="14">
        <v>284619</v>
      </c>
      <c r="AD252" s="14">
        <v>0</v>
      </c>
      <c r="AH252" s="14">
        <v>0</v>
      </c>
      <c r="AI252" s="14">
        <v>0</v>
      </c>
      <c r="AJ252" s="14">
        <v>0</v>
      </c>
      <c r="AK252" t="s">
        <v>1410</v>
      </c>
      <c r="AL252" s="5" t="s">
        <v>83</v>
      </c>
      <c r="AM252" t="s">
        <v>52</v>
      </c>
      <c r="AN252" t="s">
        <v>1411</v>
      </c>
    </row>
    <row r="253" spans="1:40" x14ac:dyDescent="0.25">
      <c r="A253">
        <v>40</v>
      </c>
      <c r="B253">
        <v>2016</v>
      </c>
      <c r="C253" t="s">
        <v>196</v>
      </c>
      <c r="D253">
        <f>IFERROR(VLOOKUP(C253,[1]Planilha1!$A:$B,2,),"")</f>
        <v>3204401</v>
      </c>
      <c r="E253" t="s">
        <v>197</v>
      </c>
      <c r="F253" t="s">
        <v>105</v>
      </c>
      <c r="G253" t="s">
        <v>1412</v>
      </c>
      <c r="H253" t="s">
        <v>1413</v>
      </c>
      <c r="I253" s="7" t="s">
        <v>1414</v>
      </c>
      <c r="J253" s="1">
        <v>1</v>
      </c>
      <c r="K253" s="2">
        <v>42480</v>
      </c>
      <c r="L253" s="2">
        <v>42904</v>
      </c>
      <c r="M253" t="s">
        <v>192</v>
      </c>
      <c r="N253" t="s">
        <v>47</v>
      </c>
      <c r="O253" t="s">
        <v>52</v>
      </c>
      <c r="P253" t="s">
        <v>1415</v>
      </c>
      <c r="Q253" s="14">
        <v>503134.07</v>
      </c>
      <c r="R253" s="14">
        <v>832060.02</v>
      </c>
      <c r="S253" s="3" t="s">
        <v>822</v>
      </c>
      <c r="T253" t="s">
        <v>1416</v>
      </c>
      <c r="U253" t="s">
        <v>1417</v>
      </c>
      <c r="V253" t="s">
        <v>427</v>
      </c>
      <c r="X253" s="14">
        <v>680000</v>
      </c>
      <c r="Y253" s="14">
        <v>0</v>
      </c>
      <c r="Z253" s="14">
        <v>152060.02000000002</v>
      </c>
      <c r="AA253" s="14">
        <v>0</v>
      </c>
      <c r="AB253" s="14">
        <v>832060.02</v>
      </c>
      <c r="AC253" s="14">
        <v>832060.02</v>
      </c>
      <c r="AD253" s="14">
        <v>0</v>
      </c>
      <c r="AE253" s="14">
        <v>503134.07</v>
      </c>
      <c r="AF253" s="14">
        <v>0</v>
      </c>
      <c r="AG253" s="14">
        <v>0</v>
      </c>
      <c r="AH253" s="14">
        <v>0</v>
      </c>
      <c r="AI253" s="14">
        <v>503134.07</v>
      </c>
      <c r="AJ253" s="14">
        <v>503134.07</v>
      </c>
      <c r="AK253" t="s">
        <v>1418</v>
      </c>
      <c r="AL253" s="5" t="s">
        <v>513</v>
      </c>
    </row>
    <row r="254" spans="1:40" x14ac:dyDescent="0.25">
      <c r="A254">
        <v>111</v>
      </c>
      <c r="B254">
        <v>2019</v>
      </c>
      <c r="C254" t="s">
        <v>196</v>
      </c>
      <c r="D254">
        <f>IFERROR(VLOOKUP(C254,[1]Planilha1!$A:$B,2,),"")</f>
        <v>3204401</v>
      </c>
      <c r="E254" t="s">
        <v>197</v>
      </c>
      <c r="F254" t="s">
        <v>105</v>
      </c>
      <c r="G254" t="s">
        <v>1412</v>
      </c>
      <c r="H254" t="s">
        <v>1419</v>
      </c>
      <c r="I254" t="s">
        <v>1420</v>
      </c>
      <c r="J254" s="1">
        <v>1</v>
      </c>
      <c r="K254" s="2">
        <v>43725</v>
      </c>
      <c r="L254" t="s">
        <v>1421</v>
      </c>
      <c r="M254" t="s">
        <v>317</v>
      </c>
      <c r="N254" t="s">
        <v>47</v>
      </c>
      <c r="O254" t="s">
        <v>52</v>
      </c>
      <c r="P254" t="s">
        <v>1422</v>
      </c>
      <c r="Q254" s="14">
        <v>0</v>
      </c>
      <c r="R254" s="14">
        <v>44233.57</v>
      </c>
      <c r="S254" s="3" t="s">
        <v>690</v>
      </c>
      <c r="T254" t="s">
        <v>1423</v>
      </c>
      <c r="U254">
        <v>2019</v>
      </c>
      <c r="V254" t="s">
        <v>427</v>
      </c>
      <c r="X254" s="14">
        <v>44233.57</v>
      </c>
      <c r="Y254" s="14">
        <v>0</v>
      </c>
      <c r="Z254" s="14">
        <v>0</v>
      </c>
      <c r="AA254" s="14">
        <v>0</v>
      </c>
      <c r="AB254" s="14">
        <v>44233.57</v>
      </c>
      <c r="AC254" s="14">
        <v>44233.57</v>
      </c>
      <c r="AD254" s="14">
        <v>0</v>
      </c>
      <c r="AE254" s="14">
        <v>0</v>
      </c>
      <c r="AF254" s="14">
        <v>0</v>
      </c>
      <c r="AG254" s="14">
        <v>0</v>
      </c>
      <c r="AH254" s="14">
        <v>0</v>
      </c>
      <c r="AI254" s="14">
        <v>0</v>
      </c>
      <c r="AJ254" s="14">
        <v>0</v>
      </c>
      <c r="AK254" t="s">
        <v>1424</v>
      </c>
      <c r="AL254" s="5" t="s">
        <v>530</v>
      </c>
    </row>
    <row r="255" spans="1:40" x14ac:dyDescent="0.25">
      <c r="A255">
        <v>156</v>
      </c>
      <c r="B255" t="s">
        <v>1425</v>
      </c>
      <c r="C255" t="s">
        <v>1426</v>
      </c>
      <c r="D255">
        <f>IFERROR(VLOOKUP(C255,[1]Planilha1!$A:$B,2,),"")</f>
        <v>3204500</v>
      </c>
      <c r="E255" t="s">
        <v>168</v>
      </c>
      <c r="F255" t="s">
        <v>54</v>
      </c>
      <c r="G255" t="s">
        <v>1427</v>
      </c>
      <c r="H255" t="s">
        <v>1428</v>
      </c>
      <c r="I255" t="s">
        <v>1429</v>
      </c>
      <c r="J255" s="1">
        <v>1</v>
      </c>
      <c r="K255" s="2">
        <v>42886</v>
      </c>
      <c r="L255" s="2">
        <v>42886</v>
      </c>
      <c r="M255" t="s">
        <v>546</v>
      </c>
      <c r="N255" t="s">
        <v>47</v>
      </c>
      <c r="O255" t="s">
        <v>48</v>
      </c>
      <c r="Q255" s="14">
        <v>961483.58</v>
      </c>
      <c r="R255" s="14">
        <v>1141230.92</v>
      </c>
      <c r="S255" s="3" t="s">
        <v>277</v>
      </c>
      <c r="T255" t="s">
        <v>277</v>
      </c>
      <c r="U255" t="s">
        <v>1430</v>
      </c>
      <c r="V255" t="s">
        <v>427</v>
      </c>
      <c r="X255" s="14">
        <v>255598.94</v>
      </c>
      <c r="AA255" s="14">
        <v>0</v>
      </c>
      <c r="AB255" s="14">
        <v>255598.94</v>
      </c>
      <c r="AC255" s="14">
        <v>255598.94</v>
      </c>
      <c r="AH255" s="14">
        <v>0</v>
      </c>
      <c r="AI255" s="14">
        <v>0</v>
      </c>
      <c r="AJ255" s="14">
        <v>0</v>
      </c>
      <c r="AK255" t="s">
        <v>1431</v>
      </c>
      <c r="AL255" s="5" t="s">
        <v>572</v>
      </c>
      <c r="AM255" t="s">
        <v>48</v>
      </c>
      <c r="AN255" t="s">
        <v>1432</v>
      </c>
    </row>
    <row r="256" spans="1:40" x14ac:dyDescent="0.25">
      <c r="A256">
        <v>202</v>
      </c>
      <c r="B256">
        <v>2012</v>
      </c>
      <c r="C256" t="s">
        <v>167</v>
      </c>
      <c r="D256">
        <f>IFERROR(VLOOKUP(C256,[1]Planilha1!$A:$B,2,),"")</f>
        <v>3204559</v>
      </c>
      <c r="E256" t="s">
        <v>168</v>
      </c>
      <c r="F256" t="s">
        <v>54</v>
      </c>
      <c r="G256" t="s">
        <v>1433</v>
      </c>
      <c r="H256" t="s">
        <v>1434</v>
      </c>
      <c r="I256" t="s">
        <v>1435</v>
      </c>
      <c r="J256" s="1">
        <v>1</v>
      </c>
      <c r="K256" s="2">
        <v>41073</v>
      </c>
      <c r="L256" t="s">
        <v>1436</v>
      </c>
      <c r="M256" t="s">
        <v>433</v>
      </c>
      <c r="N256" t="s">
        <v>99</v>
      </c>
      <c r="O256" t="s">
        <v>48</v>
      </c>
      <c r="Q256" s="14">
        <v>0</v>
      </c>
      <c r="R256" s="14">
        <v>318448.21999999997</v>
      </c>
      <c r="S256" s="3" t="s">
        <v>539</v>
      </c>
      <c r="T256" t="s">
        <v>1000</v>
      </c>
      <c r="U256" t="s">
        <v>1437</v>
      </c>
      <c r="V256" t="s">
        <v>427</v>
      </c>
      <c r="W256" s="14">
        <v>123448.21999999997</v>
      </c>
      <c r="X256" s="14">
        <v>195000</v>
      </c>
      <c r="AA256" s="14">
        <v>123448.21999999997</v>
      </c>
      <c r="AB256" s="14">
        <v>195000</v>
      </c>
      <c r="AC256" s="14">
        <v>318448.21999999997</v>
      </c>
      <c r="AH256" s="14">
        <v>0</v>
      </c>
      <c r="AI256" s="14">
        <v>0</v>
      </c>
      <c r="AJ256" s="14">
        <v>0</v>
      </c>
      <c r="AK256" t="s">
        <v>609</v>
      </c>
      <c r="AL256" s="5" t="s">
        <v>513</v>
      </c>
      <c r="AM256" t="s">
        <v>52</v>
      </c>
    </row>
    <row r="257" spans="1:40" x14ac:dyDescent="0.25">
      <c r="A257">
        <v>319</v>
      </c>
      <c r="B257">
        <v>2012</v>
      </c>
      <c r="C257" t="s">
        <v>167</v>
      </c>
      <c r="D257">
        <f>IFERROR(VLOOKUP(C257,[1]Planilha1!$A:$B,2,),"")</f>
        <v>3204559</v>
      </c>
      <c r="E257" t="s">
        <v>168</v>
      </c>
      <c r="F257" t="s">
        <v>54</v>
      </c>
      <c r="G257" t="s">
        <v>1433</v>
      </c>
      <c r="H257" t="s">
        <v>1438</v>
      </c>
      <c r="I257" t="s">
        <v>1439</v>
      </c>
      <c r="J257" s="1">
        <v>1</v>
      </c>
      <c r="K257" s="2">
        <v>41134</v>
      </c>
      <c r="L257" t="s">
        <v>1436</v>
      </c>
      <c r="M257" t="s">
        <v>46</v>
      </c>
      <c r="N257" t="s">
        <v>47</v>
      </c>
      <c r="O257" t="s">
        <v>48</v>
      </c>
      <c r="Q257" s="14">
        <v>0</v>
      </c>
      <c r="R257" s="14">
        <v>242083.55</v>
      </c>
      <c r="S257" s="3" t="s">
        <v>539</v>
      </c>
      <c r="T257" t="s">
        <v>1000</v>
      </c>
      <c r="U257" t="s">
        <v>1440</v>
      </c>
      <c r="V257" t="s">
        <v>427</v>
      </c>
      <c r="W257" s="14">
        <v>92083.55</v>
      </c>
      <c r="X257" s="14">
        <v>150000</v>
      </c>
      <c r="AA257" s="14">
        <v>92083.55</v>
      </c>
      <c r="AB257" s="14">
        <v>150000</v>
      </c>
      <c r="AC257" s="14">
        <v>242083.55</v>
      </c>
      <c r="AH257" s="14">
        <v>0</v>
      </c>
      <c r="AI257" s="14">
        <v>0</v>
      </c>
      <c r="AJ257" s="14">
        <v>0</v>
      </c>
      <c r="AK257" t="s">
        <v>609</v>
      </c>
      <c r="AL257" s="5" t="s">
        <v>513</v>
      </c>
      <c r="AM257" t="s">
        <v>52</v>
      </c>
      <c r="AN257" t="s">
        <v>1441</v>
      </c>
    </row>
    <row r="258" spans="1:40" x14ac:dyDescent="0.25">
      <c r="A258">
        <v>193</v>
      </c>
      <c r="B258">
        <v>2014</v>
      </c>
      <c r="C258" t="s">
        <v>167</v>
      </c>
      <c r="D258">
        <f>IFERROR(VLOOKUP(C258,[1]Planilha1!$A:$B,2,),"")</f>
        <v>3204559</v>
      </c>
      <c r="E258" t="s">
        <v>168</v>
      </c>
      <c r="F258" t="s">
        <v>54</v>
      </c>
      <c r="G258" t="s">
        <v>1433</v>
      </c>
      <c r="H258" t="s">
        <v>1442</v>
      </c>
      <c r="I258" t="s">
        <v>1443</v>
      </c>
      <c r="J258" s="1">
        <v>1</v>
      </c>
      <c r="K258" s="2">
        <v>41834</v>
      </c>
      <c r="L258" t="s">
        <v>1444</v>
      </c>
      <c r="M258" t="s">
        <v>109</v>
      </c>
      <c r="N258" t="s">
        <v>60</v>
      </c>
      <c r="O258" t="s">
        <v>52</v>
      </c>
      <c r="P258" t="s">
        <v>1445</v>
      </c>
      <c r="Q258" s="14">
        <v>30113.58</v>
      </c>
      <c r="R258" s="14">
        <v>167967.03</v>
      </c>
      <c r="S258" s="3" t="s">
        <v>539</v>
      </c>
      <c r="T258" t="s">
        <v>1000</v>
      </c>
      <c r="U258" t="s">
        <v>1446</v>
      </c>
      <c r="V258" t="s">
        <v>427</v>
      </c>
      <c r="W258" s="14">
        <v>21717.03</v>
      </c>
      <c r="X258" s="14">
        <v>146250</v>
      </c>
      <c r="AA258" s="14">
        <v>21717.03</v>
      </c>
      <c r="AB258" s="14">
        <v>146250</v>
      </c>
      <c r="AC258" s="14">
        <v>167967.03</v>
      </c>
      <c r="AD258" s="14">
        <v>30113.58</v>
      </c>
      <c r="AH258" s="14">
        <v>30113.58</v>
      </c>
      <c r="AI258" s="14">
        <v>0</v>
      </c>
      <c r="AJ258" s="14">
        <v>30113.58</v>
      </c>
      <c r="AK258" t="s">
        <v>1447</v>
      </c>
      <c r="AL258" s="5" t="s">
        <v>83</v>
      </c>
      <c r="AM258" t="s">
        <v>52</v>
      </c>
      <c r="AN258" t="s">
        <v>1448</v>
      </c>
    </row>
    <row r="259" spans="1:40" x14ac:dyDescent="0.25">
      <c r="A259">
        <v>14</v>
      </c>
      <c r="B259">
        <v>2014</v>
      </c>
      <c r="C259" t="s">
        <v>113</v>
      </c>
      <c r="D259">
        <f>IFERROR(VLOOKUP(C259,[1]Planilha1!$A:$B,2,),"")</f>
        <v>3204906</v>
      </c>
      <c r="E259" t="s">
        <v>114</v>
      </c>
      <c r="F259" t="s">
        <v>115</v>
      </c>
      <c r="G259" t="s">
        <v>1449</v>
      </c>
      <c r="H259" t="s">
        <v>1450</v>
      </c>
      <c r="I259" t="s">
        <v>1451</v>
      </c>
      <c r="J259" s="1">
        <v>1</v>
      </c>
      <c r="K259" s="2">
        <v>41709</v>
      </c>
      <c r="L259" t="s">
        <v>1452</v>
      </c>
      <c r="M259" t="s">
        <v>46</v>
      </c>
      <c r="N259" t="s">
        <v>144</v>
      </c>
      <c r="O259" t="s">
        <v>52</v>
      </c>
      <c r="P259" t="s">
        <v>1453</v>
      </c>
      <c r="Q259" s="14">
        <v>19443.18</v>
      </c>
      <c r="R259" s="14">
        <v>86458.14</v>
      </c>
      <c r="S259" s="3"/>
      <c r="V259" t="s">
        <v>427</v>
      </c>
      <c r="W259" s="14">
        <v>86458.14</v>
      </c>
      <c r="AA259" s="14">
        <v>86458.14</v>
      </c>
      <c r="AB259" s="14">
        <v>0</v>
      </c>
      <c r="AC259" s="14">
        <v>86458.14</v>
      </c>
      <c r="AD259" s="14">
        <v>19443.18</v>
      </c>
      <c r="AF259" s="14">
        <v>86458.14</v>
      </c>
      <c r="AH259" s="14">
        <v>19443.18</v>
      </c>
      <c r="AI259" s="14">
        <v>0</v>
      </c>
      <c r="AJ259" s="14">
        <v>19443.18</v>
      </c>
      <c r="AK259" t="s">
        <v>1454</v>
      </c>
      <c r="AL259" s="5" t="s">
        <v>685</v>
      </c>
      <c r="AM259" t="s">
        <v>52</v>
      </c>
      <c r="AN259" t="s">
        <v>1455</v>
      </c>
    </row>
    <row r="260" spans="1:40" x14ac:dyDescent="0.25">
      <c r="A260">
        <v>54</v>
      </c>
      <c r="B260">
        <v>2016</v>
      </c>
      <c r="C260" t="s">
        <v>113</v>
      </c>
      <c r="D260">
        <f>IFERROR(VLOOKUP(C260,[1]Planilha1!$A:$B,2,),"")</f>
        <v>3204906</v>
      </c>
      <c r="E260" t="s">
        <v>114</v>
      </c>
      <c r="F260" t="s">
        <v>115</v>
      </c>
      <c r="G260" t="s">
        <v>1449</v>
      </c>
      <c r="H260" t="s">
        <v>1456</v>
      </c>
      <c r="I260" t="s">
        <v>1457</v>
      </c>
      <c r="J260" s="1">
        <v>1</v>
      </c>
      <c r="K260" s="2">
        <v>42641</v>
      </c>
      <c r="L260" s="2">
        <v>42712</v>
      </c>
      <c r="M260" t="s">
        <v>220</v>
      </c>
      <c r="N260" t="s">
        <v>47</v>
      </c>
      <c r="O260" t="s">
        <v>48</v>
      </c>
      <c r="Q260" s="14">
        <v>21860.17</v>
      </c>
      <c r="R260" s="14">
        <v>81077.97</v>
      </c>
      <c r="S260" s="3" t="s">
        <v>277</v>
      </c>
      <c r="T260" t="s">
        <v>1458</v>
      </c>
      <c r="U260" t="s">
        <v>1459</v>
      </c>
      <c r="V260" t="s">
        <v>427</v>
      </c>
      <c r="X260" s="14">
        <v>81077.97</v>
      </c>
      <c r="AA260" s="14">
        <v>0</v>
      </c>
      <c r="AB260" s="14">
        <v>81077.97</v>
      </c>
      <c r="AC260" s="14">
        <v>81077.97</v>
      </c>
      <c r="AE260" s="14">
        <v>21860.17</v>
      </c>
      <c r="AH260" s="14">
        <v>0</v>
      </c>
      <c r="AI260" s="14">
        <v>21860.17</v>
      </c>
      <c r="AJ260" s="14">
        <v>21860.17</v>
      </c>
      <c r="AK260" t="s">
        <v>1460</v>
      </c>
      <c r="AL260" s="5" t="s">
        <v>579</v>
      </c>
      <c r="AM260" t="s">
        <v>602</v>
      </c>
      <c r="AN260" t="s">
        <v>1461</v>
      </c>
    </row>
    <row r="261" spans="1:40" x14ac:dyDescent="0.25">
      <c r="A261">
        <v>90</v>
      </c>
      <c r="B261">
        <v>2013</v>
      </c>
      <c r="C261" t="s">
        <v>113</v>
      </c>
      <c r="D261">
        <f>IFERROR(VLOOKUP(C261,[1]Planilha1!$A:$B,2,),"")</f>
        <v>3204906</v>
      </c>
      <c r="E261" t="s">
        <v>114</v>
      </c>
      <c r="F261" t="s">
        <v>115</v>
      </c>
      <c r="G261" t="s">
        <v>1462</v>
      </c>
      <c r="H261" t="s">
        <v>1463</v>
      </c>
      <c r="I261" t="s">
        <v>1464</v>
      </c>
      <c r="J261" s="1">
        <v>1</v>
      </c>
      <c r="K261" s="2">
        <v>41459</v>
      </c>
      <c r="L261" s="2">
        <v>42023</v>
      </c>
      <c r="M261" t="s">
        <v>60</v>
      </c>
      <c r="N261" t="s">
        <v>616</v>
      </c>
      <c r="O261" t="s">
        <v>52</v>
      </c>
      <c r="P261" t="s">
        <v>1465</v>
      </c>
      <c r="Q261" s="14">
        <v>5938869.4500000002</v>
      </c>
      <c r="R261" s="14">
        <v>11776564.85</v>
      </c>
      <c r="S261" s="3" t="s">
        <v>539</v>
      </c>
      <c r="T261" t="s">
        <v>1000</v>
      </c>
      <c r="U261" t="s">
        <v>1466</v>
      </c>
      <c r="V261" t="s">
        <v>427</v>
      </c>
      <c r="X261" s="14">
        <v>11776564.85</v>
      </c>
      <c r="Z261" s="14">
        <v>2919998.09</v>
      </c>
      <c r="AA261" s="14">
        <v>0</v>
      </c>
      <c r="AB261" s="14">
        <v>14696562.939999999</v>
      </c>
      <c r="AC261" s="14">
        <v>14696562.939999999</v>
      </c>
      <c r="AE261" s="14">
        <v>5938869.4500000002</v>
      </c>
      <c r="AH261" s="14">
        <v>0</v>
      </c>
      <c r="AI261" s="14">
        <v>5938869.4500000002</v>
      </c>
      <c r="AJ261" s="14">
        <v>5938869.4500000002</v>
      </c>
      <c r="AK261" t="s">
        <v>1467</v>
      </c>
      <c r="AL261" s="5" t="s">
        <v>783</v>
      </c>
      <c r="AM261" t="s">
        <v>602</v>
      </c>
      <c r="AN261" t="s">
        <v>1468</v>
      </c>
    </row>
    <row r="262" spans="1:40" x14ac:dyDescent="0.25">
      <c r="A262">
        <v>173</v>
      </c>
      <c r="B262">
        <v>2013</v>
      </c>
      <c r="C262" t="s">
        <v>113</v>
      </c>
      <c r="D262">
        <f>IFERROR(VLOOKUP(C262,[1]Planilha1!$A:$B,2,),"")</f>
        <v>3204906</v>
      </c>
      <c r="E262" t="s">
        <v>114</v>
      </c>
      <c r="F262" t="s">
        <v>115</v>
      </c>
      <c r="G262" t="s">
        <v>1462</v>
      </c>
      <c r="H262" t="s">
        <v>1469</v>
      </c>
      <c r="I262" t="s">
        <v>1469</v>
      </c>
      <c r="J262" s="1">
        <v>1</v>
      </c>
      <c r="K262" s="2">
        <v>41655</v>
      </c>
      <c r="L262" s="2">
        <v>41680</v>
      </c>
      <c r="M262" t="s">
        <v>596</v>
      </c>
      <c r="N262" t="s">
        <v>60</v>
      </c>
      <c r="O262" t="s">
        <v>48</v>
      </c>
      <c r="Q262" s="14">
        <v>0</v>
      </c>
      <c r="R262" s="14">
        <v>693234.35</v>
      </c>
      <c r="S262" s="3"/>
      <c r="V262" t="s">
        <v>427</v>
      </c>
      <c r="W262" s="14">
        <v>693234.35</v>
      </c>
      <c r="AA262" s="14">
        <v>693234.35</v>
      </c>
      <c r="AB262" s="14">
        <v>0</v>
      </c>
      <c r="AC262" s="14">
        <v>693234.35</v>
      </c>
      <c r="AH262" s="14">
        <v>0</v>
      </c>
      <c r="AI262" s="14">
        <v>0</v>
      </c>
      <c r="AJ262" s="14">
        <v>0</v>
      </c>
      <c r="AK262" t="s">
        <v>1256</v>
      </c>
      <c r="AL262" s="5" t="s">
        <v>572</v>
      </c>
      <c r="AM262" t="s">
        <v>448</v>
      </c>
      <c r="AN262" t="s">
        <v>1470</v>
      </c>
    </row>
    <row r="263" spans="1:40" x14ac:dyDescent="0.25">
      <c r="A263">
        <v>180</v>
      </c>
      <c r="B263">
        <v>2014</v>
      </c>
      <c r="C263" t="s">
        <v>113</v>
      </c>
      <c r="D263">
        <f>IFERROR(VLOOKUP(C263,[1]Planilha1!$A:$B,2,),"")</f>
        <v>3204906</v>
      </c>
      <c r="E263" t="s">
        <v>114</v>
      </c>
      <c r="F263" t="s">
        <v>115</v>
      </c>
      <c r="G263" t="s">
        <v>1462</v>
      </c>
      <c r="H263" t="s">
        <v>1471</v>
      </c>
      <c r="I263" t="s">
        <v>1472</v>
      </c>
      <c r="J263" s="1">
        <v>1</v>
      </c>
      <c r="K263" s="2">
        <v>41849</v>
      </c>
      <c r="L263" s="2">
        <v>42258</v>
      </c>
      <c r="M263" t="s">
        <v>46</v>
      </c>
      <c r="N263" t="s">
        <v>616</v>
      </c>
      <c r="O263" t="s">
        <v>52</v>
      </c>
      <c r="P263" t="s">
        <v>1473</v>
      </c>
      <c r="Q263" s="14">
        <v>420246.69</v>
      </c>
      <c r="R263" s="14">
        <v>998429.62</v>
      </c>
      <c r="S263" s="3" t="s">
        <v>469</v>
      </c>
      <c r="T263" t="s">
        <v>1474</v>
      </c>
      <c r="U263" t="s">
        <v>1475</v>
      </c>
      <c r="V263" t="s">
        <v>427</v>
      </c>
      <c r="X263" s="14">
        <v>998429.62</v>
      </c>
      <c r="Z263" s="14">
        <v>0</v>
      </c>
      <c r="AA263" s="14">
        <v>0</v>
      </c>
      <c r="AB263" s="14">
        <v>998429.62</v>
      </c>
      <c r="AC263" s="14">
        <v>998429.62</v>
      </c>
      <c r="AE263" s="14">
        <v>420246.69</v>
      </c>
      <c r="AH263" s="14">
        <v>0</v>
      </c>
      <c r="AI263" s="14">
        <v>420246.69</v>
      </c>
      <c r="AJ263" s="14">
        <v>420246.69</v>
      </c>
      <c r="AK263" t="s">
        <v>1476</v>
      </c>
      <c r="AL263" s="5" t="s">
        <v>513</v>
      </c>
      <c r="AM263" t="s">
        <v>602</v>
      </c>
      <c r="AN263" t="s">
        <v>1477</v>
      </c>
    </row>
    <row r="264" spans="1:40" x14ac:dyDescent="0.25">
      <c r="A264">
        <v>26</v>
      </c>
      <c r="B264">
        <v>2011</v>
      </c>
      <c r="C264" t="s">
        <v>113</v>
      </c>
      <c r="D264">
        <f>IFERROR(VLOOKUP(C264,[1]Planilha1!$A:$B,2,),"")</f>
        <v>3204906</v>
      </c>
      <c r="E264" t="s">
        <v>114</v>
      </c>
      <c r="F264" t="s">
        <v>115</v>
      </c>
      <c r="G264" t="s">
        <v>1478</v>
      </c>
      <c r="H264" t="s">
        <v>1479</v>
      </c>
      <c r="I264" t="s">
        <v>1480</v>
      </c>
      <c r="J264" s="1">
        <v>1</v>
      </c>
      <c r="K264" s="2">
        <v>40806</v>
      </c>
      <c r="L264" t="s">
        <v>1481</v>
      </c>
      <c r="M264" t="s">
        <v>67</v>
      </c>
      <c r="N264" t="s">
        <v>47</v>
      </c>
      <c r="O264" t="s">
        <v>48</v>
      </c>
      <c r="Q264" s="14">
        <v>282018.64</v>
      </c>
      <c r="R264" s="14">
        <v>298020.67</v>
      </c>
      <c r="S264" s="3"/>
      <c r="V264" t="s">
        <v>427</v>
      </c>
      <c r="W264" s="14">
        <v>282018.64</v>
      </c>
      <c r="Y264" s="14">
        <v>16002.03</v>
      </c>
      <c r="AA264" s="14">
        <v>298020.67000000004</v>
      </c>
      <c r="AB264" s="14">
        <v>0</v>
      </c>
      <c r="AC264" s="14">
        <v>298020.67000000004</v>
      </c>
      <c r="AD264" s="14">
        <v>282018.64</v>
      </c>
      <c r="AH264" s="14">
        <v>282018.64</v>
      </c>
      <c r="AI264" s="14">
        <v>0</v>
      </c>
      <c r="AJ264" s="14">
        <v>282018.64</v>
      </c>
      <c r="AK264" t="s">
        <v>1482</v>
      </c>
      <c r="AL264" s="5" t="s">
        <v>165</v>
      </c>
      <c r="AM264" t="s">
        <v>602</v>
      </c>
      <c r="AN264" t="s">
        <v>1483</v>
      </c>
    </row>
    <row r="265" spans="1:40" x14ac:dyDescent="0.25">
      <c r="A265">
        <v>163</v>
      </c>
      <c r="B265">
        <v>2015</v>
      </c>
      <c r="C265" t="s">
        <v>160</v>
      </c>
      <c r="D265">
        <f>IFERROR(VLOOKUP(C265,[1]Planilha1!$A:$B,2,),"")</f>
        <v>3205002</v>
      </c>
      <c r="E265" t="s">
        <v>54</v>
      </c>
      <c r="F265" t="s">
        <v>54</v>
      </c>
      <c r="G265" t="s">
        <v>1484</v>
      </c>
      <c r="H265" t="s">
        <v>1485</v>
      </c>
      <c r="I265" t="s">
        <v>1486</v>
      </c>
      <c r="J265" s="1">
        <v>1</v>
      </c>
      <c r="K265" s="2">
        <v>42359</v>
      </c>
      <c r="L265" t="s">
        <v>1487</v>
      </c>
      <c r="M265" t="s">
        <v>144</v>
      </c>
      <c r="N265" t="s">
        <v>47</v>
      </c>
      <c r="O265" t="s">
        <v>48</v>
      </c>
      <c r="Q265" s="14">
        <v>0</v>
      </c>
      <c r="R265" s="14">
        <v>511489.92</v>
      </c>
      <c r="S265" s="3" t="s">
        <v>277</v>
      </c>
      <c r="T265" t="s">
        <v>277</v>
      </c>
      <c r="U265" t="s">
        <v>1488</v>
      </c>
      <c r="V265" t="s">
        <v>427</v>
      </c>
      <c r="W265" s="14">
        <v>511489.92</v>
      </c>
      <c r="Y265" s="14">
        <v>0</v>
      </c>
      <c r="AA265" s="14">
        <v>511489.92</v>
      </c>
      <c r="AB265" s="14">
        <v>0</v>
      </c>
      <c r="AC265" s="14">
        <v>511489.92</v>
      </c>
      <c r="AD265" s="14">
        <v>750</v>
      </c>
      <c r="AF265" s="14">
        <v>0</v>
      </c>
      <c r="AH265" s="14">
        <v>750</v>
      </c>
      <c r="AI265" s="14">
        <v>0</v>
      </c>
      <c r="AJ265" s="14">
        <v>750</v>
      </c>
      <c r="AK265" t="s">
        <v>1489</v>
      </c>
      <c r="AL265" s="5" t="s">
        <v>83</v>
      </c>
      <c r="AM265" t="s">
        <v>48</v>
      </c>
      <c r="AN265" t="s">
        <v>1490</v>
      </c>
    </row>
    <row r="266" spans="1:40" x14ac:dyDescent="0.25">
      <c r="A266">
        <v>181</v>
      </c>
      <c r="B266">
        <v>2018</v>
      </c>
      <c r="C266" t="s">
        <v>160</v>
      </c>
      <c r="D266">
        <f>IFERROR(VLOOKUP(C266,[1]Planilha1!$A:$B,2,),"")</f>
        <v>3205002</v>
      </c>
      <c r="E266" t="s">
        <v>54</v>
      </c>
      <c r="F266" t="s">
        <v>54</v>
      </c>
      <c r="G266" s="7" t="s">
        <v>1491</v>
      </c>
      <c r="H266" t="s">
        <v>877</v>
      </c>
      <c r="I266" s="7" t="s">
        <v>1492</v>
      </c>
      <c r="J266" s="1">
        <v>1</v>
      </c>
      <c r="K266" s="2">
        <v>43327</v>
      </c>
      <c r="L266" t="s">
        <v>1493</v>
      </c>
      <c r="M266" t="s">
        <v>144</v>
      </c>
      <c r="N266" t="s">
        <v>47</v>
      </c>
      <c r="O266" t="s">
        <v>52</v>
      </c>
      <c r="P266" t="s">
        <v>1494</v>
      </c>
      <c r="Q266" s="14">
        <v>1120479.27</v>
      </c>
      <c r="R266" s="14">
        <v>844593.12</v>
      </c>
      <c r="S266" s="3"/>
      <c r="W266" s="14">
        <v>782219.37</v>
      </c>
      <c r="Y266" s="14">
        <v>62373.75</v>
      </c>
      <c r="AA266" s="14">
        <v>844593.12</v>
      </c>
      <c r="AB266" s="14">
        <v>0</v>
      </c>
      <c r="AC266" s="14">
        <v>844593.12</v>
      </c>
      <c r="AD266" s="14">
        <v>546562.59</v>
      </c>
      <c r="AF266" s="14">
        <v>573916.68000000005</v>
      </c>
      <c r="AH266" s="14">
        <v>1120479.27</v>
      </c>
      <c r="AI266" s="14">
        <v>0</v>
      </c>
      <c r="AJ266" s="14">
        <v>1120479.27</v>
      </c>
      <c r="AK266" t="s">
        <v>222</v>
      </c>
      <c r="AL266" s="5" t="s">
        <v>549</v>
      </c>
      <c r="AM266" t="s">
        <v>48</v>
      </c>
      <c r="AN266" t="s">
        <v>1495</v>
      </c>
    </row>
    <row r="267" spans="1:40" x14ac:dyDescent="0.25">
      <c r="A267">
        <v>197</v>
      </c>
      <c r="B267">
        <v>2018</v>
      </c>
      <c r="C267" t="s">
        <v>160</v>
      </c>
      <c r="D267">
        <f>IFERROR(VLOOKUP(C267,[1]Planilha1!$A:$B,2,),"")</f>
        <v>3205002</v>
      </c>
      <c r="E267" t="s">
        <v>54</v>
      </c>
      <c r="F267" t="s">
        <v>54</v>
      </c>
      <c r="G267" s="7" t="s">
        <v>1491</v>
      </c>
      <c r="H267" t="s">
        <v>877</v>
      </c>
      <c r="I267" s="7" t="s">
        <v>1496</v>
      </c>
      <c r="J267" s="1">
        <v>1</v>
      </c>
      <c r="K267" s="2">
        <v>43293</v>
      </c>
      <c r="L267" t="s">
        <v>1493</v>
      </c>
      <c r="M267" t="s">
        <v>144</v>
      </c>
      <c r="N267" t="s">
        <v>47</v>
      </c>
      <c r="O267" t="s">
        <v>52</v>
      </c>
      <c r="P267" t="s">
        <v>1494</v>
      </c>
      <c r="S267" s="3" t="s">
        <v>415</v>
      </c>
      <c r="T267" t="s">
        <v>277</v>
      </c>
      <c r="U267" t="s">
        <v>1497</v>
      </c>
      <c r="V267" t="s">
        <v>210</v>
      </c>
      <c r="X267" s="14">
        <v>2229526.83</v>
      </c>
      <c r="Y267" s="14">
        <v>0</v>
      </c>
      <c r="AA267" s="14">
        <v>0</v>
      </c>
      <c r="AB267" s="14">
        <v>2229526.83</v>
      </c>
      <c r="AC267" s="14">
        <v>2229526.83</v>
      </c>
      <c r="AE267" s="14">
        <v>1503293.74</v>
      </c>
      <c r="AF267" s="14">
        <v>0</v>
      </c>
      <c r="AG267" s="14">
        <v>86321.44</v>
      </c>
      <c r="AH267" s="14">
        <v>0</v>
      </c>
      <c r="AI267" s="14">
        <v>1589615.18</v>
      </c>
      <c r="AJ267" s="14">
        <v>1589615.18</v>
      </c>
      <c r="AK267" t="s">
        <v>222</v>
      </c>
      <c r="AL267" s="5" t="s">
        <v>549</v>
      </c>
      <c r="AM267" t="s">
        <v>48</v>
      </c>
      <c r="AN267" t="s">
        <v>1498</v>
      </c>
    </row>
    <row r="268" spans="1:40" x14ac:dyDescent="0.25">
      <c r="A268">
        <v>218</v>
      </c>
      <c r="B268">
        <v>2018</v>
      </c>
      <c r="C268" t="s">
        <v>160</v>
      </c>
      <c r="D268">
        <f>IFERROR(VLOOKUP(C268,[1]Planilha1!$A:$B,2,),"")</f>
        <v>3205002</v>
      </c>
      <c r="E268" t="s">
        <v>54</v>
      </c>
      <c r="F268" t="s">
        <v>54</v>
      </c>
      <c r="G268" s="7" t="s">
        <v>1491</v>
      </c>
      <c r="H268" t="s">
        <v>877</v>
      </c>
      <c r="I268" s="7" t="s">
        <v>1499</v>
      </c>
      <c r="J268" s="1">
        <v>1</v>
      </c>
      <c r="K268" s="2">
        <v>43333</v>
      </c>
      <c r="L268" t="s">
        <v>1493</v>
      </c>
      <c r="M268" t="s">
        <v>144</v>
      </c>
      <c r="N268" t="s">
        <v>47</v>
      </c>
      <c r="O268" t="s">
        <v>52</v>
      </c>
      <c r="P268" t="s">
        <v>1494</v>
      </c>
      <c r="Q268" s="14">
        <v>484273.87999999995</v>
      </c>
      <c r="R268" s="14">
        <v>1713260.27</v>
      </c>
      <c r="S268" s="3"/>
      <c r="W268" s="14">
        <v>1621723.87</v>
      </c>
      <c r="Y268" s="14">
        <v>91536.4</v>
      </c>
      <c r="AA268" s="14">
        <v>1713260.27</v>
      </c>
      <c r="AB268" s="14">
        <v>0</v>
      </c>
      <c r="AC268" s="14">
        <v>1713260.27</v>
      </c>
      <c r="AD268" s="14">
        <v>493288.21</v>
      </c>
      <c r="AF268" s="14">
        <v>4688.54</v>
      </c>
      <c r="AH268" s="14">
        <v>497976.75</v>
      </c>
      <c r="AI268" s="14">
        <v>0</v>
      </c>
      <c r="AJ268" s="14">
        <v>497976.75</v>
      </c>
      <c r="AK268" s="7" t="s">
        <v>222</v>
      </c>
      <c r="AL268" s="5" t="s">
        <v>549</v>
      </c>
      <c r="AM268" t="s">
        <v>48</v>
      </c>
      <c r="AN268" t="s">
        <v>1495</v>
      </c>
    </row>
    <row r="269" spans="1:40" x14ac:dyDescent="0.25">
      <c r="A269">
        <v>222</v>
      </c>
      <c r="B269">
        <v>2018</v>
      </c>
      <c r="C269" t="s">
        <v>160</v>
      </c>
      <c r="D269">
        <f>IFERROR(VLOOKUP(C269,[1]Planilha1!$A:$B,2,),"")</f>
        <v>3205002</v>
      </c>
      <c r="E269" t="s">
        <v>54</v>
      </c>
      <c r="F269" t="s">
        <v>54</v>
      </c>
      <c r="G269" s="7" t="s">
        <v>1491</v>
      </c>
      <c r="H269" t="s">
        <v>1500</v>
      </c>
      <c r="I269" s="7" t="s">
        <v>1501</v>
      </c>
      <c r="J269" s="1">
        <v>1</v>
      </c>
      <c r="K269" s="2">
        <v>43355</v>
      </c>
      <c r="L269" t="s">
        <v>1493</v>
      </c>
      <c r="M269" t="s">
        <v>144</v>
      </c>
      <c r="N269" t="s">
        <v>47</v>
      </c>
      <c r="O269" t="s">
        <v>52</v>
      </c>
      <c r="P269" t="s">
        <v>1494</v>
      </c>
      <c r="Q269" s="14">
        <v>220114.16000000003</v>
      </c>
      <c r="R269" s="14">
        <v>1597778.11</v>
      </c>
      <c r="S269" s="3"/>
      <c r="W269" s="14">
        <v>1448703.83</v>
      </c>
      <c r="Y269" s="14">
        <v>149074.28</v>
      </c>
      <c r="AA269" s="14">
        <v>1597778.11</v>
      </c>
      <c r="AB269" s="14">
        <v>0</v>
      </c>
      <c r="AC269" s="14">
        <v>1597778.11</v>
      </c>
      <c r="AD269" s="14">
        <v>564304.22</v>
      </c>
      <c r="AF269" s="14">
        <v>0</v>
      </c>
      <c r="AH269" s="14">
        <v>564304.22</v>
      </c>
      <c r="AI269" s="14">
        <v>0</v>
      </c>
      <c r="AJ269" s="14">
        <v>564304.22</v>
      </c>
      <c r="AK269" s="7" t="s">
        <v>222</v>
      </c>
      <c r="AL269" s="5" t="s">
        <v>513</v>
      </c>
      <c r="AM269" t="s">
        <v>48</v>
      </c>
      <c r="AN269" t="s">
        <v>1495</v>
      </c>
    </row>
    <row r="270" spans="1:40" x14ac:dyDescent="0.25">
      <c r="A270">
        <v>139</v>
      </c>
      <c r="B270">
        <v>2014</v>
      </c>
      <c r="C270" t="s">
        <v>1502</v>
      </c>
      <c r="D270">
        <f>IFERROR(VLOOKUP(C270,[1]Planilha1!$A:$B,2,),"")</f>
        <v>3205010</v>
      </c>
      <c r="E270" t="s">
        <v>40</v>
      </c>
      <c r="F270" t="s">
        <v>41</v>
      </c>
      <c r="G270" t="s">
        <v>1503</v>
      </c>
      <c r="H270" t="s">
        <v>1504</v>
      </c>
      <c r="I270" s="7" t="s">
        <v>1505</v>
      </c>
      <c r="J270" s="1">
        <v>1</v>
      </c>
      <c r="K270" s="2">
        <v>41856</v>
      </c>
      <c r="L270" s="2" t="s">
        <v>1506</v>
      </c>
      <c r="M270" t="s">
        <v>546</v>
      </c>
      <c r="N270" t="s">
        <v>47</v>
      </c>
      <c r="O270" t="s">
        <v>48</v>
      </c>
      <c r="P270" t="s">
        <v>1507</v>
      </c>
      <c r="Q270" s="14">
        <v>823140.91</v>
      </c>
      <c r="R270" s="14">
        <v>5632623.4900000002</v>
      </c>
      <c r="S270" s="3" t="s">
        <v>469</v>
      </c>
      <c r="T270" t="s">
        <v>469</v>
      </c>
      <c r="U270" t="s">
        <v>1508</v>
      </c>
      <c r="V270" t="s">
        <v>427</v>
      </c>
      <c r="W270" s="14">
        <v>0</v>
      </c>
      <c r="X270" s="14">
        <v>5632623.4900000002</v>
      </c>
      <c r="Y270" s="14">
        <v>0</v>
      </c>
      <c r="Z270" s="14">
        <v>0</v>
      </c>
      <c r="AA270" s="14">
        <v>0</v>
      </c>
      <c r="AB270" s="14">
        <v>5632623.4900000002</v>
      </c>
      <c r="AC270" s="14">
        <v>5632623.4900000002</v>
      </c>
      <c r="AD270" s="14">
        <v>0</v>
      </c>
      <c r="AE270" s="14">
        <v>823140.91</v>
      </c>
      <c r="AF270" s="14">
        <v>0</v>
      </c>
      <c r="AG270" s="14">
        <v>0</v>
      </c>
      <c r="AH270" s="14">
        <v>0</v>
      </c>
      <c r="AI270" s="14">
        <v>823140.91</v>
      </c>
      <c r="AJ270" s="14">
        <v>823140.91</v>
      </c>
      <c r="AK270" t="s">
        <v>1467</v>
      </c>
      <c r="AL270" s="5" t="s">
        <v>549</v>
      </c>
      <c r="AM270" t="s">
        <v>52</v>
      </c>
      <c r="AN270" t="s">
        <v>1509</v>
      </c>
    </row>
    <row r="271" spans="1:40" x14ac:dyDescent="0.25">
      <c r="A271">
        <v>129</v>
      </c>
      <c r="B271">
        <v>2019</v>
      </c>
      <c r="C271" t="s">
        <v>1502</v>
      </c>
      <c r="D271">
        <f>IFERROR(VLOOKUP(C271,[1]Planilha1!$A:$B,2,),"")</f>
        <v>3205010</v>
      </c>
      <c r="E271" t="s">
        <v>40</v>
      </c>
      <c r="F271" t="s">
        <v>41</v>
      </c>
      <c r="G271" t="s">
        <v>1503</v>
      </c>
      <c r="H271" t="s">
        <v>1510</v>
      </c>
      <c r="I271" t="s">
        <v>1511</v>
      </c>
      <c r="J271" s="1">
        <v>1</v>
      </c>
      <c r="K271" s="2">
        <v>43622</v>
      </c>
      <c r="L271" s="2">
        <v>43988</v>
      </c>
      <c r="M271" t="s">
        <v>60</v>
      </c>
      <c r="N271" t="s">
        <v>47</v>
      </c>
      <c r="O271" t="s">
        <v>52</v>
      </c>
      <c r="P271" t="s">
        <v>1512</v>
      </c>
      <c r="R271" s="14">
        <v>1639248.05</v>
      </c>
      <c r="S271" s="3" t="s">
        <v>277</v>
      </c>
      <c r="T271" t="s">
        <v>277</v>
      </c>
      <c r="U271" t="s">
        <v>1513</v>
      </c>
      <c r="V271" t="s">
        <v>210</v>
      </c>
      <c r="X271" s="14">
        <v>1839782</v>
      </c>
      <c r="Y271" s="14">
        <v>20239.25</v>
      </c>
      <c r="AA271" s="14">
        <v>20239.25</v>
      </c>
      <c r="AB271" s="14">
        <v>1839782</v>
      </c>
      <c r="AC271" s="14">
        <v>1860021.25</v>
      </c>
      <c r="AH271" s="14">
        <v>0</v>
      </c>
      <c r="AI271" s="14">
        <v>0</v>
      </c>
      <c r="AJ271" s="14">
        <v>0</v>
      </c>
      <c r="AK271" t="s">
        <v>1514</v>
      </c>
      <c r="AL271" s="5" t="s">
        <v>808</v>
      </c>
      <c r="AM271" t="s">
        <v>52</v>
      </c>
      <c r="AN271" t="s">
        <v>1515</v>
      </c>
    </row>
    <row r="272" spans="1:40" x14ac:dyDescent="0.25">
      <c r="A272">
        <v>113</v>
      </c>
      <c r="B272">
        <v>2015</v>
      </c>
      <c r="C272" t="s">
        <v>253</v>
      </c>
      <c r="D272">
        <f>IFERROR(VLOOKUP(C272,[1]Planilha1!$A:$B,2,),"")</f>
        <v>3205036</v>
      </c>
      <c r="E272" t="s">
        <v>104</v>
      </c>
      <c r="F272" t="s">
        <v>105</v>
      </c>
      <c r="G272" t="s">
        <v>1516</v>
      </c>
      <c r="H272" t="s">
        <v>1517</v>
      </c>
      <c r="I272" s="7" t="s">
        <v>1518</v>
      </c>
      <c r="J272" s="1">
        <v>1</v>
      </c>
      <c r="K272" s="2">
        <v>42095</v>
      </c>
      <c r="L272" s="2" t="s">
        <v>1519</v>
      </c>
      <c r="M272" t="s">
        <v>92</v>
      </c>
      <c r="N272" t="s">
        <v>47</v>
      </c>
      <c r="O272" t="s">
        <v>48</v>
      </c>
      <c r="Q272" s="14">
        <v>238251.29</v>
      </c>
      <c r="R272" s="14">
        <v>655283.89</v>
      </c>
      <c r="S272" s="3"/>
      <c r="W272" s="14">
        <v>655283.89</v>
      </c>
      <c r="AA272" s="14">
        <v>655283.89</v>
      </c>
      <c r="AB272" s="14">
        <v>0</v>
      </c>
      <c r="AC272" s="14">
        <v>655283.89</v>
      </c>
      <c r="AD272" s="14">
        <v>238251.29</v>
      </c>
      <c r="AH272" s="14">
        <v>238251.29</v>
      </c>
      <c r="AI272" s="14">
        <v>0</v>
      </c>
      <c r="AJ272" s="14">
        <v>238251.29</v>
      </c>
      <c r="AK272" t="s">
        <v>1520</v>
      </c>
      <c r="AL272" s="5" t="s">
        <v>530</v>
      </c>
      <c r="AM272" t="s">
        <v>52</v>
      </c>
      <c r="AN272" t="s">
        <v>1521</v>
      </c>
    </row>
    <row r="273" spans="1:40" x14ac:dyDescent="0.25">
      <c r="A273">
        <v>68</v>
      </c>
      <c r="B273">
        <v>2016</v>
      </c>
      <c r="C273" t="s">
        <v>353</v>
      </c>
      <c r="D273">
        <f>IFERROR(VLOOKUP(C273,[1]Planilha1!$A:$B,2,),"")</f>
        <v>3205069</v>
      </c>
      <c r="E273" t="s">
        <v>354</v>
      </c>
      <c r="F273" t="s">
        <v>54</v>
      </c>
      <c r="G273" t="s">
        <v>1522</v>
      </c>
      <c r="H273" t="s">
        <v>1523</v>
      </c>
      <c r="I273" s="7" t="s">
        <v>1524</v>
      </c>
      <c r="J273" s="1">
        <v>1</v>
      </c>
      <c r="K273" s="2">
        <v>42580</v>
      </c>
      <c r="L273" s="2">
        <v>43949</v>
      </c>
      <c r="M273" t="s">
        <v>467</v>
      </c>
      <c r="N273" t="s">
        <v>47</v>
      </c>
      <c r="O273" t="s">
        <v>48</v>
      </c>
      <c r="Q273" s="14">
        <v>420530.0199999999</v>
      </c>
      <c r="R273" s="14">
        <v>1095394.21</v>
      </c>
      <c r="S273" s="3" t="s">
        <v>277</v>
      </c>
      <c r="T273" t="s">
        <v>277</v>
      </c>
      <c r="U273" t="s">
        <v>1525</v>
      </c>
      <c r="V273" t="s">
        <v>210</v>
      </c>
      <c r="W273" s="14">
        <v>0</v>
      </c>
      <c r="X273" s="14">
        <v>1076212.72</v>
      </c>
      <c r="Y273" s="14">
        <v>14275.71</v>
      </c>
      <c r="Z273" s="14">
        <v>0</v>
      </c>
      <c r="AA273" s="14">
        <v>14275.71</v>
      </c>
      <c r="AB273" s="14">
        <v>1076212.72</v>
      </c>
      <c r="AC273" s="14">
        <v>1090488.43</v>
      </c>
      <c r="AD273" s="14">
        <v>14275.71</v>
      </c>
      <c r="AE273" s="14">
        <v>410117.5</v>
      </c>
      <c r="AF273" s="14">
        <v>4905.78</v>
      </c>
      <c r="AH273" s="14">
        <v>19181.489999999998</v>
      </c>
      <c r="AI273" s="14">
        <v>410117.5</v>
      </c>
      <c r="AJ273" s="14">
        <v>429298.99</v>
      </c>
      <c r="AK273" t="s">
        <v>1526</v>
      </c>
      <c r="AL273" s="5" t="s">
        <v>808</v>
      </c>
      <c r="AM273" t="s">
        <v>52</v>
      </c>
    </row>
    <row r="274" spans="1:40" x14ac:dyDescent="0.25">
      <c r="A274">
        <v>137</v>
      </c>
      <c r="B274">
        <v>2018</v>
      </c>
      <c r="C274" t="s">
        <v>353</v>
      </c>
      <c r="D274">
        <f>IFERROR(VLOOKUP(C274,[1]Planilha1!$A:$B,2,),"")</f>
        <v>3205069</v>
      </c>
      <c r="E274" t="s">
        <v>354</v>
      </c>
      <c r="F274" t="s">
        <v>54</v>
      </c>
      <c r="G274" t="s">
        <v>1522</v>
      </c>
      <c r="H274" t="s">
        <v>1527</v>
      </c>
      <c r="I274" t="s">
        <v>1528</v>
      </c>
      <c r="J274" s="1">
        <v>1</v>
      </c>
      <c r="K274" s="2">
        <v>43369</v>
      </c>
      <c r="L274" t="s">
        <v>1529</v>
      </c>
      <c r="M274" t="s">
        <v>119</v>
      </c>
      <c r="N274" t="s">
        <v>46</v>
      </c>
      <c r="O274" t="s">
        <v>52</v>
      </c>
      <c r="P274" t="s">
        <v>1530</v>
      </c>
      <c r="Q274" s="14">
        <v>98068.12</v>
      </c>
      <c r="R274" s="14">
        <v>106154.6</v>
      </c>
      <c r="S274" s="3"/>
      <c r="W274" s="14">
        <v>106154.6</v>
      </c>
      <c r="Y274" s="14">
        <v>0</v>
      </c>
      <c r="Z274" s="14">
        <v>0</v>
      </c>
      <c r="AA274" s="14">
        <v>106154.6</v>
      </c>
      <c r="AB274" s="14">
        <v>0</v>
      </c>
      <c r="AC274" s="14">
        <v>106154.6</v>
      </c>
      <c r="AD274" s="14">
        <v>101282.9</v>
      </c>
      <c r="AF274" s="14">
        <v>0</v>
      </c>
      <c r="AG274" s="14">
        <v>0</v>
      </c>
      <c r="AH274" s="14">
        <v>101282.9</v>
      </c>
      <c r="AI274" s="14">
        <v>0</v>
      </c>
      <c r="AJ274" s="14">
        <v>101282.9</v>
      </c>
      <c r="AK274" t="s">
        <v>1531</v>
      </c>
      <c r="AL274" s="5" t="s">
        <v>530</v>
      </c>
      <c r="AM274" t="s">
        <v>48</v>
      </c>
      <c r="AN274" t="s">
        <v>1532</v>
      </c>
    </row>
    <row r="275" spans="1:40" x14ac:dyDescent="0.25">
      <c r="A275">
        <v>1</v>
      </c>
      <c r="B275">
        <v>2015</v>
      </c>
      <c r="C275" t="s">
        <v>420</v>
      </c>
      <c r="D275">
        <f>IFERROR(VLOOKUP(C275,[1]Planilha1!$A:$B,2,),"")</f>
        <v>3205101</v>
      </c>
      <c r="E275" t="s">
        <v>54</v>
      </c>
      <c r="F275" t="s">
        <v>54</v>
      </c>
      <c r="G275" t="s">
        <v>1533</v>
      </c>
      <c r="H275" t="s">
        <v>1534</v>
      </c>
      <c r="I275" s="7" t="s">
        <v>1535</v>
      </c>
      <c r="J275" s="1">
        <v>1</v>
      </c>
      <c r="K275" s="2">
        <v>42095</v>
      </c>
      <c r="L275" s="2" t="s">
        <v>1536</v>
      </c>
      <c r="M275" t="s">
        <v>46</v>
      </c>
      <c r="N275" t="s">
        <v>47</v>
      </c>
      <c r="O275" t="s">
        <v>52</v>
      </c>
      <c r="P275" t="s">
        <v>1537</v>
      </c>
      <c r="Q275" s="14">
        <v>39592.129999999997</v>
      </c>
      <c r="R275" s="14">
        <v>1827449.13</v>
      </c>
      <c r="S275" s="3" t="s">
        <v>277</v>
      </c>
      <c r="T275" t="s">
        <v>277</v>
      </c>
      <c r="U275" t="s">
        <v>1538</v>
      </c>
      <c r="V275" t="s">
        <v>427</v>
      </c>
      <c r="W275" s="14">
        <v>127026.01</v>
      </c>
      <c r="X275" s="14">
        <v>1700423.12</v>
      </c>
      <c r="AA275" s="14">
        <v>127026.01</v>
      </c>
      <c r="AB275" s="14">
        <v>1700423.12</v>
      </c>
      <c r="AC275" s="14">
        <v>1827449.1300000001</v>
      </c>
      <c r="AD275" s="14">
        <v>2752.05</v>
      </c>
      <c r="AE275" s="14">
        <v>36840.080000000002</v>
      </c>
      <c r="AF275" s="14">
        <v>0</v>
      </c>
      <c r="AG275" s="14">
        <v>0</v>
      </c>
      <c r="AH275" s="14">
        <v>2752.05</v>
      </c>
      <c r="AI275" s="14">
        <v>36840.080000000002</v>
      </c>
      <c r="AJ275" s="14">
        <v>39592.130000000005</v>
      </c>
      <c r="AK275" t="s">
        <v>1539</v>
      </c>
      <c r="AL275" s="5" t="s">
        <v>513</v>
      </c>
      <c r="AM275" t="s">
        <v>52</v>
      </c>
      <c r="AN275" t="s">
        <v>1540</v>
      </c>
    </row>
    <row r="276" spans="1:40" x14ac:dyDescent="0.25">
      <c r="A276">
        <v>37</v>
      </c>
      <c r="B276">
        <v>2018</v>
      </c>
      <c r="C276" t="s">
        <v>420</v>
      </c>
      <c r="D276">
        <f>IFERROR(VLOOKUP(C276,[1]Planilha1!$A:$B,2,),"")</f>
        <v>3205101</v>
      </c>
      <c r="E276" t="s">
        <v>54</v>
      </c>
      <c r="F276" t="s">
        <v>54</v>
      </c>
      <c r="G276" t="s">
        <v>1533</v>
      </c>
      <c r="H276" t="s">
        <v>1541</v>
      </c>
      <c r="I276" t="s">
        <v>1542</v>
      </c>
      <c r="J276" s="1">
        <v>1</v>
      </c>
      <c r="K276" s="2">
        <v>43558</v>
      </c>
      <c r="L276" s="2">
        <v>43588</v>
      </c>
      <c r="M276" t="s">
        <v>99</v>
      </c>
      <c r="N276" t="s">
        <v>60</v>
      </c>
      <c r="O276" t="s">
        <v>52</v>
      </c>
      <c r="P276" t="s">
        <v>1543</v>
      </c>
      <c r="Q276" s="14">
        <v>19614.79</v>
      </c>
      <c r="R276" s="14">
        <v>2611492.0099999998</v>
      </c>
      <c r="S276" s="3" t="s">
        <v>277</v>
      </c>
      <c r="T276" t="s">
        <v>277</v>
      </c>
      <c r="U276" t="s">
        <v>1544</v>
      </c>
      <c r="V276" t="s">
        <v>210</v>
      </c>
      <c r="W276" s="14">
        <v>26376.07</v>
      </c>
      <c r="X276" s="14">
        <v>2585115.94</v>
      </c>
      <c r="Y276" s="14">
        <v>0</v>
      </c>
      <c r="Z276" s="14">
        <v>0</v>
      </c>
      <c r="AA276" s="14">
        <v>26376.07</v>
      </c>
      <c r="AB276" s="14">
        <v>2585115.94</v>
      </c>
      <c r="AC276" s="14">
        <v>2611492.0099999998</v>
      </c>
      <c r="AD276" s="14">
        <v>196.15</v>
      </c>
      <c r="AE276" s="14">
        <v>19418.64</v>
      </c>
      <c r="AF276" s="14">
        <v>0</v>
      </c>
      <c r="AG276" s="14">
        <v>0</v>
      </c>
      <c r="AH276" s="14">
        <v>196.15</v>
      </c>
      <c r="AI276" s="14">
        <v>19418.64</v>
      </c>
      <c r="AJ276" s="14">
        <v>19614.79</v>
      </c>
      <c r="AK276" t="s">
        <v>1545</v>
      </c>
      <c r="AL276" s="5" t="s">
        <v>513</v>
      </c>
      <c r="AM276" t="s">
        <v>52</v>
      </c>
      <c r="AN276" t="s">
        <v>1546</v>
      </c>
    </row>
    <row r="277" spans="1:40" x14ac:dyDescent="0.25">
      <c r="A277">
        <v>69</v>
      </c>
      <c r="B277">
        <v>2012</v>
      </c>
      <c r="C277" t="s">
        <v>71</v>
      </c>
      <c r="D277">
        <f>IFERROR(VLOOKUP(C277,[1]Planilha1!$A:$B,2,),"")</f>
        <v>3205200</v>
      </c>
      <c r="E277" t="s">
        <v>54</v>
      </c>
      <c r="F277" t="s">
        <v>54</v>
      </c>
      <c r="G277" t="s">
        <v>1547</v>
      </c>
      <c r="H277" t="s">
        <v>1548</v>
      </c>
      <c r="I277" t="s">
        <v>1549</v>
      </c>
      <c r="J277" s="1">
        <v>1</v>
      </c>
      <c r="K277" s="2">
        <v>41071</v>
      </c>
      <c r="L277" s="2">
        <v>41183</v>
      </c>
      <c r="M277" t="s">
        <v>46</v>
      </c>
      <c r="N277" t="s">
        <v>47</v>
      </c>
      <c r="O277" t="s">
        <v>48</v>
      </c>
      <c r="Q277" s="14">
        <v>206296.25</v>
      </c>
      <c r="R277" s="14">
        <v>564379.48</v>
      </c>
      <c r="S277" s="3"/>
      <c r="W277" s="14">
        <v>564379.48</v>
      </c>
      <c r="X277" s="14">
        <v>0</v>
      </c>
      <c r="Y277" s="14">
        <v>0</v>
      </c>
      <c r="Z277" s="14">
        <v>0</v>
      </c>
      <c r="AA277" s="14">
        <v>564379.48</v>
      </c>
      <c r="AB277" s="14">
        <v>0</v>
      </c>
      <c r="AC277" s="14">
        <v>564379.48</v>
      </c>
      <c r="AD277" s="14">
        <v>206296.25</v>
      </c>
      <c r="AE277" s="14">
        <v>0</v>
      </c>
      <c r="AF277" s="14">
        <v>0</v>
      </c>
      <c r="AG277" s="14">
        <v>0</v>
      </c>
      <c r="AH277" s="14">
        <v>206296.25</v>
      </c>
      <c r="AI277" s="14">
        <v>0</v>
      </c>
      <c r="AJ277" s="14">
        <v>206296.25</v>
      </c>
      <c r="AK277" t="s">
        <v>1130</v>
      </c>
      <c r="AL277" s="5" t="s">
        <v>549</v>
      </c>
      <c r="AM277" t="s">
        <v>52</v>
      </c>
      <c r="AN277" t="s">
        <v>1550</v>
      </c>
    </row>
    <row r="278" spans="1:40" x14ac:dyDescent="0.25">
      <c r="A278">
        <v>166</v>
      </c>
      <c r="B278">
        <v>2012</v>
      </c>
      <c r="C278" t="s">
        <v>71</v>
      </c>
      <c r="D278">
        <f>IFERROR(VLOOKUP(C278,[1]Planilha1!$A:$B,2,),"")</f>
        <v>3205200</v>
      </c>
      <c r="E278" t="s">
        <v>54</v>
      </c>
      <c r="F278" t="s">
        <v>54</v>
      </c>
      <c r="G278" t="s">
        <v>1547</v>
      </c>
      <c r="H278" t="s">
        <v>1551</v>
      </c>
      <c r="I278" t="s">
        <v>1552</v>
      </c>
      <c r="J278" s="1">
        <v>1</v>
      </c>
      <c r="K278" s="2">
        <v>41148</v>
      </c>
      <c r="L278" t="s">
        <v>1553</v>
      </c>
      <c r="M278" t="s">
        <v>99</v>
      </c>
      <c r="N278" t="s">
        <v>47</v>
      </c>
      <c r="O278" t="s">
        <v>48</v>
      </c>
      <c r="Q278" s="14">
        <v>25753.78</v>
      </c>
      <c r="R278" s="14">
        <v>1279990</v>
      </c>
      <c r="S278" s="3" t="s">
        <v>690</v>
      </c>
      <c r="T278" t="s">
        <v>277</v>
      </c>
      <c r="U278" t="s">
        <v>1554</v>
      </c>
      <c r="V278" t="s">
        <v>427</v>
      </c>
      <c r="W278" s="14">
        <v>0</v>
      </c>
      <c r="X278" s="14">
        <v>1279990</v>
      </c>
      <c r="Y278" s="14">
        <v>0</v>
      </c>
      <c r="Z278" s="14">
        <v>0</v>
      </c>
      <c r="AA278" s="14">
        <v>0</v>
      </c>
      <c r="AB278" s="14">
        <v>1279990</v>
      </c>
      <c r="AC278" s="14">
        <v>1279990</v>
      </c>
      <c r="AD278" s="14">
        <v>0</v>
      </c>
      <c r="AE278" s="14">
        <v>25753.78</v>
      </c>
      <c r="AF278" s="14">
        <v>0</v>
      </c>
      <c r="AG278" s="14">
        <v>0</v>
      </c>
      <c r="AH278" s="14">
        <v>0</v>
      </c>
      <c r="AI278" s="14">
        <v>25753.78</v>
      </c>
      <c r="AJ278" s="14">
        <v>25753.78</v>
      </c>
      <c r="AK278" t="s">
        <v>623</v>
      </c>
      <c r="AL278" s="5" t="s">
        <v>579</v>
      </c>
      <c r="AM278" t="s">
        <v>52</v>
      </c>
      <c r="AN278" t="s">
        <v>1555</v>
      </c>
    </row>
    <row r="279" spans="1:40" x14ac:dyDescent="0.25">
      <c r="A279">
        <v>63</v>
      </c>
      <c r="B279">
        <v>2016</v>
      </c>
      <c r="C279" t="s">
        <v>71</v>
      </c>
      <c r="D279">
        <f>IFERROR(VLOOKUP(C279,[1]Planilha1!$A:$B,2,),"")</f>
        <v>3205200</v>
      </c>
      <c r="E279" t="s">
        <v>54</v>
      </c>
      <c r="F279" t="s">
        <v>54</v>
      </c>
      <c r="G279" t="s">
        <v>1547</v>
      </c>
      <c r="H279" t="s">
        <v>1556</v>
      </c>
      <c r="I279" t="s">
        <v>1557</v>
      </c>
      <c r="J279" s="1">
        <v>1</v>
      </c>
      <c r="K279" s="2">
        <v>42552</v>
      </c>
      <c r="L279" s="2" t="s">
        <v>1558</v>
      </c>
      <c r="M279" t="s">
        <v>99</v>
      </c>
      <c r="N279" t="s">
        <v>47</v>
      </c>
      <c r="O279" t="s">
        <v>48</v>
      </c>
      <c r="Q279" s="14">
        <v>0</v>
      </c>
      <c r="R279" s="14">
        <v>1787169.46</v>
      </c>
      <c r="S279" s="3" t="s">
        <v>277</v>
      </c>
      <c r="T279" t="s">
        <v>277</v>
      </c>
      <c r="U279" t="s">
        <v>1559</v>
      </c>
      <c r="V279" t="s">
        <v>210</v>
      </c>
      <c r="W279" s="14">
        <v>0</v>
      </c>
      <c r="X279" s="14">
        <v>1787169.46</v>
      </c>
      <c r="Y279" s="14">
        <v>0</v>
      </c>
      <c r="Z279" s="14">
        <v>0</v>
      </c>
      <c r="AA279" s="14">
        <v>0</v>
      </c>
      <c r="AB279" s="14">
        <v>1787169.46</v>
      </c>
      <c r="AC279" s="14">
        <v>1787169.46</v>
      </c>
      <c r="AD279" s="14">
        <v>0</v>
      </c>
      <c r="AE279" s="14">
        <v>0</v>
      </c>
      <c r="AF279" s="14">
        <v>0</v>
      </c>
      <c r="AG279" s="14">
        <v>0</v>
      </c>
      <c r="AH279" s="14">
        <v>0</v>
      </c>
      <c r="AI279" s="14">
        <v>0</v>
      </c>
      <c r="AJ279" s="14">
        <v>0</v>
      </c>
      <c r="AK279" t="s">
        <v>262</v>
      </c>
      <c r="AL279" s="5" t="s">
        <v>808</v>
      </c>
      <c r="AM279" t="s">
        <v>52</v>
      </c>
      <c r="AN279" t="s">
        <v>1560</v>
      </c>
    </row>
    <row r="280" spans="1:40" x14ac:dyDescent="0.25">
      <c r="A280">
        <v>147</v>
      </c>
      <c r="B280">
        <v>2012</v>
      </c>
      <c r="C280" t="s">
        <v>71</v>
      </c>
      <c r="D280">
        <f>IFERROR(VLOOKUP(C280,[1]Planilha1!$A:$B,2,),"")</f>
        <v>3205200</v>
      </c>
      <c r="E280" t="s">
        <v>54</v>
      </c>
      <c r="F280" t="s">
        <v>54</v>
      </c>
      <c r="G280" t="s">
        <v>1561</v>
      </c>
      <c r="H280" t="s">
        <v>1562</v>
      </c>
      <c r="I280" t="s">
        <v>1563</v>
      </c>
      <c r="J280" s="1"/>
      <c r="K280" s="2">
        <v>41157</v>
      </c>
      <c r="L280" s="2">
        <v>43282</v>
      </c>
      <c r="M280" t="s">
        <v>99</v>
      </c>
      <c r="N280" t="s">
        <v>47</v>
      </c>
      <c r="O280" t="s">
        <v>52</v>
      </c>
      <c r="P280" t="s">
        <v>1564</v>
      </c>
      <c r="Q280" s="14">
        <v>5004941.49</v>
      </c>
      <c r="R280" s="14">
        <v>16413146.76</v>
      </c>
      <c r="S280" s="3" t="s">
        <v>539</v>
      </c>
      <c r="T280" t="s">
        <v>277</v>
      </c>
      <c r="U280" t="s">
        <v>1565</v>
      </c>
      <c r="V280" t="s">
        <v>210</v>
      </c>
      <c r="W280" s="14">
        <v>2696680.01</v>
      </c>
      <c r="X280" s="14">
        <v>13716466.75</v>
      </c>
      <c r="Y280" s="14">
        <v>669255.38</v>
      </c>
      <c r="Z280" s="14">
        <v>3404118.83</v>
      </c>
      <c r="AA280" s="14">
        <v>3365935.3899999997</v>
      </c>
      <c r="AB280" s="14">
        <v>17120585.579999998</v>
      </c>
      <c r="AC280" s="14">
        <v>20486520.969999999</v>
      </c>
      <c r="AD280" s="14">
        <v>581240.96</v>
      </c>
      <c r="AE280" s="14">
        <v>4472403.74</v>
      </c>
      <c r="AH280" s="14">
        <v>581240.96</v>
      </c>
      <c r="AI280" s="14">
        <v>4472403.74</v>
      </c>
      <c r="AJ280" s="14">
        <v>5053644.7</v>
      </c>
      <c r="AK280" t="s">
        <v>1566</v>
      </c>
      <c r="AL280" s="5" t="s">
        <v>783</v>
      </c>
      <c r="AM280" t="s">
        <v>52</v>
      </c>
      <c r="AN280" t="s">
        <v>1567</v>
      </c>
    </row>
    <row r="281" spans="1:40" x14ac:dyDescent="0.25">
      <c r="A281">
        <v>200</v>
      </c>
      <c r="B281">
        <v>2012</v>
      </c>
      <c r="C281" t="s">
        <v>71</v>
      </c>
      <c r="D281">
        <f>IFERROR(VLOOKUP(C281,[1]Planilha1!$A:$B,2,),"")</f>
        <v>3205200</v>
      </c>
      <c r="E281" t="s">
        <v>54</v>
      </c>
      <c r="F281" t="s">
        <v>54</v>
      </c>
      <c r="G281" t="s">
        <v>1561</v>
      </c>
      <c r="H281" t="s">
        <v>1568</v>
      </c>
      <c r="I281" t="s">
        <v>1569</v>
      </c>
      <c r="J281" s="1">
        <v>1</v>
      </c>
      <c r="K281" s="2">
        <v>41276</v>
      </c>
      <c r="L281" s="2">
        <v>43770</v>
      </c>
      <c r="M281" t="s">
        <v>99</v>
      </c>
      <c r="N281" t="s">
        <v>47</v>
      </c>
      <c r="O281" t="s">
        <v>52</v>
      </c>
      <c r="P281" t="s">
        <v>1564</v>
      </c>
      <c r="Q281" s="14">
        <v>12792151.67</v>
      </c>
      <c r="R281" s="14">
        <v>23889274.170000002</v>
      </c>
      <c r="S281" s="3" t="s">
        <v>539</v>
      </c>
      <c r="T281" t="s">
        <v>277</v>
      </c>
      <c r="U281" t="s">
        <v>1565</v>
      </c>
      <c r="V281" t="s">
        <v>210</v>
      </c>
      <c r="W281" s="14">
        <v>3155827.26</v>
      </c>
      <c r="X281" s="14">
        <v>16051885.83</v>
      </c>
      <c r="Y281" s="14">
        <v>769279.07</v>
      </c>
      <c r="Z281" s="14">
        <v>3912882.01</v>
      </c>
      <c r="AA281" s="14">
        <v>3925106.3299999996</v>
      </c>
      <c r="AB281" s="14">
        <v>19964767.84</v>
      </c>
      <c r="AC281" s="14">
        <v>23889874.169999998</v>
      </c>
      <c r="AD281" s="14">
        <v>1090906.3600000001</v>
      </c>
      <c r="AE281" s="14">
        <v>9132847.0099999998</v>
      </c>
      <c r="AH281" s="14">
        <v>1090906.3600000001</v>
      </c>
      <c r="AI281" s="14">
        <v>9132847.0099999998</v>
      </c>
      <c r="AJ281" s="14">
        <v>10223753.369999999</v>
      </c>
      <c r="AK281" t="s">
        <v>1566</v>
      </c>
      <c r="AL281" s="5" t="s">
        <v>783</v>
      </c>
      <c r="AM281" t="s">
        <v>52</v>
      </c>
      <c r="AN281" t="s">
        <v>1570</v>
      </c>
    </row>
    <row r="282" spans="1:40" x14ac:dyDescent="0.25">
      <c r="A282">
        <v>277</v>
      </c>
      <c r="B282">
        <v>2020</v>
      </c>
      <c r="C282" t="s">
        <v>53</v>
      </c>
      <c r="D282">
        <f>IFERROR(VLOOKUP(C282,[1]Planilha1!$A:$B,2,),"")</f>
        <v>3205309</v>
      </c>
      <c r="E282" t="s">
        <v>54</v>
      </c>
      <c r="F282" t="s">
        <v>54</v>
      </c>
      <c r="G282" t="s">
        <v>1571</v>
      </c>
      <c r="H282" t="s">
        <v>1572</v>
      </c>
      <c r="I282" t="s">
        <v>1573</v>
      </c>
      <c r="J282" s="1">
        <v>1</v>
      </c>
      <c r="K282" s="2">
        <v>44056</v>
      </c>
      <c r="L282" s="2">
        <v>44083</v>
      </c>
      <c r="M282" t="s">
        <v>92</v>
      </c>
      <c r="N282" t="s">
        <v>47</v>
      </c>
      <c r="O282" t="s">
        <v>52</v>
      </c>
      <c r="P282" t="s">
        <v>1574</v>
      </c>
      <c r="Q282" s="14">
        <v>9336.36</v>
      </c>
      <c r="R282" s="14">
        <v>317271.92</v>
      </c>
      <c r="S282" s="3"/>
      <c r="X282" s="14">
        <v>317271.92</v>
      </c>
      <c r="Y282" s="14">
        <v>0</v>
      </c>
      <c r="Z282" s="14">
        <v>0</v>
      </c>
      <c r="AA282" s="14">
        <v>0</v>
      </c>
      <c r="AB282" s="14">
        <v>317271.92</v>
      </c>
      <c r="AC282" s="14">
        <v>317271.92</v>
      </c>
      <c r="AD282" s="14">
        <v>9336.36</v>
      </c>
      <c r="AE282" s="14">
        <v>0</v>
      </c>
      <c r="AF282" s="14">
        <v>0</v>
      </c>
      <c r="AG282" s="14">
        <v>0</v>
      </c>
      <c r="AH282" s="14">
        <v>9336.36</v>
      </c>
      <c r="AI282" s="14">
        <v>0</v>
      </c>
      <c r="AJ282" s="14">
        <v>9336.36</v>
      </c>
      <c r="AK282" t="s">
        <v>932</v>
      </c>
      <c r="AL282" s="5" t="s">
        <v>83</v>
      </c>
      <c r="AM282" t="s">
        <v>52</v>
      </c>
      <c r="AN282" t="s">
        <v>1575</v>
      </c>
    </row>
    <row r="283" spans="1:40" x14ac:dyDescent="0.25">
      <c r="A283">
        <v>284</v>
      </c>
      <c r="B283">
        <v>2017</v>
      </c>
      <c r="C283" t="s">
        <v>53</v>
      </c>
      <c r="D283">
        <f>IFERROR(VLOOKUP(C283,[1]Planilha1!$A:$B,2,),"")</f>
        <v>3205309</v>
      </c>
      <c r="E283" t="s">
        <v>54</v>
      </c>
      <c r="F283" t="s">
        <v>54</v>
      </c>
      <c r="G283" t="s">
        <v>1576</v>
      </c>
      <c r="H283" t="s">
        <v>1577</v>
      </c>
      <c r="I283" t="s">
        <v>1578</v>
      </c>
      <c r="J283" s="1">
        <v>1</v>
      </c>
      <c r="K283" s="2">
        <v>42982</v>
      </c>
      <c r="L283" t="s">
        <v>1579</v>
      </c>
      <c r="M283" t="s">
        <v>1106</v>
      </c>
      <c r="N283" t="s">
        <v>47</v>
      </c>
      <c r="O283" t="s">
        <v>52</v>
      </c>
      <c r="P283" t="s">
        <v>1580</v>
      </c>
      <c r="Q283" s="14">
        <v>1632660.8</v>
      </c>
      <c r="R283" s="14">
        <v>2098687.65</v>
      </c>
      <c r="S283" s="3" t="s">
        <v>1581</v>
      </c>
      <c r="U283" t="s">
        <v>1582</v>
      </c>
      <c r="V283" t="s">
        <v>427</v>
      </c>
      <c r="W283" s="14">
        <v>0</v>
      </c>
      <c r="X283" s="14">
        <v>1813100.01</v>
      </c>
      <c r="Y283" s="14">
        <v>0</v>
      </c>
      <c r="Z283" s="14">
        <v>453212.81</v>
      </c>
      <c r="AA283" s="14">
        <v>0</v>
      </c>
      <c r="AB283" s="14">
        <v>2266312.8199999998</v>
      </c>
      <c r="AC283" s="14">
        <v>2266312.8199999998</v>
      </c>
      <c r="AD283" s="14">
        <v>0</v>
      </c>
      <c r="AE283" s="14">
        <v>1941605.98</v>
      </c>
      <c r="AF283" s="14">
        <v>0</v>
      </c>
      <c r="AG283" s="14">
        <v>243388.28</v>
      </c>
      <c r="AH283" s="14">
        <v>0</v>
      </c>
      <c r="AI283" s="14">
        <v>2184994.2599999998</v>
      </c>
      <c r="AJ283" s="14">
        <v>2184994.2599999998</v>
      </c>
      <c r="AK283" t="s">
        <v>1583</v>
      </c>
      <c r="AL283" s="5" t="s">
        <v>513</v>
      </c>
      <c r="AM283" t="s">
        <v>52</v>
      </c>
      <c r="AN283" t="s">
        <v>1584</v>
      </c>
    </row>
    <row r="284" spans="1:40" x14ac:dyDescent="0.25">
      <c r="A284">
        <v>5</v>
      </c>
      <c r="B284">
        <v>2008</v>
      </c>
      <c r="C284" t="s">
        <v>53</v>
      </c>
      <c r="D284">
        <f>IFERROR(VLOOKUP(C284,[1]Planilha1!$A:$B,2,),"")</f>
        <v>3205309</v>
      </c>
      <c r="E284" t="s">
        <v>54</v>
      </c>
      <c r="F284" t="s">
        <v>54</v>
      </c>
      <c r="G284" t="s">
        <v>1585</v>
      </c>
      <c r="H284" t="s">
        <v>1586</v>
      </c>
      <c r="I284" t="s">
        <v>1587</v>
      </c>
      <c r="J284" s="1">
        <v>1</v>
      </c>
      <c r="K284" s="2">
        <v>39604</v>
      </c>
      <c r="L284" t="s">
        <v>1588</v>
      </c>
      <c r="M284" t="s">
        <v>59</v>
      </c>
      <c r="N284" t="s">
        <v>47</v>
      </c>
      <c r="O284" t="s">
        <v>52</v>
      </c>
      <c r="P284" t="s">
        <v>1589</v>
      </c>
      <c r="Q284" s="14">
        <v>46725596.210000001</v>
      </c>
      <c r="R284" s="14">
        <v>29700747.309999999</v>
      </c>
      <c r="S284" s="3" t="s">
        <v>539</v>
      </c>
      <c r="T284" t="s">
        <v>1000</v>
      </c>
      <c r="U284" t="s">
        <v>1590</v>
      </c>
      <c r="V284" t="s">
        <v>210</v>
      </c>
      <c r="W284" s="14">
        <v>3788180.9073981675</v>
      </c>
      <c r="X284" s="14">
        <v>18252907.232601833</v>
      </c>
      <c r="Y284" s="14">
        <v>946254.68335248891</v>
      </c>
      <c r="Z284" s="14">
        <v>4559417.6666475106</v>
      </c>
      <c r="AA284" s="14">
        <v>4734435.5907506561</v>
      </c>
      <c r="AB284" s="14">
        <v>22812324.899249345</v>
      </c>
      <c r="AC284" s="14">
        <v>27546760.490000002</v>
      </c>
      <c r="AD284" s="14">
        <v>4568632.57</v>
      </c>
      <c r="AE284" s="14">
        <v>22013422.41</v>
      </c>
      <c r="AF284" s="14">
        <v>5400554.7599999998</v>
      </c>
      <c r="AG284" s="14">
        <v>0</v>
      </c>
      <c r="AH284" s="14">
        <v>9969187.3300000001</v>
      </c>
      <c r="AI284" s="14">
        <v>22013422.41</v>
      </c>
      <c r="AJ284" s="14">
        <v>31982609.740000002</v>
      </c>
      <c r="AK284" t="s">
        <v>401</v>
      </c>
      <c r="AL284" s="5" t="s">
        <v>549</v>
      </c>
      <c r="AM284" t="s">
        <v>52</v>
      </c>
      <c r="AN284" t="s">
        <v>1591</v>
      </c>
    </row>
    <row r="285" spans="1:40" x14ac:dyDescent="0.25">
      <c r="A285">
        <v>5</v>
      </c>
      <c r="B285">
        <v>2009</v>
      </c>
      <c r="C285" t="s">
        <v>53</v>
      </c>
      <c r="D285">
        <f>IFERROR(VLOOKUP(C285,[1]Planilha1!$A:$B,2,),"")</f>
        <v>3205309</v>
      </c>
      <c r="E285" t="s">
        <v>54</v>
      </c>
      <c r="F285" t="s">
        <v>54</v>
      </c>
      <c r="G285" t="s">
        <v>1585</v>
      </c>
      <c r="H285" t="s">
        <v>1592</v>
      </c>
      <c r="I285" t="s">
        <v>1593</v>
      </c>
      <c r="J285" s="1">
        <v>1</v>
      </c>
      <c r="K285" s="2">
        <v>40007</v>
      </c>
      <c r="L285" t="s">
        <v>1594</v>
      </c>
      <c r="M285" t="s">
        <v>46</v>
      </c>
      <c r="N285" t="s">
        <v>47</v>
      </c>
      <c r="O285" t="s">
        <v>52</v>
      </c>
      <c r="P285" t="s">
        <v>1595</v>
      </c>
      <c r="Q285" s="14">
        <v>23687360.16</v>
      </c>
      <c r="R285" s="14">
        <v>23432130.260000002</v>
      </c>
      <c r="S285" s="3" t="s">
        <v>539</v>
      </c>
      <c r="T285" t="s">
        <v>1000</v>
      </c>
      <c r="U285" t="s">
        <v>1596</v>
      </c>
      <c r="V285" t="s">
        <v>210</v>
      </c>
      <c r="W285" s="14">
        <v>1176230.7950789905</v>
      </c>
      <c r="X285" s="14">
        <v>21069959.114921011</v>
      </c>
      <c r="Y285" s="14">
        <v>62704.650389130671</v>
      </c>
      <c r="Z285" s="14">
        <v>1123235.6996108694</v>
      </c>
      <c r="AA285" s="14">
        <v>1238935.4454681212</v>
      </c>
      <c r="AB285" s="14">
        <v>22193194.814531881</v>
      </c>
      <c r="AC285" s="14">
        <v>23432130.260000002</v>
      </c>
      <c r="AD285" s="14">
        <v>934873.16</v>
      </c>
      <c r="AE285" s="14">
        <v>16746491.710000001</v>
      </c>
      <c r="AF285" s="14">
        <v>981561.65</v>
      </c>
      <c r="AG285" s="14">
        <v>0</v>
      </c>
      <c r="AH285" s="14">
        <v>1916434.81</v>
      </c>
      <c r="AI285" s="14">
        <v>16746491.710000001</v>
      </c>
      <c r="AJ285" s="14">
        <v>18662926.52</v>
      </c>
      <c r="AK285" t="s">
        <v>1597</v>
      </c>
      <c r="AL285" s="5" t="s">
        <v>549</v>
      </c>
      <c r="AM285" t="s">
        <v>52</v>
      </c>
    </row>
    <row r="286" spans="1:40" x14ac:dyDescent="0.25">
      <c r="A286">
        <v>2</v>
      </c>
      <c r="B286">
        <v>2011</v>
      </c>
      <c r="C286" t="s">
        <v>53</v>
      </c>
      <c r="D286">
        <f>IFERROR(VLOOKUP(C286,[1]Planilha1!$A:$B,2,),"")</f>
        <v>3205309</v>
      </c>
      <c r="E286" t="s">
        <v>54</v>
      </c>
      <c r="F286" t="s">
        <v>54</v>
      </c>
      <c r="G286" t="s">
        <v>1585</v>
      </c>
      <c r="H286" t="s">
        <v>1598</v>
      </c>
      <c r="I286" t="s">
        <v>1598</v>
      </c>
      <c r="J286" s="1">
        <v>1</v>
      </c>
      <c r="K286" s="2">
        <v>40731</v>
      </c>
      <c r="L286" t="s">
        <v>1599</v>
      </c>
      <c r="M286" t="s">
        <v>220</v>
      </c>
      <c r="N286" t="s">
        <v>47</v>
      </c>
      <c r="O286" t="s">
        <v>52</v>
      </c>
      <c r="P286" t="s">
        <v>1600</v>
      </c>
      <c r="Q286" s="14">
        <v>2419456.5699999998</v>
      </c>
      <c r="R286" s="14">
        <v>24085932.530000001</v>
      </c>
      <c r="S286" s="3" t="s">
        <v>539</v>
      </c>
      <c r="T286" t="s">
        <v>1000</v>
      </c>
      <c r="U286" t="s">
        <v>1601</v>
      </c>
      <c r="V286" t="s">
        <v>210</v>
      </c>
      <c r="W286" s="14">
        <v>1088860.75</v>
      </c>
      <c r="X286" s="14">
        <v>22997071.780000001</v>
      </c>
      <c r="Y286" s="14">
        <v>0</v>
      </c>
      <c r="Z286" s="14">
        <v>0</v>
      </c>
      <c r="AA286" s="14">
        <v>1088860.75</v>
      </c>
      <c r="AB286" s="14">
        <v>22997071.780000001</v>
      </c>
      <c r="AC286" s="14">
        <v>24085932.530000001</v>
      </c>
      <c r="AD286" s="14">
        <v>90376.23</v>
      </c>
      <c r="AE286" s="14">
        <v>1908773.6</v>
      </c>
      <c r="AF286" s="14">
        <v>562467.36</v>
      </c>
      <c r="AG286" s="14">
        <v>0</v>
      </c>
      <c r="AH286" s="14">
        <v>652843.59</v>
      </c>
      <c r="AI286" s="14">
        <v>1908773.6</v>
      </c>
      <c r="AJ286" s="14">
        <v>2561617.19</v>
      </c>
      <c r="AK286" t="s">
        <v>75</v>
      </c>
      <c r="AL286" s="5" t="s">
        <v>549</v>
      </c>
      <c r="AM286" t="s">
        <v>52</v>
      </c>
      <c r="AN286" t="s">
        <v>1602</v>
      </c>
    </row>
    <row r="287" spans="1:40" x14ac:dyDescent="0.25">
      <c r="A287">
        <v>35</v>
      </c>
      <c r="B287">
        <v>2011</v>
      </c>
      <c r="C287" t="s">
        <v>53</v>
      </c>
      <c r="D287">
        <f>IFERROR(VLOOKUP(C287,[1]Planilha1!$A:$B,2,),"")</f>
        <v>3205309</v>
      </c>
      <c r="E287" t="s">
        <v>54</v>
      </c>
      <c r="F287" t="s">
        <v>54</v>
      </c>
      <c r="G287" t="s">
        <v>1585</v>
      </c>
      <c r="H287" t="s">
        <v>1603</v>
      </c>
      <c r="I287" t="s">
        <v>1604</v>
      </c>
      <c r="J287" s="1"/>
      <c r="K287" s="2">
        <v>40833</v>
      </c>
      <c r="L287" t="s">
        <v>1605</v>
      </c>
      <c r="M287" t="s">
        <v>192</v>
      </c>
      <c r="N287" t="s">
        <v>47</v>
      </c>
      <c r="O287" t="s">
        <v>52</v>
      </c>
      <c r="P287" t="s">
        <v>1606</v>
      </c>
      <c r="Q287" s="14">
        <v>5274773.6100000003</v>
      </c>
      <c r="R287" s="14">
        <v>5274773.6100000003</v>
      </c>
      <c r="S287" s="3"/>
      <c r="W287" s="14">
        <v>3694723.63</v>
      </c>
      <c r="X287" s="14">
        <v>0</v>
      </c>
      <c r="Y287" s="14">
        <v>767246.12</v>
      </c>
      <c r="Z287" s="14">
        <v>0</v>
      </c>
      <c r="AA287" s="14">
        <v>4461969.75</v>
      </c>
      <c r="AB287" s="14">
        <v>0</v>
      </c>
      <c r="AC287" s="14">
        <v>4461969.75</v>
      </c>
      <c r="AD287" s="14">
        <v>4461969.75</v>
      </c>
      <c r="AF287" s="14">
        <v>813245.51</v>
      </c>
      <c r="AG287" s="14">
        <v>0</v>
      </c>
      <c r="AH287" s="14">
        <v>5275215.26</v>
      </c>
      <c r="AI287" s="14">
        <v>0</v>
      </c>
      <c r="AJ287" s="14">
        <v>5275215.26</v>
      </c>
      <c r="AK287" t="s">
        <v>75</v>
      </c>
      <c r="AL287" s="5" t="s">
        <v>530</v>
      </c>
      <c r="AM287" t="s">
        <v>52</v>
      </c>
    </row>
    <row r="288" spans="1:40" x14ac:dyDescent="0.25">
      <c r="A288">
        <v>7</v>
      </c>
      <c r="B288">
        <v>2012</v>
      </c>
      <c r="C288" t="s">
        <v>53</v>
      </c>
      <c r="D288">
        <f>IFERROR(VLOOKUP(C288,[1]Planilha1!$A:$B,2,),"")</f>
        <v>3205309</v>
      </c>
      <c r="E288" t="s">
        <v>54</v>
      </c>
      <c r="F288" t="s">
        <v>54</v>
      </c>
      <c r="G288" t="s">
        <v>1585</v>
      </c>
      <c r="H288" t="s">
        <v>1607</v>
      </c>
      <c r="I288" t="s">
        <v>1608</v>
      </c>
      <c r="J288" s="1">
        <v>1</v>
      </c>
      <c r="K288" s="2">
        <v>40987</v>
      </c>
      <c r="L288" t="s">
        <v>1609</v>
      </c>
      <c r="M288" t="s">
        <v>99</v>
      </c>
      <c r="N288" t="s">
        <v>47</v>
      </c>
      <c r="O288" t="s">
        <v>48</v>
      </c>
      <c r="Q288" s="14">
        <v>61248.28</v>
      </c>
      <c r="R288" s="14">
        <v>4260290.84</v>
      </c>
      <c r="S288" s="3"/>
      <c r="W288" s="14">
        <v>4260290.84</v>
      </c>
      <c r="X288" s="14">
        <v>0</v>
      </c>
      <c r="Y288" s="14">
        <v>0</v>
      </c>
      <c r="Z288" s="14">
        <v>0</v>
      </c>
      <c r="AA288" s="14">
        <v>4260290.84</v>
      </c>
      <c r="AB288" s="14">
        <v>0</v>
      </c>
      <c r="AC288" s="14">
        <v>4260290.84</v>
      </c>
      <c r="AD288" s="14">
        <v>49124.34</v>
      </c>
      <c r="AF288" s="14">
        <v>12123.94</v>
      </c>
      <c r="AG288" s="14">
        <v>0</v>
      </c>
      <c r="AH288" s="14">
        <v>61248.28</v>
      </c>
      <c r="AI288" s="14">
        <v>0</v>
      </c>
      <c r="AJ288" s="14">
        <v>61248.28</v>
      </c>
      <c r="AK288" t="s">
        <v>1610</v>
      </c>
      <c r="AL288" s="5" t="s">
        <v>579</v>
      </c>
      <c r="AM288" t="s">
        <v>52</v>
      </c>
    </row>
    <row r="289" spans="1:40" x14ac:dyDescent="0.25">
      <c r="A289">
        <v>20</v>
      </c>
      <c r="B289">
        <v>2012</v>
      </c>
      <c r="C289" t="s">
        <v>53</v>
      </c>
      <c r="D289">
        <f>IFERROR(VLOOKUP(C289,[1]Planilha1!$A:$B,2,),"")</f>
        <v>3205309</v>
      </c>
      <c r="E289" t="s">
        <v>54</v>
      </c>
      <c r="F289" t="s">
        <v>54</v>
      </c>
      <c r="G289" t="s">
        <v>1585</v>
      </c>
      <c r="H289" t="s">
        <v>1611</v>
      </c>
      <c r="I289" t="s">
        <v>1612</v>
      </c>
      <c r="J289" s="1">
        <v>1</v>
      </c>
      <c r="K289" s="2">
        <v>41031</v>
      </c>
      <c r="L289" t="s">
        <v>1613</v>
      </c>
      <c r="M289" t="s">
        <v>59</v>
      </c>
      <c r="N289" t="s">
        <v>47</v>
      </c>
      <c r="O289" t="s">
        <v>48</v>
      </c>
      <c r="Q289" s="14">
        <v>732501.17</v>
      </c>
      <c r="R289" s="14">
        <v>688863.05</v>
      </c>
      <c r="S289" s="3" t="s">
        <v>1232</v>
      </c>
      <c r="T289" t="s">
        <v>277</v>
      </c>
      <c r="U289" t="s">
        <v>1614</v>
      </c>
      <c r="V289" t="s">
        <v>427</v>
      </c>
      <c r="W289" s="14">
        <v>0</v>
      </c>
      <c r="X289" s="14">
        <v>578526.06999999995</v>
      </c>
      <c r="Y289" s="14">
        <v>0</v>
      </c>
      <c r="Z289" s="14">
        <v>110336.98</v>
      </c>
      <c r="AA289" s="14">
        <v>0</v>
      </c>
      <c r="AB289" s="14">
        <v>688863.04999999993</v>
      </c>
      <c r="AC289" s="14">
        <v>688863.04999999993</v>
      </c>
      <c r="AE289" s="14">
        <v>687722.24</v>
      </c>
      <c r="AF289" s="14">
        <v>45778.93</v>
      </c>
      <c r="AG289" s="14">
        <v>0</v>
      </c>
      <c r="AH289" s="14">
        <v>45778.93</v>
      </c>
      <c r="AI289" s="14">
        <v>687722.24</v>
      </c>
      <c r="AJ289" s="14">
        <v>733501.17</v>
      </c>
      <c r="AK289" t="s">
        <v>1615</v>
      </c>
      <c r="AL289" s="5" t="s">
        <v>83</v>
      </c>
      <c r="AM289" t="s">
        <v>52</v>
      </c>
    </row>
    <row r="290" spans="1:40" x14ac:dyDescent="0.25">
      <c r="A290">
        <v>42</v>
      </c>
      <c r="B290">
        <v>2012</v>
      </c>
      <c r="C290" t="s">
        <v>53</v>
      </c>
      <c r="D290">
        <f>IFERROR(VLOOKUP(C290,[1]Planilha1!$A:$B,2,),"")</f>
        <v>3205309</v>
      </c>
      <c r="E290" t="s">
        <v>54</v>
      </c>
      <c r="F290" t="s">
        <v>54</v>
      </c>
      <c r="G290" t="s">
        <v>1585</v>
      </c>
      <c r="H290" t="s">
        <v>1616</v>
      </c>
      <c r="I290" t="s">
        <v>1617</v>
      </c>
      <c r="J290" s="1">
        <v>1</v>
      </c>
      <c r="K290" s="2">
        <v>41156</v>
      </c>
      <c r="L290" t="s">
        <v>1618</v>
      </c>
      <c r="M290" t="s">
        <v>99</v>
      </c>
      <c r="N290" t="s">
        <v>47</v>
      </c>
      <c r="O290" t="s">
        <v>52</v>
      </c>
      <c r="P290" t="s">
        <v>1619</v>
      </c>
      <c r="Q290" s="14">
        <v>529871.14</v>
      </c>
      <c r="R290" s="14">
        <v>3646381.12</v>
      </c>
      <c r="S290" s="3"/>
      <c r="W290" s="14">
        <v>3646381.12</v>
      </c>
      <c r="X290" s="14">
        <v>0</v>
      </c>
      <c r="Y290" s="14">
        <v>0</v>
      </c>
      <c r="Z290" s="14">
        <v>0</v>
      </c>
      <c r="AA290" s="14">
        <v>3646381.12</v>
      </c>
      <c r="AB290" s="14">
        <v>0</v>
      </c>
      <c r="AC290" s="14">
        <v>3646381.12</v>
      </c>
      <c r="AD290" s="14">
        <v>506499.88</v>
      </c>
      <c r="AF290" s="14">
        <v>23371.26</v>
      </c>
      <c r="AG290" s="14">
        <v>0</v>
      </c>
      <c r="AH290" s="14">
        <v>529871.14</v>
      </c>
      <c r="AI290" s="14">
        <v>0</v>
      </c>
      <c r="AJ290" s="14">
        <v>529871.14</v>
      </c>
      <c r="AK290" t="s">
        <v>194</v>
      </c>
      <c r="AL290" s="5" t="s">
        <v>530</v>
      </c>
      <c r="AM290" t="s">
        <v>52</v>
      </c>
    </row>
    <row r="291" spans="1:40" x14ac:dyDescent="0.25">
      <c r="A291">
        <v>46</v>
      </c>
      <c r="B291">
        <v>2012</v>
      </c>
      <c r="C291" t="s">
        <v>53</v>
      </c>
      <c r="D291">
        <f>IFERROR(VLOOKUP(C291,[1]Planilha1!$A:$B,2,),"")</f>
        <v>3205309</v>
      </c>
      <c r="E291" t="s">
        <v>54</v>
      </c>
      <c r="F291" t="s">
        <v>54</v>
      </c>
      <c r="G291" t="s">
        <v>1585</v>
      </c>
      <c r="H291" t="s">
        <v>1620</v>
      </c>
      <c r="I291" t="s">
        <v>1621</v>
      </c>
      <c r="J291" s="1">
        <v>1</v>
      </c>
      <c r="K291" s="2">
        <v>41176</v>
      </c>
      <c r="L291" t="s">
        <v>1622</v>
      </c>
      <c r="M291" t="s">
        <v>220</v>
      </c>
      <c r="N291" t="s">
        <v>47</v>
      </c>
      <c r="O291" t="s">
        <v>48</v>
      </c>
      <c r="Q291" s="14">
        <v>1030048.05</v>
      </c>
      <c r="R291" s="14">
        <v>1848930.55</v>
      </c>
      <c r="S291" s="3"/>
      <c r="W291" s="14">
        <v>1848930.55</v>
      </c>
      <c r="X291" s="14">
        <v>0</v>
      </c>
      <c r="Y291" s="14">
        <v>0</v>
      </c>
      <c r="Z291" s="14">
        <v>0</v>
      </c>
      <c r="AA291" s="14">
        <v>1848930.55</v>
      </c>
      <c r="AB291" s="14">
        <v>0</v>
      </c>
      <c r="AC291" s="14">
        <v>1848930.55</v>
      </c>
      <c r="AD291" s="14">
        <v>830060.7</v>
      </c>
      <c r="AF291" s="14">
        <v>117985.82</v>
      </c>
      <c r="AH291" s="14">
        <v>948046.52</v>
      </c>
      <c r="AI291" s="14">
        <v>0</v>
      </c>
      <c r="AJ291" s="14">
        <v>948046.52</v>
      </c>
      <c r="AK291" t="s">
        <v>1623</v>
      </c>
      <c r="AL291" s="5" t="s">
        <v>632</v>
      </c>
      <c r="AM291" t="s">
        <v>52</v>
      </c>
    </row>
    <row r="292" spans="1:40" x14ac:dyDescent="0.25">
      <c r="A292">
        <v>4</v>
      </c>
      <c r="B292">
        <v>2013</v>
      </c>
      <c r="C292" t="s">
        <v>53</v>
      </c>
      <c r="D292">
        <f>IFERROR(VLOOKUP(C292,[1]Planilha1!$A:$B,2,),"")</f>
        <v>3205309</v>
      </c>
      <c r="E292" t="s">
        <v>54</v>
      </c>
      <c r="F292" t="s">
        <v>54</v>
      </c>
      <c r="G292" t="s">
        <v>1585</v>
      </c>
      <c r="H292" t="s">
        <v>1624</v>
      </c>
      <c r="I292" t="s">
        <v>1624</v>
      </c>
      <c r="J292" s="1">
        <v>1</v>
      </c>
      <c r="K292" s="2">
        <v>41463</v>
      </c>
      <c r="L292" t="s">
        <v>1625</v>
      </c>
      <c r="M292" t="s">
        <v>192</v>
      </c>
      <c r="N292" t="s">
        <v>47</v>
      </c>
      <c r="O292" t="s">
        <v>48</v>
      </c>
      <c r="Q292" s="14">
        <v>37378.870000000003</v>
      </c>
      <c r="R292" s="14">
        <v>199767.1</v>
      </c>
      <c r="S292" s="3" t="s">
        <v>539</v>
      </c>
      <c r="T292" t="s">
        <v>1000</v>
      </c>
      <c r="U292" t="s">
        <v>1626</v>
      </c>
      <c r="V292" t="s">
        <v>427</v>
      </c>
      <c r="W292" s="14">
        <v>0</v>
      </c>
      <c r="X292" s="14">
        <v>199767.1</v>
      </c>
      <c r="Y292" s="14">
        <v>0</v>
      </c>
      <c r="Z292" s="14">
        <v>0</v>
      </c>
      <c r="AA292" s="14">
        <v>0</v>
      </c>
      <c r="AB292" s="14">
        <v>199767.1</v>
      </c>
      <c r="AC292" s="14">
        <v>199767.1</v>
      </c>
      <c r="AD292" s="14">
        <v>0</v>
      </c>
      <c r="AE292" s="14">
        <v>37378.870000000003</v>
      </c>
      <c r="AF292" s="14">
        <v>0</v>
      </c>
      <c r="AG292" s="14">
        <v>0</v>
      </c>
      <c r="AH292" s="14">
        <v>0</v>
      </c>
      <c r="AI292" s="14">
        <v>37378.870000000003</v>
      </c>
      <c r="AJ292" s="14">
        <v>37378.870000000003</v>
      </c>
      <c r="AK292" t="s">
        <v>335</v>
      </c>
      <c r="AL292" s="5" t="s">
        <v>111</v>
      </c>
      <c r="AM292" t="s">
        <v>52</v>
      </c>
    </row>
    <row r="293" spans="1:40" x14ac:dyDescent="0.25">
      <c r="A293">
        <v>30</v>
      </c>
      <c r="B293">
        <v>2013</v>
      </c>
      <c r="C293" t="s">
        <v>53</v>
      </c>
      <c r="D293">
        <f>IFERROR(VLOOKUP(C293,[1]Planilha1!$A:$B,2,),"")</f>
        <v>3205309</v>
      </c>
      <c r="E293" t="s">
        <v>54</v>
      </c>
      <c r="F293" t="s">
        <v>54</v>
      </c>
      <c r="G293" t="s">
        <v>1585</v>
      </c>
      <c r="H293" t="s">
        <v>1627</v>
      </c>
      <c r="I293" t="s">
        <v>1628</v>
      </c>
      <c r="J293" s="1">
        <v>1</v>
      </c>
      <c r="K293" s="2">
        <v>41533</v>
      </c>
      <c r="L293" t="s">
        <v>1629</v>
      </c>
      <c r="M293" t="s">
        <v>192</v>
      </c>
      <c r="N293" t="s">
        <v>47</v>
      </c>
      <c r="O293" t="s">
        <v>48</v>
      </c>
      <c r="Q293" s="14">
        <v>126228.72</v>
      </c>
      <c r="R293" s="14">
        <v>360474.85</v>
      </c>
      <c r="S293" s="3" t="s">
        <v>539</v>
      </c>
      <c r="T293" t="s">
        <v>1000</v>
      </c>
      <c r="U293" t="s">
        <v>1626</v>
      </c>
      <c r="V293" t="s">
        <v>427</v>
      </c>
      <c r="W293" s="14">
        <v>0</v>
      </c>
      <c r="X293" s="14">
        <v>360474.85</v>
      </c>
      <c r="Y293" s="14">
        <v>0</v>
      </c>
      <c r="Z293" s="14">
        <v>0</v>
      </c>
      <c r="AA293" s="14">
        <v>0</v>
      </c>
      <c r="AB293" s="14">
        <v>360474.85</v>
      </c>
      <c r="AC293" s="14">
        <v>360474.85</v>
      </c>
      <c r="AD293" s="14">
        <v>0</v>
      </c>
      <c r="AE293" s="14">
        <v>126228.72</v>
      </c>
      <c r="AF293" s="14">
        <v>0</v>
      </c>
      <c r="AG293" s="14">
        <v>0</v>
      </c>
      <c r="AH293" s="14">
        <v>0</v>
      </c>
      <c r="AI293" s="14">
        <v>126228.72</v>
      </c>
      <c r="AJ293" s="14">
        <v>126228.72</v>
      </c>
      <c r="AK293" t="s">
        <v>110</v>
      </c>
      <c r="AL293" s="5" t="s">
        <v>111</v>
      </c>
      <c r="AM293" t="s">
        <v>52</v>
      </c>
    </row>
    <row r="294" spans="1:40" x14ac:dyDescent="0.25">
      <c r="A294">
        <v>39</v>
      </c>
      <c r="B294">
        <v>2013</v>
      </c>
      <c r="C294" t="s">
        <v>53</v>
      </c>
      <c r="D294">
        <f>IFERROR(VLOOKUP(C294,[1]Planilha1!$A:$B,2,),"")</f>
        <v>3205309</v>
      </c>
      <c r="E294" t="s">
        <v>54</v>
      </c>
      <c r="F294" t="s">
        <v>54</v>
      </c>
      <c r="G294" t="s">
        <v>1585</v>
      </c>
      <c r="H294" t="s">
        <v>1630</v>
      </c>
      <c r="I294" t="s">
        <v>1631</v>
      </c>
      <c r="J294" s="1">
        <v>1</v>
      </c>
      <c r="K294" s="2">
        <v>41569</v>
      </c>
      <c r="L294" t="s">
        <v>1632</v>
      </c>
      <c r="M294" t="s">
        <v>192</v>
      </c>
      <c r="N294" t="s">
        <v>47</v>
      </c>
      <c r="O294" t="s">
        <v>48</v>
      </c>
      <c r="Q294" s="14">
        <v>154420.67000000001</v>
      </c>
      <c r="R294" s="14">
        <v>260892.77</v>
      </c>
      <c r="S294" s="3" t="s">
        <v>539</v>
      </c>
      <c r="T294" t="s">
        <v>1000</v>
      </c>
      <c r="U294" t="s">
        <v>1626</v>
      </c>
      <c r="V294" t="s">
        <v>427</v>
      </c>
      <c r="W294" s="14">
        <v>0</v>
      </c>
      <c r="X294" s="14">
        <v>260892.77</v>
      </c>
      <c r="Y294" s="14">
        <v>0</v>
      </c>
      <c r="Z294" s="14">
        <v>0</v>
      </c>
      <c r="AA294" s="14">
        <v>0</v>
      </c>
      <c r="AB294" s="14">
        <v>260892.77</v>
      </c>
      <c r="AC294" s="14">
        <v>260892.77</v>
      </c>
      <c r="AD294" s="14">
        <v>0</v>
      </c>
      <c r="AE294" s="14">
        <v>154420.67000000001</v>
      </c>
      <c r="AF294" s="14">
        <v>0</v>
      </c>
      <c r="AG294" s="14">
        <v>0</v>
      </c>
      <c r="AH294" s="14">
        <v>0</v>
      </c>
      <c r="AI294" s="14">
        <v>154420.67000000001</v>
      </c>
      <c r="AJ294" s="14">
        <v>154420.67000000001</v>
      </c>
      <c r="AK294" t="s">
        <v>1520</v>
      </c>
      <c r="AL294" s="5" t="s">
        <v>111</v>
      </c>
      <c r="AM294" t="s">
        <v>52</v>
      </c>
    </row>
    <row r="295" spans="1:40" x14ac:dyDescent="0.25">
      <c r="A295">
        <v>40</v>
      </c>
      <c r="B295">
        <v>2013</v>
      </c>
      <c r="C295" t="s">
        <v>53</v>
      </c>
      <c r="D295">
        <f>IFERROR(VLOOKUP(C295,[1]Planilha1!$A:$B,2,),"")</f>
        <v>3205309</v>
      </c>
      <c r="E295" t="s">
        <v>54</v>
      </c>
      <c r="F295" t="s">
        <v>54</v>
      </c>
      <c r="G295" t="s">
        <v>1585</v>
      </c>
      <c r="H295" t="s">
        <v>1633</v>
      </c>
      <c r="I295" t="s">
        <v>1634</v>
      </c>
      <c r="J295" s="1">
        <v>1</v>
      </c>
      <c r="K295" s="2">
        <v>41556</v>
      </c>
      <c r="L295" t="s">
        <v>1629</v>
      </c>
      <c r="M295" t="s">
        <v>192</v>
      </c>
      <c r="N295" t="s">
        <v>47</v>
      </c>
      <c r="O295" t="s">
        <v>48</v>
      </c>
      <c r="Q295" s="14">
        <v>205637.12</v>
      </c>
      <c r="R295" s="14">
        <v>1509321.11</v>
      </c>
      <c r="S295" s="3" t="s">
        <v>539</v>
      </c>
      <c r="T295" t="s">
        <v>1000</v>
      </c>
      <c r="U295" t="s">
        <v>1626</v>
      </c>
      <c r="V295" t="s">
        <v>427</v>
      </c>
      <c r="W295" s="14">
        <v>0</v>
      </c>
      <c r="X295" s="14">
        <v>1509321.11</v>
      </c>
      <c r="Y295" s="14">
        <v>0</v>
      </c>
      <c r="Z295" s="14">
        <v>0</v>
      </c>
      <c r="AA295" s="14">
        <v>0</v>
      </c>
      <c r="AB295" s="14">
        <v>1509321.11</v>
      </c>
      <c r="AC295" s="14">
        <v>1509321.11</v>
      </c>
      <c r="AD295" s="14">
        <v>0</v>
      </c>
      <c r="AE295" s="14">
        <v>205637.12</v>
      </c>
      <c r="AF295" s="14">
        <v>0</v>
      </c>
      <c r="AG295" s="14">
        <v>0</v>
      </c>
      <c r="AH295" s="14">
        <v>0</v>
      </c>
      <c r="AI295" s="14">
        <v>205637.12</v>
      </c>
      <c r="AJ295" s="14">
        <v>205637.12</v>
      </c>
      <c r="AK295" t="s">
        <v>110</v>
      </c>
      <c r="AL295" s="5" t="s">
        <v>111</v>
      </c>
      <c r="AM295" t="s">
        <v>52</v>
      </c>
    </row>
    <row r="296" spans="1:40" x14ac:dyDescent="0.25">
      <c r="A296">
        <v>257</v>
      </c>
      <c r="B296">
        <v>2014</v>
      </c>
      <c r="C296" t="s">
        <v>53</v>
      </c>
      <c r="D296">
        <f>IFERROR(VLOOKUP(C296,[1]Planilha1!$A:$B,2,),"")</f>
        <v>3205309</v>
      </c>
      <c r="E296" t="s">
        <v>54</v>
      </c>
      <c r="F296" t="s">
        <v>54</v>
      </c>
      <c r="G296" t="s">
        <v>1585</v>
      </c>
      <c r="H296" t="s">
        <v>1635</v>
      </c>
      <c r="I296" t="s">
        <v>1636</v>
      </c>
      <c r="J296" s="1">
        <v>1</v>
      </c>
      <c r="K296" s="2">
        <v>41821</v>
      </c>
      <c r="L296" t="s">
        <v>1637</v>
      </c>
      <c r="M296" t="s">
        <v>192</v>
      </c>
      <c r="N296" t="s">
        <v>59</v>
      </c>
      <c r="O296" t="s">
        <v>48</v>
      </c>
      <c r="Q296" s="14">
        <v>4255.96</v>
      </c>
      <c r="R296" s="14">
        <v>474714.36</v>
      </c>
      <c r="S296" s="3" t="s">
        <v>822</v>
      </c>
      <c r="T296" t="s">
        <v>469</v>
      </c>
      <c r="U296" t="s">
        <v>1638</v>
      </c>
      <c r="V296" t="s">
        <v>210</v>
      </c>
      <c r="W296" s="14">
        <v>0</v>
      </c>
      <c r="X296" s="14">
        <v>474714.36</v>
      </c>
      <c r="Y296" s="14">
        <v>0</v>
      </c>
      <c r="Z296" s="14">
        <v>0</v>
      </c>
      <c r="AA296" s="14">
        <v>0</v>
      </c>
      <c r="AB296" s="14">
        <v>474714.36</v>
      </c>
      <c r="AC296" s="14">
        <v>474714.36</v>
      </c>
      <c r="AD296" s="14">
        <v>0</v>
      </c>
      <c r="AE296" s="14">
        <v>4255.96</v>
      </c>
      <c r="AF296" s="14">
        <v>0</v>
      </c>
      <c r="AG296" s="14">
        <v>0</v>
      </c>
      <c r="AH296" s="14">
        <v>0</v>
      </c>
      <c r="AI296" s="14">
        <v>4255.96</v>
      </c>
      <c r="AJ296" s="14">
        <v>4255.96</v>
      </c>
      <c r="AK296" t="s">
        <v>110</v>
      </c>
      <c r="AL296" s="5" t="s">
        <v>111</v>
      </c>
      <c r="AM296" t="s">
        <v>52</v>
      </c>
    </row>
    <row r="297" spans="1:40" x14ac:dyDescent="0.25">
      <c r="A297">
        <v>308</v>
      </c>
      <c r="B297">
        <v>2014</v>
      </c>
      <c r="C297" t="s">
        <v>53</v>
      </c>
      <c r="D297">
        <f>IFERROR(VLOOKUP(C297,[1]Planilha1!$A:$B,2,),"")</f>
        <v>3205309</v>
      </c>
      <c r="E297" t="s">
        <v>54</v>
      </c>
      <c r="F297" t="s">
        <v>54</v>
      </c>
      <c r="G297" t="s">
        <v>1585</v>
      </c>
      <c r="H297" t="s">
        <v>1639</v>
      </c>
      <c r="I297" t="s">
        <v>1640</v>
      </c>
      <c r="J297" s="1">
        <v>1</v>
      </c>
      <c r="K297" s="2">
        <v>41869</v>
      </c>
      <c r="L297" t="s">
        <v>1641</v>
      </c>
      <c r="M297" t="s">
        <v>192</v>
      </c>
      <c r="N297" t="s">
        <v>47</v>
      </c>
      <c r="O297" t="s">
        <v>48</v>
      </c>
      <c r="Q297" s="14">
        <v>935.76</v>
      </c>
      <c r="R297" s="14">
        <v>63704</v>
      </c>
      <c r="S297" s="3"/>
      <c r="W297" s="14">
        <v>63704</v>
      </c>
      <c r="X297" s="14">
        <v>0</v>
      </c>
      <c r="Y297" s="14">
        <v>0</v>
      </c>
      <c r="Z297" s="14">
        <v>0</v>
      </c>
      <c r="AA297" s="14">
        <v>63704</v>
      </c>
      <c r="AB297" s="14">
        <v>0</v>
      </c>
      <c r="AC297" s="14">
        <v>63704</v>
      </c>
      <c r="AD297" s="14">
        <v>935.76</v>
      </c>
      <c r="AE297" s="14">
        <v>0</v>
      </c>
      <c r="AF297" s="14">
        <v>0</v>
      </c>
      <c r="AG297" s="14">
        <v>0</v>
      </c>
      <c r="AH297" s="14">
        <v>935.76</v>
      </c>
      <c r="AI297" s="14">
        <v>0</v>
      </c>
      <c r="AJ297" s="14">
        <v>935.76</v>
      </c>
      <c r="AK297" t="s">
        <v>1642</v>
      </c>
      <c r="AL297" s="5" t="s">
        <v>632</v>
      </c>
      <c r="AM297" t="s">
        <v>52</v>
      </c>
    </row>
    <row r="298" spans="1:40" x14ac:dyDescent="0.25">
      <c r="A298">
        <v>508</v>
      </c>
      <c r="B298">
        <v>2014</v>
      </c>
      <c r="C298" t="s">
        <v>53</v>
      </c>
      <c r="D298">
        <f>IFERROR(VLOOKUP(C298,[1]Planilha1!$A:$B,2,),"")</f>
        <v>3205309</v>
      </c>
      <c r="E298" t="s">
        <v>54</v>
      </c>
      <c r="F298" t="s">
        <v>54</v>
      </c>
      <c r="G298" t="s">
        <v>1585</v>
      </c>
      <c r="H298" t="s">
        <v>1643</v>
      </c>
      <c r="I298" t="s">
        <v>1644</v>
      </c>
      <c r="J298" s="1">
        <v>1</v>
      </c>
      <c r="K298" s="2">
        <v>42186</v>
      </c>
      <c r="L298" t="s">
        <v>1645</v>
      </c>
      <c r="M298" t="s">
        <v>59</v>
      </c>
      <c r="N298" t="s">
        <v>47</v>
      </c>
      <c r="O298" t="s">
        <v>48</v>
      </c>
      <c r="Q298" s="14">
        <v>116720.81</v>
      </c>
      <c r="R298" s="14">
        <v>219428.97</v>
      </c>
      <c r="S298" s="3"/>
      <c r="W298" s="14">
        <v>219428.97</v>
      </c>
      <c r="X298" s="14">
        <v>0</v>
      </c>
      <c r="Y298" s="14">
        <v>0</v>
      </c>
      <c r="Z298" s="14">
        <v>0</v>
      </c>
      <c r="AA298" s="14">
        <v>219428.97</v>
      </c>
      <c r="AB298" s="14">
        <v>0</v>
      </c>
      <c r="AC298" s="14">
        <v>219428.97</v>
      </c>
      <c r="AD298" s="14">
        <v>116720.81</v>
      </c>
      <c r="AE298" s="14">
        <v>0</v>
      </c>
      <c r="AF298" s="14">
        <v>0</v>
      </c>
      <c r="AG298" s="14">
        <v>0</v>
      </c>
      <c r="AH298" s="14">
        <v>116720.81</v>
      </c>
      <c r="AI298" s="14">
        <v>0</v>
      </c>
      <c r="AJ298" s="14">
        <v>116720.81</v>
      </c>
      <c r="AK298" t="s">
        <v>1646</v>
      </c>
      <c r="AL298" s="5" t="s">
        <v>917</v>
      </c>
      <c r="AM298" t="s">
        <v>52</v>
      </c>
    </row>
    <row r="299" spans="1:40" x14ac:dyDescent="0.25">
      <c r="A299">
        <v>385</v>
      </c>
      <c r="B299">
        <v>2017</v>
      </c>
      <c r="C299" t="s">
        <v>53</v>
      </c>
      <c r="D299">
        <f>IFERROR(VLOOKUP(C299,[1]Planilha1!$A:$B,2,),"")</f>
        <v>3205309</v>
      </c>
      <c r="E299" t="s">
        <v>54</v>
      </c>
      <c r="F299" t="s">
        <v>54</v>
      </c>
      <c r="G299" t="s">
        <v>1647</v>
      </c>
      <c r="H299" t="s">
        <v>1648</v>
      </c>
      <c r="I299" t="s">
        <v>1649</v>
      </c>
      <c r="J299" s="1">
        <v>1</v>
      </c>
      <c r="K299" s="2">
        <v>43040</v>
      </c>
      <c r="L299" t="s">
        <v>1650</v>
      </c>
      <c r="M299" t="s">
        <v>1106</v>
      </c>
      <c r="N299" t="s">
        <v>47</v>
      </c>
      <c r="O299" t="s">
        <v>48</v>
      </c>
      <c r="P299" t="s">
        <v>1651</v>
      </c>
      <c r="Q299" s="14">
        <v>75534.33</v>
      </c>
      <c r="R299" s="14">
        <v>89556.85</v>
      </c>
      <c r="S299" s="3"/>
      <c r="W299" s="14">
        <v>89556.85</v>
      </c>
      <c r="X299" s="14">
        <v>0</v>
      </c>
      <c r="Y299" s="14">
        <v>0</v>
      </c>
      <c r="Z299" s="14">
        <v>0</v>
      </c>
      <c r="AA299" s="14">
        <v>89556.85</v>
      </c>
      <c r="AB299" s="14">
        <v>0</v>
      </c>
      <c r="AC299" s="14">
        <v>89556.85</v>
      </c>
      <c r="AD299" s="14">
        <v>75534.33</v>
      </c>
      <c r="AE299" s="14">
        <v>0</v>
      </c>
      <c r="AF299" s="14">
        <v>0</v>
      </c>
      <c r="AG299" s="14">
        <v>0</v>
      </c>
      <c r="AH299" s="14">
        <v>75534.33</v>
      </c>
      <c r="AI299" s="14">
        <v>0</v>
      </c>
      <c r="AJ299" s="14">
        <v>75534.33</v>
      </c>
      <c r="AK299" t="s">
        <v>1652</v>
      </c>
      <c r="AL299" s="5" t="s">
        <v>83</v>
      </c>
      <c r="AM299" t="s">
        <v>52</v>
      </c>
      <c r="AN299" t="s">
        <v>1653</v>
      </c>
    </row>
    <row r="300" spans="1:40" x14ac:dyDescent="0.25">
      <c r="A300">
        <v>211</v>
      </c>
      <c r="B300">
        <v>2017</v>
      </c>
      <c r="C300" t="s">
        <v>53</v>
      </c>
      <c r="D300">
        <f>IFERROR(VLOOKUP(C300,[1]Planilha1!$A:$B,2,),"")</f>
        <v>3205309</v>
      </c>
      <c r="E300" t="s">
        <v>54</v>
      </c>
      <c r="F300" t="s">
        <v>54</v>
      </c>
      <c r="G300" t="s">
        <v>1654</v>
      </c>
      <c r="H300" t="s">
        <v>1655</v>
      </c>
      <c r="I300" t="s">
        <v>1656</v>
      </c>
      <c r="J300" s="1">
        <v>1</v>
      </c>
      <c r="K300" s="2">
        <v>42864</v>
      </c>
      <c r="L300" t="s">
        <v>1657</v>
      </c>
      <c r="M300" t="s">
        <v>67</v>
      </c>
      <c r="N300" t="s">
        <v>47</v>
      </c>
      <c r="O300" t="s">
        <v>52</v>
      </c>
      <c r="P300" t="s">
        <v>1606</v>
      </c>
      <c r="Q300" s="14">
        <v>3265039.77</v>
      </c>
      <c r="R300" s="14">
        <v>5692023.7300000004</v>
      </c>
      <c r="S300" s="3" t="s">
        <v>415</v>
      </c>
      <c r="T300" t="s">
        <v>416</v>
      </c>
      <c r="U300" t="s">
        <v>1658</v>
      </c>
      <c r="V300" t="s">
        <v>210</v>
      </c>
      <c r="W300" s="14">
        <v>2478760.75</v>
      </c>
      <c r="X300" s="14">
        <v>2452531.54</v>
      </c>
      <c r="Y300" s="14">
        <v>376684.53</v>
      </c>
      <c r="Z300" s="14">
        <v>384046.91</v>
      </c>
      <c r="AA300" s="14">
        <v>2855445.2800000003</v>
      </c>
      <c r="AB300" s="14">
        <v>2836578.45</v>
      </c>
      <c r="AC300" s="14">
        <v>5692023.7300000004</v>
      </c>
      <c r="AD300" s="14">
        <v>2197468.46</v>
      </c>
      <c r="AE300" s="14">
        <v>662333.35</v>
      </c>
      <c r="AF300" s="14">
        <v>413836.35</v>
      </c>
      <c r="AG300" s="14">
        <v>49226.9</v>
      </c>
      <c r="AH300" s="14">
        <v>2611304.81</v>
      </c>
      <c r="AI300" s="14">
        <v>711560.25</v>
      </c>
      <c r="AJ300" s="14">
        <v>3322865.06</v>
      </c>
      <c r="AK300" t="s">
        <v>1659</v>
      </c>
      <c r="AL300" s="5" t="s">
        <v>530</v>
      </c>
      <c r="AM300" t="s">
        <v>52</v>
      </c>
      <c r="AN300" t="s">
        <v>1660</v>
      </c>
    </row>
    <row r="301" spans="1:40" x14ac:dyDescent="0.25">
      <c r="A301">
        <v>221</v>
      </c>
      <c r="B301">
        <v>2019</v>
      </c>
      <c r="C301" t="s">
        <v>53</v>
      </c>
      <c r="D301">
        <f>IFERROR(VLOOKUP(C301,[1]Planilha1!$A:$B,2,),"")</f>
        <v>3205309</v>
      </c>
      <c r="E301" t="s">
        <v>54</v>
      </c>
      <c r="F301" t="s">
        <v>54</v>
      </c>
      <c r="G301" t="s">
        <v>1654</v>
      </c>
      <c r="H301" t="s">
        <v>1661</v>
      </c>
      <c r="I301" t="s">
        <v>1662</v>
      </c>
      <c r="J301" s="1">
        <v>1</v>
      </c>
      <c r="K301" s="2">
        <v>43747</v>
      </c>
      <c r="L301" s="2">
        <v>44013</v>
      </c>
      <c r="M301" t="s">
        <v>119</v>
      </c>
      <c r="N301" t="s">
        <v>47</v>
      </c>
      <c r="O301" t="s">
        <v>52</v>
      </c>
      <c r="P301" t="s">
        <v>1663</v>
      </c>
      <c r="Q301" s="14">
        <v>513290.25</v>
      </c>
      <c r="R301" s="14">
        <v>431680.61</v>
      </c>
      <c r="S301" s="3" t="s">
        <v>539</v>
      </c>
      <c r="T301" t="s">
        <v>1000</v>
      </c>
      <c r="U301" t="s">
        <v>1658</v>
      </c>
      <c r="V301" t="s">
        <v>210</v>
      </c>
      <c r="X301" s="14">
        <v>431680.61</v>
      </c>
      <c r="Y301" s="14">
        <v>0</v>
      </c>
      <c r="Z301" s="14">
        <v>73605.61</v>
      </c>
      <c r="AA301" s="14">
        <v>0</v>
      </c>
      <c r="AB301" s="14">
        <v>505286.22</v>
      </c>
      <c r="AC301" s="14">
        <v>505286.22</v>
      </c>
      <c r="AD301" s="14">
        <v>0</v>
      </c>
      <c r="AE301" s="14">
        <v>499028.77</v>
      </c>
      <c r="AF301" s="14">
        <v>0</v>
      </c>
      <c r="AG301" s="14">
        <v>14261.48</v>
      </c>
      <c r="AH301" s="14">
        <v>0</v>
      </c>
      <c r="AI301" s="14">
        <v>513290.25</v>
      </c>
      <c r="AJ301" s="14">
        <v>513290.25</v>
      </c>
      <c r="AK301" t="s">
        <v>1664</v>
      </c>
      <c r="AL301" s="5" t="s">
        <v>530</v>
      </c>
      <c r="AM301" t="s">
        <v>52</v>
      </c>
      <c r="AN301" t="s">
        <v>280</v>
      </c>
    </row>
    <row r="302" spans="1:40" x14ac:dyDescent="0.25">
      <c r="A302">
        <v>226</v>
      </c>
      <c r="B302">
        <v>2019</v>
      </c>
      <c r="C302" t="s">
        <v>53</v>
      </c>
      <c r="D302">
        <f>IFERROR(VLOOKUP(C302,[1]Planilha1!$A:$B,2,),"")</f>
        <v>3205309</v>
      </c>
      <c r="E302" t="s">
        <v>54</v>
      </c>
      <c r="F302" t="s">
        <v>54</v>
      </c>
      <c r="G302" t="s">
        <v>1654</v>
      </c>
      <c r="H302" t="s">
        <v>1665</v>
      </c>
      <c r="I302" t="s">
        <v>1666</v>
      </c>
      <c r="J302" s="1">
        <v>1</v>
      </c>
      <c r="K302" s="2">
        <v>43733</v>
      </c>
      <c r="L302" t="s">
        <v>1667</v>
      </c>
      <c r="M302" t="s">
        <v>46</v>
      </c>
      <c r="N302" t="s">
        <v>47</v>
      </c>
      <c r="O302" t="s">
        <v>52</v>
      </c>
      <c r="P302" t="s">
        <v>1668</v>
      </c>
      <c r="Q302" s="14">
        <v>0</v>
      </c>
      <c r="R302" s="14">
        <v>402200.79</v>
      </c>
      <c r="S302" s="3" t="s">
        <v>539</v>
      </c>
      <c r="T302" t="s">
        <v>1000</v>
      </c>
      <c r="U302" t="s">
        <v>1658</v>
      </c>
      <c r="V302" t="s">
        <v>210</v>
      </c>
      <c r="X302" s="14">
        <v>402200.79</v>
      </c>
      <c r="Y302" s="14">
        <v>0</v>
      </c>
      <c r="Z302" s="14">
        <v>0</v>
      </c>
      <c r="AA302" s="14">
        <v>0</v>
      </c>
      <c r="AB302" s="14">
        <v>402200.79</v>
      </c>
      <c r="AC302" s="14">
        <v>402200.79</v>
      </c>
      <c r="AD302" s="14">
        <v>0</v>
      </c>
      <c r="AE302" s="14">
        <v>0</v>
      </c>
      <c r="AF302" s="14">
        <v>0</v>
      </c>
      <c r="AG302" s="14">
        <v>0</v>
      </c>
      <c r="AH302" s="14">
        <v>0</v>
      </c>
      <c r="AI302" s="14">
        <v>0</v>
      </c>
      <c r="AJ302" s="14">
        <v>0</v>
      </c>
      <c r="AK302" t="s">
        <v>1669</v>
      </c>
      <c r="AL302" s="5" t="s">
        <v>530</v>
      </c>
      <c r="AM302" t="s">
        <v>52</v>
      </c>
    </row>
    <row r="303" spans="1:40" x14ac:dyDescent="0.25">
      <c r="A303">
        <v>288</v>
      </c>
      <c r="B303">
        <v>2019</v>
      </c>
      <c r="C303" t="s">
        <v>53</v>
      </c>
      <c r="D303">
        <f>IFERROR(VLOOKUP(C303,[1]Planilha1!$A:$B,2,),"")</f>
        <v>3205309</v>
      </c>
      <c r="E303" t="s">
        <v>54</v>
      </c>
      <c r="F303" t="s">
        <v>54</v>
      </c>
      <c r="G303" t="s">
        <v>1654</v>
      </c>
      <c r="H303" t="s">
        <v>1670</v>
      </c>
      <c r="I303" t="s">
        <v>1671</v>
      </c>
      <c r="J303" s="1">
        <v>1</v>
      </c>
      <c r="K303" s="8">
        <v>43808</v>
      </c>
      <c r="L303" s="8">
        <v>44075</v>
      </c>
      <c r="M303" t="s">
        <v>119</v>
      </c>
      <c r="N303" t="s">
        <v>47</v>
      </c>
      <c r="O303" t="s">
        <v>52</v>
      </c>
      <c r="P303" t="s">
        <v>1663</v>
      </c>
      <c r="Q303" s="14">
        <v>187234.04</v>
      </c>
      <c r="R303" s="14">
        <v>455369.99</v>
      </c>
      <c r="S303" s="3" t="s">
        <v>539</v>
      </c>
      <c r="T303" t="s">
        <v>1000</v>
      </c>
      <c r="U303" t="s">
        <v>1658</v>
      </c>
      <c r="V303" t="s">
        <v>210</v>
      </c>
      <c r="X303" s="14">
        <v>455369.99</v>
      </c>
      <c r="Y303" s="14">
        <v>0</v>
      </c>
      <c r="Z303" s="14">
        <v>0</v>
      </c>
      <c r="AA303" s="14">
        <v>0</v>
      </c>
      <c r="AB303" s="14">
        <v>455369.99</v>
      </c>
      <c r="AC303" s="14">
        <v>455369.99</v>
      </c>
      <c r="AD303" s="14">
        <v>0</v>
      </c>
      <c r="AE303" s="14">
        <v>180594.28</v>
      </c>
      <c r="AF303" s="14">
        <v>0</v>
      </c>
      <c r="AG303" s="14">
        <v>6639.76</v>
      </c>
      <c r="AH303" s="14">
        <v>0</v>
      </c>
      <c r="AI303" s="14">
        <v>187234.04</v>
      </c>
      <c r="AJ303" s="14">
        <v>187234.04</v>
      </c>
      <c r="AK303" t="s">
        <v>1664</v>
      </c>
      <c r="AL303" s="5" t="s">
        <v>808</v>
      </c>
      <c r="AM303" t="s">
        <v>52</v>
      </c>
      <c r="AN303" t="s">
        <v>280</v>
      </c>
    </row>
    <row r="304" spans="1:40" x14ac:dyDescent="0.25">
      <c r="A304">
        <v>474</v>
      </c>
      <c r="B304">
        <v>2019</v>
      </c>
      <c r="C304" t="s">
        <v>53</v>
      </c>
      <c r="D304">
        <f>IFERROR(VLOOKUP(C304,[1]Planilha1!$A:$B,2,),"")</f>
        <v>3205309</v>
      </c>
      <c r="E304" t="s">
        <v>54</v>
      </c>
      <c r="F304" t="s">
        <v>54</v>
      </c>
      <c r="G304" t="s">
        <v>1654</v>
      </c>
      <c r="H304" t="s">
        <v>1672</v>
      </c>
      <c r="I304" t="s">
        <v>1673</v>
      </c>
      <c r="J304" s="1">
        <v>1</v>
      </c>
      <c r="K304" s="8">
        <v>43963</v>
      </c>
      <c r="L304" s="8">
        <v>43969</v>
      </c>
      <c r="M304" t="s">
        <v>99</v>
      </c>
      <c r="N304" t="s">
        <v>47</v>
      </c>
      <c r="O304" t="s">
        <v>52</v>
      </c>
      <c r="P304" t="s">
        <v>1674</v>
      </c>
      <c r="Q304" s="14">
        <v>0</v>
      </c>
      <c r="R304" s="14">
        <v>35946.949999999997</v>
      </c>
      <c r="S304" s="3" t="s">
        <v>539</v>
      </c>
      <c r="T304" t="s">
        <v>1000</v>
      </c>
      <c r="U304" t="s">
        <v>1658</v>
      </c>
      <c r="V304" t="s">
        <v>210</v>
      </c>
      <c r="X304" s="14">
        <v>35946.949999999997</v>
      </c>
      <c r="Y304" s="14">
        <v>0</v>
      </c>
      <c r="Z304" s="14">
        <v>0</v>
      </c>
      <c r="AA304" s="14">
        <v>0</v>
      </c>
      <c r="AB304" s="14">
        <v>35946.949999999997</v>
      </c>
      <c r="AC304" s="14">
        <v>35946.949999999997</v>
      </c>
      <c r="AD304" s="14">
        <v>0</v>
      </c>
      <c r="AE304" s="14">
        <v>0</v>
      </c>
      <c r="AF304" s="14">
        <v>0</v>
      </c>
      <c r="AG304" s="14">
        <v>0</v>
      </c>
      <c r="AH304" s="14">
        <v>0</v>
      </c>
      <c r="AI304" s="14">
        <v>0</v>
      </c>
      <c r="AJ304" s="14">
        <v>0</v>
      </c>
      <c r="AK304" t="s">
        <v>1675</v>
      </c>
      <c r="AL304" s="5" t="s">
        <v>111</v>
      </c>
      <c r="AM304" t="s">
        <v>52</v>
      </c>
      <c r="AN304" t="s">
        <v>280</v>
      </c>
    </row>
    <row r="305" spans="1:40" x14ac:dyDescent="0.25">
      <c r="A305">
        <v>299</v>
      </c>
      <c r="B305">
        <v>2015</v>
      </c>
      <c r="C305" t="s">
        <v>53</v>
      </c>
      <c r="D305">
        <f>IFERROR(VLOOKUP(C305,[1]Planilha1!$A:$B,2,),"")</f>
        <v>3205309</v>
      </c>
      <c r="E305" t="s">
        <v>54</v>
      </c>
      <c r="F305" t="s">
        <v>54</v>
      </c>
      <c r="G305" t="s">
        <v>1676</v>
      </c>
      <c r="H305" t="s">
        <v>1677</v>
      </c>
      <c r="I305" t="s">
        <v>1678</v>
      </c>
      <c r="J305" s="1">
        <v>1</v>
      </c>
      <c r="K305" s="2">
        <v>42241</v>
      </c>
      <c r="L305" t="s">
        <v>1679</v>
      </c>
      <c r="M305" t="s">
        <v>144</v>
      </c>
      <c r="N305" t="s">
        <v>47</v>
      </c>
      <c r="O305" t="s">
        <v>52</v>
      </c>
      <c r="P305" t="s">
        <v>1595</v>
      </c>
      <c r="Q305" s="14">
        <v>848185.14</v>
      </c>
      <c r="R305" s="14">
        <v>19949073.84</v>
      </c>
      <c r="S305" s="3" t="s">
        <v>539</v>
      </c>
      <c r="T305" t="s">
        <v>1000</v>
      </c>
      <c r="U305" t="s">
        <v>1680</v>
      </c>
      <c r="V305" t="s">
        <v>210</v>
      </c>
      <c r="W305" s="14">
        <v>0</v>
      </c>
      <c r="X305" s="14">
        <v>19949073.84</v>
      </c>
      <c r="Y305" s="14">
        <v>0</v>
      </c>
      <c r="Z305" s="14">
        <v>0</v>
      </c>
      <c r="AA305" s="14">
        <v>0</v>
      </c>
      <c r="AB305" s="14">
        <v>19949073.84</v>
      </c>
      <c r="AC305" s="14">
        <v>19949073.84</v>
      </c>
      <c r="AE305" s="14">
        <v>811289.98</v>
      </c>
      <c r="AF305" s="14">
        <v>178624.73</v>
      </c>
      <c r="AG305" s="14">
        <v>0</v>
      </c>
      <c r="AH305" s="14">
        <v>178624.73</v>
      </c>
      <c r="AI305" s="14">
        <v>811289.98</v>
      </c>
      <c r="AJ305" s="14">
        <v>989914.71</v>
      </c>
      <c r="AK305" t="s">
        <v>401</v>
      </c>
      <c r="AL305" s="5" t="s">
        <v>549</v>
      </c>
      <c r="AM305" t="s">
        <v>52</v>
      </c>
      <c r="AN305" t="s">
        <v>1681</v>
      </c>
    </row>
    <row r="306" spans="1:40" x14ac:dyDescent="0.25">
      <c r="A306">
        <v>428</v>
      </c>
      <c r="B306">
        <v>2018</v>
      </c>
      <c r="C306" t="s">
        <v>53</v>
      </c>
      <c r="D306">
        <f>IFERROR(VLOOKUP(C306,[1]Planilha1!$A:$B,2,),"")</f>
        <v>3205309</v>
      </c>
      <c r="E306" t="s">
        <v>54</v>
      </c>
      <c r="F306" t="s">
        <v>54</v>
      </c>
      <c r="G306" t="s">
        <v>1676</v>
      </c>
      <c r="H306" t="s">
        <v>1682</v>
      </c>
      <c r="I306" t="s">
        <v>1683</v>
      </c>
      <c r="J306" s="1">
        <v>1</v>
      </c>
      <c r="K306" s="2">
        <v>43577</v>
      </c>
      <c r="L306" t="s">
        <v>1684</v>
      </c>
      <c r="M306" t="s">
        <v>59</v>
      </c>
      <c r="N306" t="s">
        <v>47</v>
      </c>
      <c r="O306" t="s">
        <v>52</v>
      </c>
      <c r="P306" t="s">
        <v>1685</v>
      </c>
      <c r="Q306" s="14">
        <v>54985.07</v>
      </c>
      <c r="R306" s="14">
        <v>252790.97</v>
      </c>
      <c r="S306" s="3" t="s">
        <v>415</v>
      </c>
      <c r="U306" t="s">
        <v>1686</v>
      </c>
      <c r="V306" t="s">
        <v>210</v>
      </c>
      <c r="W306" s="14">
        <v>22715.51</v>
      </c>
      <c r="X306" s="14">
        <v>230075.46</v>
      </c>
      <c r="Y306" s="14">
        <v>0</v>
      </c>
      <c r="Z306" s="14">
        <v>0</v>
      </c>
      <c r="AA306" s="14">
        <v>22715.51</v>
      </c>
      <c r="AB306" s="14">
        <v>230075.46</v>
      </c>
      <c r="AC306" s="14">
        <v>252790.97</v>
      </c>
      <c r="AD306" s="14">
        <v>22715.51</v>
      </c>
      <c r="AE306" s="14">
        <v>31572.400000000001</v>
      </c>
      <c r="AF306" s="14">
        <v>563.66</v>
      </c>
      <c r="AG306" s="14">
        <v>0</v>
      </c>
      <c r="AH306" s="14">
        <v>23279.17</v>
      </c>
      <c r="AI306" s="14">
        <v>31572.400000000001</v>
      </c>
      <c r="AJ306" s="14">
        <v>54851.57</v>
      </c>
      <c r="AK306" t="s">
        <v>1687</v>
      </c>
      <c r="AL306" s="5" t="s">
        <v>83</v>
      </c>
      <c r="AM306" t="s">
        <v>52</v>
      </c>
    </row>
    <row r="307" spans="1:40" x14ac:dyDescent="0.25">
      <c r="A307">
        <v>211</v>
      </c>
      <c r="B307">
        <v>2016</v>
      </c>
      <c r="C307" t="s">
        <v>53</v>
      </c>
      <c r="D307">
        <f>IFERROR(VLOOKUP(C307,[1]Planilha1!$A:$B,2,),"")</f>
        <v>3205309</v>
      </c>
      <c r="E307" t="s">
        <v>54</v>
      </c>
      <c r="F307" t="s">
        <v>54</v>
      </c>
      <c r="G307" t="s">
        <v>1688</v>
      </c>
      <c r="H307" t="s">
        <v>1689</v>
      </c>
      <c r="I307" t="s">
        <v>1690</v>
      </c>
      <c r="J307" s="1">
        <v>1</v>
      </c>
      <c r="K307" s="2">
        <v>42495</v>
      </c>
      <c r="L307" t="s">
        <v>1691</v>
      </c>
      <c r="N307" t="s">
        <v>47</v>
      </c>
      <c r="O307" t="s">
        <v>48</v>
      </c>
      <c r="Q307" s="14">
        <v>82723.649999999994</v>
      </c>
      <c r="R307" s="14">
        <v>83157.77</v>
      </c>
      <c r="S307" s="3"/>
      <c r="W307" s="14">
        <v>82723.649999999994</v>
      </c>
      <c r="X307" s="14">
        <v>0</v>
      </c>
      <c r="Y307" s="14">
        <v>0</v>
      </c>
      <c r="Z307" s="14">
        <v>0</v>
      </c>
      <c r="AA307" s="14">
        <v>82723.649999999994</v>
      </c>
      <c r="AB307" s="14">
        <v>0</v>
      </c>
      <c r="AC307" s="14">
        <v>82723.649999999994</v>
      </c>
      <c r="AD307" s="14">
        <v>82723.649999999994</v>
      </c>
      <c r="AF307" s="14">
        <v>0</v>
      </c>
      <c r="AG307" s="14">
        <v>0</v>
      </c>
      <c r="AH307" s="14">
        <v>82723.649999999994</v>
      </c>
      <c r="AI307" s="14">
        <v>0</v>
      </c>
      <c r="AJ307" s="14">
        <v>82723.649999999994</v>
      </c>
      <c r="AK307" t="s">
        <v>1692</v>
      </c>
      <c r="AL307" s="5" t="s">
        <v>83</v>
      </c>
      <c r="AM307" t="s">
        <v>52</v>
      </c>
      <c r="AN307" t="s">
        <v>1693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Bride Fernandes</dc:creator>
  <cp:lastModifiedBy>Guilherme Bride Fernandes</cp:lastModifiedBy>
  <dcterms:created xsi:type="dcterms:W3CDTF">2021-03-22T16:09:43Z</dcterms:created>
  <dcterms:modified xsi:type="dcterms:W3CDTF">2021-03-24T15:32:22Z</dcterms:modified>
</cp:coreProperties>
</file>