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carmelcollege-my.sharepoint.com/personal/150908_ettyhillesumlyceum_nl/Documents/PWS 2022/resultaten/"/>
    </mc:Choice>
  </mc:AlternateContent>
  <xr:revisionPtr revIDLastSave="74" documentId="8_{00AEDF72-1895-45BF-81AA-FAF72866BB47}" xr6:coauthVersionLast="47" xr6:coauthVersionMax="47" xr10:uidLastSave="{056BDC1F-8347-4084-AA9C-712302EBFB1B}"/>
  <bookViews>
    <workbookView xWindow="28680" yWindow="-120" windowWidth="29040" windowHeight="15720" xr2:uid="{AB631E99-2F89-4B1B-B105-D80F8142C303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7" i="1" l="1"/>
  <c r="BV12" i="1"/>
  <c r="BV28" i="1"/>
  <c r="AX33" i="1"/>
  <c r="Y29" i="1"/>
  <c r="AX59" i="1"/>
  <c r="BV79" i="1"/>
  <c r="BV8" i="1"/>
  <c r="BV9" i="1"/>
  <c r="BV10" i="1"/>
  <c r="BV11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AU8" i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7" i="1"/>
  <c r="AX7" i="1" s="1"/>
  <c r="AN7" i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T7" i="1"/>
  <c r="T8" i="1" s="1"/>
  <c r="M7" i="1"/>
  <c r="Y7" i="1" s="1"/>
  <c r="AX19" i="1" l="1"/>
  <c r="AX21" i="1"/>
  <c r="AX17" i="1"/>
  <c r="AX15" i="1"/>
  <c r="AX26" i="1"/>
  <c r="AX25" i="1"/>
  <c r="AX20" i="1"/>
  <c r="AX13" i="1"/>
  <c r="AX30" i="1"/>
  <c r="AU36" i="1"/>
  <c r="AX36" i="1" s="1"/>
  <c r="AX14" i="1"/>
  <c r="AX34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AX11" i="1"/>
  <c r="AX8" i="1"/>
  <c r="AX29" i="1"/>
  <c r="AX22" i="1"/>
  <c r="AX18" i="1"/>
  <c r="AX12" i="1"/>
  <c r="AX10" i="1"/>
  <c r="AX9" i="1"/>
  <c r="AX28" i="1"/>
  <c r="AX23" i="1"/>
  <c r="AX16" i="1"/>
  <c r="AX27" i="1"/>
  <c r="AN22" i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T9" i="1"/>
  <c r="Y8" i="1"/>
  <c r="AX31" i="1" l="1"/>
  <c r="AX24" i="1"/>
  <c r="AX32" i="1"/>
  <c r="AN40" i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U37" i="1"/>
  <c r="AX35" i="1"/>
  <c r="T10" i="1"/>
  <c r="Y9" i="1"/>
  <c r="AU38" i="1" l="1"/>
  <c r="AX37" i="1"/>
  <c r="T11" i="1"/>
  <c r="Y10" i="1"/>
  <c r="AU39" i="1" l="1"/>
  <c r="AX38" i="1"/>
  <c r="Y11" i="1"/>
  <c r="T12" i="1"/>
  <c r="AU40" i="1" l="1"/>
  <c r="AX39" i="1"/>
  <c r="T13" i="1"/>
  <c r="Y12" i="1"/>
  <c r="AU41" i="1" l="1"/>
  <c r="AX40" i="1"/>
  <c r="Y13" i="1"/>
  <c r="T14" i="1"/>
  <c r="AU42" i="1" l="1"/>
  <c r="AX41" i="1"/>
  <c r="T15" i="1"/>
  <c r="Y14" i="1"/>
  <c r="AU43" i="1" l="1"/>
  <c r="AX42" i="1"/>
  <c r="T16" i="1"/>
  <c r="Y15" i="1"/>
  <c r="AU44" i="1" l="1"/>
  <c r="AX43" i="1"/>
  <c r="T17" i="1"/>
  <c r="Y16" i="1"/>
  <c r="AU45" i="1" l="1"/>
  <c r="AX44" i="1"/>
  <c r="Y17" i="1"/>
  <c r="T18" i="1"/>
  <c r="AU46" i="1" l="1"/>
  <c r="AX45" i="1"/>
  <c r="T19" i="1"/>
  <c r="Y18" i="1"/>
  <c r="AU47" i="1" l="1"/>
  <c r="AX46" i="1"/>
  <c r="Y19" i="1"/>
  <c r="T20" i="1"/>
  <c r="AU48" i="1" l="1"/>
  <c r="AX47" i="1"/>
  <c r="T21" i="1"/>
  <c r="Y20" i="1"/>
  <c r="AU49" i="1" l="1"/>
  <c r="AX48" i="1"/>
  <c r="T22" i="1"/>
  <c r="Y21" i="1"/>
  <c r="AU50" i="1" l="1"/>
  <c r="AX49" i="1"/>
  <c r="T23" i="1"/>
  <c r="Y22" i="1"/>
  <c r="AU51" i="1" l="1"/>
  <c r="AX50" i="1"/>
  <c r="T24" i="1"/>
  <c r="Y23" i="1"/>
  <c r="AU52" i="1" l="1"/>
  <c r="AX51" i="1"/>
  <c r="T25" i="1"/>
  <c r="Y24" i="1"/>
  <c r="AU53" i="1" l="1"/>
  <c r="AX52" i="1"/>
  <c r="Y25" i="1"/>
  <c r="T26" i="1"/>
  <c r="AU54" i="1" l="1"/>
  <c r="AX53" i="1"/>
  <c r="T27" i="1"/>
  <c r="T28" i="1" s="1"/>
  <c r="Y26" i="1"/>
  <c r="AU55" i="1" l="1"/>
  <c r="AX54" i="1"/>
  <c r="Y27" i="1"/>
  <c r="AU56" i="1" l="1"/>
  <c r="AX55" i="1"/>
  <c r="T29" i="1"/>
  <c r="Y28" i="1"/>
  <c r="AU57" i="1" l="1"/>
  <c r="AX56" i="1"/>
  <c r="T30" i="1"/>
  <c r="AU58" i="1" l="1"/>
  <c r="AX57" i="1"/>
  <c r="T31" i="1"/>
  <c r="Y30" i="1"/>
  <c r="AU59" i="1" l="1"/>
  <c r="AX58" i="1"/>
  <c r="T32" i="1"/>
  <c r="Y31" i="1"/>
  <c r="T33" i="1" l="1"/>
  <c r="Y32" i="1"/>
  <c r="Y33" i="1" l="1"/>
  <c r="T34" i="1"/>
  <c r="T35" i="1" l="1"/>
  <c r="Y34" i="1"/>
  <c r="Y35" i="1" l="1"/>
  <c r="T36" i="1"/>
  <c r="T37" i="1"/>
  <c r="Y36" i="1"/>
  <c r="T38" i="1" l="1"/>
  <c r="Y37" i="1"/>
  <c r="T39" i="1" l="1"/>
  <c r="Y38" i="1"/>
  <c r="Y39" i="1" l="1"/>
  <c r="T40" i="1"/>
  <c r="T41" i="1" l="1"/>
  <c r="Y40" i="1"/>
  <c r="Y41" i="1" l="1"/>
  <c r="T42" i="1"/>
  <c r="T43" i="1" l="1"/>
  <c r="T44" i="1" s="1"/>
  <c r="Y42" i="1"/>
  <c r="Y43" i="1" l="1"/>
  <c r="T45" i="1" l="1"/>
  <c r="Y44" i="1"/>
  <c r="Y45" i="1" l="1"/>
  <c r="T46" i="1"/>
  <c r="T47" i="1" l="1"/>
  <c r="Y46" i="1"/>
  <c r="T48" i="1" l="1"/>
  <c r="Y47" i="1"/>
  <c r="T49" i="1" l="1"/>
  <c r="Y48" i="1"/>
  <c r="T50" i="1" l="1"/>
  <c r="Y49" i="1"/>
  <c r="T51" i="1" l="1"/>
  <c r="Y50" i="1"/>
  <c r="Y51" i="1" l="1"/>
  <c r="T52" i="1"/>
  <c r="T53" i="1" l="1"/>
  <c r="Y52" i="1"/>
  <c r="Y53" i="1" l="1"/>
  <c r="T54" i="1"/>
  <c r="T55" i="1" l="1"/>
  <c r="Y54" i="1"/>
  <c r="T56" i="1" l="1"/>
  <c r="Y55" i="1"/>
  <c r="T57" i="1" l="1"/>
  <c r="Y57" i="1" s="1"/>
  <c r="Y56" i="1"/>
</calcChain>
</file>

<file path=xl/sharedStrings.xml><?xml version="1.0" encoding="utf-8"?>
<sst xmlns="http://schemas.openxmlformats.org/spreadsheetml/2006/main" count="424" uniqueCount="24">
  <si>
    <t>Azerbaijan</t>
  </si>
  <si>
    <t>Engeland</t>
  </si>
  <si>
    <t>Nederlnad</t>
  </si>
  <si>
    <t>Softrondetijd:</t>
  </si>
  <si>
    <t>Mediumrondetijd:</t>
  </si>
  <si>
    <t>Hardrondetijd</t>
  </si>
  <si>
    <t>pitstoptijd</t>
  </si>
  <si>
    <t>maxpitstops</t>
  </si>
  <si>
    <t>totale ronden</t>
  </si>
  <si>
    <t xml:space="preserve">ronde </t>
  </si>
  <si>
    <t xml:space="preserve"> bandtype </t>
  </si>
  <si>
    <t>rondetijd</t>
  </si>
  <si>
    <t xml:space="preserve"> bandronde</t>
  </si>
  <si>
    <t>Medium-Hard</t>
  </si>
  <si>
    <t xml:space="preserve"> rondetijd </t>
  </si>
  <si>
    <t>ronde</t>
  </si>
  <si>
    <t>MH - MHS</t>
  </si>
  <si>
    <t>SMM-MH</t>
  </si>
  <si>
    <t xml:space="preserve"> bandentype </t>
  </si>
  <si>
    <t xml:space="preserve"> rondentijd </t>
  </si>
  <si>
    <t>Medium</t>
  </si>
  <si>
    <t>Soft</t>
  </si>
  <si>
    <t>Hard</t>
  </si>
  <si>
    <t>Totale race tijd: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</si>
</sst>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MH</a:t>
            </a:r>
            <a:r>
              <a:rPr lang="en-GB" baseline="0"/>
              <a:t> - MHS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Blad1!$X$7:$X$57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Blad1!$Y$7:$Y$57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23</c:v>
                </c:pt>
                <c:pt idx="22">
                  <c:v>21.472999999999956</c:v>
                </c:pt>
                <c:pt idx="23">
                  <c:v>19.956499999999778</c:v>
                </c:pt>
                <c:pt idx="24">
                  <c:v>18.949249999999665</c:v>
                </c:pt>
                <c:pt idx="25">
                  <c:v>17.864999999999782</c:v>
                </c:pt>
                <c:pt idx="26">
                  <c:v>16.703749999999673</c:v>
                </c:pt>
                <c:pt idx="27">
                  <c:v>15.465500000000702</c:v>
                </c:pt>
                <c:pt idx="28">
                  <c:v>-8.8497499999984939</c:v>
                </c:pt>
                <c:pt idx="29">
                  <c:v>-8.167249999998603</c:v>
                </c:pt>
                <c:pt idx="30">
                  <c:v>-7.4882499999985157</c:v>
                </c:pt>
                <c:pt idx="31">
                  <c:v>-6.8127499999986867</c:v>
                </c:pt>
                <c:pt idx="32">
                  <c:v>-6.1407499999986612</c:v>
                </c:pt>
                <c:pt idx="33">
                  <c:v>-5.4722499999984393</c:v>
                </c:pt>
                <c:pt idx="34">
                  <c:v>-4.8072499999984757</c:v>
                </c:pt>
                <c:pt idx="35">
                  <c:v>-4.1457499999983156</c:v>
                </c:pt>
                <c:pt idx="36">
                  <c:v>-3.4877499999984138</c:v>
                </c:pt>
                <c:pt idx="37">
                  <c:v>20.16675000000123</c:v>
                </c:pt>
                <c:pt idx="38">
                  <c:v>18.821350000001075</c:v>
                </c:pt>
                <c:pt idx="39">
                  <c:v>17.544050000001334</c:v>
                </c:pt>
                <c:pt idx="40">
                  <c:v>16.334850000001097</c:v>
                </c:pt>
                <c:pt idx="41">
                  <c:v>15.193750000001273</c:v>
                </c:pt>
                <c:pt idx="42">
                  <c:v>14.120750000000953</c:v>
                </c:pt>
                <c:pt idx="43">
                  <c:v>13.115850000001046</c:v>
                </c:pt>
                <c:pt idx="44">
                  <c:v>12.179050000000643</c:v>
                </c:pt>
                <c:pt idx="45">
                  <c:v>11.310350000000653</c:v>
                </c:pt>
                <c:pt idx="46">
                  <c:v>10.509750000001077</c:v>
                </c:pt>
                <c:pt idx="47">
                  <c:v>9.7772500000010041</c:v>
                </c:pt>
                <c:pt idx="48">
                  <c:v>9.1128500000004351</c:v>
                </c:pt>
                <c:pt idx="49">
                  <c:v>8.5165500000002794</c:v>
                </c:pt>
                <c:pt idx="50">
                  <c:v>7.988350000000537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7-482E-8D88-0B49F1D9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401648"/>
        <c:axId val="512403616"/>
      </c:lineChart>
      <c:catAx>
        <c:axId val="51240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Racerondes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2403616"/>
        <c:crosses val="autoZero"/>
        <c:auto val="1"/>
        <c:lblAlgn val="ctr"/>
        <c:lblOffset val="100"/>
        <c:noMultiLvlLbl val="0"/>
      </c:catAx>
      <c:valAx>
        <c:axId val="512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Tijdsverschil (s)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24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Blad1!$AX$6</c:f>
              <c:strCache>
                <c:ptCount val="1"/>
                <c:pt idx="0">
                  <c:v>SMM-MH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Blad1!$AW$7:$AW$59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Blad1!$AX$7:$AX$59</c:f>
              <c:numCache>
                <c:formatCode>General</c:formatCode>
                <c:ptCount val="53"/>
                <c:pt idx="0">
                  <c:v>0.25</c:v>
                </c:pt>
                <c:pt idx="1">
                  <c:v>0.44719999999998095</c:v>
                </c:pt>
                <c:pt idx="2">
                  <c:v>0.59159999999997126</c:v>
                </c:pt>
                <c:pt idx="3">
                  <c:v>0.68319999999994252</c:v>
                </c:pt>
                <c:pt idx="4">
                  <c:v>0.72199999999997999</c:v>
                </c:pt>
                <c:pt idx="5">
                  <c:v>0.70799999999996999</c:v>
                </c:pt>
                <c:pt idx="6">
                  <c:v>0.64119999999991251</c:v>
                </c:pt>
                <c:pt idx="7">
                  <c:v>0.52159999999992124</c:v>
                </c:pt>
                <c:pt idx="8">
                  <c:v>0.34919999999999618</c:v>
                </c:pt>
                <c:pt idx="9">
                  <c:v>0.12400000000002365</c:v>
                </c:pt>
                <c:pt idx="10">
                  <c:v>-0.15399999999999636</c:v>
                </c:pt>
                <c:pt idx="11">
                  <c:v>-0.48479999999995016</c:v>
                </c:pt>
                <c:pt idx="12">
                  <c:v>-0.86839999999983775</c:v>
                </c:pt>
                <c:pt idx="13">
                  <c:v>-1.3047999999996591</c:v>
                </c:pt>
                <c:pt idx="14">
                  <c:v>-24.793999999999642</c:v>
                </c:pt>
                <c:pt idx="15">
                  <c:v>-23.568999999999505</c:v>
                </c:pt>
                <c:pt idx="16">
                  <c:v>-22.350999999999431</c:v>
                </c:pt>
                <c:pt idx="17">
                  <c:v>-21.139999999999418</c:v>
                </c:pt>
                <c:pt idx="18">
                  <c:v>-19.935999999999467</c:v>
                </c:pt>
                <c:pt idx="19">
                  <c:v>-18.738999999999578</c:v>
                </c:pt>
                <c:pt idx="20">
                  <c:v>-17.548999999999523</c:v>
                </c:pt>
                <c:pt idx="21">
                  <c:v>-16.365999999999531</c:v>
                </c:pt>
                <c:pt idx="22">
                  <c:v>-15.1899999999996</c:v>
                </c:pt>
                <c:pt idx="23">
                  <c:v>-14.020999999999276</c:v>
                </c:pt>
                <c:pt idx="24">
                  <c:v>-12.858999999999469</c:v>
                </c:pt>
                <c:pt idx="25">
                  <c:v>-12.117599999999584</c:v>
                </c:pt>
                <c:pt idx="26">
                  <c:v>-11.295199999999568</c:v>
                </c:pt>
                <c:pt idx="27">
                  <c:v>-10.391799999999421</c:v>
                </c:pt>
                <c:pt idx="28">
                  <c:v>-9.4073999999991429</c:v>
                </c:pt>
                <c:pt idx="29">
                  <c:v>14.658000000000811</c:v>
                </c:pt>
                <c:pt idx="30">
                  <c:v>13.54050000000052</c:v>
                </c:pt>
                <c:pt idx="31">
                  <c:v>12.430500000000393</c:v>
                </c:pt>
                <c:pt idx="32">
                  <c:v>11.328000000000429</c:v>
                </c:pt>
                <c:pt idx="33">
                  <c:v>-12.766999999999371</c:v>
                </c:pt>
                <c:pt idx="34">
                  <c:v>-12.058999999999287</c:v>
                </c:pt>
                <c:pt idx="35">
                  <c:v>-11.352999999999156</c:v>
                </c:pt>
                <c:pt idx="36">
                  <c:v>-10.648999999999432</c:v>
                </c:pt>
                <c:pt idx="37">
                  <c:v>-9.9469999999996617</c:v>
                </c:pt>
                <c:pt idx="38">
                  <c:v>-9.2469999999993888</c:v>
                </c:pt>
                <c:pt idx="39">
                  <c:v>-8.5489999999990687</c:v>
                </c:pt>
                <c:pt idx="40">
                  <c:v>-7.852999999999156</c:v>
                </c:pt>
                <c:pt idx="41">
                  <c:v>-7.1589999999996508</c:v>
                </c:pt>
                <c:pt idx="42">
                  <c:v>-6.4669999999996435</c:v>
                </c:pt>
                <c:pt idx="43">
                  <c:v>-5.7770000000000437</c:v>
                </c:pt>
                <c:pt idx="44">
                  <c:v>-5.0889999999999418</c:v>
                </c:pt>
                <c:pt idx="45">
                  <c:v>-4.4030000000002474</c:v>
                </c:pt>
                <c:pt idx="46">
                  <c:v>-3.7190000000009604</c:v>
                </c:pt>
                <c:pt idx="47">
                  <c:v>-3.0370000000011714</c:v>
                </c:pt>
                <c:pt idx="48">
                  <c:v>-2.3570000000017899</c:v>
                </c:pt>
                <c:pt idx="49">
                  <c:v>-1.6790000000019063</c:v>
                </c:pt>
                <c:pt idx="50">
                  <c:v>-1.0030000000024302</c:v>
                </c:pt>
                <c:pt idx="51">
                  <c:v>-0.329000000002452</c:v>
                </c:pt>
                <c:pt idx="52">
                  <c:v>0.34299999999711872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F-4B8F-BD08-F348BD1D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87080"/>
        <c:axId val="617985440"/>
      </c:lineChart>
      <c:catAx>
        <c:axId val="61798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Racerondes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985440"/>
        <c:crosses val="autoZero"/>
        <c:auto val="1"/>
        <c:lblAlgn val="ctr"/>
        <c:lblOffset val="100"/>
        <c:noMultiLvlLbl val="0"/>
      </c:catAx>
      <c:valAx>
        <c:axId val="6179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Tijdsverschil</a:t>
                </a:r>
                <a:r>
                  <a:rPr lang="nl-NL" baseline="0"/>
                  <a:t> (s)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98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SMMM</a:t>
            </a:r>
            <a:r>
              <a:rPr lang="nl-NL" baseline="0"/>
              <a:t> - MMH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Blad1!$BU$7:$BU$79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Blad1!$BV$7:$BV$79</c:f>
              <c:numCache>
                <c:formatCode>General</c:formatCode>
                <c:ptCount val="73"/>
                <c:pt idx="0">
                  <c:v>-0.39999999999999147</c:v>
                </c:pt>
                <c:pt idx="1">
                  <c:v>-0.74420000000000641</c:v>
                </c:pt>
                <c:pt idx="2">
                  <c:v>-1.0326000000000022</c:v>
                </c:pt>
                <c:pt idx="3">
                  <c:v>-1.2651999999990267</c:v>
                </c:pt>
                <c:pt idx="4">
                  <c:v>-1.4420000000000073</c:v>
                </c:pt>
                <c:pt idx="5">
                  <c:v>-1.5629999999999882</c:v>
                </c:pt>
                <c:pt idx="6">
                  <c:v>-1.6281999999999925</c:v>
                </c:pt>
                <c:pt idx="7">
                  <c:v>-1.6376000000000204</c:v>
                </c:pt>
                <c:pt idx="8">
                  <c:v>-1.5912000000000717</c:v>
                </c:pt>
                <c:pt idx="9">
                  <c:v>-1.4889999999999191</c:v>
                </c:pt>
                <c:pt idx="10">
                  <c:v>-1.3309999999999036</c:v>
                </c:pt>
                <c:pt idx="11">
                  <c:v>-1.1171999999999116</c:v>
                </c:pt>
                <c:pt idx="12">
                  <c:v>-0.84760000000005675</c:v>
                </c:pt>
                <c:pt idx="13">
                  <c:v>-0.52219999999988431</c:v>
                </c:pt>
                <c:pt idx="14">
                  <c:v>-0.14099999999007196</c:v>
                </c:pt>
                <c:pt idx="15">
                  <c:v>23.296000000010054</c:v>
                </c:pt>
                <c:pt idx="16">
                  <c:v>21.908500000000004</c:v>
                </c:pt>
                <c:pt idx="17">
                  <c:v>20.528500000009899</c:v>
                </c:pt>
                <c:pt idx="18">
                  <c:v>19.156000000009954</c:v>
                </c:pt>
                <c:pt idx="19">
                  <c:v>17.791000000000167</c:v>
                </c:pt>
                <c:pt idx="20">
                  <c:v>16.433500000009872</c:v>
                </c:pt>
                <c:pt idx="21">
                  <c:v>15.083500000009963</c:v>
                </c:pt>
                <c:pt idx="22">
                  <c:v>13.740999999999985</c:v>
                </c:pt>
                <c:pt idx="23">
                  <c:v>12.406000000009954</c:v>
                </c:pt>
                <c:pt idx="24">
                  <c:v>11.078500000009853</c:v>
                </c:pt>
                <c:pt idx="25">
                  <c:v>10.195600000000013</c:v>
                </c:pt>
                <c:pt idx="26">
                  <c:v>9.2272000000002663</c:v>
                </c:pt>
                <c:pt idx="27">
                  <c:v>-14.826699999990069</c:v>
                </c:pt>
                <c:pt idx="28">
                  <c:v>-13.626699999999801</c:v>
                </c:pt>
                <c:pt idx="29">
                  <c:v>-12.432699999990291</c:v>
                </c:pt>
                <c:pt idx="30">
                  <c:v>-11.244699999990189</c:v>
                </c:pt>
                <c:pt idx="31">
                  <c:v>-10.06269999999995</c:v>
                </c:pt>
                <c:pt idx="32">
                  <c:v>-8.8867000000000189</c:v>
                </c:pt>
                <c:pt idx="33">
                  <c:v>-7.7166999999903965</c:v>
                </c:pt>
                <c:pt idx="34">
                  <c:v>-6.5527000000001863</c:v>
                </c:pt>
                <c:pt idx="35">
                  <c:v>17.60530000000017</c:v>
                </c:pt>
                <c:pt idx="36">
                  <c:v>16.757300000000214</c:v>
                </c:pt>
                <c:pt idx="37">
                  <c:v>15.913300000000163</c:v>
                </c:pt>
                <c:pt idx="38">
                  <c:v>15.073300000010022</c:v>
                </c:pt>
                <c:pt idx="39">
                  <c:v>14.237300000000232</c:v>
                </c:pt>
                <c:pt idx="40">
                  <c:v>13.405300000000352</c:v>
                </c:pt>
                <c:pt idx="41">
                  <c:v>12.577299999999923</c:v>
                </c:pt>
                <c:pt idx="42">
                  <c:v>11.753299999999854</c:v>
                </c:pt>
                <c:pt idx="43">
                  <c:v>10.933300000000145</c:v>
                </c:pt>
                <c:pt idx="44">
                  <c:v>10.117299999999886</c:v>
                </c:pt>
                <c:pt idx="45">
                  <c:v>9.3052999999999884</c:v>
                </c:pt>
                <c:pt idx="46">
                  <c:v>8.4972999999999956</c:v>
                </c:pt>
                <c:pt idx="47">
                  <c:v>7.6932999999999083</c:v>
                </c:pt>
                <c:pt idx="48">
                  <c:v>6.8933000000001812</c:v>
                </c:pt>
                <c:pt idx="49">
                  <c:v>6.0972999999999047</c:v>
                </c:pt>
                <c:pt idx="50">
                  <c:v>5.3052999999999884</c:v>
                </c:pt>
                <c:pt idx="51">
                  <c:v>-18.482699999990473</c:v>
                </c:pt>
                <c:pt idx="52">
                  <c:v>-16.822699999999713</c:v>
                </c:pt>
                <c:pt idx="53">
                  <c:v>-15.170699999990575</c:v>
                </c:pt>
                <c:pt idx="54">
                  <c:v>9.4733000000096581</c:v>
                </c:pt>
                <c:pt idx="55">
                  <c:v>9.0192999999999302</c:v>
                </c:pt>
                <c:pt idx="56">
                  <c:v>8.5668000000096072</c:v>
                </c:pt>
                <c:pt idx="57">
                  <c:v>8.1158000000095853</c:v>
                </c:pt>
                <c:pt idx="58">
                  <c:v>7.6662999999998647</c:v>
                </c:pt>
                <c:pt idx="59">
                  <c:v>7.218300000009549</c:v>
                </c:pt>
                <c:pt idx="60">
                  <c:v>6.7718000000004395</c:v>
                </c:pt>
                <c:pt idx="61">
                  <c:v>6.3268000000007305</c:v>
                </c:pt>
                <c:pt idx="62">
                  <c:v>5.8833000000004176</c:v>
                </c:pt>
                <c:pt idx="63">
                  <c:v>5.4413000000095053</c:v>
                </c:pt>
                <c:pt idx="64">
                  <c:v>5.0007999999997992</c:v>
                </c:pt>
                <c:pt idx="65">
                  <c:v>4.5618000000104075</c:v>
                </c:pt>
                <c:pt idx="66">
                  <c:v>4.1243000000104075</c:v>
                </c:pt>
                <c:pt idx="67">
                  <c:v>3.6882999999997992</c:v>
                </c:pt>
                <c:pt idx="68">
                  <c:v>3.2538000000095053</c:v>
                </c:pt>
                <c:pt idx="69">
                  <c:v>2.8208000000004176</c:v>
                </c:pt>
                <c:pt idx="70">
                  <c:v>2.389299999999821</c:v>
                </c:pt>
                <c:pt idx="71">
                  <c:v>1.95929999999953</c:v>
                </c:pt>
                <c:pt idx="72">
                  <c:v>1.530800000000454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1-4264-A907-3540AEFB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358752"/>
        <c:axId val="1184361664"/>
      </c:lineChart>
      <c:catAx>
        <c:axId val="118435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Racerondes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4361664"/>
        <c:crosses val="autoZero"/>
        <c:auto val="1"/>
        <c:lblAlgn val="ctr"/>
        <c:lblOffset val="100"/>
        <c:noMultiLvlLbl val="0"/>
      </c:catAx>
      <c:valAx>
        <c:axId val="11843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Tijdsverschil</a:t>
                </a:r>
                <a:r>
                  <a:rPr lang="nl-NL" baseline="0"/>
                  <a:t> (s)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43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6</xdr:row>
      <xdr:rowOff>4762</xdr:rowOff>
    </xdr:from>
    <xdr:to>
      <xdr:col>33</xdr:col>
      <xdr:colOff>304800</xdr:colOff>
      <xdr:row>20</xdr:row>
      <xdr:rowOff>80962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5C869F9-3A01-1F64-0AAA-7FC17BE6F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254276</xdr:colOff>
      <xdr:row>4</xdr:row>
      <xdr:rowOff>97113</xdr:rowOff>
    </xdr:from>
    <xdr:to>
      <xdr:col>57</xdr:col>
      <xdr:colOff>559076</xdr:colOff>
      <xdr:row>18</xdr:row>
      <xdr:rowOff>173313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F9D78DA-1F5E-D9DB-D405-E71728A50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599515</xdr:colOff>
      <xdr:row>5</xdr:row>
      <xdr:rowOff>1120</xdr:rowOff>
    </xdr:from>
    <xdr:to>
      <xdr:col>83</xdr:col>
      <xdr:colOff>33618</xdr:colOff>
      <xdr:row>21</xdr:row>
      <xdr:rowOff>33618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1A55F9-D21D-3C03-7A84-5D0950D41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E987-F8B3-4988-A10F-3A4DB95F983D}">
  <dimension ref="H3:BV79"/>
  <sheetViews>
    <sheetView tabSelected="1" topLeftCell="L1" zoomScale="85" zoomScaleNormal="85" workbookViewId="0">
      <selection activeCell="CC24" sqref="CC24"/>
    </sheetView>
  </sheetViews>
  <sheetFormatPr defaultRowHeight="15" x14ac:dyDescent="0.25"/>
  <sheetData>
    <row r="3" spans="8:74" x14ac:dyDescent="0.25">
      <c r="H3" t="s">
        <v>0</v>
      </c>
      <c r="AI3" t="s">
        <v>1</v>
      </c>
      <c r="BH3" t="s">
        <v>2</v>
      </c>
    </row>
    <row r="4" spans="8:74" x14ac:dyDescent="0.25"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BI4" t="s">
        <v>3</v>
      </c>
      <c r="BJ4" t="s">
        <v>4</v>
      </c>
      <c r="BK4" t="s">
        <v>5</v>
      </c>
      <c r="BL4" t="s">
        <v>6</v>
      </c>
      <c r="BM4" t="s">
        <v>7</v>
      </c>
      <c r="BN4" t="s">
        <v>8</v>
      </c>
      <c r="BP4" t="s">
        <v>3</v>
      </c>
      <c r="BQ4" t="s">
        <v>4</v>
      </c>
      <c r="BR4" t="s">
        <v>5</v>
      </c>
      <c r="BS4" t="s">
        <v>6</v>
      </c>
      <c r="BT4" t="s">
        <v>7</v>
      </c>
      <c r="BU4" t="s">
        <v>8</v>
      </c>
    </row>
    <row r="5" spans="8:74" x14ac:dyDescent="0.25">
      <c r="I5">
        <v>107.4</v>
      </c>
      <c r="J5">
        <v>107.6</v>
      </c>
      <c r="K5">
        <v>107.9</v>
      </c>
      <c r="L5">
        <v>23</v>
      </c>
      <c r="M5">
        <v>1</v>
      </c>
      <c r="N5">
        <v>50</v>
      </c>
      <c r="P5">
        <v>107.4</v>
      </c>
      <c r="Q5">
        <v>107.6</v>
      </c>
      <c r="R5">
        <v>107.9</v>
      </c>
      <c r="S5">
        <v>23</v>
      </c>
      <c r="T5">
        <v>2</v>
      </c>
      <c r="U5">
        <v>50</v>
      </c>
      <c r="AJ5">
        <v>103.15</v>
      </c>
      <c r="AK5">
        <v>103.4</v>
      </c>
      <c r="AL5">
        <v>103.7</v>
      </c>
      <c r="AM5">
        <v>23</v>
      </c>
      <c r="AN5">
        <v>2</v>
      </c>
      <c r="AO5">
        <v>52</v>
      </c>
      <c r="AQ5">
        <v>103.15</v>
      </c>
      <c r="AR5">
        <v>103.4</v>
      </c>
      <c r="AS5">
        <v>103.7</v>
      </c>
      <c r="AT5">
        <v>23</v>
      </c>
      <c r="AU5">
        <v>1</v>
      </c>
      <c r="AV5">
        <v>52</v>
      </c>
      <c r="BI5">
        <v>75.2</v>
      </c>
      <c r="BJ5">
        <v>75.599999999999994</v>
      </c>
      <c r="BK5">
        <v>75.7</v>
      </c>
      <c r="BL5">
        <v>23</v>
      </c>
      <c r="BM5">
        <v>2</v>
      </c>
      <c r="BN5">
        <v>72</v>
      </c>
      <c r="BP5">
        <v>75.2</v>
      </c>
      <c r="BQ5">
        <v>75.599999999999994</v>
      </c>
      <c r="BR5">
        <v>75.7</v>
      </c>
      <c r="BS5">
        <v>23</v>
      </c>
      <c r="BT5">
        <v>3</v>
      </c>
      <c r="BU5">
        <v>72</v>
      </c>
    </row>
    <row r="6" spans="8:74" x14ac:dyDescent="0.25">
      <c r="I6" t="s">
        <v>9</v>
      </c>
      <c r="J6" t="s">
        <v>10</v>
      </c>
      <c r="K6" t="s">
        <v>11</v>
      </c>
      <c r="L6" t="s">
        <v>12</v>
      </c>
      <c r="M6" t="s">
        <v>13</v>
      </c>
      <c r="P6" t="s">
        <v>9</v>
      </c>
      <c r="Q6" t="s">
        <v>14</v>
      </c>
      <c r="R6" t="s">
        <v>10</v>
      </c>
      <c r="S6" t="s">
        <v>12</v>
      </c>
      <c r="X6" t="s">
        <v>15</v>
      </c>
      <c r="Y6" t="s">
        <v>16</v>
      </c>
      <c r="AJ6" t="s">
        <v>9</v>
      </c>
      <c r="AK6" t="s">
        <v>14</v>
      </c>
      <c r="AL6" t="s">
        <v>10</v>
      </c>
      <c r="AM6" t="s">
        <v>12</v>
      </c>
      <c r="AQ6" t="s">
        <v>9</v>
      </c>
      <c r="AR6" t="s">
        <v>14</v>
      </c>
      <c r="AS6" t="s">
        <v>10</v>
      </c>
      <c r="AT6" t="s">
        <v>12</v>
      </c>
      <c r="AW6" t="s">
        <v>15</v>
      </c>
      <c r="AX6" t="s">
        <v>17</v>
      </c>
      <c r="BI6" t="s">
        <v>9</v>
      </c>
      <c r="BJ6" t="s">
        <v>18</v>
      </c>
      <c r="BK6" t="s">
        <v>19</v>
      </c>
      <c r="BL6" t="s">
        <v>12</v>
      </c>
      <c r="BP6" t="s">
        <v>9</v>
      </c>
      <c r="BQ6" t="s">
        <v>18</v>
      </c>
      <c r="BR6" t="s">
        <v>19</v>
      </c>
      <c r="BS6" t="s">
        <v>12</v>
      </c>
    </row>
    <row r="7" spans="8:74" x14ac:dyDescent="0.25">
      <c r="I7">
        <v>0</v>
      </c>
      <c r="J7" t="s">
        <v>20</v>
      </c>
      <c r="K7">
        <v>110.6</v>
      </c>
      <c r="L7">
        <v>0</v>
      </c>
      <c r="M7">
        <f>K7</f>
        <v>110.6</v>
      </c>
      <c r="P7">
        <v>0</v>
      </c>
      <c r="Q7" t="s">
        <v>20</v>
      </c>
      <c r="R7">
        <v>110.6</v>
      </c>
      <c r="S7">
        <v>0</v>
      </c>
      <c r="T7">
        <f>R7</f>
        <v>110.6</v>
      </c>
      <c r="X7">
        <v>0</v>
      </c>
      <c r="Y7">
        <f t="shared" ref="Y7:Y38" si="0">T7-M7</f>
        <v>0</v>
      </c>
      <c r="AJ7">
        <v>0</v>
      </c>
      <c r="AK7" t="s">
        <v>21</v>
      </c>
      <c r="AL7">
        <v>106.15</v>
      </c>
      <c r="AM7">
        <v>0</v>
      </c>
      <c r="AN7">
        <f>AL7</f>
        <v>106.15</v>
      </c>
      <c r="AQ7">
        <v>0</v>
      </c>
      <c r="AR7" t="s">
        <v>20</v>
      </c>
      <c r="AS7">
        <v>106.4</v>
      </c>
      <c r="AT7">
        <v>0</v>
      </c>
      <c r="AU7">
        <f>AS7</f>
        <v>106.4</v>
      </c>
      <c r="AW7">
        <v>0</v>
      </c>
      <c r="AX7">
        <f t="shared" ref="AX7:AX58" si="1">AU7-AN7</f>
        <v>0.25</v>
      </c>
      <c r="BI7">
        <v>0</v>
      </c>
      <c r="BJ7" t="s">
        <v>20</v>
      </c>
      <c r="BK7">
        <v>78.599999999999994</v>
      </c>
      <c r="BL7">
        <v>0</v>
      </c>
      <c r="BM7">
        <v>78.599999999999994</v>
      </c>
      <c r="BP7">
        <v>0</v>
      </c>
      <c r="BQ7" t="s">
        <v>21</v>
      </c>
      <c r="BR7">
        <v>78.2</v>
      </c>
      <c r="BS7">
        <v>0</v>
      </c>
      <c r="BT7">
        <v>78.2</v>
      </c>
      <c r="BU7">
        <v>0</v>
      </c>
      <c r="BV7">
        <f>BT7-BM7</f>
        <v>-0.39999999999999147</v>
      </c>
    </row>
    <row r="8" spans="8:74" x14ac:dyDescent="0.25">
      <c r="I8">
        <v>1</v>
      </c>
      <c r="J8" t="s">
        <v>20</v>
      </c>
      <c r="K8">
        <v>110.6275</v>
      </c>
      <c r="L8">
        <v>1</v>
      </c>
      <c r="M8">
        <f>M7+K8</f>
        <v>221.22749999999999</v>
      </c>
      <c r="P8">
        <v>1</v>
      </c>
      <c r="Q8" t="s">
        <v>20</v>
      </c>
      <c r="R8">
        <v>110.6275</v>
      </c>
      <c r="S8">
        <v>1</v>
      </c>
      <c r="T8">
        <f>T7+R8</f>
        <v>221.22749999999999</v>
      </c>
      <c r="X8">
        <v>1</v>
      </c>
      <c r="Y8">
        <f t="shared" si="0"/>
        <v>0</v>
      </c>
      <c r="AJ8">
        <v>1</v>
      </c>
      <c r="AK8" t="s">
        <v>21</v>
      </c>
      <c r="AL8">
        <v>106.233107692307</v>
      </c>
      <c r="AM8">
        <v>1</v>
      </c>
      <c r="AN8">
        <f>AN7+AL8</f>
        <v>212.38310769230702</v>
      </c>
      <c r="AQ8">
        <v>1</v>
      </c>
      <c r="AR8" t="s">
        <v>20</v>
      </c>
      <c r="AS8">
        <v>106.430307692307</v>
      </c>
      <c r="AT8">
        <v>1</v>
      </c>
      <c r="AU8">
        <f>AU7+AS8</f>
        <v>212.830307692307</v>
      </c>
      <c r="AW8">
        <v>1</v>
      </c>
      <c r="AX8">
        <f t="shared" si="1"/>
        <v>0.44719999999998095</v>
      </c>
      <c r="BI8">
        <v>1</v>
      </c>
      <c r="BJ8" t="s">
        <v>20</v>
      </c>
      <c r="BK8">
        <v>78.651333333333298</v>
      </c>
      <c r="BL8">
        <v>1</v>
      </c>
      <c r="BM8">
        <v>157.25133333333301</v>
      </c>
      <c r="BP8">
        <v>1</v>
      </c>
      <c r="BQ8" t="s">
        <v>21</v>
      </c>
      <c r="BR8">
        <v>78.307133333333297</v>
      </c>
      <c r="BS8">
        <v>1</v>
      </c>
      <c r="BT8">
        <v>156.507133333333</v>
      </c>
      <c r="BU8">
        <v>1</v>
      </c>
      <c r="BV8">
        <f t="shared" ref="BV8:BV71" si="2">BT8-BM8</f>
        <v>-0.74420000000000641</v>
      </c>
    </row>
    <row r="9" spans="8:74" x14ac:dyDescent="0.25">
      <c r="I9">
        <v>2</v>
      </c>
      <c r="J9" t="s">
        <v>20</v>
      </c>
      <c r="K9">
        <v>110.65499999999901</v>
      </c>
      <c r="L9">
        <v>2</v>
      </c>
      <c r="M9">
        <f t="shared" ref="M9:M57" si="3">M8+K9</f>
        <v>331.88249999999903</v>
      </c>
      <c r="P9">
        <v>2</v>
      </c>
      <c r="Q9" t="s">
        <v>20</v>
      </c>
      <c r="R9">
        <v>110.65499999999901</v>
      </c>
      <c r="S9">
        <v>2</v>
      </c>
      <c r="T9">
        <f t="shared" ref="T9:T57" si="4">T8+R9</f>
        <v>331.88249999999903</v>
      </c>
      <c r="X9">
        <v>2</v>
      </c>
      <c r="Y9">
        <f t="shared" si="0"/>
        <v>0</v>
      </c>
      <c r="AJ9">
        <v>2</v>
      </c>
      <c r="AK9" t="s">
        <v>21</v>
      </c>
      <c r="AL9">
        <v>106.31621538461501</v>
      </c>
      <c r="AM9">
        <v>2</v>
      </c>
      <c r="AN9">
        <f t="shared" ref="AN9:AN59" si="5">AN8+AL9</f>
        <v>318.69932307692204</v>
      </c>
      <c r="AQ9">
        <v>2</v>
      </c>
      <c r="AR9" t="s">
        <v>20</v>
      </c>
      <c r="AS9">
        <v>106.460615384615</v>
      </c>
      <c r="AT9">
        <v>2</v>
      </c>
      <c r="AU9">
        <f t="shared" ref="AU9:AU59" si="6">AU8+AS9</f>
        <v>319.29092307692201</v>
      </c>
      <c r="AW9">
        <v>2</v>
      </c>
      <c r="AX9">
        <f t="shared" si="1"/>
        <v>0.59159999999997126</v>
      </c>
      <c r="BI9">
        <v>2</v>
      </c>
      <c r="BJ9" t="s">
        <v>20</v>
      </c>
      <c r="BK9">
        <v>78.702666666666602</v>
      </c>
      <c r="BL9">
        <v>2</v>
      </c>
      <c r="BM9">
        <v>235.95400000000001</v>
      </c>
      <c r="BP9">
        <v>2</v>
      </c>
      <c r="BQ9" t="s">
        <v>21</v>
      </c>
      <c r="BR9">
        <v>78.414266666666606</v>
      </c>
      <c r="BS9">
        <v>2</v>
      </c>
      <c r="BT9">
        <v>234.92140000000001</v>
      </c>
      <c r="BU9">
        <v>2</v>
      </c>
      <c r="BV9">
        <f t="shared" si="2"/>
        <v>-1.0326000000000022</v>
      </c>
    </row>
    <row r="10" spans="8:74" x14ac:dyDescent="0.25">
      <c r="I10">
        <v>3</v>
      </c>
      <c r="J10" t="s">
        <v>20</v>
      </c>
      <c r="K10">
        <v>110.682499999999</v>
      </c>
      <c r="L10">
        <v>3</v>
      </c>
      <c r="M10">
        <f t="shared" si="3"/>
        <v>442.56499999999801</v>
      </c>
      <c r="P10">
        <v>3</v>
      </c>
      <c r="Q10" t="s">
        <v>20</v>
      </c>
      <c r="R10">
        <v>110.682499999999</v>
      </c>
      <c r="S10">
        <v>3</v>
      </c>
      <c r="T10">
        <f t="shared" si="4"/>
        <v>442.56499999999801</v>
      </c>
      <c r="X10">
        <v>3</v>
      </c>
      <c r="Y10">
        <f t="shared" si="0"/>
        <v>0</v>
      </c>
      <c r="AJ10">
        <v>3</v>
      </c>
      <c r="AK10" t="s">
        <v>21</v>
      </c>
      <c r="AL10">
        <v>106.399323076923</v>
      </c>
      <c r="AM10">
        <v>3</v>
      </c>
      <c r="AN10">
        <f t="shared" si="5"/>
        <v>425.09864615384504</v>
      </c>
      <c r="AQ10">
        <v>3</v>
      </c>
      <c r="AR10" t="s">
        <v>20</v>
      </c>
      <c r="AS10">
        <v>106.490923076923</v>
      </c>
      <c r="AT10">
        <v>3</v>
      </c>
      <c r="AU10">
        <f t="shared" si="6"/>
        <v>425.78184615384498</v>
      </c>
      <c r="AW10">
        <v>3</v>
      </c>
      <c r="AX10">
        <f t="shared" si="1"/>
        <v>0.68319999999994252</v>
      </c>
      <c r="BI10">
        <v>3</v>
      </c>
      <c r="BJ10" t="s">
        <v>20</v>
      </c>
      <c r="BK10">
        <v>78.753999999999905</v>
      </c>
      <c r="BL10">
        <v>3</v>
      </c>
      <c r="BM10">
        <v>314.707999999999</v>
      </c>
      <c r="BP10">
        <v>3</v>
      </c>
      <c r="BQ10" t="s">
        <v>21</v>
      </c>
      <c r="BR10">
        <v>78.5214</v>
      </c>
      <c r="BS10">
        <v>3</v>
      </c>
      <c r="BT10">
        <v>313.44279999999998</v>
      </c>
      <c r="BU10">
        <v>3</v>
      </c>
      <c r="BV10">
        <f t="shared" si="2"/>
        <v>-1.2651999999990267</v>
      </c>
    </row>
    <row r="11" spans="8:74" x14ac:dyDescent="0.25">
      <c r="I11">
        <v>4</v>
      </c>
      <c r="J11" t="s">
        <v>20</v>
      </c>
      <c r="K11">
        <v>110.71</v>
      </c>
      <c r="L11">
        <v>4</v>
      </c>
      <c r="M11">
        <f t="shared" si="3"/>
        <v>553.27499999999804</v>
      </c>
      <c r="P11">
        <v>4</v>
      </c>
      <c r="Q11" t="s">
        <v>20</v>
      </c>
      <c r="R11">
        <v>110.71</v>
      </c>
      <c r="S11">
        <v>4</v>
      </c>
      <c r="T11">
        <f t="shared" si="4"/>
        <v>553.27499999999804</v>
      </c>
      <c r="X11">
        <v>4</v>
      </c>
      <c r="Y11">
        <f t="shared" si="0"/>
        <v>0</v>
      </c>
      <c r="AJ11">
        <v>4</v>
      </c>
      <c r="AK11" t="s">
        <v>21</v>
      </c>
      <c r="AL11">
        <v>106.48243076923001</v>
      </c>
      <c r="AM11">
        <v>4</v>
      </c>
      <c r="AN11">
        <f t="shared" si="5"/>
        <v>531.58107692307499</v>
      </c>
      <c r="AQ11">
        <v>4</v>
      </c>
      <c r="AR11" t="s">
        <v>20</v>
      </c>
      <c r="AS11">
        <v>106.52123076923</v>
      </c>
      <c r="AT11">
        <v>4</v>
      </c>
      <c r="AU11">
        <f t="shared" si="6"/>
        <v>532.30307692307497</v>
      </c>
      <c r="AW11">
        <v>4</v>
      </c>
      <c r="AX11">
        <f t="shared" si="1"/>
        <v>0.72199999999997999</v>
      </c>
      <c r="BI11">
        <v>4</v>
      </c>
      <c r="BJ11" t="s">
        <v>20</v>
      </c>
      <c r="BK11">
        <v>78.805333333333294</v>
      </c>
      <c r="BL11">
        <v>4</v>
      </c>
      <c r="BM11">
        <v>393.51333333333298</v>
      </c>
      <c r="BP11">
        <v>4</v>
      </c>
      <c r="BQ11" t="s">
        <v>21</v>
      </c>
      <c r="BR11">
        <v>78.628533333333294</v>
      </c>
      <c r="BS11">
        <v>4</v>
      </c>
      <c r="BT11">
        <v>392.07133333333297</v>
      </c>
      <c r="BU11">
        <v>4</v>
      </c>
      <c r="BV11">
        <f t="shared" si="2"/>
        <v>-1.4420000000000073</v>
      </c>
    </row>
    <row r="12" spans="8:74" x14ac:dyDescent="0.25">
      <c r="I12">
        <v>5</v>
      </c>
      <c r="J12" t="s">
        <v>20</v>
      </c>
      <c r="K12">
        <v>110.7375</v>
      </c>
      <c r="L12">
        <v>5</v>
      </c>
      <c r="M12">
        <f t="shared" si="3"/>
        <v>664.012499999998</v>
      </c>
      <c r="P12">
        <v>5</v>
      </c>
      <c r="Q12" t="s">
        <v>20</v>
      </c>
      <c r="R12">
        <v>110.7375</v>
      </c>
      <c r="S12">
        <v>5</v>
      </c>
      <c r="T12">
        <f t="shared" si="4"/>
        <v>664.012499999998</v>
      </c>
      <c r="X12">
        <v>5</v>
      </c>
      <c r="Y12">
        <f t="shared" si="0"/>
        <v>0</v>
      </c>
      <c r="AJ12">
        <v>5</v>
      </c>
      <c r="AK12" t="s">
        <v>21</v>
      </c>
      <c r="AL12">
        <v>106.565538461538</v>
      </c>
      <c r="AM12">
        <v>5</v>
      </c>
      <c r="AN12">
        <f t="shared" si="5"/>
        <v>638.14661538461303</v>
      </c>
      <c r="AQ12">
        <v>5</v>
      </c>
      <c r="AR12" t="s">
        <v>20</v>
      </c>
      <c r="AS12">
        <v>106.551538461538</v>
      </c>
      <c r="AT12">
        <v>5</v>
      </c>
      <c r="AU12">
        <f t="shared" si="6"/>
        <v>638.854615384613</v>
      </c>
      <c r="AW12">
        <v>5</v>
      </c>
      <c r="AX12">
        <f t="shared" si="1"/>
        <v>0.70799999999996999</v>
      </c>
      <c r="BI12">
        <v>5</v>
      </c>
      <c r="BJ12" t="s">
        <v>20</v>
      </c>
      <c r="BK12">
        <v>78.856666666666598</v>
      </c>
      <c r="BL12">
        <v>5</v>
      </c>
      <c r="BM12">
        <v>472.37</v>
      </c>
      <c r="BP12">
        <v>5</v>
      </c>
      <c r="BQ12" t="s">
        <v>21</v>
      </c>
      <c r="BR12">
        <v>78.735666666666603</v>
      </c>
      <c r="BS12">
        <v>5</v>
      </c>
      <c r="BT12">
        <v>470.80700000000002</v>
      </c>
      <c r="BU12">
        <v>5</v>
      </c>
      <c r="BV12">
        <f>BT12-BM12</f>
        <v>-1.5629999999999882</v>
      </c>
    </row>
    <row r="13" spans="8:74" x14ac:dyDescent="0.25">
      <c r="I13">
        <v>6</v>
      </c>
      <c r="J13" t="s">
        <v>20</v>
      </c>
      <c r="K13">
        <v>110.765</v>
      </c>
      <c r="L13">
        <v>6</v>
      </c>
      <c r="M13">
        <f t="shared" si="3"/>
        <v>774.77749999999799</v>
      </c>
      <c r="P13">
        <v>6</v>
      </c>
      <c r="Q13" t="s">
        <v>20</v>
      </c>
      <c r="R13">
        <v>110.765</v>
      </c>
      <c r="S13">
        <v>6</v>
      </c>
      <c r="T13">
        <f t="shared" si="4"/>
        <v>774.77749999999799</v>
      </c>
      <c r="X13">
        <v>6</v>
      </c>
      <c r="Y13">
        <f t="shared" si="0"/>
        <v>0</v>
      </c>
      <c r="AJ13">
        <v>6</v>
      </c>
      <c r="AK13" t="s">
        <v>21</v>
      </c>
      <c r="AL13">
        <v>106.648646153846</v>
      </c>
      <c r="AM13">
        <v>6</v>
      </c>
      <c r="AN13">
        <f t="shared" si="5"/>
        <v>744.79526153845904</v>
      </c>
      <c r="AQ13">
        <v>6</v>
      </c>
      <c r="AR13" t="s">
        <v>20</v>
      </c>
      <c r="AS13">
        <v>106.581846153846</v>
      </c>
      <c r="AT13">
        <v>6</v>
      </c>
      <c r="AU13">
        <f t="shared" si="6"/>
        <v>745.43646153845896</v>
      </c>
      <c r="AW13">
        <v>6</v>
      </c>
      <c r="AX13">
        <f t="shared" si="1"/>
        <v>0.64119999999991251</v>
      </c>
      <c r="BI13">
        <v>6</v>
      </c>
      <c r="BJ13" t="s">
        <v>20</v>
      </c>
      <c r="BK13">
        <v>78.908000000000001</v>
      </c>
      <c r="BL13">
        <v>6</v>
      </c>
      <c r="BM13">
        <v>551.27800000000002</v>
      </c>
      <c r="BP13">
        <v>6</v>
      </c>
      <c r="BQ13" t="s">
        <v>21</v>
      </c>
      <c r="BR13">
        <v>78.842799999999997</v>
      </c>
      <c r="BS13">
        <v>6</v>
      </c>
      <c r="BT13">
        <v>549.64980000000003</v>
      </c>
      <c r="BU13">
        <v>6</v>
      </c>
      <c r="BV13">
        <f t="shared" si="2"/>
        <v>-1.6281999999999925</v>
      </c>
    </row>
    <row r="14" spans="8:74" x14ac:dyDescent="0.25">
      <c r="I14">
        <v>7</v>
      </c>
      <c r="J14" t="s">
        <v>20</v>
      </c>
      <c r="K14">
        <v>110.792499999999</v>
      </c>
      <c r="L14">
        <v>7</v>
      </c>
      <c r="M14">
        <f t="shared" si="3"/>
        <v>885.56999999999698</v>
      </c>
      <c r="P14">
        <v>7</v>
      </c>
      <c r="Q14" t="s">
        <v>20</v>
      </c>
      <c r="R14">
        <v>110.792499999999</v>
      </c>
      <c r="S14">
        <v>7</v>
      </c>
      <c r="T14">
        <f t="shared" si="4"/>
        <v>885.56999999999698</v>
      </c>
      <c r="X14">
        <v>7</v>
      </c>
      <c r="Y14">
        <f t="shared" si="0"/>
        <v>0</v>
      </c>
      <c r="AJ14">
        <v>7</v>
      </c>
      <c r="AK14" t="s">
        <v>21</v>
      </c>
      <c r="AL14">
        <v>106.731753846153</v>
      </c>
      <c r="AM14">
        <v>7</v>
      </c>
      <c r="AN14">
        <f t="shared" si="5"/>
        <v>851.52701538461201</v>
      </c>
      <c r="AQ14">
        <v>7</v>
      </c>
      <c r="AR14" t="s">
        <v>20</v>
      </c>
      <c r="AS14">
        <v>106.61215384615301</v>
      </c>
      <c r="AT14">
        <v>7</v>
      </c>
      <c r="AU14">
        <f t="shared" si="6"/>
        <v>852.04861538461194</v>
      </c>
      <c r="AW14">
        <v>7</v>
      </c>
      <c r="AX14">
        <f t="shared" si="1"/>
        <v>0.52159999999992124</v>
      </c>
      <c r="BI14">
        <v>7</v>
      </c>
      <c r="BJ14" t="s">
        <v>20</v>
      </c>
      <c r="BK14">
        <v>78.959333333333305</v>
      </c>
      <c r="BL14">
        <v>7</v>
      </c>
      <c r="BM14">
        <v>630.23733333333303</v>
      </c>
      <c r="BP14">
        <v>7</v>
      </c>
      <c r="BQ14" t="s">
        <v>21</v>
      </c>
      <c r="BR14">
        <v>78.949933333333306</v>
      </c>
      <c r="BS14">
        <v>7</v>
      </c>
      <c r="BT14">
        <v>628.59973333333301</v>
      </c>
      <c r="BU14">
        <v>7</v>
      </c>
      <c r="BV14">
        <f t="shared" si="2"/>
        <v>-1.6376000000000204</v>
      </c>
    </row>
    <row r="15" spans="8:74" x14ac:dyDescent="0.25">
      <c r="I15">
        <v>8</v>
      </c>
      <c r="J15" t="s">
        <v>20</v>
      </c>
      <c r="K15">
        <v>110.82</v>
      </c>
      <c r="L15">
        <v>8</v>
      </c>
      <c r="M15">
        <f t="shared" si="3"/>
        <v>996.38999999999692</v>
      </c>
      <c r="P15">
        <v>8</v>
      </c>
      <c r="Q15" t="s">
        <v>20</v>
      </c>
      <c r="R15">
        <v>110.82</v>
      </c>
      <c r="S15">
        <v>8</v>
      </c>
      <c r="T15">
        <f t="shared" si="4"/>
        <v>996.38999999999692</v>
      </c>
      <c r="X15">
        <v>8</v>
      </c>
      <c r="Y15">
        <f t="shared" si="0"/>
        <v>0</v>
      </c>
      <c r="AJ15">
        <v>8</v>
      </c>
      <c r="AK15" t="s">
        <v>21</v>
      </c>
      <c r="AL15">
        <v>106.814861538461</v>
      </c>
      <c r="AM15">
        <v>8</v>
      </c>
      <c r="AN15">
        <f t="shared" si="5"/>
        <v>958.34187692307296</v>
      </c>
      <c r="AQ15">
        <v>8</v>
      </c>
      <c r="AR15" t="s">
        <v>20</v>
      </c>
      <c r="AS15">
        <v>106.64246153846101</v>
      </c>
      <c r="AT15">
        <v>8</v>
      </c>
      <c r="AU15">
        <f t="shared" si="6"/>
        <v>958.69107692307296</v>
      </c>
      <c r="AW15">
        <v>8</v>
      </c>
      <c r="AX15">
        <f t="shared" si="1"/>
        <v>0.34919999999999618</v>
      </c>
      <c r="BI15">
        <v>8</v>
      </c>
      <c r="BJ15" t="s">
        <v>20</v>
      </c>
      <c r="BK15">
        <v>79.010666666666594</v>
      </c>
      <c r="BL15">
        <v>8</v>
      </c>
      <c r="BM15">
        <v>709.24800000000005</v>
      </c>
      <c r="BP15">
        <v>8</v>
      </c>
      <c r="BQ15" t="s">
        <v>21</v>
      </c>
      <c r="BR15">
        <v>79.0570666666666</v>
      </c>
      <c r="BS15">
        <v>8</v>
      </c>
      <c r="BT15">
        <v>707.65679999999998</v>
      </c>
      <c r="BU15">
        <v>8</v>
      </c>
      <c r="BV15">
        <f t="shared" si="2"/>
        <v>-1.5912000000000717</v>
      </c>
    </row>
    <row r="16" spans="8:74" x14ac:dyDescent="0.25">
      <c r="I16">
        <v>9</v>
      </c>
      <c r="J16" t="s">
        <v>20</v>
      </c>
      <c r="K16">
        <v>110.847499999999</v>
      </c>
      <c r="L16">
        <v>9</v>
      </c>
      <c r="M16">
        <f t="shared" si="3"/>
        <v>1107.2374999999959</v>
      </c>
      <c r="P16">
        <v>9</v>
      </c>
      <c r="Q16" t="s">
        <v>20</v>
      </c>
      <c r="R16">
        <v>110.847499999999</v>
      </c>
      <c r="S16">
        <v>9</v>
      </c>
      <c r="T16">
        <f t="shared" si="4"/>
        <v>1107.2374999999959</v>
      </c>
      <c r="X16">
        <v>9</v>
      </c>
      <c r="Y16">
        <f t="shared" si="0"/>
        <v>0</v>
      </c>
      <c r="AJ16">
        <v>9</v>
      </c>
      <c r="AK16" t="s">
        <v>21</v>
      </c>
      <c r="AL16">
        <v>106.89796923076899</v>
      </c>
      <c r="AM16">
        <v>9</v>
      </c>
      <c r="AN16">
        <f t="shared" si="5"/>
        <v>1065.2398461538419</v>
      </c>
      <c r="AQ16">
        <v>9</v>
      </c>
      <c r="AR16" t="s">
        <v>20</v>
      </c>
      <c r="AS16">
        <v>106.67276923076901</v>
      </c>
      <c r="AT16">
        <v>9</v>
      </c>
      <c r="AU16">
        <f t="shared" si="6"/>
        <v>1065.3638461538419</v>
      </c>
      <c r="AW16">
        <v>9</v>
      </c>
      <c r="AX16">
        <f t="shared" si="1"/>
        <v>0.12400000000002365</v>
      </c>
      <c r="BI16">
        <v>9</v>
      </c>
      <c r="BJ16" t="s">
        <v>20</v>
      </c>
      <c r="BK16">
        <v>79.061999999999998</v>
      </c>
      <c r="BL16">
        <v>9</v>
      </c>
      <c r="BM16">
        <v>788.31</v>
      </c>
      <c r="BP16">
        <v>9</v>
      </c>
      <c r="BQ16" t="s">
        <v>21</v>
      </c>
      <c r="BR16">
        <v>79.164199999999994</v>
      </c>
      <c r="BS16">
        <v>9</v>
      </c>
      <c r="BT16">
        <v>786.82100000000003</v>
      </c>
      <c r="BU16">
        <v>9</v>
      </c>
      <c r="BV16">
        <f t="shared" si="2"/>
        <v>-1.4889999999999191</v>
      </c>
    </row>
    <row r="17" spans="9:74" x14ac:dyDescent="0.25">
      <c r="I17">
        <v>10</v>
      </c>
      <c r="J17" t="s">
        <v>20</v>
      </c>
      <c r="K17">
        <v>110.875</v>
      </c>
      <c r="L17">
        <v>10</v>
      </c>
      <c r="M17">
        <f t="shared" si="3"/>
        <v>1218.1124999999959</v>
      </c>
      <c r="P17">
        <v>10</v>
      </c>
      <c r="Q17" t="s">
        <v>20</v>
      </c>
      <c r="R17">
        <v>110.875</v>
      </c>
      <c r="S17">
        <v>10</v>
      </c>
      <c r="T17">
        <f t="shared" si="4"/>
        <v>1218.1124999999959</v>
      </c>
      <c r="X17">
        <v>10</v>
      </c>
      <c r="Y17">
        <f t="shared" si="0"/>
        <v>0</v>
      </c>
      <c r="AJ17">
        <v>10</v>
      </c>
      <c r="AK17" t="s">
        <v>21</v>
      </c>
      <c r="AL17">
        <v>106.981076923076</v>
      </c>
      <c r="AM17">
        <v>10</v>
      </c>
      <c r="AN17">
        <f t="shared" si="5"/>
        <v>1172.2209230769179</v>
      </c>
      <c r="AQ17">
        <v>10</v>
      </c>
      <c r="AR17" t="s">
        <v>20</v>
      </c>
      <c r="AS17">
        <v>106.703076923076</v>
      </c>
      <c r="AT17">
        <v>10</v>
      </c>
      <c r="AU17">
        <f t="shared" si="6"/>
        <v>1172.0669230769179</v>
      </c>
      <c r="AW17">
        <v>10</v>
      </c>
      <c r="AX17">
        <f t="shared" si="1"/>
        <v>-0.15399999999999636</v>
      </c>
      <c r="BI17">
        <v>10</v>
      </c>
      <c r="BJ17" t="s">
        <v>20</v>
      </c>
      <c r="BK17">
        <v>79.113333333333301</v>
      </c>
      <c r="BL17">
        <v>10</v>
      </c>
      <c r="BM17">
        <v>867.42333333333295</v>
      </c>
      <c r="BP17">
        <v>10</v>
      </c>
      <c r="BQ17" t="s">
        <v>21</v>
      </c>
      <c r="BR17">
        <v>79.271333333333303</v>
      </c>
      <c r="BS17">
        <v>10</v>
      </c>
      <c r="BT17">
        <v>866.09233333333304</v>
      </c>
      <c r="BU17">
        <v>10</v>
      </c>
      <c r="BV17">
        <f t="shared" si="2"/>
        <v>-1.3309999999999036</v>
      </c>
    </row>
    <row r="18" spans="9:74" x14ac:dyDescent="0.25">
      <c r="I18">
        <v>11</v>
      </c>
      <c r="J18" t="s">
        <v>20</v>
      </c>
      <c r="K18">
        <v>110.9025</v>
      </c>
      <c r="L18">
        <v>11</v>
      </c>
      <c r="M18">
        <f t="shared" si="3"/>
        <v>1329.0149999999958</v>
      </c>
      <c r="P18">
        <v>11</v>
      </c>
      <c r="Q18" t="s">
        <v>20</v>
      </c>
      <c r="R18">
        <v>110.9025</v>
      </c>
      <c r="S18">
        <v>11</v>
      </c>
      <c r="T18">
        <f t="shared" si="4"/>
        <v>1329.0149999999958</v>
      </c>
      <c r="X18">
        <v>11</v>
      </c>
      <c r="Y18">
        <f t="shared" si="0"/>
        <v>0</v>
      </c>
      <c r="AJ18">
        <v>11</v>
      </c>
      <c r="AK18" t="s">
        <v>21</v>
      </c>
      <c r="AL18">
        <v>107.06418461538399</v>
      </c>
      <c r="AM18">
        <v>11</v>
      </c>
      <c r="AN18">
        <f t="shared" si="5"/>
        <v>1279.2851076923018</v>
      </c>
      <c r="AQ18">
        <v>11</v>
      </c>
      <c r="AR18" t="s">
        <v>20</v>
      </c>
      <c r="AS18">
        <v>106.733384615384</v>
      </c>
      <c r="AT18">
        <v>11</v>
      </c>
      <c r="AU18">
        <f t="shared" si="6"/>
        <v>1278.8003076923019</v>
      </c>
      <c r="AW18">
        <v>11</v>
      </c>
      <c r="AX18">
        <f t="shared" si="1"/>
        <v>-0.48479999999995016</v>
      </c>
      <c r="BI18">
        <v>11</v>
      </c>
      <c r="BJ18" t="s">
        <v>20</v>
      </c>
      <c r="BK18">
        <v>79.164666666666605</v>
      </c>
      <c r="BL18">
        <v>11</v>
      </c>
      <c r="BM18">
        <v>946.58799999999997</v>
      </c>
      <c r="BP18">
        <v>11</v>
      </c>
      <c r="BQ18" t="s">
        <v>21</v>
      </c>
      <c r="BR18">
        <v>79.378466666666597</v>
      </c>
      <c r="BS18">
        <v>11</v>
      </c>
      <c r="BT18">
        <v>945.47080000000005</v>
      </c>
      <c r="BU18">
        <v>11</v>
      </c>
      <c r="BV18">
        <f t="shared" si="2"/>
        <v>-1.1171999999999116</v>
      </c>
    </row>
    <row r="19" spans="9:74" x14ac:dyDescent="0.25">
      <c r="I19">
        <v>12</v>
      </c>
      <c r="J19" t="s">
        <v>20</v>
      </c>
      <c r="K19">
        <v>110.929999999999</v>
      </c>
      <c r="L19">
        <v>12</v>
      </c>
      <c r="M19">
        <f t="shared" si="3"/>
        <v>1439.9449999999947</v>
      </c>
      <c r="P19">
        <v>12</v>
      </c>
      <c r="Q19" t="s">
        <v>20</v>
      </c>
      <c r="R19">
        <v>110.929999999999</v>
      </c>
      <c r="S19">
        <v>12</v>
      </c>
      <c r="T19">
        <f t="shared" si="4"/>
        <v>1439.9449999999947</v>
      </c>
      <c r="X19">
        <v>12</v>
      </c>
      <c r="Y19">
        <f t="shared" si="0"/>
        <v>0</v>
      </c>
      <c r="AJ19">
        <v>12</v>
      </c>
      <c r="AK19" t="s">
        <v>21</v>
      </c>
      <c r="AL19">
        <v>107.147292307692</v>
      </c>
      <c r="AM19">
        <v>12</v>
      </c>
      <c r="AN19">
        <f t="shared" si="5"/>
        <v>1386.4323999999938</v>
      </c>
      <c r="AQ19">
        <v>12</v>
      </c>
      <c r="AR19" t="s">
        <v>20</v>
      </c>
      <c r="AS19">
        <v>106.763692307692</v>
      </c>
      <c r="AT19">
        <v>12</v>
      </c>
      <c r="AU19">
        <f t="shared" si="6"/>
        <v>1385.5639999999939</v>
      </c>
      <c r="AW19">
        <v>12</v>
      </c>
      <c r="AX19">
        <f t="shared" si="1"/>
        <v>-0.86839999999983775</v>
      </c>
      <c r="BI19">
        <v>12</v>
      </c>
      <c r="BJ19" t="s">
        <v>20</v>
      </c>
      <c r="BK19">
        <v>79.215999999999994</v>
      </c>
      <c r="BL19">
        <v>12</v>
      </c>
      <c r="BM19">
        <v>1025.8040000000001</v>
      </c>
      <c r="BP19">
        <v>12</v>
      </c>
      <c r="BQ19" t="s">
        <v>21</v>
      </c>
      <c r="BR19">
        <v>79.485600000000005</v>
      </c>
      <c r="BS19">
        <v>12</v>
      </c>
      <c r="BT19">
        <v>1024.9564</v>
      </c>
      <c r="BU19">
        <v>12</v>
      </c>
      <c r="BV19">
        <f t="shared" si="2"/>
        <v>-0.84760000000005675</v>
      </c>
    </row>
    <row r="20" spans="9:74" x14ac:dyDescent="0.25">
      <c r="I20">
        <v>13</v>
      </c>
      <c r="J20" t="s">
        <v>20</v>
      </c>
      <c r="K20">
        <v>110.9575</v>
      </c>
      <c r="L20">
        <v>13</v>
      </c>
      <c r="M20">
        <f t="shared" si="3"/>
        <v>1550.9024999999947</v>
      </c>
      <c r="P20">
        <v>13</v>
      </c>
      <c r="Q20" t="s">
        <v>20</v>
      </c>
      <c r="R20">
        <v>110.9575</v>
      </c>
      <c r="S20">
        <v>13</v>
      </c>
      <c r="T20">
        <f t="shared" si="4"/>
        <v>1550.9024999999947</v>
      </c>
      <c r="X20">
        <v>13</v>
      </c>
      <c r="Y20">
        <f t="shared" si="0"/>
        <v>0</v>
      </c>
      <c r="AJ20">
        <v>13</v>
      </c>
      <c r="AK20" t="s">
        <v>21</v>
      </c>
      <c r="AL20">
        <v>107.2304</v>
      </c>
      <c r="AM20">
        <v>13</v>
      </c>
      <c r="AN20">
        <f t="shared" si="5"/>
        <v>1493.6627999999937</v>
      </c>
      <c r="AQ20">
        <v>13</v>
      </c>
      <c r="AR20" t="s">
        <v>20</v>
      </c>
      <c r="AS20">
        <v>106.794</v>
      </c>
      <c r="AT20">
        <v>13</v>
      </c>
      <c r="AU20">
        <f t="shared" si="6"/>
        <v>1492.357999999994</v>
      </c>
      <c r="AW20">
        <v>13</v>
      </c>
      <c r="AX20">
        <f t="shared" si="1"/>
        <v>-1.3047999999996591</v>
      </c>
      <c r="BI20">
        <v>13</v>
      </c>
      <c r="BJ20" t="s">
        <v>20</v>
      </c>
      <c r="BK20">
        <v>79.267333333333298</v>
      </c>
      <c r="BL20">
        <v>13</v>
      </c>
      <c r="BM20">
        <v>1105.0713333333299</v>
      </c>
      <c r="BP20">
        <v>13</v>
      </c>
      <c r="BQ20" t="s">
        <v>21</v>
      </c>
      <c r="BR20">
        <v>79.5927333333333</v>
      </c>
      <c r="BS20">
        <v>13</v>
      </c>
      <c r="BT20">
        <v>1104.54913333333</v>
      </c>
      <c r="BU20">
        <v>13</v>
      </c>
      <c r="BV20">
        <f t="shared" si="2"/>
        <v>-0.52219999999988431</v>
      </c>
    </row>
    <row r="21" spans="9:74" x14ac:dyDescent="0.25">
      <c r="I21">
        <v>14</v>
      </c>
      <c r="J21" t="s">
        <v>20</v>
      </c>
      <c r="K21">
        <v>110.984999999999</v>
      </c>
      <c r="L21">
        <v>14</v>
      </c>
      <c r="M21">
        <f t="shared" si="3"/>
        <v>1661.8874999999937</v>
      </c>
      <c r="P21">
        <v>14</v>
      </c>
      <c r="Q21" t="s">
        <v>20</v>
      </c>
      <c r="R21">
        <v>110.984999999999</v>
      </c>
      <c r="S21">
        <v>14</v>
      </c>
      <c r="T21">
        <f t="shared" si="4"/>
        <v>1661.8874999999937</v>
      </c>
      <c r="X21">
        <v>14</v>
      </c>
      <c r="Y21">
        <f t="shared" si="0"/>
        <v>0</v>
      </c>
      <c r="AJ21">
        <v>14</v>
      </c>
      <c r="AK21" t="s">
        <v>21</v>
      </c>
      <c r="AL21">
        <v>107.313507692307</v>
      </c>
      <c r="AM21">
        <v>14</v>
      </c>
      <c r="AN21">
        <f>AN20+AL21+23</f>
        <v>1623.9763076923007</v>
      </c>
      <c r="AQ21">
        <v>14</v>
      </c>
      <c r="AR21" t="s">
        <v>20</v>
      </c>
      <c r="AS21">
        <v>106.824307692307</v>
      </c>
      <c r="AT21">
        <v>14</v>
      </c>
      <c r="AU21">
        <f t="shared" si="6"/>
        <v>1599.182307692301</v>
      </c>
      <c r="AW21">
        <v>14</v>
      </c>
      <c r="AX21">
        <f t="shared" si="1"/>
        <v>-24.793999999999642</v>
      </c>
      <c r="BI21">
        <v>14</v>
      </c>
      <c r="BJ21" t="s">
        <v>20</v>
      </c>
      <c r="BK21">
        <v>79.318666666666601</v>
      </c>
      <c r="BL21">
        <v>14</v>
      </c>
      <c r="BM21">
        <v>1184.3899999999901</v>
      </c>
      <c r="BP21">
        <v>14</v>
      </c>
      <c r="BQ21" t="s">
        <v>21</v>
      </c>
      <c r="BR21">
        <v>79.699866666666594</v>
      </c>
      <c r="BS21">
        <v>14</v>
      </c>
      <c r="BT21">
        <v>1184.249</v>
      </c>
      <c r="BU21">
        <v>14</v>
      </c>
      <c r="BV21">
        <f t="shared" si="2"/>
        <v>-0.14099999999007196</v>
      </c>
    </row>
    <row r="22" spans="9:74" x14ac:dyDescent="0.25">
      <c r="I22">
        <v>15</v>
      </c>
      <c r="J22" t="s">
        <v>20</v>
      </c>
      <c r="K22">
        <v>111.01249999999899</v>
      </c>
      <c r="L22">
        <v>15</v>
      </c>
      <c r="M22">
        <f t="shared" si="3"/>
        <v>1772.8999999999926</v>
      </c>
      <c r="P22">
        <v>15</v>
      </c>
      <c r="Q22" t="s">
        <v>20</v>
      </c>
      <c r="R22">
        <v>111.01249999999899</v>
      </c>
      <c r="S22">
        <v>15</v>
      </c>
      <c r="T22">
        <f t="shared" si="4"/>
        <v>1772.8999999999926</v>
      </c>
      <c r="X22">
        <v>15</v>
      </c>
      <c r="Y22">
        <f t="shared" si="0"/>
        <v>0</v>
      </c>
      <c r="AJ22">
        <v>15</v>
      </c>
      <c r="AK22" t="s">
        <v>20</v>
      </c>
      <c r="AL22">
        <v>105.62961538461499</v>
      </c>
      <c r="AM22">
        <v>1</v>
      </c>
      <c r="AN22">
        <f t="shared" si="5"/>
        <v>1729.6059230769156</v>
      </c>
      <c r="AQ22">
        <v>15</v>
      </c>
      <c r="AR22" t="s">
        <v>20</v>
      </c>
      <c r="AS22">
        <v>106.854615384615</v>
      </c>
      <c r="AT22">
        <v>15</v>
      </c>
      <c r="AU22">
        <f t="shared" si="6"/>
        <v>1706.0369230769161</v>
      </c>
      <c r="AW22">
        <v>15</v>
      </c>
      <c r="AX22">
        <f t="shared" si="1"/>
        <v>-23.568999999999505</v>
      </c>
      <c r="BI22">
        <v>15</v>
      </c>
      <c r="BJ22" t="s">
        <v>20</v>
      </c>
      <c r="BK22">
        <v>79.369999999999905</v>
      </c>
      <c r="BL22">
        <v>15</v>
      </c>
      <c r="BM22">
        <v>1263.75999999999</v>
      </c>
      <c r="BP22">
        <v>15</v>
      </c>
      <c r="BQ22" t="s">
        <v>21</v>
      </c>
      <c r="BR22">
        <v>102.807</v>
      </c>
      <c r="BS22">
        <v>15</v>
      </c>
      <c r="BT22">
        <v>1287.056</v>
      </c>
      <c r="BU22">
        <v>15</v>
      </c>
      <c r="BV22">
        <f t="shared" si="2"/>
        <v>23.296000000010054</v>
      </c>
    </row>
    <row r="23" spans="9:74" x14ac:dyDescent="0.25">
      <c r="I23">
        <v>16</v>
      </c>
      <c r="J23" t="s">
        <v>20</v>
      </c>
      <c r="K23">
        <v>111.04</v>
      </c>
      <c r="L23">
        <v>16</v>
      </c>
      <c r="M23">
        <f t="shared" si="3"/>
        <v>1883.9399999999926</v>
      </c>
      <c r="P23">
        <v>16</v>
      </c>
      <c r="Q23" t="s">
        <v>20</v>
      </c>
      <c r="R23">
        <v>111.04</v>
      </c>
      <c r="S23">
        <v>16</v>
      </c>
      <c r="T23">
        <f t="shared" si="4"/>
        <v>1883.9399999999926</v>
      </c>
      <c r="X23">
        <v>16</v>
      </c>
      <c r="Y23">
        <f t="shared" si="0"/>
        <v>0</v>
      </c>
      <c r="AJ23">
        <v>16</v>
      </c>
      <c r="AK23" t="s">
        <v>20</v>
      </c>
      <c r="AL23">
        <v>105.666923076923</v>
      </c>
      <c r="AM23">
        <v>2</v>
      </c>
      <c r="AN23">
        <f t="shared" si="5"/>
        <v>1835.2728461538386</v>
      </c>
      <c r="AQ23">
        <v>16</v>
      </c>
      <c r="AR23" t="s">
        <v>20</v>
      </c>
      <c r="AS23">
        <v>106.884923076923</v>
      </c>
      <c r="AT23">
        <v>16</v>
      </c>
      <c r="AU23">
        <f t="shared" si="6"/>
        <v>1812.9218461538392</v>
      </c>
      <c r="AW23">
        <v>16</v>
      </c>
      <c r="AX23">
        <f t="shared" si="1"/>
        <v>-22.350999999999431</v>
      </c>
      <c r="BI23">
        <v>16</v>
      </c>
      <c r="BJ23" t="s">
        <v>20</v>
      </c>
      <c r="BK23">
        <v>79.421333333333294</v>
      </c>
      <c r="BL23">
        <v>16</v>
      </c>
      <c r="BM23">
        <v>1343.18133333333</v>
      </c>
      <c r="BP23">
        <v>16</v>
      </c>
      <c r="BQ23" t="s">
        <v>20</v>
      </c>
      <c r="BR23">
        <v>78.033833333333305</v>
      </c>
      <c r="BS23">
        <v>1</v>
      </c>
      <c r="BT23">
        <v>1365.08983333333</v>
      </c>
      <c r="BU23">
        <v>16</v>
      </c>
      <c r="BV23">
        <f t="shared" si="2"/>
        <v>21.908500000000004</v>
      </c>
    </row>
    <row r="24" spans="9:74" x14ac:dyDescent="0.25">
      <c r="I24">
        <v>17</v>
      </c>
      <c r="J24" t="s">
        <v>20</v>
      </c>
      <c r="K24">
        <v>111.0675</v>
      </c>
      <c r="L24">
        <v>17</v>
      </c>
      <c r="M24">
        <f t="shared" si="3"/>
        <v>1995.0074999999924</v>
      </c>
      <c r="P24">
        <v>17</v>
      </c>
      <c r="Q24" t="s">
        <v>20</v>
      </c>
      <c r="R24">
        <v>111.0675</v>
      </c>
      <c r="S24">
        <v>17</v>
      </c>
      <c r="T24">
        <f t="shared" si="4"/>
        <v>1995.0074999999924</v>
      </c>
      <c r="X24">
        <v>17</v>
      </c>
      <c r="Y24">
        <f t="shared" si="0"/>
        <v>0</v>
      </c>
      <c r="AJ24">
        <v>17</v>
      </c>
      <c r="AK24" t="s">
        <v>20</v>
      </c>
      <c r="AL24">
        <v>105.70423076922999</v>
      </c>
      <c r="AM24">
        <v>3</v>
      </c>
      <c r="AN24">
        <f t="shared" si="5"/>
        <v>1940.9770769230686</v>
      </c>
      <c r="AQ24">
        <v>17</v>
      </c>
      <c r="AR24" t="s">
        <v>20</v>
      </c>
      <c r="AS24">
        <v>106.91523076923001</v>
      </c>
      <c r="AT24">
        <v>17</v>
      </c>
      <c r="AU24">
        <f t="shared" si="6"/>
        <v>1919.8370769230692</v>
      </c>
      <c r="AW24">
        <v>17</v>
      </c>
      <c r="AX24">
        <f t="shared" si="1"/>
        <v>-21.139999999999418</v>
      </c>
      <c r="BI24">
        <v>17</v>
      </c>
      <c r="BJ24" t="s">
        <v>20</v>
      </c>
      <c r="BK24">
        <v>79.472666666666598</v>
      </c>
      <c r="BL24">
        <v>17</v>
      </c>
      <c r="BM24">
        <v>1422.65399999999</v>
      </c>
      <c r="BP24">
        <v>17</v>
      </c>
      <c r="BQ24" t="s">
        <v>20</v>
      </c>
      <c r="BR24">
        <v>78.092666666666602</v>
      </c>
      <c r="BS24">
        <v>2</v>
      </c>
      <c r="BT24">
        <v>1443.1824999999999</v>
      </c>
      <c r="BU24">
        <v>17</v>
      </c>
      <c r="BV24">
        <f t="shared" si="2"/>
        <v>20.528500000009899</v>
      </c>
    </row>
    <row r="25" spans="9:74" x14ac:dyDescent="0.25">
      <c r="I25">
        <v>18</v>
      </c>
      <c r="J25" t="s">
        <v>20</v>
      </c>
      <c r="K25">
        <v>111.095</v>
      </c>
      <c r="L25">
        <v>18</v>
      </c>
      <c r="M25">
        <f t="shared" si="3"/>
        <v>2106.1024999999922</v>
      </c>
      <c r="P25">
        <v>18</v>
      </c>
      <c r="Q25" t="s">
        <v>20</v>
      </c>
      <c r="R25">
        <v>111.095</v>
      </c>
      <c r="S25">
        <v>18</v>
      </c>
      <c r="T25">
        <f t="shared" si="4"/>
        <v>2106.1024999999922</v>
      </c>
      <c r="X25">
        <v>18</v>
      </c>
      <c r="Y25">
        <f t="shared" si="0"/>
        <v>0</v>
      </c>
      <c r="AJ25">
        <v>18</v>
      </c>
      <c r="AK25" t="s">
        <v>20</v>
      </c>
      <c r="AL25">
        <v>105.741538461538</v>
      </c>
      <c r="AM25">
        <v>4</v>
      </c>
      <c r="AN25">
        <f t="shared" si="5"/>
        <v>2046.7186153846067</v>
      </c>
      <c r="AQ25">
        <v>18</v>
      </c>
      <c r="AR25" t="s">
        <v>20</v>
      </c>
      <c r="AS25">
        <v>106.94553846153801</v>
      </c>
      <c r="AT25">
        <v>18</v>
      </c>
      <c r="AU25">
        <f t="shared" si="6"/>
        <v>2026.7826153846072</v>
      </c>
      <c r="AW25">
        <v>18</v>
      </c>
      <c r="AX25">
        <f t="shared" si="1"/>
        <v>-19.935999999999467</v>
      </c>
      <c r="BI25">
        <v>18</v>
      </c>
      <c r="BJ25" t="s">
        <v>20</v>
      </c>
      <c r="BK25">
        <v>79.524000000000001</v>
      </c>
      <c r="BL25">
        <v>18</v>
      </c>
      <c r="BM25">
        <v>1502.1779999999901</v>
      </c>
      <c r="BP25">
        <v>18</v>
      </c>
      <c r="BQ25" t="s">
        <v>20</v>
      </c>
      <c r="BR25">
        <v>78.151499999999999</v>
      </c>
      <c r="BS25">
        <v>3</v>
      </c>
      <c r="BT25">
        <v>1521.3340000000001</v>
      </c>
      <c r="BU25">
        <v>18</v>
      </c>
      <c r="BV25">
        <f t="shared" si="2"/>
        <v>19.156000000009954</v>
      </c>
    </row>
    <row r="26" spans="9:74" x14ac:dyDescent="0.25">
      <c r="I26">
        <v>19</v>
      </c>
      <c r="J26" t="s">
        <v>20</v>
      </c>
      <c r="K26">
        <v>111.12249999999899</v>
      </c>
      <c r="L26">
        <v>19</v>
      </c>
      <c r="M26">
        <f t="shared" si="3"/>
        <v>2217.2249999999913</v>
      </c>
      <c r="P26">
        <v>19</v>
      </c>
      <c r="Q26" t="s">
        <v>20</v>
      </c>
      <c r="R26">
        <v>111.12249999999899</v>
      </c>
      <c r="S26">
        <v>19</v>
      </c>
      <c r="T26">
        <f t="shared" si="4"/>
        <v>2217.2249999999913</v>
      </c>
      <c r="X26">
        <v>19</v>
      </c>
      <c r="Y26">
        <f t="shared" si="0"/>
        <v>0</v>
      </c>
      <c r="AJ26">
        <v>19</v>
      </c>
      <c r="AK26" t="s">
        <v>20</v>
      </c>
      <c r="AL26">
        <v>105.778846153846</v>
      </c>
      <c r="AM26">
        <v>5</v>
      </c>
      <c r="AN26">
        <f t="shared" si="5"/>
        <v>2152.4974615384526</v>
      </c>
      <c r="AQ26">
        <v>19</v>
      </c>
      <c r="AR26" t="s">
        <v>20</v>
      </c>
      <c r="AS26">
        <v>106.97584615384601</v>
      </c>
      <c r="AT26">
        <v>19</v>
      </c>
      <c r="AU26">
        <f t="shared" si="6"/>
        <v>2133.758461538453</v>
      </c>
      <c r="AW26">
        <v>19</v>
      </c>
      <c r="AX26">
        <f t="shared" si="1"/>
        <v>-18.738999999999578</v>
      </c>
      <c r="BI26">
        <v>19</v>
      </c>
      <c r="BJ26" t="s">
        <v>20</v>
      </c>
      <c r="BK26">
        <v>79.575333333333305</v>
      </c>
      <c r="BL26">
        <v>19</v>
      </c>
      <c r="BM26">
        <v>1581.7533333333299</v>
      </c>
      <c r="BP26">
        <v>19</v>
      </c>
      <c r="BQ26" t="s">
        <v>20</v>
      </c>
      <c r="BR26">
        <v>78.210333333333296</v>
      </c>
      <c r="BS26">
        <v>4</v>
      </c>
      <c r="BT26">
        <v>1599.5443333333301</v>
      </c>
      <c r="BU26">
        <v>19</v>
      </c>
      <c r="BV26">
        <f t="shared" si="2"/>
        <v>17.791000000000167</v>
      </c>
    </row>
    <row r="27" spans="9:74" x14ac:dyDescent="0.25">
      <c r="I27">
        <v>20</v>
      </c>
      <c r="J27" t="s">
        <v>20</v>
      </c>
      <c r="K27">
        <v>111.149999999999</v>
      </c>
      <c r="L27">
        <v>20</v>
      </c>
      <c r="M27">
        <f t="shared" si="3"/>
        <v>2328.3749999999905</v>
      </c>
      <c r="P27">
        <v>20</v>
      </c>
      <c r="Q27" t="s">
        <v>20</v>
      </c>
      <c r="R27">
        <v>111.149999999999</v>
      </c>
      <c r="S27">
        <v>20</v>
      </c>
      <c r="T27">
        <f t="shared" si="4"/>
        <v>2328.3749999999905</v>
      </c>
      <c r="X27">
        <v>20</v>
      </c>
      <c r="Y27">
        <f t="shared" si="0"/>
        <v>0</v>
      </c>
      <c r="AJ27">
        <v>20</v>
      </c>
      <c r="AK27" t="s">
        <v>20</v>
      </c>
      <c r="AL27">
        <v>105.816153846153</v>
      </c>
      <c r="AM27">
        <v>6</v>
      </c>
      <c r="AN27">
        <f t="shared" si="5"/>
        <v>2258.3136153846058</v>
      </c>
      <c r="AQ27">
        <v>20</v>
      </c>
      <c r="AR27" t="s">
        <v>20</v>
      </c>
      <c r="AS27">
        <v>107.006153846153</v>
      </c>
      <c r="AT27">
        <v>20</v>
      </c>
      <c r="AU27">
        <f t="shared" si="6"/>
        <v>2240.7646153846063</v>
      </c>
      <c r="AW27">
        <v>20</v>
      </c>
      <c r="AX27">
        <f t="shared" si="1"/>
        <v>-17.548999999999523</v>
      </c>
      <c r="BI27">
        <v>20</v>
      </c>
      <c r="BJ27" t="s">
        <v>20</v>
      </c>
      <c r="BK27">
        <v>79.626666666666594</v>
      </c>
      <c r="BL27">
        <v>20</v>
      </c>
      <c r="BM27">
        <v>1661.3799999999901</v>
      </c>
      <c r="BP27">
        <v>20</v>
      </c>
      <c r="BQ27" t="s">
        <v>20</v>
      </c>
      <c r="BR27">
        <v>78.269166666666607</v>
      </c>
      <c r="BS27">
        <v>5</v>
      </c>
      <c r="BT27">
        <v>1677.8135</v>
      </c>
      <c r="BU27">
        <v>20</v>
      </c>
      <c r="BV27">
        <f t="shared" si="2"/>
        <v>16.433500000009872</v>
      </c>
    </row>
    <row r="28" spans="9:74" x14ac:dyDescent="0.25">
      <c r="I28">
        <v>21</v>
      </c>
      <c r="J28" t="s">
        <v>20</v>
      </c>
      <c r="K28">
        <v>111.17749999999999</v>
      </c>
      <c r="L28">
        <v>21</v>
      </c>
      <c r="M28">
        <f t="shared" si="3"/>
        <v>2439.5524999999902</v>
      </c>
      <c r="P28">
        <v>21</v>
      </c>
      <c r="Q28" t="s">
        <v>20</v>
      </c>
      <c r="R28">
        <v>111.17749999999999</v>
      </c>
      <c r="S28">
        <v>21</v>
      </c>
      <c r="T28">
        <f>T27+R28+23</f>
        <v>2462.5524999999902</v>
      </c>
      <c r="X28">
        <v>21</v>
      </c>
      <c r="Y28">
        <f t="shared" si="0"/>
        <v>23</v>
      </c>
      <c r="AJ28">
        <v>21</v>
      </c>
      <c r="AK28" t="s">
        <v>20</v>
      </c>
      <c r="AL28">
        <v>105.853461538461</v>
      </c>
      <c r="AM28">
        <v>7</v>
      </c>
      <c r="AN28">
        <f t="shared" si="5"/>
        <v>2364.1670769230668</v>
      </c>
      <c r="AQ28">
        <v>21</v>
      </c>
      <c r="AR28" t="s">
        <v>20</v>
      </c>
      <c r="AS28">
        <v>107.036461538461</v>
      </c>
      <c r="AT28">
        <v>21</v>
      </c>
      <c r="AU28">
        <f t="shared" si="6"/>
        <v>2347.8010769230673</v>
      </c>
      <c r="AW28">
        <v>21</v>
      </c>
      <c r="AX28">
        <f t="shared" si="1"/>
        <v>-16.365999999999531</v>
      </c>
      <c r="BI28">
        <v>21</v>
      </c>
      <c r="BJ28" t="s">
        <v>20</v>
      </c>
      <c r="BK28">
        <v>79.677999999999997</v>
      </c>
      <c r="BL28">
        <v>21</v>
      </c>
      <c r="BM28">
        <v>1741.05799999999</v>
      </c>
      <c r="BP28">
        <v>21</v>
      </c>
      <c r="BQ28" t="s">
        <v>20</v>
      </c>
      <c r="BR28">
        <v>78.327999999999903</v>
      </c>
      <c r="BS28">
        <v>6</v>
      </c>
      <c r="BT28">
        <v>1756.1415</v>
      </c>
      <c r="BU28">
        <v>21</v>
      </c>
      <c r="BV28">
        <f>BT28-BM28</f>
        <v>15.083500000009963</v>
      </c>
    </row>
    <row r="29" spans="9:74" x14ac:dyDescent="0.25">
      <c r="I29">
        <v>22</v>
      </c>
      <c r="J29" t="s">
        <v>20</v>
      </c>
      <c r="K29">
        <v>111.205</v>
      </c>
      <c r="L29">
        <v>22</v>
      </c>
      <c r="M29">
        <f t="shared" si="3"/>
        <v>2550.7574999999902</v>
      </c>
      <c r="P29">
        <v>22</v>
      </c>
      <c r="Q29" t="s">
        <v>22</v>
      </c>
      <c r="R29">
        <v>109.678</v>
      </c>
      <c r="S29">
        <v>1</v>
      </c>
      <c r="T29">
        <f t="shared" si="4"/>
        <v>2572.2304999999901</v>
      </c>
      <c r="X29">
        <v>22</v>
      </c>
      <c r="Y29">
        <f>T29-M29</f>
        <v>21.472999999999956</v>
      </c>
      <c r="AJ29">
        <v>22</v>
      </c>
      <c r="AK29" t="s">
        <v>20</v>
      </c>
      <c r="AL29">
        <v>105.890769230769</v>
      </c>
      <c r="AM29">
        <v>8</v>
      </c>
      <c r="AN29">
        <f t="shared" si="5"/>
        <v>2470.0578461538357</v>
      </c>
      <c r="AQ29">
        <v>22</v>
      </c>
      <c r="AR29" t="s">
        <v>20</v>
      </c>
      <c r="AS29">
        <v>107.066769230769</v>
      </c>
      <c r="AT29">
        <v>22</v>
      </c>
      <c r="AU29">
        <f t="shared" si="6"/>
        <v>2454.8678461538361</v>
      </c>
      <c r="AW29">
        <v>22</v>
      </c>
      <c r="AX29">
        <f t="shared" si="1"/>
        <v>-15.1899999999996</v>
      </c>
      <c r="BI29">
        <v>22</v>
      </c>
      <c r="BJ29" t="s">
        <v>20</v>
      </c>
      <c r="BK29">
        <v>79.729333333333301</v>
      </c>
      <c r="BL29">
        <v>22</v>
      </c>
      <c r="BM29">
        <v>1820.78733333333</v>
      </c>
      <c r="BP29">
        <v>22</v>
      </c>
      <c r="BQ29" t="s">
        <v>20</v>
      </c>
      <c r="BR29">
        <v>78.3868333333333</v>
      </c>
      <c r="BS29">
        <v>7</v>
      </c>
      <c r="BT29">
        <v>1834.52833333333</v>
      </c>
      <c r="BU29">
        <v>22</v>
      </c>
      <c r="BV29">
        <f t="shared" si="2"/>
        <v>13.740999999999985</v>
      </c>
    </row>
    <row r="30" spans="9:74" x14ac:dyDescent="0.25">
      <c r="I30">
        <v>23</v>
      </c>
      <c r="J30" t="s">
        <v>20</v>
      </c>
      <c r="K30">
        <v>111.2325</v>
      </c>
      <c r="L30">
        <v>23</v>
      </c>
      <c r="M30">
        <f t="shared" si="3"/>
        <v>2661.9899999999902</v>
      </c>
      <c r="P30">
        <v>23</v>
      </c>
      <c r="Q30" t="s">
        <v>22</v>
      </c>
      <c r="R30">
        <v>109.71599999999999</v>
      </c>
      <c r="S30">
        <v>2</v>
      </c>
      <c r="T30">
        <f t="shared" si="4"/>
        <v>2681.94649999999</v>
      </c>
      <c r="X30">
        <v>23</v>
      </c>
      <c r="Y30">
        <f t="shared" si="0"/>
        <v>19.956499999999778</v>
      </c>
      <c r="AJ30">
        <v>23</v>
      </c>
      <c r="AK30" t="s">
        <v>20</v>
      </c>
      <c r="AL30">
        <v>105.92807692307601</v>
      </c>
      <c r="AM30">
        <v>9</v>
      </c>
      <c r="AN30">
        <f t="shared" si="5"/>
        <v>2575.9859230769116</v>
      </c>
      <c r="AQ30">
        <v>23</v>
      </c>
      <c r="AR30" t="s">
        <v>20</v>
      </c>
      <c r="AS30">
        <v>107.097076923076</v>
      </c>
      <c r="AT30">
        <v>23</v>
      </c>
      <c r="AU30">
        <f t="shared" si="6"/>
        <v>2561.9649230769123</v>
      </c>
      <c r="AW30">
        <v>23</v>
      </c>
      <c r="AX30">
        <f t="shared" si="1"/>
        <v>-14.020999999999276</v>
      </c>
      <c r="BI30">
        <v>23</v>
      </c>
      <c r="BJ30" t="s">
        <v>20</v>
      </c>
      <c r="BK30">
        <v>79.780666666666605</v>
      </c>
      <c r="BL30">
        <v>23</v>
      </c>
      <c r="BM30">
        <v>1900.56799999999</v>
      </c>
      <c r="BP30">
        <v>23</v>
      </c>
      <c r="BQ30" t="s">
        <v>20</v>
      </c>
      <c r="BR30">
        <v>78.445666666666597</v>
      </c>
      <c r="BS30">
        <v>8</v>
      </c>
      <c r="BT30">
        <v>1912.9739999999999</v>
      </c>
      <c r="BU30">
        <v>23</v>
      </c>
      <c r="BV30">
        <f t="shared" si="2"/>
        <v>12.406000000009954</v>
      </c>
    </row>
    <row r="31" spans="9:74" x14ac:dyDescent="0.25">
      <c r="I31">
        <v>24</v>
      </c>
      <c r="J31" t="s">
        <v>20</v>
      </c>
      <c r="K31">
        <v>110.76125</v>
      </c>
      <c r="L31">
        <v>24</v>
      </c>
      <c r="M31">
        <f t="shared" si="3"/>
        <v>2772.7512499999903</v>
      </c>
      <c r="P31">
        <v>24</v>
      </c>
      <c r="Q31" t="s">
        <v>22</v>
      </c>
      <c r="R31">
        <v>109.754</v>
      </c>
      <c r="S31">
        <v>3</v>
      </c>
      <c r="T31">
        <f t="shared" si="4"/>
        <v>2791.7004999999899</v>
      </c>
      <c r="X31">
        <v>24</v>
      </c>
      <c r="Y31">
        <f t="shared" si="0"/>
        <v>18.949249999999665</v>
      </c>
      <c r="AJ31">
        <v>24</v>
      </c>
      <c r="AK31" t="s">
        <v>20</v>
      </c>
      <c r="AL31">
        <v>105.965384615384</v>
      </c>
      <c r="AM31">
        <v>10</v>
      </c>
      <c r="AN31">
        <f t="shared" si="5"/>
        <v>2681.9513076922958</v>
      </c>
      <c r="AQ31">
        <v>24</v>
      </c>
      <c r="AR31" t="s">
        <v>20</v>
      </c>
      <c r="AS31">
        <v>107.127384615384</v>
      </c>
      <c r="AT31">
        <v>24</v>
      </c>
      <c r="AU31">
        <f t="shared" si="6"/>
        <v>2669.0923076922963</v>
      </c>
      <c r="AW31">
        <v>24</v>
      </c>
      <c r="AX31">
        <f t="shared" si="1"/>
        <v>-12.858999999999469</v>
      </c>
      <c r="BI31">
        <v>24</v>
      </c>
      <c r="BJ31" t="s">
        <v>20</v>
      </c>
      <c r="BK31">
        <v>79.831999999999994</v>
      </c>
      <c r="BL31">
        <v>24</v>
      </c>
      <c r="BM31">
        <v>1980.3999999999901</v>
      </c>
      <c r="BP31">
        <v>24</v>
      </c>
      <c r="BQ31" t="s">
        <v>20</v>
      </c>
      <c r="BR31">
        <v>78.504499999999993</v>
      </c>
      <c r="BS31">
        <v>9</v>
      </c>
      <c r="BT31">
        <v>1991.4784999999999</v>
      </c>
      <c r="BU31">
        <v>24</v>
      </c>
      <c r="BV31">
        <f t="shared" si="2"/>
        <v>11.078500000009853</v>
      </c>
    </row>
    <row r="32" spans="9:74" x14ac:dyDescent="0.25">
      <c r="I32">
        <v>25</v>
      </c>
      <c r="J32" t="s">
        <v>20</v>
      </c>
      <c r="K32">
        <v>110.87625</v>
      </c>
      <c r="L32">
        <v>25</v>
      </c>
      <c r="M32">
        <f t="shared" si="3"/>
        <v>2883.6274999999901</v>
      </c>
      <c r="P32">
        <v>25</v>
      </c>
      <c r="Q32" t="s">
        <v>22</v>
      </c>
      <c r="R32">
        <v>109.792</v>
      </c>
      <c r="S32">
        <v>4</v>
      </c>
      <c r="T32">
        <f t="shared" si="4"/>
        <v>2901.4924999999898</v>
      </c>
      <c r="X32">
        <v>25</v>
      </c>
      <c r="Y32">
        <f t="shared" si="0"/>
        <v>17.864999999999782</v>
      </c>
      <c r="AJ32">
        <v>25</v>
      </c>
      <c r="AK32" t="s">
        <v>20</v>
      </c>
      <c r="AL32">
        <v>106.002692307692</v>
      </c>
      <c r="AM32">
        <v>11</v>
      </c>
      <c r="AN32">
        <f t="shared" si="5"/>
        <v>2787.9539999999879</v>
      </c>
      <c r="AQ32">
        <v>25</v>
      </c>
      <c r="AR32" t="s">
        <v>20</v>
      </c>
      <c r="AS32">
        <v>106.744092307692</v>
      </c>
      <c r="AT32">
        <v>25</v>
      </c>
      <c r="AU32">
        <f t="shared" si="6"/>
        <v>2775.8363999999883</v>
      </c>
      <c r="AW32">
        <v>25</v>
      </c>
      <c r="AX32">
        <f t="shared" si="1"/>
        <v>-12.117599999999584</v>
      </c>
      <c r="BI32">
        <v>25</v>
      </c>
      <c r="BJ32" t="s">
        <v>20</v>
      </c>
      <c r="BK32">
        <v>79.446233333333296</v>
      </c>
      <c r="BL32">
        <v>25</v>
      </c>
      <c r="BM32">
        <v>2059.84623333333</v>
      </c>
      <c r="BP32">
        <v>25</v>
      </c>
      <c r="BQ32" t="s">
        <v>20</v>
      </c>
      <c r="BR32">
        <v>78.563333333333304</v>
      </c>
      <c r="BS32">
        <v>10</v>
      </c>
      <c r="BT32">
        <v>2070.04183333333</v>
      </c>
      <c r="BU32">
        <v>25</v>
      </c>
      <c r="BV32">
        <f t="shared" si="2"/>
        <v>10.195600000000013</v>
      </c>
    </row>
    <row r="33" spans="9:74" x14ac:dyDescent="0.25">
      <c r="I33">
        <v>26</v>
      </c>
      <c r="J33" t="s">
        <v>20</v>
      </c>
      <c r="K33">
        <v>110.99124999999999</v>
      </c>
      <c r="L33">
        <v>26</v>
      </c>
      <c r="M33">
        <f t="shared" si="3"/>
        <v>2994.6187499999901</v>
      </c>
      <c r="P33">
        <v>26</v>
      </c>
      <c r="Q33" t="s">
        <v>22</v>
      </c>
      <c r="R33">
        <v>109.83</v>
      </c>
      <c r="S33">
        <v>5</v>
      </c>
      <c r="T33">
        <f t="shared" si="4"/>
        <v>3011.3224999999898</v>
      </c>
      <c r="X33">
        <v>26</v>
      </c>
      <c r="Y33">
        <f t="shared" si="0"/>
        <v>16.703749999999673</v>
      </c>
      <c r="AJ33">
        <v>26</v>
      </c>
      <c r="AK33" t="s">
        <v>20</v>
      </c>
      <c r="AL33">
        <v>106.04</v>
      </c>
      <c r="AM33">
        <v>12</v>
      </c>
      <c r="AN33">
        <f t="shared" si="5"/>
        <v>2893.9939999999879</v>
      </c>
      <c r="AQ33">
        <v>26</v>
      </c>
      <c r="AR33" t="s">
        <v>20</v>
      </c>
      <c r="AS33">
        <v>106.86239999999999</v>
      </c>
      <c r="AT33">
        <v>26</v>
      </c>
      <c r="AU33">
        <f t="shared" si="6"/>
        <v>2882.6987999999883</v>
      </c>
      <c r="AW33">
        <v>26</v>
      </c>
      <c r="AX33">
        <f>AU33-AN33</f>
        <v>-11.295199999999568</v>
      </c>
      <c r="BI33">
        <v>26</v>
      </c>
      <c r="BJ33" t="s">
        <v>20</v>
      </c>
      <c r="BK33">
        <v>79.590566666666604</v>
      </c>
      <c r="BL33">
        <v>26</v>
      </c>
      <c r="BM33">
        <v>2139.4367999999899</v>
      </c>
      <c r="BP33">
        <v>26</v>
      </c>
      <c r="BQ33" t="s">
        <v>20</v>
      </c>
      <c r="BR33">
        <v>78.622166666666601</v>
      </c>
      <c r="BS33">
        <v>11</v>
      </c>
      <c r="BT33">
        <v>2148.6639999999902</v>
      </c>
      <c r="BU33">
        <v>26</v>
      </c>
      <c r="BV33">
        <f t="shared" si="2"/>
        <v>9.2272000000002663</v>
      </c>
    </row>
    <row r="34" spans="9:74" x14ac:dyDescent="0.25">
      <c r="I34">
        <v>27</v>
      </c>
      <c r="J34" t="s">
        <v>20</v>
      </c>
      <c r="K34">
        <v>111.10624999999899</v>
      </c>
      <c r="L34">
        <v>27</v>
      </c>
      <c r="M34">
        <f t="shared" si="3"/>
        <v>3105.724999999989</v>
      </c>
      <c r="P34">
        <v>27</v>
      </c>
      <c r="Q34" t="s">
        <v>22</v>
      </c>
      <c r="R34">
        <v>109.86799999999999</v>
      </c>
      <c r="S34">
        <v>6</v>
      </c>
      <c r="T34">
        <f t="shared" si="4"/>
        <v>3121.1904999999897</v>
      </c>
      <c r="X34">
        <v>27</v>
      </c>
      <c r="Y34">
        <f t="shared" si="0"/>
        <v>15.465500000000702</v>
      </c>
      <c r="AJ34">
        <v>27</v>
      </c>
      <c r="AK34" t="s">
        <v>20</v>
      </c>
      <c r="AL34">
        <v>106.077307692307</v>
      </c>
      <c r="AM34">
        <v>13</v>
      </c>
      <c r="AN34">
        <f t="shared" si="5"/>
        <v>3000.0713076922948</v>
      </c>
      <c r="AQ34">
        <v>27</v>
      </c>
      <c r="AR34" t="s">
        <v>20</v>
      </c>
      <c r="AS34">
        <v>106.98070769230701</v>
      </c>
      <c r="AT34">
        <v>27</v>
      </c>
      <c r="AU34">
        <f t="shared" si="6"/>
        <v>2989.6795076922954</v>
      </c>
      <c r="AW34">
        <v>27</v>
      </c>
      <c r="AX34">
        <f t="shared" si="1"/>
        <v>-10.391799999999421</v>
      </c>
      <c r="BI34">
        <v>27</v>
      </c>
      <c r="BJ34" t="s">
        <v>20</v>
      </c>
      <c r="BK34">
        <v>102.7349</v>
      </c>
      <c r="BL34">
        <v>27</v>
      </c>
      <c r="BM34">
        <v>2242.1716999999899</v>
      </c>
      <c r="BP34">
        <v>27</v>
      </c>
      <c r="BQ34" t="s">
        <v>20</v>
      </c>
      <c r="BR34">
        <v>78.680999999999997</v>
      </c>
      <c r="BS34">
        <v>12</v>
      </c>
      <c r="BT34">
        <v>2227.3449999999998</v>
      </c>
      <c r="BU34">
        <v>27</v>
      </c>
      <c r="BV34">
        <f t="shared" si="2"/>
        <v>-14.826699999990069</v>
      </c>
    </row>
    <row r="35" spans="9:74" x14ac:dyDescent="0.25">
      <c r="I35">
        <v>28</v>
      </c>
      <c r="J35" t="s">
        <v>20</v>
      </c>
      <c r="K35">
        <v>111.221249999999</v>
      </c>
      <c r="L35">
        <v>28</v>
      </c>
      <c r="M35">
        <f>M34+K35+23</f>
        <v>3239.9462499999881</v>
      </c>
      <c r="P35">
        <v>28</v>
      </c>
      <c r="Q35" t="s">
        <v>22</v>
      </c>
      <c r="R35">
        <v>109.90600000000001</v>
      </c>
      <c r="S35">
        <v>7</v>
      </c>
      <c r="T35">
        <f t="shared" si="4"/>
        <v>3231.0964999999896</v>
      </c>
      <c r="X35">
        <v>28</v>
      </c>
      <c r="Y35">
        <f t="shared" si="0"/>
        <v>-8.8497499999984939</v>
      </c>
      <c r="AJ35">
        <v>28</v>
      </c>
      <c r="AK35" t="s">
        <v>20</v>
      </c>
      <c r="AL35">
        <v>106.11461538461501</v>
      </c>
      <c r="AM35">
        <v>14</v>
      </c>
      <c r="AN35">
        <f t="shared" si="5"/>
        <v>3106.1859230769096</v>
      </c>
      <c r="AQ35">
        <v>28</v>
      </c>
      <c r="AR35" t="s">
        <v>20</v>
      </c>
      <c r="AS35">
        <v>107.099015384615</v>
      </c>
      <c r="AT35">
        <v>28</v>
      </c>
      <c r="AU35">
        <f t="shared" si="6"/>
        <v>3096.7785230769105</v>
      </c>
      <c r="AW35">
        <v>28</v>
      </c>
      <c r="AX35">
        <f t="shared" si="1"/>
        <v>-9.4073999999991429</v>
      </c>
      <c r="BI35">
        <v>28</v>
      </c>
      <c r="BJ35" t="s">
        <v>20</v>
      </c>
      <c r="BK35">
        <v>77.539833333333306</v>
      </c>
      <c r="BL35">
        <v>1</v>
      </c>
      <c r="BM35">
        <v>2319.71153333333</v>
      </c>
      <c r="BP35">
        <v>28</v>
      </c>
      <c r="BQ35" t="s">
        <v>20</v>
      </c>
      <c r="BR35">
        <v>78.739833333333294</v>
      </c>
      <c r="BS35">
        <v>13</v>
      </c>
      <c r="BT35">
        <v>2306.0848333333302</v>
      </c>
      <c r="BU35">
        <v>28</v>
      </c>
      <c r="BV35">
        <f t="shared" si="2"/>
        <v>-13.626699999999801</v>
      </c>
    </row>
    <row r="36" spans="9:74" x14ac:dyDescent="0.25">
      <c r="I36">
        <v>29</v>
      </c>
      <c r="J36" t="s">
        <v>22</v>
      </c>
      <c r="K36">
        <v>109.2615</v>
      </c>
      <c r="L36">
        <v>1</v>
      </c>
      <c r="M36">
        <f>M35+K36</f>
        <v>3349.2077499999882</v>
      </c>
      <c r="P36">
        <v>29</v>
      </c>
      <c r="Q36" t="s">
        <v>22</v>
      </c>
      <c r="R36">
        <v>109.944</v>
      </c>
      <c r="S36">
        <v>8</v>
      </c>
      <c r="T36">
        <f>T35+R36</f>
        <v>3341.0404999999896</v>
      </c>
      <c r="X36">
        <v>29</v>
      </c>
      <c r="Y36">
        <f t="shared" si="0"/>
        <v>-8.167249999998603</v>
      </c>
      <c r="AJ36">
        <v>29</v>
      </c>
      <c r="AK36" t="s">
        <v>20</v>
      </c>
      <c r="AL36">
        <v>106.151923076923</v>
      </c>
      <c r="AM36">
        <v>15</v>
      </c>
      <c r="AN36">
        <f>AN35+AL36</f>
        <v>3212.3378461538327</v>
      </c>
      <c r="AQ36">
        <v>29</v>
      </c>
      <c r="AR36" t="s">
        <v>20</v>
      </c>
      <c r="AS36">
        <v>107.21732307692299</v>
      </c>
      <c r="AT36">
        <v>29</v>
      </c>
      <c r="AU36">
        <f>AU35+AS36+23</f>
        <v>3226.9958461538336</v>
      </c>
      <c r="AW36">
        <v>29</v>
      </c>
      <c r="AX36">
        <f t="shared" si="1"/>
        <v>14.658000000000811</v>
      </c>
      <c r="BI36">
        <v>29</v>
      </c>
      <c r="BJ36" t="s">
        <v>20</v>
      </c>
      <c r="BK36">
        <v>77.604666666666603</v>
      </c>
      <c r="BL36">
        <v>2</v>
      </c>
      <c r="BM36">
        <v>2397.3161999999902</v>
      </c>
      <c r="BP36">
        <v>29</v>
      </c>
      <c r="BQ36" t="s">
        <v>20</v>
      </c>
      <c r="BR36">
        <v>78.798666666666605</v>
      </c>
      <c r="BS36">
        <v>14</v>
      </c>
      <c r="BT36">
        <v>2384.8834999999999</v>
      </c>
      <c r="BU36">
        <v>29</v>
      </c>
      <c r="BV36">
        <f t="shared" si="2"/>
        <v>-12.432699999990291</v>
      </c>
    </row>
    <row r="37" spans="9:74" x14ac:dyDescent="0.25">
      <c r="I37">
        <v>30</v>
      </c>
      <c r="J37" t="s">
        <v>22</v>
      </c>
      <c r="K37">
        <v>109.303</v>
      </c>
      <c r="L37">
        <v>2</v>
      </c>
      <c r="M37">
        <f t="shared" si="3"/>
        <v>3458.5107499999881</v>
      </c>
      <c r="P37">
        <v>30</v>
      </c>
      <c r="Q37" t="s">
        <v>22</v>
      </c>
      <c r="R37">
        <v>109.982</v>
      </c>
      <c r="S37">
        <v>9</v>
      </c>
      <c r="T37">
        <f t="shared" si="4"/>
        <v>3451.0224999999896</v>
      </c>
      <c r="X37">
        <v>30</v>
      </c>
      <c r="Y37">
        <f t="shared" si="0"/>
        <v>-7.4882499999985157</v>
      </c>
      <c r="AJ37">
        <v>30</v>
      </c>
      <c r="AK37" t="s">
        <v>20</v>
      </c>
      <c r="AL37">
        <v>106.18923076922999</v>
      </c>
      <c r="AM37">
        <v>16</v>
      </c>
      <c r="AN37">
        <f t="shared" si="5"/>
        <v>3318.5270769230629</v>
      </c>
      <c r="AQ37">
        <v>30</v>
      </c>
      <c r="AR37" t="s">
        <v>22</v>
      </c>
      <c r="AS37">
        <v>105.07173076923</v>
      </c>
      <c r="AT37">
        <v>1</v>
      </c>
      <c r="AU37">
        <f t="shared" si="6"/>
        <v>3332.0675769230634</v>
      </c>
      <c r="AW37">
        <v>30</v>
      </c>
      <c r="AX37">
        <f t="shared" si="1"/>
        <v>13.54050000000052</v>
      </c>
      <c r="BI37">
        <v>30</v>
      </c>
      <c r="BJ37" t="s">
        <v>20</v>
      </c>
      <c r="BK37">
        <v>77.669499999999999</v>
      </c>
      <c r="BL37">
        <v>3</v>
      </c>
      <c r="BM37">
        <v>2474.9856999999902</v>
      </c>
      <c r="BP37">
        <v>30</v>
      </c>
      <c r="BQ37" t="s">
        <v>20</v>
      </c>
      <c r="BR37">
        <v>78.857499999999902</v>
      </c>
      <c r="BS37">
        <v>15</v>
      </c>
      <c r="BT37">
        <v>2463.741</v>
      </c>
      <c r="BU37">
        <v>30</v>
      </c>
      <c r="BV37">
        <f t="shared" si="2"/>
        <v>-11.244699999990189</v>
      </c>
    </row>
    <row r="38" spans="9:74" x14ac:dyDescent="0.25">
      <c r="I38">
        <v>31</v>
      </c>
      <c r="J38" t="s">
        <v>22</v>
      </c>
      <c r="K38">
        <v>109.3445</v>
      </c>
      <c r="L38">
        <v>3</v>
      </c>
      <c r="M38">
        <f t="shared" si="3"/>
        <v>3567.8552499999882</v>
      </c>
      <c r="P38">
        <v>31</v>
      </c>
      <c r="Q38" t="s">
        <v>22</v>
      </c>
      <c r="R38">
        <v>110.02</v>
      </c>
      <c r="S38">
        <v>10</v>
      </c>
      <c r="T38">
        <f t="shared" si="4"/>
        <v>3561.0424999999896</v>
      </c>
      <c r="X38">
        <v>31</v>
      </c>
      <c r="Y38">
        <f t="shared" si="0"/>
        <v>-6.8127499999986867</v>
      </c>
      <c r="AJ38">
        <v>31</v>
      </c>
      <c r="AK38" t="s">
        <v>20</v>
      </c>
      <c r="AL38">
        <v>106.226538461538</v>
      </c>
      <c r="AM38">
        <v>17</v>
      </c>
      <c r="AN38">
        <f t="shared" si="5"/>
        <v>3424.7536153846008</v>
      </c>
      <c r="AQ38">
        <v>31</v>
      </c>
      <c r="AR38" t="s">
        <v>22</v>
      </c>
      <c r="AS38">
        <v>105.116538461538</v>
      </c>
      <c r="AT38">
        <v>2</v>
      </c>
      <c r="AU38">
        <f t="shared" si="6"/>
        <v>3437.1841153846012</v>
      </c>
      <c r="AW38">
        <v>31</v>
      </c>
      <c r="AX38">
        <f t="shared" si="1"/>
        <v>12.430500000000393</v>
      </c>
      <c r="BI38">
        <v>31</v>
      </c>
      <c r="BJ38" t="s">
        <v>20</v>
      </c>
      <c r="BK38">
        <v>77.734333333333296</v>
      </c>
      <c r="BL38">
        <v>4</v>
      </c>
      <c r="BM38">
        <v>2552.7200333333299</v>
      </c>
      <c r="BP38">
        <v>31</v>
      </c>
      <c r="BQ38" t="s">
        <v>20</v>
      </c>
      <c r="BR38">
        <v>78.916333333333299</v>
      </c>
      <c r="BS38">
        <v>16</v>
      </c>
      <c r="BT38">
        <v>2542.6573333333299</v>
      </c>
      <c r="BU38">
        <v>31</v>
      </c>
      <c r="BV38">
        <f t="shared" si="2"/>
        <v>-10.06269999999995</v>
      </c>
    </row>
    <row r="39" spans="9:74" x14ac:dyDescent="0.25">
      <c r="I39">
        <v>32</v>
      </c>
      <c r="J39" t="s">
        <v>22</v>
      </c>
      <c r="K39">
        <v>109.386</v>
      </c>
      <c r="L39">
        <v>4</v>
      </c>
      <c r="M39">
        <f t="shared" si="3"/>
        <v>3677.2412499999882</v>
      </c>
      <c r="P39">
        <v>32</v>
      </c>
      <c r="Q39" t="s">
        <v>22</v>
      </c>
      <c r="R39">
        <v>110.05800000000001</v>
      </c>
      <c r="S39">
        <v>11</v>
      </c>
      <c r="T39">
        <f t="shared" si="4"/>
        <v>3671.1004999999896</v>
      </c>
      <c r="X39">
        <v>32</v>
      </c>
      <c r="Y39">
        <f t="shared" ref="Y39:Y57" si="7">T39-M39</f>
        <v>-6.1407499999986612</v>
      </c>
      <c r="AJ39">
        <v>32</v>
      </c>
      <c r="AK39" t="s">
        <v>20</v>
      </c>
      <c r="AL39">
        <v>106.263846153846</v>
      </c>
      <c r="AM39">
        <v>18</v>
      </c>
      <c r="AN39">
        <f t="shared" si="5"/>
        <v>3531.0174615384467</v>
      </c>
      <c r="AQ39">
        <v>32</v>
      </c>
      <c r="AR39" t="s">
        <v>22</v>
      </c>
      <c r="AS39">
        <v>105.161346153846</v>
      </c>
      <c r="AT39">
        <v>3</v>
      </c>
      <c r="AU39">
        <f t="shared" si="6"/>
        <v>3542.3454615384471</v>
      </c>
      <c r="AW39">
        <v>32</v>
      </c>
      <c r="AX39">
        <f t="shared" si="1"/>
        <v>11.328000000000429</v>
      </c>
      <c r="BI39">
        <v>32</v>
      </c>
      <c r="BJ39" t="s">
        <v>20</v>
      </c>
      <c r="BK39">
        <v>77.799166666666594</v>
      </c>
      <c r="BL39">
        <v>5</v>
      </c>
      <c r="BM39">
        <v>2630.5191999999902</v>
      </c>
      <c r="BP39">
        <v>32</v>
      </c>
      <c r="BQ39" t="s">
        <v>20</v>
      </c>
      <c r="BR39">
        <v>78.975166666666595</v>
      </c>
      <c r="BS39">
        <v>17</v>
      </c>
      <c r="BT39">
        <v>2621.6324999999902</v>
      </c>
      <c r="BU39">
        <v>32</v>
      </c>
      <c r="BV39">
        <f t="shared" si="2"/>
        <v>-8.8867000000000189</v>
      </c>
    </row>
    <row r="40" spans="9:74" x14ac:dyDescent="0.25">
      <c r="I40">
        <v>33</v>
      </c>
      <c r="J40" t="s">
        <v>22</v>
      </c>
      <c r="K40">
        <v>109.42749999999999</v>
      </c>
      <c r="L40">
        <v>5</v>
      </c>
      <c r="M40">
        <f t="shared" si="3"/>
        <v>3786.668749999988</v>
      </c>
      <c r="P40">
        <v>33</v>
      </c>
      <c r="Q40" t="s">
        <v>22</v>
      </c>
      <c r="R40">
        <v>110.096</v>
      </c>
      <c r="S40">
        <v>12</v>
      </c>
      <c r="T40">
        <f t="shared" si="4"/>
        <v>3781.1964999999896</v>
      </c>
      <c r="X40">
        <v>33</v>
      </c>
      <c r="Y40">
        <f t="shared" si="7"/>
        <v>-5.4722499999984393</v>
      </c>
      <c r="AJ40">
        <v>33</v>
      </c>
      <c r="AK40" t="s">
        <v>20</v>
      </c>
      <c r="AL40">
        <v>106.301153846153</v>
      </c>
      <c r="AM40">
        <v>19</v>
      </c>
      <c r="AN40">
        <f>AN39+AL40+23</f>
        <v>3660.3186153845995</v>
      </c>
      <c r="AQ40">
        <v>33</v>
      </c>
      <c r="AR40" t="s">
        <v>22</v>
      </c>
      <c r="AS40">
        <v>105.206153846153</v>
      </c>
      <c r="AT40">
        <v>4</v>
      </c>
      <c r="AU40">
        <f t="shared" si="6"/>
        <v>3647.5516153846002</v>
      </c>
      <c r="AW40">
        <v>33</v>
      </c>
      <c r="AX40">
        <f t="shared" si="1"/>
        <v>-12.766999999999371</v>
      </c>
      <c r="BI40">
        <v>33</v>
      </c>
      <c r="BJ40" t="s">
        <v>20</v>
      </c>
      <c r="BK40">
        <v>77.863999999999905</v>
      </c>
      <c r="BL40">
        <v>6</v>
      </c>
      <c r="BM40">
        <v>2708.3831999999902</v>
      </c>
      <c r="BP40">
        <v>33</v>
      </c>
      <c r="BQ40" t="s">
        <v>20</v>
      </c>
      <c r="BR40">
        <v>79.033999999999907</v>
      </c>
      <c r="BS40">
        <v>18</v>
      </c>
      <c r="BT40">
        <v>2700.6664999999998</v>
      </c>
      <c r="BU40">
        <v>33</v>
      </c>
      <c r="BV40">
        <f t="shared" si="2"/>
        <v>-7.7166999999903965</v>
      </c>
    </row>
    <row r="41" spans="9:74" x14ac:dyDescent="0.25">
      <c r="I41">
        <v>34</v>
      </c>
      <c r="J41" t="s">
        <v>22</v>
      </c>
      <c r="K41">
        <v>109.46899999999999</v>
      </c>
      <c r="L41">
        <v>6</v>
      </c>
      <c r="M41">
        <f t="shared" si="3"/>
        <v>3896.137749999988</v>
      </c>
      <c r="P41">
        <v>34</v>
      </c>
      <c r="Q41" t="s">
        <v>22</v>
      </c>
      <c r="R41">
        <v>110.134</v>
      </c>
      <c r="S41">
        <v>13</v>
      </c>
      <c r="T41">
        <f t="shared" si="4"/>
        <v>3891.3304999999896</v>
      </c>
      <c r="X41">
        <v>34</v>
      </c>
      <c r="Y41">
        <f t="shared" si="7"/>
        <v>-4.8072499999984757</v>
      </c>
      <c r="AJ41">
        <v>34</v>
      </c>
      <c r="AK41" t="s">
        <v>20</v>
      </c>
      <c r="AL41">
        <v>104.542961538461</v>
      </c>
      <c r="AM41">
        <v>1</v>
      </c>
      <c r="AN41">
        <f t="shared" si="5"/>
        <v>3764.8615769230605</v>
      </c>
      <c r="AQ41">
        <v>34</v>
      </c>
      <c r="AR41" t="s">
        <v>22</v>
      </c>
      <c r="AS41">
        <v>105.250961538461</v>
      </c>
      <c r="AT41">
        <v>5</v>
      </c>
      <c r="AU41">
        <f t="shared" si="6"/>
        <v>3752.8025769230612</v>
      </c>
      <c r="AW41">
        <v>34</v>
      </c>
      <c r="AX41">
        <f t="shared" si="1"/>
        <v>-12.058999999999287</v>
      </c>
      <c r="BI41">
        <v>34</v>
      </c>
      <c r="BJ41" t="s">
        <v>20</v>
      </c>
      <c r="BK41">
        <v>77.928833333333301</v>
      </c>
      <c r="BL41">
        <v>7</v>
      </c>
      <c r="BM41">
        <v>2786.31203333333</v>
      </c>
      <c r="BP41">
        <v>34</v>
      </c>
      <c r="BQ41" t="s">
        <v>20</v>
      </c>
      <c r="BR41">
        <v>79.092833333333303</v>
      </c>
      <c r="BS41">
        <v>19</v>
      </c>
      <c r="BT41">
        <v>2779.7593333333298</v>
      </c>
      <c r="BU41">
        <v>34</v>
      </c>
      <c r="BV41">
        <f t="shared" si="2"/>
        <v>-6.5527000000001863</v>
      </c>
    </row>
    <row r="42" spans="9:74" x14ac:dyDescent="0.25">
      <c r="I42">
        <v>35</v>
      </c>
      <c r="J42" t="s">
        <v>22</v>
      </c>
      <c r="K42">
        <v>109.51049999999999</v>
      </c>
      <c r="L42">
        <v>7</v>
      </c>
      <c r="M42">
        <f t="shared" si="3"/>
        <v>4005.6482499999879</v>
      </c>
      <c r="P42">
        <v>35</v>
      </c>
      <c r="Q42" t="s">
        <v>22</v>
      </c>
      <c r="R42">
        <v>110.172</v>
      </c>
      <c r="S42">
        <v>14</v>
      </c>
      <c r="T42">
        <f t="shared" si="4"/>
        <v>4001.5024999999896</v>
      </c>
      <c r="X42">
        <v>35</v>
      </c>
      <c r="Y42">
        <f t="shared" si="7"/>
        <v>-4.1457499999983156</v>
      </c>
      <c r="AJ42">
        <v>35</v>
      </c>
      <c r="AK42" t="s">
        <v>20</v>
      </c>
      <c r="AL42">
        <v>104.58976923076899</v>
      </c>
      <c r="AM42">
        <v>2</v>
      </c>
      <c r="AN42">
        <f t="shared" si="5"/>
        <v>3869.4513461538295</v>
      </c>
      <c r="AQ42">
        <v>35</v>
      </c>
      <c r="AR42" t="s">
        <v>22</v>
      </c>
      <c r="AS42">
        <v>105.295769230769</v>
      </c>
      <c r="AT42">
        <v>6</v>
      </c>
      <c r="AU42">
        <f t="shared" si="6"/>
        <v>3858.0983461538303</v>
      </c>
      <c r="AW42">
        <v>35</v>
      </c>
      <c r="AX42">
        <f t="shared" si="1"/>
        <v>-11.352999999999156</v>
      </c>
      <c r="BI42">
        <v>35</v>
      </c>
      <c r="BJ42" t="s">
        <v>20</v>
      </c>
      <c r="BK42">
        <v>77.993666666666599</v>
      </c>
      <c r="BL42">
        <v>8</v>
      </c>
      <c r="BM42">
        <v>2864.3056999999899</v>
      </c>
      <c r="BP42">
        <v>35</v>
      </c>
      <c r="BQ42" t="s">
        <v>20</v>
      </c>
      <c r="BR42">
        <v>102.151666666666</v>
      </c>
      <c r="BS42">
        <v>20</v>
      </c>
      <c r="BT42">
        <v>2881.9109999999901</v>
      </c>
      <c r="BU42">
        <v>35</v>
      </c>
      <c r="BV42">
        <f t="shared" si="2"/>
        <v>17.60530000000017</v>
      </c>
    </row>
    <row r="43" spans="9:74" x14ac:dyDescent="0.25">
      <c r="I43">
        <v>36</v>
      </c>
      <c r="J43" t="s">
        <v>22</v>
      </c>
      <c r="K43">
        <v>109.55200000000001</v>
      </c>
      <c r="L43">
        <v>8</v>
      </c>
      <c r="M43">
        <f t="shared" si="3"/>
        <v>4115.200249999988</v>
      </c>
      <c r="P43">
        <v>36</v>
      </c>
      <c r="Q43" t="s">
        <v>22</v>
      </c>
      <c r="R43">
        <v>110.21</v>
      </c>
      <c r="S43">
        <v>15</v>
      </c>
      <c r="T43">
        <f t="shared" si="4"/>
        <v>4111.7124999999896</v>
      </c>
      <c r="X43">
        <v>36</v>
      </c>
      <c r="Y43">
        <f t="shared" si="7"/>
        <v>-3.4877499999984138</v>
      </c>
      <c r="AJ43">
        <v>36</v>
      </c>
      <c r="AK43" t="s">
        <v>20</v>
      </c>
      <c r="AL43">
        <v>104.63657692307601</v>
      </c>
      <c r="AM43">
        <v>3</v>
      </c>
      <c r="AN43">
        <f t="shared" si="5"/>
        <v>3974.0879230769056</v>
      </c>
      <c r="AQ43">
        <v>36</v>
      </c>
      <c r="AR43" t="s">
        <v>22</v>
      </c>
      <c r="AS43">
        <v>105.340576923076</v>
      </c>
      <c r="AT43">
        <v>7</v>
      </c>
      <c r="AU43">
        <f t="shared" si="6"/>
        <v>3963.4389230769061</v>
      </c>
      <c r="AW43">
        <v>36</v>
      </c>
      <c r="AX43">
        <f t="shared" si="1"/>
        <v>-10.648999999999432</v>
      </c>
      <c r="BI43">
        <v>36</v>
      </c>
      <c r="BJ43" t="s">
        <v>20</v>
      </c>
      <c r="BK43">
        <v>78.058499999999995</v>
      </c>
      <c r="BL43">
        <v>9</v>
      </c>
      <c r="BM43">
        <v>2942.36419999999</v>
      </c>
      <c r="BP43">
        <v>36</v>
      </c>
      <c r="BQ43" t="s">
        <v>20</v>
      </c>
      <c r="BR43">
        <v>77.210499999999996</v>
      </c>
      <c r="BS43">
        <v>1</v>
      </c>
      <c r="BT43">
        <v>2959.1214999999902</v>
      </c>
      <c r="BU43">
        <v>36</v>
      </c>
      <c r="BV43">
        <f t="shared" si="2"/>
        <v>16.757300000000214</v>
      </c>
    </row>
    <row r="44" spans="9:74" x14ac:dyDescent="0.25">
      <c r="I44">
        <v>37</v>
      </c>
      <c r="J44" t="s">
        <v>22</v>
      </c>
      <c r="K44">
        <v>109.59350000000001</v>
      </c>
      <c r="L44">
        <v>9</v>
      </c>
      <c r="M44">
        <f t="shared" si="3"/>
        <v>4224.793749999988</v>
      </c>
      <c r="P44">
        <v>37</v>
      </c>
      <c r="Q44" t="s">
        <v>22</v>
      </c>
      <c r="R44">
        <v>110.248</v>
      </c>
      <c r="S44">
        <v>16</v>
      </c>
      <c r="T44">
        <f>T43+R44+23</f>
        <v>4244.9604999999892</v>
      </c>
      <c r="X44">
        <v>37</v>
      </c>
      <c r="Y44">
        <f t="shared" si="7"/>
        <v>20.16675000000123</v>
      </c>
      <c r="AJ44">
        <v>37</v>
      </c>
      <c r="AK44" t="s">
        <v>20</v>
      </c>
      <c r="AL44">
        <v>104.683384615384</v>
      </c>
      <c r="AM44">
        <v>4</v>
      </c>
      <c r="AN44">
        <f t="shared" si="5"/>
        <v>4078.7713076922896</v>
      </c>
      <c r="AQ44">
        <v>37</v>
      </c>
      <c r="AR44" t="s">
        <v>22</v>
      </c>
      <c r="AS44">
        <v>105.385384615384</v>
      </c>
      <c r="AT44">
        <v>8</v>
      </c>
      <c r="AU44">
        <f t="shared" si="6"/>
        <v>4068.8243076922899</v>
      </c>
      <c r="AW44">
        <v>37</v>
      </c>
      <c r="AX44">
        <f t="shared" si="1"/>
        <v>-9.9469999999996617</v>
      </c>
      <c r="BI44">
        <v>37</v>
      </c>
      <c r="BJ44" t="s">
        <v>20</v>
      </c>
      <c r="BK44">
        <v>78.123333333333306</v>
      </c>
      <c r="BL44">
        <v>10</v>
      </c>
      <c r="BM44">
        <v>3020.4875333333298</v>
      </c>
      <c r="BP44">
        <v>37</v>
      </c>
      <c r="BQ44" t="s">
        <v>20</v>
      </c>
      <c r="BR44">
        <v>77.279333333333298</v>
      </c>
      <c r="BS44">
        <v>2</v>
      </c>
      <c r="BT44">
        <v>3036.40083333333</v>
      </c>
      <c r="BU44">
        <v>37</v>
      </c>
      <c r="BV44">
        <f t="shared" si="2"/>
        <v>15.913300000000163</v>
      </c>
    </row>
    <row r="45" spans="9:74" x14ac:dyDescent="0.25">
      <c r="I45">
        <v>38</v>
      </c>
      <c r="J45" t="s">
        <v>22</v>
      </c>
      <c r="K45">
        <v>109.63500000000001</v>
      </c>
      <c r="L45">
        <v>10</v>
      </c>
      <c r="M45">
        <f t="shared" si="3"/>
        <v>4334.4287499999882</v>
      </c>
      <c r="P45">
        <v>38</v>
      </c>
      <c r="Q45" t="s">
        <v>21</v>
      </c>
      <c r="R45">
        <v>108.28959999999999</v>
      </c>
      <c r="S45">
        <v>1</v>
      </c>
      <c r="T45">
        <f t="shared" si="4"/>
        <v>4353.2500999999893</v>
      </c>
      <c r="X45">
        <v>38</v>
      </c>
      <c r="Y45">
        <f t="shared" si="7"/>
        <v>18.821350000001075</v>
      </c>
      <c r="AJ45">
        <v>38</v>
      </c>
      <c r="AK45" t="s">
        <v>20</v>
      </c>
      <c r="AL45">
        <v>104.73019230769199</v>
      </c>
      <c r="AM45">
        <v>5</v>
      </c>
      <c r="AN45">
        <f t="shared" si="5"/>
        <v>4183.5014999999812</v>
      </c>
      <c r="AQ45">
        <v>38</v>
      </c>
      <c r="AR45" t="s">
        <v>22</v>
      </c>
      <c r="AS45">
        <v>105.430192307692</v>
      </c>
      <c r="AT45">
        <v>9</v>
      </c>
      <c r="AU45">
        <f t="shared" si="6"/>
        <v>4174.2544999999818</v>
      </c>
      <c r="AW45">
        <v>38</v>
      </c>
      <c r="AX45">
        <f t="shared" si="1"/>
        <v>-9.2469999999993888</v>
      </c>
      <c r="BI45">
        <v>38</v>
      </c>
      <c r="BJ45" t="s">
        <v>20</v>
      </c>
      <c r="BK45">
        <v>78.188166666666604</v>
      </c>
      <c r="BL45">
        <v>11</v>
      </c>
      <c r="BM45">
        <v>3098.6756999999898</v>
      </c>
      <c r="BP45">
        <v>38</v>
      </c>
      <c r="BQ45" t="s">
        <v>20</v>
      </c>
      <c r="BR45">
        <v>77.3481666666666</v>
      </c>
      <c r="BS45">
        <v>3</v>
      </c>
      <c r="BT45">
        <v>3113.7489999999998</v>
      </c>
      <c r="BU45">
        <v>38</v>
      </c>
      <c r="BV45">
        <f t="shared" si="2"/>
        <v>15.073300000010022</v>
      </c>
    </row>
    <row r="46" spans="9:74" x14ac:dyDescent="0.25">
      <c r="I46">
        <v>39</v>
      </c>
      <c r="J46" t="s">
        <v>22</v>
      </c>
      <c r="K46">
        <v>109.6765</v>
      </c>
      <c r="L46">
        <v>11</v>
      </c>
      <c r="M46">
        <f t="shared" si="3"/>
        <v>4444.1052499999878</v>
      </c>
      <c r="P46">
        <v>39</v>
      </c>
      <c r="Q46" t="s">
        <v>21</v>
      </c>
      <c r="R46">
        <v>108.39919999999999</v>
      </c>
      <c r="S46">
        <v>2</v>
      </c>
      <c r="T46">
        <f t="shared" si="4"/>
        <v>4461.6492999999891</v>
      </c>
      <c r="X46">
        <v>39</v>
      </c>
      <c r="Y46">
        <f t="shared" si="7"/>
        <v>17.544050000001334</v>
      </c>
      <c r="AJ46">
        <v>39</v>
      </c>
      <c r="AK46" t="s">
        <v>20</v>
      </c>
      <c r="AL46">
        <v>104.777</v>
      </c>
      <c r="AM46">
        <v>6</v>
      </c>
      <c r="AN46">
        <f t="shared" si="5"/>
        <v>4288.2784999999812</v>
      </c>
      <c r="AQ46">
        <v>39</v>
      </c>
      <c r="AR46" t="s">
        <v>22</v>
      </c>
      <c r="AS46">
        <v>105.47499999999999</v>
      </c>
      <c r="AT46">
        <v>10</v>
      </c>
      <c r="AU46">
        <f t="shared" si="6"/>
        <v>4279.7294999999822</v>
      </c>
      <c r="AW46">
        <v>39</v>
      </c>
      <c r="AX46">
        <f t="shared" si="1"/>
        <v>-8.5489999999990687</v>
      </c>
      <c r="BI46">
        <v>39</v>
      </c>
      <c r="BJ46" t="s">
        <v>20</v>
      </c>
      <c r="BK46">
        <v>78.253</v>
      </c>
      <c r="BL46">
        <v>12</v>
      </c>
      <c r="BM46">
        <v>3176.9286999999899</v>
      </c>
      <c r="BP46">
        <v>39</v>
      </c>
      <c r="BQ46" t="s">
        <v>20</v>
      </c>
      <c r="BR46">
        <v>77.416999999999902</v>
      </c>
      <c r="BS46">
        <v>4</v>
      </c>
      <c r="BT46">
        <v>3191.1659999999902</v>
      </c>
      <c r="BU46">
        <v>39</v>
      </c>
      <c r="BV46">
        <f t="shared" si="2"/>
        <v>14.237300000000232</v>
      </c>
    </row>
    <row r="47" spans="9:74" x14ac:dyDescent="0.25">
      <c r="I47">
        <v>40</v>
      </c>
      <c r="J47" t="s">
        <v>22</v>
      </c>
      <c r="K47">
        <v>109.718</v>
      </c>
      <c r="L47">
        <v>12</v>
      </c>
      <c r="M47">
        <f t="shared" si="3"/>
        <v>4553.8232499999876</v>
      </c>
      <c r="P47">
        <v>40</v>
      </c>
      <c r="Q47" t="s">
        <v>21</v>
      </c>
      <c r="R47">
        <v>108.50879999999999</v>
      </c>
      <c r="S47">
        <v>3</v>
      </c>
      <c r="T47">
        <f t="shared" si="4"/>
        <v>4570.1580999999887</v>
      </c>
      <c r="X47">
        <v>40</v>
      </c>
      <c r="Y47">
        <f t="shared" si="7"/>
        <v>16.334850000001097</v>
      </c>
      <c r="AJ47">
        <v>40</v>
      </c>
      <c r="AK47" t="s">
        <v>20</v>
      </c>
      <c r="AL47">
        <v>104.823807692307</v>
      </c>
      <c r="AM47">
        <v>7</v>
      </c>
      <c r="AN47">
        <f t="shared" si="5"/>
        <v>4393.1023076922884</v>
      </c>
      <c r="AQ47">
        <v>40</v>
      </c>
      <c r="AR47" t="s">
        <v>22</v>
      </c>
      <c r="AS47">
        <v>105.519807692307</v>
      </c>
      <c r="AT47">
        <v>11</v>
      </c>
      <c r="AU47">
        <f t="shared" si="6"/>
        <v>4385.2493076922892</v>
      </c>
      <c r="AW47">
        <v>40</v>
      </c>
      <c r="AX47">
        <f t="shared" si="1"/>
        <v>-7.852999999999156</v>
      </c>
      <c r="BI47">
        <v>40</v>
      </c>
      <c r="BJ47" t="s">
        <v>20</v>
      </c>
      <c r="BK47">
        <v>78.317833333333297</v>
      </c>
      <c r="BL47">
        <v>13</v>
      </c>
      <c r="BM47">
        <v>3255.2465333333298</v>
      </c>
      <c r="BP47">
        <v>40</v>
      </c>
      <c r="BQ47" t="s">
        <v>20</v>
      </c>
      <c r="BR47">
        <v>77.485833333333304</v>
      </c>
      <c r="BS47">
        <v>5</v>
      </c>
      <c r="BT47">
        <v>3268.6518333333302</v>
      </c>
      <c r="BU47">
        <v>40</v>
      </c>
      <c r="BV47">
        <f t="shared" si="2"/>
        <v>13.405300000000352</v>
      </c>
    </row>
    <row r="48" spans="9:74" x14ac:dyDescent="0.25">
      <c r="I48">
        <v>41</v>
      </c>
      <c r="J48" t="s">
        <v>22</v>
      </c>
      <c r="K48">
        <v>109.7595</v>
      </c>
      <c r="L48">
        <v>13</v>
      </c>
      <c r="M48">
        <f t="shared" si="3"/>
        <v>4663.5827499999878</v>
      </c>
      <c r="P48">
        <v>41</v>
      </c>
      <c r="Q48" t="s">
        <v>21</v>
      </c>
      <c r="R48">
        <v>108.61839999999999</v>
      </c>
      <c r="S48">
        <v>4</v>
      </c>
      <c r="T48">
        <f t="shared" si="4"/>
        <v>4678.776499999989</v>
      </c>
      <c r="X48">
        <v>41</v>
      </c>
      <c r="Y48">
        <f t="shared" si="7"/>
        <v>15.193750000001273</v>
      </c>
      <c r="AJ48">
        <v>41</v>
      </c>
      <c r="AK48" t="s">
        <v>20</v>
      </c>
      <c r="AL48">
        <v>104.87061538461499</v>
      </c>
      <c r="AM48">
        <v>8</v>
      </c>
      <c r="AN48">
        <f t="shared" si="5"/>
        <v>4497.9729230769035</v>
      </c>
      <c r="AQ48">
        <v>41</v>
      </c>
      <c r="AR48" t="s">
        <v>22</v>
      </c>
      <c r="AS48">
        <v>105.564615384615</v>
      </c>
      <c r="AT48">
        <v>12</v>
      </c>
      <c r="AU48">
        <f t="shared" si="6"/>
        <v>4490.8139230769038</v>
      </c>
      <c r="AW48">
        <v>41</v>
      </c>
      <c r="AX48">
        <f t="shared" si="1"/>
        <v>-7.1589999999996508</v>
      </c>
      <c r="BI48">
        <v>41</v>
      </c>
      <c r="BJ48" t="s">
        <v>20</v>
      </c>
      <c r="BK48">
        <v>78.382666666666594</v>
      </c>
      <c r="BL48">
        <v>14</v>
      </c>
      <c r="BM48">
        <v>3333.6291999999899</v>
      </c>
      <c r="BP48">
        <v>41</v>
      </c>
      <c r="BQ48" t="s">
        <v>20</v>
      </c>
      <c r="BR48">
        <v>77.554666666666606</v>
      </c>
      <c r="BS48">
        <v>6</v>
      </c>
      <c r="BT48">
        <v>3346.2064999999898</v>
      </c>
      <c r="BU48">
        <v>41</v>
      </c>
      <c r="BV48">
        <f t="shared" si="2"/>
        <v>12.577299999999923</v>
      </c>
    </row>
    <row r="49" spans="9:74" x14ac:dyDescent="0.25">
      <c r="I49">
        <v>42</v>
      </c>
      <c r="J49" t="s">
        <v>22</v>
      </c>
      <c r="K49">
        <v>109.801</v>
      </c>
      <c r="L49">
        <v>14</v>
      </c>
      <c r="M49">
        <f t="shared" si="3"/>
        <v>4773.3837499999881</v>
      </c>
      <c r="P49">
        <v>42</v>
      </c>
      <c r="Q49" t="s">
        <v>21</v>
      </c>
      <c r="R49">
        <v>108.72799999999999</v>
      </c>
      <c r="S49">
        <v>5</v>
      </c>
      <c r="T49">
        <f t="shared" si="4"/>
        <v>4787.5044999999891</v>
      </c>
      <c r="X49">
        <v>42</v>
      </c>
      <c r="Y49">
        <f t="shared" si="7"/>
        <v>14.120750000000953</v>
      </c>
      <c r="AJ49">
        <v>42</v>
      </c>
      <c r="AK49" t="s">
        <v>20</v>
      </c>
      <c r="AL49">
        <v>104.917423076923</v>
      </c>
      <c r="AM49">
        <v>9</v>
      </c>
      <c r="AN49">
        <f t="shared" si="5"/>
        <v>4602.8903461538266</v>
      </c>
      <c r="AQ49">
        <v>42</v>
      </c>
      <c r="AR49" t="s">
        <v>22</v>
      </c>
      <c r="AS49">
        <v>105.60942307692299</v>
      </c>
      <c r="AT49">
        <v>13</v>
      </c>
      <c r="AU49">
        <f t="shared" si="6"/>
        <v>4596.423346153827</v>
      </c>
      <c r="AW49">
        <v>42</v>
      </c>
      <c r="AX49">
        <f t="shared" si="1"/>
        <v>-6.4669999999996435</v>
      </c>
      <c r="BI49">
        <v>42</v>
      </c>
      <c r="BJ49" t="s">
        <v>20</v>
      </c>
      <c r="BK49">
        <v>78.447499999999906</v>
      </c>
      <c r="BL49">
        <v>15</v>
      </c>
      <c r="BM49">
        <v>3412.0766999999901</v>
      </c>
      <c r="BP49">
        <v>42</v>
      </c>
      <c r="BQ49" t="s">
        <v>20</v>
      </c>
      <c r="BR49">
        <v>77.623499999999893</v>
      </c>
      <c r="BS49">
        <v>7</v>
      </c>
      <c r="BT49">
        <v>3423.8299999999899</v>
      </c>
      <c r="BU49">
        <v>42</v>
      </c>
      <c r="BV49">
        <f t="shared" si="2"/>
        <v>11.753299999999854</v>
      </c>
    </row>
    <row r="50" spans="9:74" x14ac:dyDescent="0.25">
      <c r="I50">
        <v>43</v>
      </c>
      <c r="J50" t="s">
        <v>22</v>
      </c>
      <c r="K50">
        <v>109.8425</v>
      </c>
      <c r="L50">
        <v>15</v>
      </c>
      <c r="M50">
        <f t="shared" si="3"/>
        <v>4883.2262499999879</v>
      </c>
      <c r="P50">
        <v>43</v>
      </c>
      <c r="Q50" t="s">
        <v>21</v>
      </c>
      <c r="R50">
        <v>108.83759999999999</v>
      </c>
      <c r="S50">
        <v>6</v>
      </c>
      <c r="T50">
        <f t="shared" si="4"/>
        <v>4896.3420999999889</v>
      </c>
      <c r="X50">
        <v>43</v>
      </c>
      <c r="Y50">
        <f t="shared" si="7"/>
        <v>13.115850000001046</v>
      </c>
      <c r="AJ50">
        <v>43</v>
      </c>
      <c r="AK50" t="s">
        <v>20</v>
      </c>
      <c r="AL50">
        <v>104.96423076923</v>
      </c>
      <c r="AM50">
        <v>10</v>
      </c>
      <c r="AN50">
        <f t="shared" si="5"/>
        <v>4707.8545769230568</v>
      </c>
      <c r="AQ50">
        <v>43</v>
      </c>
      <c r="AR50" t="s">
        <v>22</v>
      </c>
      <c r="AS50">
        <v>105.65423076923</v>
      </c>
      <c r="AT50">
        <v>14</v>
      </c>
      <c r="AU50">
        <f t="shared" si="6"/>
        <v>4702.0775769230568</v>
      </c>
      <c r="AW50">
        <v>43</v>
      </c>
      <c r="AX50">
        <f t="shared" si="1"/>
        <v>-5.7770000000000437</v>
      </c>
      <c r="BI50">
        <v>43</v>
      </c>
      <c r="BJ50" t="s">
        <v>20</v>
      </c>
      <c r="BK50">
        <v>78.512333333333302</v>
      </c>
      <c r="BL50">
        <v>16</v>
      </c>
      <c r="BM50">
        <v>3490.58903333333</v>
      </c>
      <c r="BP50">
        <v>43</v>
      </c>
      <c r="BQ50" t="s">
        <v>20</v>
      </c>
      <c r="BR50">
        <v>77.692333333333295</v>
      </c>
      <c r="BS50">
        <v>8</v>
      </c>
      <c r="BT50">
        <v>3501.5223333333302</v>
      </c>
      <c r="BU50">
        <v>43</v>
      </c>
      <c r="BV50">
        <f t="shared" si="2"/>
        <v>10.933300000000145</v>
      </c>
    </row>
    <row r="51" spans="9:74" x14ac:dyDescent="0.25">
      <c r="I51">
        <v>44</v>
      </c>
      <c r="J51" t="s">
        <v>22</v>
      </c>
      <c r="K51">
        <v>109.884</v>
      </c>
      <c r="L51">
        <v>16</v>
      </c>
      <c r="M51">
        <f t="shared" si="3"/>
        <v>4993.1102499999879</v>
      </c>
      <c r="P51">
        <v>44</v>
      </c>
      <c r="Q51" t="s">
        <v>21</v>
      </c>
      <c r="R51">
        <v>108.9472</v>
      </c>
      <c r="S51">
        <v>7</v>
      </c>
      <c r="T51">
        <f t="shared" si="4"/>
        <v>5005.2892999999885</v>
      </c>
      <c r="X51">
        <v>44</v>
      </c>
      <c r="Y51">
        <f t="shared" si="7"/>
        <v>12.179050000000643</v>
      </c>
      <c r="AJ51">
        <v>44</v>
      </c>
      <c r="AK51" t="s">
        <v>20</v>
      </c>
      <c r="AL51">
        <v>105.01103846153801</v>
      </c>
      <c r="AM51">
        <v>11</v>
      </c>
      <c r="AN51">
        <f t="shared" si="5"/>
        <v>4812.865615384595</v>
      </c>
      <c r="AQ51">
        <v>44</v>
      </c>
      <c r="AR51" t="s">
        <v>22</v>
      </c>
      <c r="AS51">
        <v>105.699038461538</v>
      </c>
      <c r="AT51">
        <v>15</v>
      </c>
      <c r="AU51">
        <f t="shared" si="6"/>
        <v>4807.7766153845951</v>
      </c>
      <c r="AW51">
        <v>44</v>
      </c>
      <c r="AX51">
        <f t="shared" si="1"/>
        <v>-5.0889999999999418</v>
      </c>
      <c r="BI51">
        <v>44</v>
      </c>
      <c r="BJ51" t="s">
        <v>20</v>
      </c>
      <c r="BK51">
        <v>78.577166666666599</v>
      </c>
      <c r="BL51">
        <v>17</v>
      </c>
      <c r="BM51">
        <v>3569.1661999999901</v>
      </c>
      <c r="BP51">
        <v>44</v>
      </c>
      <c r="BQ51" t="s">
        <v>20</v>
      </c>
      <c r="BR51">
        <v>77.761166666666597</v>
      </c>
      <c r="BS51">
        <v>9</v>
      </c>
      <c r="BT51">
        <v>3579.28349999999</v>
      </c>
      <c r="BU51">
        <v>44</v>
      </c>
      <c r="BV51">
        <f t="shared" si="2"/>
        <v>10.117299999999886</v>
      </c>
    </row>
    <row r="52" spans="9:74" x14ac:dyDescent="0.25">
      <c r="I52">
        <v>45</v>
      </c>
      <c r="J52" t="s">
        <v>22</v>
      </c>
      <c r="K52">
        <v>109.9255</v>
      </c>
      <c r="L52">
        <v>17</v>
      </c>
      <c r="M52">
        <f t="shared" si="3"/>
        <v>5103.0357499999882</v>
      </c>
      <c r="P52">
        <v>45</v>
      </c>
      <c r="Q52" t="s">
        <v>21</v>
      </c>
      <c r="R52">
        <v>109.0568</v>
      </c>
      <c r="S52">
        <v>8</v>
      </c>
      <c r="T52">
        <f t="shared" si="4"/>
        <v>5114.3460999999888</v>
      </c>
      <c r="X52">
        <v>45</v>
      </c>
      <c r="Y52">
        <f t="shared" si="7"/>
        <v>11.310350000000653</v>
      </c>
      <c r="AJ52">
        <v>45</v>
      </c>
      <c r="AK52" t="s">
        <v>20</v>
      </c>
      <c r="AL52">
        <v>105.057846153846</v>
      </c>
      <c r="AM52">
        <v>12</v>
      </c>
      <c r="AN52">
        <f t="shared" si="5"/>
        <v>4917.9234615384412</v>
      </c>
      <c r="AQ52">
        <v>45</v>
      </c>
      <c r="AR52" t="s">
        <v>22</v>
      </c>
      <c r="AS52">
        <v>105.74384615384599</v>
      </c>
      <c r="AT52">
        <v>16</v>
      </c>
      <c r="AU52">
        <f t="shared" si="6"/>
        <v>4913.5204615384409</v>
      </c>
      <c r="AW52">
        <v>45</v>
      </c>
      <c r="AX52">
        <f t="shared" si="1"/>
        <v>-4.4030000000002474</v>
      </c>
      <c r="BI52">
        <v>45</v>
      </c>
      <c r="BJ52" t="s">
        <v>20</v>
      </c>
      <c r="BK52">
        <v>78.641999999999996</v>
      </c>
      <c r="BL52">
        <v>18</v>
      </c>
      <c r="BM52">
        <v>3647.8081999999899</v>
      </c>
      <c r="BP52">
        <v>45</v>
      </c>
      <c r="BQ52" t="s">
        <v>20</v>
      </c>
      <c r="BR52">
        <v>77.83</v>
      </c>
      <c r="BS52">
        <v>10</v>
      </c>
      <c r="BT52">
        <v>3657.1134999999899</v>
      </c>
      <c r="BU52">
        <v>45</v>
      </c>
      <c r="BV52">
        <f t="shared" si="2"/>
        <v>9.3052999999999884</v>
      </c>
    </row>
    <row r="53" spans="9:74" x14ac:dyDescent="0.25">
      <c r="I53">
        <v>46</v>
      </c>
      <c r="J53" t="s">
        <v>22</v>
      </c>
      <c r="K53">
        <v>109.967</v>
      </c>
      <c r="L53">
        <v>18</v>
      </c>
      <c r="M53">
        <f t="shared" si="3"/>
        <v>5213.0027499999878</v>
      </c>
      <c r="P53">
        <v>46</v>
      </c>
      <c r="Q53" t="s">
        <v>21</v>
      </c>
      <c r="R53">
        <v>109.1664</v>
      </c>
      <c r="S53">
        <v>9</v>
      </c>
      <c r="T53">
        <f t="shared" si="4"/>
        <v>5223.5124999999889</v>
      </c>
      <c r="X53">
        <v>46</v>
      </c>
      <c r="Y53">
        <f t="shared" si="7"/>
        <v>10.509750000001077</v>
      </c>
      <c r="AJ53">
        <v>46</v>
      </c>
      <c r="AK53" t="s">
        <v>20</v>
      </c>
      <c r="AL53">
        <v>105.104653846153</v>
      </c>
      <c r="AM53">
        <v>13</v>
      </c>
      <c r="AN53">
        <f t="shared" si="5"/>
        <v>5023.0281153845945</v>
      </c>
      <c r="AQ53">
        <v>46</v>
      </c>
      <c r="AR53" t="s">
        <v>22</v>
      </c>
      <c r="AS53">
        <v>105.788653846153</v>
      </c>
      <c r="AT53">
        <v>17</v>
      </c>
      <c r="AU53">
        <f t="shared" si="6"/>
        <v>5019.3091153845935</v>
      </c>
      <c r="AW53">
        <v>46</v>
      </c>
      <c r="AX53">
        <f t="shared" si="1"/>
        <v>-3.7190000000009604</v>
      </c>
      <c r="BI53">
        <v>46</v>
      </c>
      <c r="BJ53" t="s">
        <v>20</v>
      </c>
      <c r="BK53">
        <v>78.706833333333293</v>
      </c>
      <c r="BL53">
        <v>19</v>
      </c>
      <c r="BM53">
        <v>3726.5150333333299</v>
      </c>
      <c r="BP53">
        <v>46</v>
      </c>
      <c r="BQ53" t="s">
        <v>20</v>
      </c>
      <c r="BR53">
        <v>77.8988333333333</v>
      </c>
      <c r="BS53">
        <v>11</v>
      </c>
      <c r="BT53">
        <v>3735.0123333333299</v>
      </c>
      <c r="BU53">
        <v>46</v>
      </c>
      <c r="BV53">
        <f t="shared" si="2"/>
        <v>8.4972999999999956</v>
      </c>
    </row>
    <row r="54" spans="9:74" x14ac:dyDescent="0.25">
      <c r="I54">
        <v>47</v>
      </c>
      <c r="J54" t="s">
        <v>22</v>
      </c>
      <c r="K54">
        <v>110.0085</v>
      </c>
      <c r="L54">
        <v>19</v>
      </c>
      <c r="M54">
        <f t="shared" si="3"/>
        <v>5323.0112499999877</v>
      </c>
      <c r="P54">
        <v>47</v>
      </c>
      <c r="Q54" t="s">
        <v>21</v>
      </c>
      <c r="R54">
        <v>109.276</v>
      </c>
      <c r="S54">
        <v>10</v>
      </c>
      <c r="T54">
        <f t="shared" si="4"/>
        <v>5332.7884999999887</v>
      </c>
      <c r="X54">
        <v>47</v>
      </c>
      <c r="Y54">
        <f t="shared" si="7"/>
        <v>9.7772500000010041</v>
      </c>
      <c r="AJ54">
        <v>47</v>
      </c>
      <c r="AK54" t="s">
        <v>20</v>
      </c>
      <c r="AL54">
        <v>105.15146153846101</v>
      </c>
      <c r="AM54">
        <v>14</v>
      </c>
      <c r="AN54">
        <f t="shared" si="5"/>
        <v>5128.1795769230557</v>
      </c>
      <c r="AQ54">
        <v>47</v>
      </c>
      <c r="AR54" t="s">
        <v>22</v>
      </c>
      <c r="AS54">
        <v>105.83346153846099</v>
      </c>
      <c r="AT54">
        <v>18</v>
      </c>
      <c r="AU54">
        <f t="shared" si="6"/>
        <v>5125.1425769230545</v>
      </c>
      <c r="AW54">
        <v>47</v>
      </c>
      <c r="AX54">
        <f t="shared" si="1"/>
        <v>-3.0370000000011714</v>
      </c>
      <c r="BI54">
        <v>47</v>
      </c>
      <c r="BJ54" t="s">
        <v>20</v>
      </c>
      <c r="BK54">
        <v>78.771666666666604</v>
      </c>
      <c r="BL54">
        <v>20</v>
      </c>
      <c r="BM54">
        <v>3805.2866999999901</v>
      </c>
      <c r="BP54">
        <v>47</v>
      </c>
      <c r="BQ54" t="s">
        <v>20</v>
      </c>
      <c r="BR54">
        <v>77.967666666666602</v>
      </c>
      <c r="BS54">
        <v>12</v>
      </c>
      <c r="BT54">
        <v>3812.97999999999</v>
      </c>
      <c r="BU54">
        <v>47</v>
      </c>
      <c r="BV54">
        <f t="shared" si="2"/>
        <v>7.6932999999999083</v>
      </c>
    </row>
    <row r="55" spans="9:74" x14ac:dyDescent="0.25">
      <c r="I55">
        <v>48</v>
      </c>
      <c r="J55" t="s">
        <v>22</v>
      </c>
      <c r="K55">
        <v>110.05</v>
      </c>
      <c r="L55">
        <v>20</v>
      </c>
      <c r="M55">
        <f t="shared" si="3"/>
        <v>5433.0612499999879</v>
      </c>
      <c r="P55">
        <v>48</v>
      </c>
      <c r="Q55" t="s">
        <v>21</v>
      </c>
      <c r="R55">
        <v>109.3856</v>
      </c>
      <c r="S55">
        <v>11</v>
      </c>
      <c r="T55">
        <f t="shared" si="4"/>
        <v>5442.1740999999884</v>
      </c>
      <c r="X55">
        <v>48</v>
      </c>
      <c r="Y55">
        <f t="shared" si="7"/>
        <v>9.1128500000004351</v>
      </c>
      <c r="AJ55">
        <v>48</v>
      </c>
      <c r="AK55" t="s">
        <v>20</v>
      </c>
      <c r="AL55">
        <v>105.198269230769</v>
      </c>
      <c r="AM55">
        <v>15</v>
      </c>
      <c r="AN55">
        <f t="shared" si="5"/>
        <v>5233.377846153825</v>
      </c>
      <c r="AQ55">
        <v>48</v>
      </c>
      <c r="AR55" t="s">
        <v>22</v>
      </c>
      <c r="AS55">
        <v>105.87826923076901</v>
      </c>
      <c r="AT55">
        <v>19</v>
      </c>
      <c r="AU55">
        <f t="shared" si="6"/>
        <v>5231.0208461538232</v>
      </c>
      <c r="AW55">
        <v>48</v>
      </c>
      <c r="AX55">
        <f t="shared" si="1"/>
        <v>-2.3570000000017899</v>
      </c>
      <c r="BI55">
        <v>48</v>
      </c>
      <c r="BJ55" t="s">
        <v>20</v>
      </c>
      <c r="BK55">
        <v>78.836500000000001</v>
      </c>
      <c r="BL55">
        <v>21</v>
      </c>
      <c r="BM55">
        <v>3884.12319999999</v>
      </c>
      <c r="BP55">
        <v>48</v>
      </c>
      <c r="BQ55" t="s">
        <v>20</v>
      </c>
      <c r="BR55">
        <v>78.036499999999904</v>
      </c>
      <c r="BS55">
        <v>13</v>
      </c>
      <c r="BT55">
        <v>3891.0164999999902</v>
      </c>
      <c r="BU55">
        <v>48</v>
      </c>
      <c r="BV55">
        <f t="shared" si="2"/>
        <v>6.8933000000001812</v>
      </c>
    </row>
    <row r="56" spans="9:74" x14ac:dyDescent="0.25">
      <c r="I56">
        <v>49</v>
      </c>
      <c r="J56" t="s">
        <v>22</v>
      </c>
      <c r="K56">
        <v>110.0915</v>
      </c>
      <c r="L56">
        <v>21</v>
      </c>
      <c r="M56">
        <f t="shared" si="3"/>
        <v>5543.1527499999884</v>
      </c>
      <c r="P56">
        <v>49</v>
      </c>
      <c r="Q56" t="s">
        <v>21</v>
      </c>
      <c r="R56">
        <v>109.4952</v>
      </c>
      <c r="S56">
        <v>12</v>
      </c>
      <c r="T56">
        <f t="shared" si="4"/>
        <v>5551.6692999999887</v>
      </c>
      <c r="X56">
        <v>49</v>
      </c>
      <c r="Y56">
        <f t="shared" si="7"/>
        <v>8.5165500000002794</v>
      </c>
      <c r="AJ56">
        <v>49</v>
      </c>
      <c r="AK56" t="s">
        <v>20</v>
      </c>
      <c r="AL56">
        <v>105.245076923076</v>
      </c>
      <c r="AM56">
        <v>16</v>
      </c>
      <c r="AN56">
        <f t="shared" si="5"/>
        <v>5338.6229230769013</v>
      </c>
      <c r="AQ56">
        <v>49</v>
      </c>
      <c r="AR56" t="s">
        <v>22</v>
      </c>
      <c r="AS56">
        <v>105.923076923076</v>
      </c>
      <c r="AT56">
        <v>20</v>
      </c>
      <c r="AU56">
        <f t="shared" si="6"/>
        <v>5336.9439230768994</v>
      </c>
      <c r="AW56">
        <v>49</v>
      </c>
      <c r="AX56">
        <f t="shared" si="1"/>
        <v>-1.6790000000019063</v>
      </c>
      <c r="BI56">
        <v>49</v>
      </c>
      <c r="BJ56" t="s">
        <v>20</v>
      </c>
      <c r="BK56">
        <v>78.901333333333298</v>
      </c>
      <c r="BL56">
        <v>22</v>
      </c>
      <c r="BM56">
        <v>3963.0245333333301</v>
      </c>
      <c r="BP56">
        <v>49</v>
      </c>
      <c r="BQ56" t="s">
        <v>20</v>
      </c>
      <c r="BR56">
        <v>78.105333333333306</v>
      </c>
      <c r="BS56">
        <v>14</v>
      </c>
      <c r="BT56">
        <v>3969.12183333333</v>
      </c>
      <c r="BU56">
        <v>49</v>
      </c>
      <c r="BV56">
        <f t="shared" si="2"/>
        <v>6.0972999999999047</v>
      </c>
    </row>
    <row r="57" spans="9:74" x14ac:dyDescent="0.25">
      <c r="I57">
        <v>50</v>
      </c>
      <c r="J57" t="s">
        <v>22</v>
      </c>
      <c r="K57">
        <v>110.133</v>
      </c>
      <c r="L57">
        <v>22</v>
      </c>
      <c r="M57">
        <f t="shared" si="3"/>
        <v>5653.2857499999882</v>
      </c>
      <c r="P57">
        <v>50</v>
      </c>
      <c r="Q57" t="s">
        <v>21</v>
      </c>
      <c r="R57">
        <v>109.6048</v>
      </c>
      <c r="S57">
        <v>13</v>
      </c>
      <c r="T57">
        <f t="shared" si="4"/>
        <v>5661.2740999999887</v>
      </c>
      <c r="X57">
        <v>50</v>
      </c>
      <c r="Y57">
        <f t="shared" si="7"/>
        <v>7.988350000000537</v>
      </c>
      <c r="AJ57">
        <v>50</v>
      </c>
      <c r="AK57" t="s">
        <v>20</v>
      </c>
      <c r="AL57">
        <v>105.29188461538401</v>
      </c>
      <c r="AM57">
        <v>17</v>
      </c>
      <c r="AN57">
        <f t="shared" si="5"/>
        <v>5443.9148076922856</v>
      </c>
      <c r="AQ57">
        <v>50</v>
      </c>
      <c r="AR57" t="s">
        <v>22</v>
      </c>
      <c r="AS57">
        <v>105.96788461538399</v>
      </c>
      <c r="AT57">
        <v>21</v>
      </c>
      <c r="AU57">
        <f t="shared" si="6"/>
        <v>5442.9118076922832</v>
      </c>
      <c r="AW57">
        <v>50</v>
      </c>
      <c r="AX57">
        <f t="shared" si="1"/>
        <v>-1.0030000000024302</v>
      </c>
      <c r="BI57">
        <v>50</v>
      </c>
      <c r="BJ57" t="s">
        <v>20</v>
      </c>
      <c r="BK57">
        <v>78.966166666666595</v>
      </c>
      <c r="BL57">
        <v>23</v>
      </c>
      <c r="BM57">
        <v>4041.9906999999898</v>
      </c>
      <c r="BP57">
        <v>50</v>
      </c>
      <c r="BQ57" t="s">
        <v>20</v>
      </c>
      <c r="BR57">
        <v>78.174166666666594</v>
      </c>
      <c r="BS57">
        <v>15</v>
      </c>
      <c r="BT57">
        <v>4047.2959999999898</v>
      </c>
      <c r="BU57">
        <v>50</v>
      </c>
      <c r="BV57">
        <f t="shared" si="2"/>
        <v>5.3052999999999884</v>
      </c>
    </row>
    <row r="58" spans="9:74" x14ac:dyDescent="0.25">
      <c r="I58" t="s">
        <v>23</v>
      </c>
      <c r="J58">
        <v>5653.28574999999</v>
      </c>
      <c r="AJ58">
        <v>51</v>
      </c>
      <c r="AK58" t="s">
        <v>20</v>
      </c>
      <c r="AL58">
        <v>105.338692307692</v>
      </c>
      <c r="AM58">
        <v>18</v>
      </c>
      <c r="AN58">
        <f t="shared" si="5"/>
        <v>5549.253499999978</v>
      </c>
      <c r="AQ58">
        <v>51</v>
      </c>
      <c r="AR58" t="s">
        <v>22</v>
      </c>
      <c r="AS58">
        <v>106.01269230769201</v>
      </c>
      <c r="AT58">
        <v>22</v>
      </c>
      <c r="AU58">
        <f t="shared" si="6"/>
        <v>5548.9244999999755</v>
      </c>
      <c r="AW58">
        <v>51</v>
      </c>
      <c r="AX58">
        <f t="shared" si="1"/>
        <v>-0.329000000002452</v>
      </c>
      <c r="BI58">
        <v>51</v>
      </c>
      <c r="BJ58" t="s">
        <v>20</v>
      </c>
      <c r="BK58">
        <v>102.030999999999</v>
      </c>
      <c r="BL58">
        <v>24</v>
      </c>
      <c r="BM58">
        <v>4144.0216999999902</v>
      </c>
      <c r="BP58">
        <v>51</v>
      </c>
      <c r="BQ58" t="s">
        <v>20</v>
      </c>
      <c r="BR58">
        <v>78.242999999999995</v>
      </c>
      <c r="BS58">
        <v>16</v>
      </c>
      <c r="BT58">
        <v>4125.5389999999998</v>
      </c>
      <c r="BU58">
        <v>51</v>
      </c>
      <c r="BV58">
        <f t="shared" si="2"/>
        <v>-18.482699999990473</v>
      </c>
    </row>
    <row r="59" spans="9:74" x14ac:dyDescent="0.25">
      <c r="AJ59">
        <v>52</v>
      </c>
      <c r="AK59" t="s">
        <v>20</v>
      </c>
      <c r="AL59">
        <v>105.38549999999999</v>
      </c>
      <c r="AM59">
        <v>19</v>
      </c>
      <c r="AN59">
        <f t="shared" si="5"/>
        <v>5654.6389999999783</v>
      </c>
      <c r="AQ59">
        <v>52</v>
      </c>
      <c r="AR59" t="s">
        <v>22</v>
      </c>
      <c r="AS59">
        <v>106.0575</v>
      </c>
      <c r="AT59">
        <v>23</v>
      </c>
      <c r="AU59">
        <f t="shared" si="6"/>
        <v>5654.9819999999754</v>
      </c>
      <c r="AW59">
        <v>52</v>
      </c>
      <c r="AX59">
        <f>AU59-AN59</f>
        <v>0.34299999999711872</v>
      </c>
      <c r="BI59">
        <v>52</v>
      </c>
      <c r="BJ59" t="s">
        <v>22</v>
      </c>
      <c r="BK59">
        <v>76.6518333333333</v>
      </c>
      <c r="BL59">
        <v>1</v>
      </c>
      <c r="BM59">
        <v>4220.6735333333299</v>
      </c>
      <c r="BP59">
        <v>52</v>
      </c>
      <c r="BQ59" t="s">
        <v>20</v>
      </c>
      <c r="BR59">
        <v>78.311833333333297</v>
      </c>
      <c r="BS59">
        <v>17</v>
      </c>
      <c r="BT59">
        <v>4203.8508333333302</v>
      </c>
      <c r="BU59">
        <v>52</v>
      </c>
      <c r="BV59">
        <f t="shared" si="2"/>
        <v>-16.822699999999713</v>
      </c>
    </row>
    <row r="60" spans="9:74" x14ac:dyDescent="0.25">
      <c r="AQ60" t="s">
        <v>23</v>
      </c>
      <c r="AR60">
        <v>5654.982</v>
      </c>
      <c r="BI60">
        <v>53</v>
      </c>
      <c r="BJ60" t="s">
        <v>22</v>
      </c>
      <c r="BK60">
        <v>76.728666666666598</v>
      </c>
      <c r="BL60">
        <v>2</v>
      </c>
      <c r="BM60">
        <v>4297.4021999999904</v>
      </c>
      <c r="BP60">
        <v>53</v>
      </c>
      <c r="BQ60" t="s">
        <v>20</v>
      </c>
      <c r="BR60">
        <v>78.380666666666599</v>
      </c>
      <c r="BS60">
        <v>18</v>
      </c>
      <c r="BT60">
        <v>4282.2314999999999</v>
      </c>
      <c r="BU60">
        <v>53</v>
      </c>
      <c r="BV60">
        <f t="shared" si="2"/>
        <v>-15.170699999990575</v>
      </c>
    </row>
    <row r="61" spans="9:74" x14ac:dyDescent="0.25">
      <c r="BI61">
        <v>54</v>
      </c>
      <c r="BJ61" t="s">
        <v>22</v>
      </c>
      <c r="BK61">
        <v>76.805499999999995</v>
      </c>
      <c r="BL61">
        <v>3</v>
      </c>
      <c r="BM61">
        <v>4374.2076999999899</v>
      </c>
      <c r="BP61">
        <v>54</v>
      </c>
      <c r="BQ61" t="s">
        <v>20</v>
      </c>
      <c r="BR61">
        <v>101.4495</v>
      </c>
      <c r="BS61">
        <v>19</v>
      </c>
      <c r="BT61">
        <v>4383.6809999999996</v>
      </c>
      <c r="BU61">
        <v>54</v>
      </c>
      <c r="BV61">
        <f t="shared" si="2"/>
        <v>9.4733000000096581</v>
      </c>
    </row>
    <row r="62" spans="9:74" x14ac:dyDescent="0.25">
      <c r="BI62">
        <v>55</v>
      </c>
      <c r="BJ62" t="s">
        <v>22</v>
      </c>
      <c r="BK62">
        <v>76.882333333333307</v>
      </c>
      <c r="BL62">
        <v>4</v>
      </c>
      <c r="BM62">
        <v>4451.0900333333302</v>
      </c>
      <c r="BP62">
        <v>55</v>
      </c>
      <c r="BQ62" t="s">
        <v>20</v>
      </c>
      <c r="BR62">
        <v>76.428333333333299</v>
      </c>
      <c r="BS62">
        <v>1</v>
      </c>
      <c r="BT62">
        <v>4460.1093333333301</v>
      </c>
      <c r="BU62">
        <v>55</v>
      </c>
      <c r="BV62">
        <f t="shared" si="2"/>
        <v>9.0192999999999302</v>
      </c>
    </row>
    <row r="63" spans="9:74" x14ac:dyDescent="0.25">
      <c r="BI63">
        <v>56</v>
      </c>
      <c r="BJ63" t="s">
        <v>22</v>
      </c>
      <c r="BK63">
        <v>76.959166666666604</v>
      </c>
      <c r="BL63">
        <v>5</v>
      </c>
      <c r="BM63">
        <v>4528.0491999999904</v>
      </c>
      <c r="BP63">
        <v>56</v>
      </c>
      <c r="BQ63" t="s">
        <v>20</v>
      </c>
      <c r="BR63">
        <v>76.506666666666604</v>
      </c>
      <c r="BS63">
        <v>2</v>
      </c>
      <c r="BT63">
        <v>4536.616</v>
      </c>
      <c r="BU63">
        <v>56</v>
      </c>
      <c r="BV63">
        <f t="shared" si="2"/>
        <v>8.5668000000096072</v>
      </c>
    </row>
    <row r="64" spans="9:74" x14ac:dyDescent="0.25">
      <c r="BI64">
        <v>57</v>
      </c>
      <c r="BJ64" t="s">
        <v>22</v>
      </c>
      <c r="BK64">
        <v>77.036000000000001</v>
      </c>
      <c r="BL64">
        <v>6</v>
      </c>
      <c r="BM64">
        <v>4605.0851999999904</v>
      </c>
      <c r="BP64">
        <v>57</v>
      </c>
      <c r="BQ64" t="s">
        <v>20</v>
      </c>
      <c r="BR64">
        <v>76.584999999999994</v>
      </c>
      <c r="BS64">
        <v>3</v>
      </c>
      <c r="BT64">
        <v>4613.201</v>
      </c>
      <c r="BU64">
        <v>57</v>
      </c>
      <c r="BV64">
        <f t="shared" si="2"/>
        <v>8.1158000000095853</v>
      </c>
    </row>
    <row r="65" spans="61:74" x14ac:dyDescent="0.25">
      <c r="BI65">
        <v>58</v>
      </c>
      <c r="BJ65" t="s">
        <v>22</v>
      </c>
      <c r="BK65">
        <v>77.112833333333299</v>
      </c>
      <c r="BL65">
        <v>7</v>
      </c>
      <c r="BM65">
        <v>4682.1980333333304</v>
      </c>
      <c r="BP65">
        <v>58</v>
      </c>
      <c r="BQ65" t="s">
        <v>20</v>
      </c>
      <c r="BR65">
        <v>76.663333333333298</v>
      </c>
      <c r="BS65">
        <v>4</v>
      </c>
      <c r="BT65">
        <v>4689.8643333333303</v>
      </c>
      <c r="BU65">
        <v>58</v>
      </c>
      <c r="BV65">
        <f t="shared" si="2"/>
        <v>7.6662999999998647</v>
      </c>
    </row>
    <row r="66" spans="61:74" x14ac:dyDescent="0.25">
      <c r="BI66">
        <v>59</v>
      </c>
      <c r="BJ66" t="s">
        <v>22</v>
      </c>
      <c r="BK66">
        <v>77.189666666666596</v>
      </c>
      <c r="BL66">
        <v>8</v>
      </c>
      <c r="BM66">
        <v>4759.3876999999902</v>
      </c>
      <c r="BP66">
        <v>59</v>
      </c>
      <c r="BQ66" t="s">
        <v>20</v>
      </c>
      <c r="BR66">
        <v>76.741666666666603</v>
      </c>
      <c r="BS66">
        <v>5</v>
      </c>
      <c r="BT66">
        <v>4766.6059999999998</v>
      </c>
      <c r="BU66">
        <v>59</v>
      </c>
      <c r="BV66">
        <f t="shared" si="2"/>
        <v>7.218300000009549</v>
      </c>
    </row>
    <row r="67" spans="61:74" x14ac:dyDescent="0.25">
      <c r="BI67">
        <v>60</v>
      </c>
      <c r="BJ67" t="s">
        <v>22</v>
      </c>
      <c r="BK67">
        <v>77.266499999999994</v>
      </c>
      <c r="BL67">
        <v>9</v>
      </c>
      <c r="BM67">
        <v>4836.6541999999899</v>
      </c>
      <c r="BP67">
        <v>60</v>
      </c>
      <c r="BQ67" t="s">
        <v>20</v>
      </c>
      <c r="BR67">
        <v>76.819999999999993</v>
      </c>
      <c r="BS67">
        <v>6</v>
      </c>
      <c r="BT67">
        <v>4843.4259999999904</v>
      </c>
      <c r="BU67">
        <v>60</v>
      </c>
      <c r="BV67">
        <f t="shared" si="2"/>
        <v>6.7718000000004395</v>
      </c>
    </row>
    <row r="68" spans="61:74" x14ac:dyDescent="0.25">
      <c r="BI68">
        <v>61</v>
      </c>
      <c r="BJ68" t="s">
        <v>22</v>
      </c>
      <c r="BK68">
        <v>77.343333333333305</v>
      </c>
      <c r="BL68">
        <v>10</v>
      </c>
      <c r="BM68">
        <v>4913.9975333333296</v>
      </c>
      <c r="BP68">
        <v>61</v>
      </c>
      <c r="BQ68" t="s">
        <v>20</v>
      </c>
      <c r="BR68">
        <v>76.898333333333298</v>
      </c>
      <c r="BS68">
        <v>7</v>
      </c>
      <c r="BT68">
        <v>4920.3243333333303</v>
      </c>
      <c r="BU68">
        <v>61</v>
      </c>
      <c r="BV68">
        <f t="shared" si="2"/>
        <v>6.3268000000007305</v>
      </c>
    </row>
    <row r="69" spans="61:74" x14ac:dyDescent="0.25">
      <c r="BI69">
        <v>62</v>
      </c>
      <c r="BJ69" t="s">
        <v>22</v>
      </c>
      <c r="BK69">
        <v>77.420166666666603</v>
      </c>
      <c r="BL69">
        <v>11</v>
      </c>
      <c r="BM69">
        <v>4991.41769999999</v>
      </c>
      <c r="BP69">
        <v>62</v>
      </c>
      <c r="BQ69" t="s">
        <v>20</v>
      </c>
      <c r="BR69">
        <v>76.976666666666603</v>
      </c>
      <c r="BS69">
        <v>8</v>
      </c>
      <c r="BT69">
        <v>4997.3009999999904</v>
      </c>
      <c r="BU69">
        <v>62</v>
      </c>
      <c r="BV69">
        <f t="shared" si="2"/>
        <v>5.8833000000004176</v>
      </c>
    </row>
    <row r="70" spans="61:74" x14ac:dyDescent="0.25">
      <c r="BI70">
        <v>63</v>
      </c>
      <c r="BJ70" t="s">
        <v>22</v>
      </c>
      <c r="BK70">
        <v>77.497</v>
      </c>
      <c r="BL70">
        <v>12</v>
      </c>
      <c r="BM70">
        <v>5068.9146999999903</v>
      </c>
      <c r="BP70">
        <v>63</v>
      </c>
      <c r="BQ70" t="s">
        <v>20</v>
      </c>
      <c r="BR70">
        <v>77.054999999999893</v>
      </c>
      <c r="BS70">
        <v>9</v>
      </c>
      <c r="BT70">
        <v>5074.3559999999998</v>
      </c>
      <c r="BU70">
        <v>63</v>
      </c>
      <c r="BV70">
        <f t="shared" si="2"/>
        <v>5.4413000000095053</v>
      </c>
    </row>
    <row r="71" spans="61:74" x14ac:dyDescent="0.25">
      <c r="BI71">
        <v>64</v>
      </c>
      <c r="BJ71" t="s">
        <v>22</v>
      </c>
      <c r="BK71">
        <v>77.573833333333297</v>
      </c>
      <c r="BL71">
        <v>13</v>
      </c>
      <c r="BM71">
        <v>5146.4885333333305</v>
      </c>
      <c r="BP71">
        <v>64</v>
      </c>
      <c r="BQ71" t="s">
        <v>20</v>
      </c>
      <c r="BR71">
        <v>77.133333333333297</v>
      </c>
      <c r="BS71">
        <v>10</v>
      </c>
      <c r="BT71">
        <v>5151.4893333333303</v>
      </c>
      <c r="BU71">
        <v>64</v>
      </c>
      <c r="BV71">
        <f t="shared" si="2"/>
        <v>5.0007999999997992</v>
      </c>
    </row>
    <row r="72" spans="61:74" x14ac:dyDescent="0.25">
      <c r="BI72">
        <v>65</v>
      </c>
      <c r="BJ72" t="s">
        <v>22</v>
      </c>
      <c r="BK72">
        <v>77.650666666666595</v>
      </c>
      <c r="BL72">
        <v>14</v>
      </c>
      <c r="BM72">
        <v>5224.1391999999896</v>
      </c>
      <c r="BP72">
        <v>65</v>
      </c>
      <c r="BQ72" t="s">
        <v>20</v>
      </c>
      <c r="BR72">
        <v>77.211666666666602</v>
      </c>
      <c r="BS72">
        <v>11</v>
      </c>
      <c r="BT72">
        <v>5228.701</v>
      </c>
      <c r="BU72">
        <v>65</v>
      </c>
      <c r="BV72">
        <f t="shared" ref="BV72:BV78" si="8">BT72-BM72</f>
        <v>4.5618000000104075</v>
      </c>
    </row>
    <row r="73" spans="61:74" x14ac:dyDescent="0.25">
      <c r="BI73">
        <v>66</v>
      </c>
      <c r="BJ73" t="s">
        <v>22</v>
      </c>
      <c r="BK73">
        <v>77.727500000000006</v>
      </c>
      <c r="BL73">
        <v>15</v>
      </c>
      <c r="BM73">
        <v>5301.8666999999896</v>
      </c>
      <c r="BP73">
        <v>66</v>
      </c>
      <c r="BQ73" t="s">
        <v>20</v>
      </c>
      <c r="BR73">
        <v>77.289999999999907</v>
      </c>
      <c r="BS73">
        <v>12</v>
      </c>
      <c r="BT73">
        <v>5305.991</v>
      </c>
      <c r="BU73">
        <v>66</v>
      </c>
      <c r="BV73">
        <f t="shared" si="8"/>
        <v>4.1243000000104075</v>
      </c>
    </row>
    <row r="74" spans="61:74" x14ac:dyDescent="0.25">
      <c r="BI74">
        <v>67</v>
      </c>
      <c r="BJ74" t="s">
        <v>22</v>
      </c>
      <c r="BK74">
        <v>77.804333333333304</v>
      </c>
      <c r="BL74">
        <v>16</v>
      </c>
      <c r="BM74">
        <v>5379.6710333333303</v>
      </c>
      <c r="BP74">
        <v>67</v>
      </c>
      <c r="BQ74" t="s">
        <v>20</v>
      </c>
      <c r="BR74">
        <v>77.368333333333297</v>
      </c>
      <c r="BS74">
        <v>13</v>
      </c>
      <c r="BT74">
        <v>5383.3593333333301</v>
      </c>
      <c r="BU74">
        <v>67</v>
      </c>
      <c r="BV74">
        <f t="shared" si="8"/>
        <v>3.6882999999997992</v>
      </c>
    </row>
    <row r="75" spans="61:74" x14ac:dyDescent="0.25">
      <c r="BI75">
        <v>68</v>
      </c>
      <c r="BJ75" t="s">
        <v>22</v>
      </c>
      <c r="BK75">
        <v>77.881166666666601</v>
      </c>
      <c r="BL75">
        <v>17</v>
      </c>
      <c r="BM75">
        <v>5457.5521999999901</v>
      </c>
      <c r="BP75">
        <v>68</v>
      </c>
      <c r="BQ75" t="s">
        <v>20</v>
      </c>
      <c r="BR75">
        <v>77.446666666666601</v>
      </c>
      <c r="BS75">
        <v>14</v>
      </c>
      <c r="BT75">
        <v>5460.8059999999996</v>
      </c>
      <c r="BU75">
        <v>68</v>
      </c>
      <c r="BV75">
        <f t="shared" si="8"/>
        <v>3.2538000000095053</v>
      </c>
    </row>
    <row r="76" spans="61:74" x14ac:dyDescent="0.25">
      <c r="BI76">
        <v>69</v>
      </c>
      <c r="BJ76" t="s">
        <v>22</v>
      </c>
      <c r="BK76">
        <v>77.957999999999998</v>
      </c>
      <c r="BL76">
        <v>18</v>
      </c>
      <c r="BM76">
        <v>5535.5101999999897</v>
      </c>
      <c r="BP76">
        <v>69</v>
      </c>
      <c r="BQ76" t="s">
        <v>20</v>
      </c>
      <c r="BR76">
        <v>77.524999999999906</v>
      </c>
      <c r="BS76">
        <v>15</v>
      </c>
      <c r="BT76">
        <v>5538.3309999999901</v>
      </c>
      <c r="BU76">
        <v>69</v>
      </c>
      <c r="BV76">
        <f t="shared" si="8"/>
        <v>2.8208000000004176</v>
      </c>
    </row>
    <row r="77" spans="61:74" x14ac:dyDescent="0.25">
      <c r="BI77">
        <v>70</v>
      </c>
      <c r="BJ77" t="s">
        <v>22</v>
      </c>
      <c r="BK77">
        <v>78.034833333333296</v>
      </c>
      <c r="BL77">
        <v>19</v>
      </c>
      <c r="BM77">
        <v>5613.5450333333301</v>
      </c>
      <c r="BP77">
        <v>70</v>
      </c>
      <c r="BQ77" t="s">
        <v>20</v>
      </c>
      <c r="BR77">
        <v>77.603333333333296</v>
      </c>
      <c r="BS77">
        <v>16</v>
      </c>
      <c r="BT77">
        <v>5615.93433333333</v>
      </c>
      <c r="BU77">
        <v>70</v>
      </c>
      <c r="BV77">
        <f t="shared" si="8"/>
        <v>2.389299999999821</v>
      </c>
    </row>
    <row r="78" spans="61:74" x14ac:dyDescent="0.25">
      <c r="BI78">
        <v>71</v>
      </c>
      <c r="BJ78" t="s">
        <v>22</v>
      </c>
      <c r="BK78">
        <v>78.111666666666594</v>
      </c>
      <c r="BL78">
        <v>20</v>
      </c>
      <c r="BM78">
        <v>5691.6566999999905</v>
      </c>
      <c r="BP78">
        <v>71</v>
      </c>
      <c r="BQ78" t="s">
        <v>20</v>
      </c>
      <c r="BR78">
        <v>77.681666666666601</v>
      </c>
      <c r="BS78">
        <v>17</v>
      </c>
      <c r="BT78">
        <v>5693.61599999999</v>
      </c>
      <c r="BU78">
        <v>71</v>
      </c>
      <c r="BV78">
        <f t="shared" si="8"/>
        <v>1.95929999999953</v>
      </c>
    </row>
    <row r="79" spans="61:74" x14ac:dyDescent="0.25">
      <c r="BI79">
        <v>72</v>
      </c>
      <c r="BJ79" t="s">
        <v>22</v>
      </c>
      <c r="BK79">
        <v>78.188500000000005</v>
      </c>
      <c r="BL79">
        <v>21</v>
      </c>
      <c r="BM79">
        <v>5769.8451999999897</v>
      </c>
      <c r="BP79">
        <v>72</v>
      </c>
      <c r="BQ79" t="s">
        <v>20</v>
      </c>
      <c r="BR79">
        <v>77.759999999999906</v>
      </c>
      <c r="BS79">
        <v>18</v>
      </c>
      <c r="BT79">
        <v>5771.3759999999902</v>
      </c>
      <c r="BU79">
        <v>72</v>
      </c>
      <c r="BV79">
        <f>BT79-BM79</f>
        <v>1.530800000000454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G. de Hart</dc:creator>
  <cp:keywords/>
  <dc:description/>
  <cp:lastModifiedBy>Olivier Loeber</cp:lastModifiedBy>
  <cp:revision/>
  <dcterms:created xsi:type="dcterms:W3CDTF">2022-12-20T09:48:28Z</dcterms:created>
  <dcterms:modified xsi:type="dcterms:W3CDTF">2022-12-23T13:31:46Z</dcterms:modified>
  <cp:category/>
  <cp:contentStatus/>
</cp:coreProperties>
</file>