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e\Documents\Cursos\Curso Excel\Projetos\"/>
    </mc:Choice>
  </mc:AlternateContent>
  <xr:revisionPtr revIDLastSave="0" documentId="13_ncr:1_{FE8AB496-9BE9-4834-93C0-34B55B212996}" xr6:coauthVersionLast="47" xr6:coauthVersionMax="47" xr10:uidLastSave="{00000000-0000-0000-0000-000000000000}"/>
  <bookViews>
    <workbookView xWindow="-120" yWindow="-120" windowWidth="29040" windowHeight="15840" xr2:uid="{2617B913-D02F-465C-BD8E-7A06AFE8E482}"/>
  </bookViews>
  <sheets>
    <sheet name="RPA-Set2018" sheetId="1" r:id="rId1"/>
    <sheet name="RPA-Out2018" sheetId="5" r:id="rId2"/>
    <sheet name="RPA-Ano201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C7" i="4"/>
  <c r="F5" i="5"/>
  <c r="G5" i="5"/>
  <c r="H5" i="5"/>
  <c r="F6" i="5"/>
  <c r="G6" i="5"/>
  <c r="F7" i="5"/>
  <c r="G7" i="5"/>
  <c r="H7" i="5"/>
  <c r="F8" i="5"/>
  <c r="H8" i="5" s="1"/>
  <c r="G8" i="5"/>
  <c r="F9" i="5"/>
  <c r="G9" i="5"/>
  <c r="H9" i="5"/>
  <c r="E10" i="5"/>
  <c r="F10" i="5" l="1"/>
  <c r="G10" i="5"/>
  <c r="H6" i="5"/>
  <c r="H10" i="5" s="1"/>
  <c r="H7" i="1"/>
  <c r="H8" i="1"/>
  <c r="H9" i="1"/>
  <c r="H5" i="1"/>
  <c r="G6" i="1"/>
  <c r="G7" i="1"/>
  <c r="G8" i="1"/>
  <c r="G9" i="1"/>
  <c r="G5" i="1"/>
  <c r="F6" i="1"/>
  <c r="F10" i="1" s="1"/>
  <c r="D6" i="4" s="1"/>
  <c r="D9" i="4" s="1"/>
  <c r="F7" i="1"/>
  <c r="F8" i="1"/>
  <c r="F9" i="1"/>
  <c r="F5" i="1"/>
  <c r="G10" i="1"/>
  <c r="E6" i="4" s="1"/>
  <c r="E9" i="4" s="1"/>
  <c r="E10" i="1"/>
  <c r="C6" i="4" s="1"/>
  <c r="C9" i="4" s="1"/>
  <c r="H6" i="1" l="1"/>
  <c r="H10" i="1"/>
  <c r="F6" i="4" s="1"/>
  <c r="F9" i="4" s="1"/>
</calcChain>
</file>

<file path=xl/sharedStrings.xml><?xml version="1.0" encoding="utf-8"?>
<sst xmlns="http://schemas.openxmlformats.org/spreadsheetml/2006/main" count="48" uniqueCount="27">
  <si>
    <t>Relatório de Pagamento de RPA</t>
  </si>
  <si>
    <t>DATA</t>
  </si>
  <si>
    <t>NOME</t>
  </si>
  <si>
    <t>CPF</t>
  </si>
  <si>
    <t>VALOR DO SERVIÇO</t>
  </si>
  <si>
    <t>INSS DESCONTADO</t>
  </si>
  <si>
    <t>INSS DA EMPRESA</t>
  </si>
  <si>
    <t>VALOR LÍQUIDO A PAGAR</t>
  </si>
  <si>
    <t>MÊS</t>
  </si>
  <si>
    <t>ANO</t>
  </si>
  <si>
    <t>Setembro</t>
  </si>
  <si>
    <t>Albert Einstein</t>
  </si>
  <si>
    <t>Thomas Edison</t>
  </si>
  <si>
    <t>George Lucas</t>
  </si>
  <si>
    <t>TOTAL DO PERÍODO</t>
  </si>
  <si>
    <t>Tabela de Aliquotas do INSS</t>
  </si>
  <si>
    <t>Descontado do Autônomo</t>
  </si>
  <si>
    <t>Contribuição da Empresa</t>
  </si>
  <si>
    <t>RESUMO ANUAL DO PAGAMENTO DE RPA</t>
  </si>
  <si>
    <t>VALOR LÍQUIDO PAGO</t>
  </si>
  <si>
    <t>...</t>
  </si>
  <si>
    <t>TOTAL</t>
  </si>
  <si>
    <t>VALOR DOS SERVIÇOS</t>
  </si>
  <si>
    <t>Outubro</t>
  </si>
  <si>
    <t>Galileu Galilei</t>
  </si>
  <si>
    <t>Francis Bacon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</si>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</sst>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&quot;-&quot;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4" tint="-0.499984740745262"/>
      <name val="Arial"/>
      <family val="2"/>
    </font>
    <font>
      <b/>
      <sz val="10"/>
      <color theme="1" tint="0.14999847407452621"/>
      <name val="Arial"/>
      <family val="2"/>
    </font>
    <font>
      <b/>
      <sz val="12"/>
      <color theme="5" tint="-0.499984740745262"/>
      <name val="Arial"/>
      <family val="2"/>
    </font>
    <font>
      <sz val="16"/>
      <color theme="4" tint="-0.499984740745262"/>
      <name val="Arial Black"/>
      <family val="2"/>
    </font>
    <font>
      <b/>
      <sz val="11"/>
      <color theme="1"/>
      <name val="Arial"/>
      <family val="2"/>
    </font>
    <font>
      <b/>
      <sz val="12"/>
      <color theme="3" tint="-0.249977111117893"/>
      <name val="Arial"/>
      <family val="2"/>
    </font>
    <font>
      <b/>
      <sz val="15"/>
      <color theme="3" tint="-0.24997711111789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theme="2" tint="-0.499984740745262"/>
      </right>
      <top style="thin">
        <color theme="2" tint="-0.499984740745262"/>
      </top>
      <bottom style="thin">
        <color auto="1"/>
      </bottom>
      <diagonal/>
    </border>
    <border>
      <left style="thin">
        <color auto="1"/>
      </left>
      <right style="thin">
        <color theme="2" tint="-0.499984740745262"/>
      </right>
      <top style="thin">
        <color auto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auto="1"/>
      </top>
      <bottom style="thin">
        <color theme="2" tint="-0.499984740745262"/>
      </bottom>
      <diagonal/>
    </border>
    <border>
      <left style="thin">
        <color auto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auto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auto="1"/>
      </top>
      <bottom/>
      <diagonal/>
    </border>
    <border>
      <left style="thin">
        <color theme="2" tint="-0.499984740745262"/>
      </left>
      <right style="thin">
        <color auto="1"/>
      </right>
      <top style="thin">
        <color auto="1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auto="1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9" fontId="1" fillId="3" borderId="1" xfId="0" applyNumberFormat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14" fontId="1" fillId="3" borderId="5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3" borderId="6" xfId="0" applyNumberFormat="1" applyFont="1" applyFill="1" applyBorder="1" applyAlignment="1">
      <alignment horizontal="right" vertical="center"/>
    </xf>
    <xf numFmtId="4" fontId="7" fillId="3" borderId="7" xfId="0" applyNumberFormat="1" applyFon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1" fontId="5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9A0C-A710-469B-AD27-745100337242}">
  <dimension ref="A2:I14"/>
  <sheetViews>
    <sheetView showGridLines="0" showRowColHeaders="0" tabSelected="1" zoomScale="145" zoomScaleNormal="145" workbookViewId="0">
      <selection activeCell="G3" sqref="G3"/>
    </sheetView>
  </sheetViews>
  <sheetFormatPr defaultColWidth="0" defaultRowHeight="24.75" customHeight="1" x14ac:dyDescent="0.25"/>
  <cols>
    <col min="1" max="1" width="4.42578125" style="8" customWidth="1"/>
    <col min="2" max="2" width="11.42578125" style="8" bestFit="1" customWidth="1"/>
    <col min="3" max="3" width="27.42578125" style="8" customWidth="1"/>
    <col min="4" max="4" width="15.7109375" style="8" bestFit="1" customWidth="1"/>
    <col min="5" max="5" width="11.140625" style="8" bestFit="1" customWidth="1"/>
    <col min="6" max="6" width="14.42578125" style="8" customWidth="1"/>
    <col min="7" max="7" width="11.85546875" style="8" bestFit="1" customWidth="1"/>
    <col min="8" max="8" width="15.85546875" style="8" bestFit="1" customWidth="1"/>
    <col min="9" max="9" width="9.140625" style="8" customWidth="1"/>
    <col min="10" max="16384" width="9.140625" style="8" hidden="1"/>
  </cols>
  <sheetData>
    <row r="2" spans="2:8" ht="24.75" customHeight="1" x14ac:dyDescent="0.25">
      <c r="B2" s="23" t="s">
        <v>0</v>
      </c>
      <c r="C2" s="24"/>
      <c r="D2" s="24"/>
      <c r="E2" s="24"/>
      <c r="F2" s="24"/>
      <c r="G2" s="2" t="s">
        <v>8</v>
      </c>
      <c r="H2" s="3" t="s">
        <v>9</v>
      </c>
    </row>
    <row r="3" spans="2:8" ht="24.75" customHeight="1" x14ac:dyDescent="0.25">
      <c r="B3" s="25"/>
      <c r="C3" s="26"/>
      <c r="D3" s="26"/>
      <c r="E3" s="26"/>
      <c r="F3" s="26"/>
      <c r="G3" s="32" t="s">
        <v>10</v>
      </c>
      <c r="H3" s="33">
        <v>2018</v>
      </c>
    </row>
    <row r="4" spans="2:8" ht="24.75" customHeight="1" x14ac:dyDescent="0.25">
      <c r="B4" s="5" t="s">
        <v>1</v>
      </c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4" t="s">
        <v>7</v>
      </c>
    </row>
    <row r="5" spans="2:8" ht="24.75" customHeight="1" x14ac:dyDescent="0.25">
      <c r="B5" s="9">
        <v>43344</v>
      </c>
      <c r="C5" s="10" t="s">
        <v>11</v>
      </c>
      <c r="D5" s="11">
        <v>12357689000</v>
      </c>
      <c r="E5" s="12">
        <v>1200</v>
      </c>
      <c r="F5" s="12">
        <f>E5 * $D$13</f>
        <v>132</v>
      </c>
      <c r="G5" s="12">
        <f xml:space="preserve"> E5 * $D$14</f>
        <v>240</v>
      </c>
      <c r="H5" s="13">
        <f xml:space="preserve"> E5-F5</f>
        <v>1068</v>
      </c>
    </row>
    <row r="6" spans="2:8" ht="24.75" customHeight="1" x14ac:dyDescent="0.25">
      <c r="B6" s="9">
        <v>43344</v>
      </c>
      <c r="C6" s="10" t="s">
        <v>12</v>
      </c>
      <c r="D6" s="11">
        <v>89012346956</v>
      </c>
      <c r="E6" s="12">
        <v>955</v>
      </c>
      <c r="F6" s="12">
        <f t="shared" ref="F6:F9" si="0">E6 * $D$13</f>
        <v>105.05</v>
      </c>
      <c r="G6" s="12">
        <f t="shared" ref="G6:G9" si="1" xml:space="preserve"> E6 * $D$14</f>
        <v>191</v>
      </c>
      <c r="H6" s="13">
        <f t="shared" ref="H6:H9" si="2" xml:space="preserve"> E6-F6</f>
        <v>849.95</v>
      </c>
    </row>
    <row r="7" spans="2:8" ht="24.75" customHeight="1" x14ac:dyDescent="0.25">
      <c r="B7" s="9">
        <v>43348</v>
      </c>
      <c r="C7" s="10" t="s">
        <v>13</v>
      </c>
      <c r="D7" s="11">
        <v>34567812389</v>
      </c>
      <c r="E7" s="12">
        <v>345</v>
      </c>
      <c r="F7" s="12">
        <f t="shared" si="0"/>
        <v>37.950000000000003</v>
      </c>
      <c r="G7" s="12">
        <f t="shared" si="1"/>
        <v>69</v>
      </c>
      <c r="H7" s="13">
        <f t="shared" si="2"/>
        <v>307.05</v>
      </c>
    </row>
    <row r="8" spans="2:8" ht="24.75" customHeight="1" x14ac:dyDescent="0.25">
      <c r="B8" s="9"/>
      <c r="C8" s="10"/>
      <c r="D8" s="11"/>
      <c r="E8" s="12"/>
      <c r="F8" s="12">
        <f t="shared" si="0"/>
        <v>0</v>
      </c>
      <c r="G8" s="12">
        <f t="shared" si="1"/>
        <v>0</v>
      </c>
      <c r="H8" s="13">
        <f t="shared" si="2"/>
        <v>0</v>
      </c>
    </row>
    <row r="9" spans="2:8" ht="24.75" customHeight="1" x14ac:dyDescent="0.25">
      <c r="B9" s="9"/>
      <c r="C9" s="10"/>
      <c r="D9" s="11"/>
      <c r="E9" s="12"/>
      <c r="F9" s="12">
        <f t="shared" si="0"/>
        <v>0</v>
      </c>
      <c r="G9" s="12">
        <f t="shared" si="1"/>
        <v>0</v>
      </c>
      <c r="H9" s="13">
        <f t="shared" si="2"/>
        <v>0</v>
      </c>
    </row>
    <row r="10" spans="2:8" ht="24.75" customHeight="1" x14ac:dyDescent="0.25">
      <c r="B10" s="27" t="s">
        <v>14</v>
      </c>
      <c r="C10" s="28"/>
      <c r="D10" s="28"/>
      <c r="E10" s="14">
        <f>SUM(E5:E9)</f>
        <v>2500</v>
      </c>
      <c r="F10" s="14">
        <f t="shared" ref="F10:H10" si="3">SUM(F5:F9)</f>
        <v>275</v>
      </c>
      <c r="G10" s="14">
        <f t="shared" si="3"/>
        <v>500</v>
      </c>
      <c r="H10" s="14">
        <f t="shared" si="3"/>
        <v>2225</v>
      </c>
    </row>
    <row r="12" spans="2:8" ht="24.75" customHeight="1" x14ac:dyDescent="0.25">
      <c r="B12" s="29" t="s">
        <v>15</v>
      </c>
      <c r="C12" s="29"/>
      <c r="D12" s="29"/>
    </row>
    <row r="13" spans="2:8" ht="24.75" customHeight="1" x14ac:dyDescent="0.25">
      <c r="B13" s="22" t="s">
        <v>16</v>
      </c>
      <c r="C13" s="22"/>
      <c r="D13" s="1">
        <v>0.11</v>
      </c>
    </row>
    <row r="14" spans="2:8" ht="24.75" customHeight="1" x14ac:dyDescent="0.25">
      <c r="B14" s="22" t="s">
        <v>17</v>
      </c>
      <c r="C14" s="22"/>
      <c r="D14" s="1">
        <v>0.2</v>
      </c>
    </row>
  </sheetData>
  <sheetProtection sheet="1" objects="1" scenarios="1" selectLockedCells="1" autoFilter="0" pivotTables="0"/>
  <mergeCells count="5">
    <mergeCell ref="B13:C13"/>
    <mergeCell ref="B14:C14"/>
    <mergeCell ref="B2:F3"/>
    <mergeCell ref="B10:D10"/>
    <mergeCell ref="B12:D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9602-A43D-49B8-98A6-71F9D627C7C5}">
  <dimension ref="A1:I15"/>
  <sheetViews>
    <sheetView showGridLines="0" showRowColHeaders="0" zoomScale="145" zoomScaleNormal="145" workbookViewId="0">
      <selection activeCell="G3" sqref="G3"/>
    </sheetView>
  </sheetViews>
  <sheetFormatPr defaultColWidth="0" defaultRowHeight="24.75" customHeight="1" zeroHeight="1" x14ac:dyDescent="0.25"/>
  <cols>
    <col min="1" max="1" width="4.42578125" style="8" customWidth="1"/>
    <col min="2" max="2" width="11.42578125" style="8" bestFit="1" customWidth="1"/>
    <col min="3" max="3" width="27.42578125" style="8" customWidth="1"/>
    <col min="4" max="4" width="15.7109375" style="8" bestFit="1" customWidth="1"/>
    <col min="5" max="5" width="11.140625" style="8" bestFit="1" customWidth="1"/>
    <col min="6" max="6" width="14.42578125" style="8" customWidth="1"/>
    <col min="7" max="7" width="11.85546875" style="8" bestFit="1" customWidth="1"/>
    <col min="8" max="8" width="15.85546875" style="8" bestFit="1" customWidth="1"/>
    <col min="9" max="9" width="9.140625" style="8" customWidth="1"/>
    <col min="10" max="16384" width="9.140625" style="8" hidden="1"/>
  </cols>
  <sheetData>
    <row r="1" spans="2:8" ht="24.75" customHeight="1" x14ac:dyDescent="0.25"/>
    <row r="2" spans="2:8" ht="24.75" customHeight="1" x14ac:dyDescent="0.25">
      <c r="B2" s="23" t="s">
        <v>0</v>
      </c>
      <c r="C2" s="24"/>
      <c r="D2" s="24"/>
      <c r="E2" s="24"/>
      <c r="F2" s="24"/>
      <c r="G2" s="2" t="s">
        <v>8</v>
      </c>
      <c r="H2" s="3" t="s">
        <v>9</v>
      </c>
    </row>
    <row r="3" spans="2:8" ht="24.75" customHeight="1" x14ac:dyDescent="0.25">
      <c r="B3" s="25"/>
      <c r="C3" s="26"/>
      <c r="D3" s="26"/>
      <c r="E3" s="26"/>
      <c r="F3" s="26"/>
      <c r="G3" s="32" t="s">
        <v>23</v>
      </c>
      <c r="H3" s="33">
        <v>2018</v>
      </c>
    </row>
    <row r="4" spans="2:8" ht="24.75" customHeight="1" x14ac:dyDescent="0.25">
      <c r="B4" s="5" t="s">
        <v>1</v>
      </c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4" t="s">
        <v>7</v>
      </c>
    </row>
    <row r="5" spans="2:8" ht="24.75" customHeight="1" x14ac:dyDescent="0.25">
      <c r="B5" s="9">
        <v>43378</v>
      </c>
      <c r="C5" s="10" t="s">
        <v>24</v>
      </c>
      <c r="D5" s="11">
        <v>9876423948</v>
      </c>
      <c r="E5" s="12">
        <v>800</v>
      </c>
      <c r="F5" s="12">
        <f>E5 * $D$13</f>
        <v>88</v>
      </c>
      <c r="G5" s="12">
        <f xml:space="preserve"> E5 * $D$14</f>
        <v>160</v>
      </c>
      <c r="H5" s="13">
        <f xml:space="preserve"> E5-F5</f>
        <v>712</v>
      </c>
    </row>
    <row r="6" spans="2:8" ht="24.75" customHeight="1" x14ac:dyDescent="0.25">
      <c r="B6" s="9">
        <v>43384</v>
      </c>
      <c r="C6" s="10" t="s">
        <v>25</v>
      </c>
      <c r="D6" s="11">
        <v>24294284789</v>
      </c>
      <c r="E6" s="12">
        <v>250</v>
      </c>
      <c r="F6" s="12">
        <f t="shared" ref="F6:F9" si="0">E6 * $D$13</f>
        <v>27.5</v>
      </c>
      <c r="G6" s="12">
        <f t="shared" ref="G6:G9" si="1" xml:space="preserve"> E6 * $D$14</f>
        <v>50</v>
      </c>
      <c r="H6" s="13">
        <f t="shared" ref="H6:H9" si="2" xml:space="preserve"> E6-F6</f>
        <v>222.5</v>
      </c>
    </row>
    <row r="7" spans="2:8" ht="24.75" customHeight="1" x14ac:dyDescent="0.25">
      <c r="B7" s="9">
        <v>43388</v>
      </c>
      <c r="C7" s="10" t="s">
        <v>26</v>
      </c>
      <c r="D7" s="11">
        <v>359398572920</v>
      </c>
      <c r="E7" s="12">
        <v>1345</v>
      </c>
      <c r="F7" s="12">
        <f t="shared" si="0"/>
        <v>147.94999999999999</v>
      </c>
      <c r="G7" s="12">
        <f t="shared" si="1"/>
        <v>269</v>
      </c>
      <c r="H7" s="13">
        <f t="shared" si="2"/>
        <v>1197.05</v>
      </c>
    </row>
    <row r="8" spans="2:8" ht="24.75" customHeight="1" x14ac:dyDescent="0.25">
      <c r="B8" s="9"/>
      <c r="C8" s="10"/>
      <c r="D8" s="11"/>
      <c r="E8" s="12"/>
      <c r="F8" s="12">
        <f t="shared" si="0"/>
        <v>0</v>
      </c>
      <c r="G8" s="12">
        <f t="shared" si="1"/>
        <v>0</v>
      </c>
      <c r="H8" s="13">
        <f t="shared" si="2"/>
        <v>0</v>
      </c>
    </row>
    <row r="9" spans="2:8" ht="24.75" customHeight="1" x14ac:dyDescent="0.25">
      <c r="B9" s="9"/>
      <c r="C9" s="10"/>
      <c r="D9" s="11"/>
      <c r="E9" s="12"/>
      <c r="F9" s="12">
        <f t="shared" si="0"/>
        <v>0</v>
      </c>
      <c r="G9" s="12">
        <f t="shared" si="1"/>
        <v>0</v>
      </c>
      <c r="H9" s="13">
        <f t="shared" si="2"/>
        <v>0</v>
      </c>
    </row>
    <row r="10" spans="2:8" ht="24.75" customHeight="1" x14ac:dyDescent="0.25">
      <c r="B10" s="27" t="s">
        <v>14</v>
      </c>
      <c r="C10" s="28"/>
      <c r="D10" s="28"/>
      <c r="E10" s="14">
        <f>SUM(E5:E9)</f>
        <v>2395</v>
      </c>
      <c r="F10" s="14">
        <f t="shared" ref="F10:H10" si="3">SUM(F5:F9)</f>
        <v>263.45</v>
      </c>
      <c r="G10" s="14">
        <f t="shared" si="3"/>
        <v>479</v>
      </c>
      <c r="H10" s="14">
        <f t="shared" si="3"/>
        <v>2131.5500000000002</v>
      </c>
    </row>
    <row r="11" spans="2:8" ht="24.75" customHeight="1" x14ac:dyDescent="0.25"/>
    <row r="12" spans="2:8" ht="24.75" customHeight="1" x14ac:dyDescent="0.25">
      <c r="B12" s="29" t="s">
        <v>15</v>
      </c>
      <c r="C12" s="29"/>
      <c r="D12" s="29"/>
    </row>
    <row r="13" spans="2:8" ht="24.75" customHeight="1" x14ac:dyDescent="0.25">
      <c r="B13" s="22" t="s">
        <v>16</v>
      </c>
      <c r="C13" s="22"/>
      <c r="D13" s="1">
        <v>0.11</v>
      </c>
    </row>
    <row r="14" spans="2:8" ht="24.75" customHeight="1" x14ac:dyDescent="0.25">
      <c r="B14" s="22" t="s">
        <v>17</v>
      </c>
      <c r="C14" s="22"/>
      <c r="D14" s="1">
        <v>0.2</v>
      </c>
    </row>
    <row r="15" spans="2:8" ht="24.75" customHeight="1" x14ac:dyDescent="0.25"/>
  </sheetData>
  <sheetProtection sheet="1" objects="1" scenarios="1" selectLockedCells="1" autoFilter="0" pivotTables="0"/>
  <mergeCells count="5">
    <mergeCell ref="B2:F3"/>
    <mergeCell ref="B10:D10"/>
    <mergeCell ref="B12:D12"/>
    <mergeCell ref="B13:C13"/>
    <mergeCell ref="B14:C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092-5CB9-4B9C-AEFC-4487A026CC54}">
  <dimension ref="A1:G11"/>
  <sheetViews>
    <sheetView showGridLines="0" showRowColHeaders="0" zoomScale="160" zoomScaleNormal="160" workbookViewId="0">
      <selection activeCell="F3" sqref="F3"/>
    </sheetView>
  </sheetViews>
  <sheetFormatPr defaultColWidth="0" defaultRowHeight="24.75" customHeight="1" zeroHeight="1" x14ac:dyDescent="0.25"/>
  <cols>
    <col min="1" max="1" width="3.5703125" style="8" customWidth="1"/>
    <col min="2" max="2" width="11.42578125" style="8" customWidth="1"/>
    <col min="3" max="3" width="22.7109375" style="8" customWidth="1"/>
    <col min="4" max="4" width="21.7109375" style="8" customWidth="1"/>
    <col min="5" max="5" width="19.140625" style="8" customWidth="1"/>
    <col min="6" max="6" width="15.85546875" style="8" customWidth="1"/>
    <col min="7" max="7" width="3.5703125" style="8" customWidth="1"/>
    <col min="8" max="16384" width="9.140625" style="8" hidden="1"/>
  </cols>
  <sheetData>
    <row r="1" spans="2:6" ht="15" customHeight="1" x14ac:dyDescent="0.25"/>
    <row r="2" spans="2:6" ht="24.75" customHeight="1" x14ac:dyDescent="0.25">
      <c r="B2" s="30" t="s">
        <v>18</v>
      </c>
      <c r="C2" s="30"/>
      <c r="D2" s="30"/>
      <c r="E2" s="30"/>
      <c r="F2" s="17" t="s">
        <v>9</v>
      </c>
    </row>
    <row r="3" spans="2:6" ht="24.75" customHeight="1" x14ac:dyDescent="0.25">
      <c r="B3" s="30"/>
      <c r="C3" s="30"/>
      <c r="D3" s="30"/>
      <c r="E3" s="30"/>
      <c r="F3" s="31">
        <v>2018</v>
      </c>
    </row>
    <row r="4" spans="2:6" ht="24.75" customHeight="1" x14ac:dyDescent="0.25">
      <c r="B4" s="18" t="s">
        <v>8</v>
      </c>
      <c r="C4" s="15" t="s">
        <v>22</v>
      </c>
      <c r="D4" s="15" t="s">
        <v>5</v>
      </c>
      <c r="E4" s="15" t="s">
        <v>6</v>
      </c>
      <c r="F4" s="15" t="s">
        <v>19</v>
      </c>
    </row>
    <row r="5" spans="2:6" ht="24.75" customHeight="1" x14ac:dyDescent="0.25">
      <c r="B5" s="19" t="s">
        <v>20</v>
      </c>
      <c r="C5" s="16"/>
      <c r="D5" s="16"/>
      <c r="E5" s="16"/>
      <c r="F5" s="16"/>
    </row>
    <row r="6" spans="2:6" ht="24.75" customHeight="1" x14ac:dyDescent="0.25">
      <c r="B6" s="19" t="s">
        <v>10</v>
      </c>
      <c r="C6" s="16">
        <f xml:space="preserve"> 'RPA-Set2018'!E10</f>
        <v>2500</v>
      </c>
      <c r="D6" s="16">
        <f xml:space="preserve"> 'RPA-Set2018'!F10</f>
        <v>275</v>
      </c>
      <c r="E6" s="16">
        <f xml:space="preserve"> 'RPA-Set2018'!G10</f>
        <v>500</v>
      </c>
      <c r="F6" s="16">
        <f xml:space="preserve"> 'RPA-Set2018'!H10</f>
        <v>2225</v>
      </c>
    </row>
    <row r="7" spans="2:6" ht="24.75" customHeight="1" x14ac:dyDescent="0.25">
      <c r="B7" s="19" t="s">
        <v>23</v>
      </c>
      <c r="C7" s="16">
        <f xml:space="preserve"> 'RPA-Out2018'!E10</f>
        <v>2395</v>
      </c>
      <c r="D7" s="16">
        <f xml:space="preserve"> 'RPA-Out2018'!F10</f>
        <v>263.45</v>
      </c>
      <c r="E7" s="16">
        <f xml:space="preserve"> 'RPA-Out2018'!G10</f>
        <v>479</v>
      </c>
      <c r="F7" s="16">
        <f xml:space="preserve"> 'RPA-Out2018'!H10</f>
        <v>2131.5500000000002</v>
      </c>
    </row>
    <row r="8" spans="2:6" ht="24.75" customHeight="1" x14ac:dyDescent="0.25">
      <c r="B8" s="19" t="s">
        <v>20</v>
      </c>
      <c r="C8" s="16"/>
      <c r="D8" s="16"/>
      <c r="E8" s="16"/>
      <c r="F8" s="16"/>
    </row>
    <row r="9" spans="2:6" ht="24.75" customHeight="1" x14ac:dyDescent="0.25">
      <c r="B9" s="20" t="s">
        <v>21</v>
      </c>
      <c r="C9" s="21">
        <f xml:space="preserve"> SUM(C5:C8)</f>
        <v>4895</v>
      </c>
      <c r="D9" s="21">
        <f t="shared" ref="D9:F9" si="0" xml:space="preserve"> SUM(D5:D8)</f>
        <v>538.45000000000005</v>
      </c>
      <c r="E9" s="21">
        <f t="shared" si="0"/>
        <v>979</v>
      </c>
      <c r="F9" s="21">
        <f t="shared" si="0"/>
        <v>4356.55</v>
      </c>
    </row>
    <row r="10" spans="2:6" ht="11.25" customHeight="1" x14ac:dyDescent="0.25"/>
    <row r="11" spans="2:6" ht="10.5" customHeight="1" x14ac:dyDescent="0.25"/>
  </sheetData>
  <sheetProtection sheet="1" objects="1" scenarios="1" selectLockedCells="1" autoFilter="0" pivotTables="0"/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RPA-Set2018</vt:lpstr>
      <vt:lpstr>RPA-Out2018</vt:lpstr>
      <vt:lpstr>RPA-Ano2018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Neves</dc:creator>
  <cp:lastModifiedBy>Guilherme Neves</cp:lastModifiedBy>
  <dcterms:created xsi:type="dcterms:W3CDTF">2023-10-10T20:20:21Z</dcterms:created>
  <dcterms:modified xsi:type="dcterms:W3CDTF">2023-10-17T16:34:24Z</dcterms:modified>
</cp:coreProperties>
</file>