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dantonio/Desktop/adi_final/material_adi_03_30_2021/"/>
    </mc:Choice>
  </mc:AlternateContent>
  <xr:revisionPtr revIDLastSave="0" documentId="13_ncr:1_{4E637848-B3FA-8145-8B9A-A1F139B8CCEF}" xr6:coauthVersionLast="46" xr6:coauthVersionMax="46" xr10:uidLastSave="{00000000-0000-0000-0000-000000000000}"/>
  <bookViews>
    <workbookView xWindow="5600" yWindow="780" windowWidth="28280" windowHeight="19160" xr2:uid="{27535477-DFBE-4343-AEF8-861DD2DE3A63}"/>
  </bookViews>
  <sheets>
    <sheet name="GBM + LGG" sheetId="1" r:id="rId1"/>
    <sheet name="LGG_only_new" sheetId="3" r:id="rId2"/>
  </sheets>
  <definedNames>
    <definedName name="_xlnm._FilterDatabase" localSheetId="0" hidden="1">'GBM + LGG'!$A$1:$L$699</definedName>
    <definedName name="_xlnm._FilterDatabase" localSheetId="1" hidden="1">LGG_only_new!$A$1:$T$530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" i="1" l="1"/>
  <c r="S12" i="1"/>
  <c r="R10" i="3"/>
  <c r="R9" i="3"/>
  <c r="R11" i="3"/>
  <c r="R11" i="1"/>
  <c r="R10" i="1"/>
  <c r="R9" i="1"/>
  <c r="R8" i="1"/>
  <c r="R18" i="1"/>
  <c r="R17" i="1"/>
  <c r="R16" i="1"/>
  <c r="R15" i="1"/>
  <c r="R8" i="3"/>
  <c r="R18" i="3"/>
  <c r="R17" i="3"/>
  <c r="R16" i="3"/>
  <c r="R15" i="3"/>
  <c r="Q8" i="3"/>
  <c r="Q9" i="3"/>
  <c r="Q18" i="3"/>
  <c r="Q17" i="3"/>
  <c r="Q16" i="3"/>
  <c r="Q15" i="3"/>
  <c r="Q11" i="3"/>
  <c r="Q10" i="3"/>
  <c r="P11" i="3"/>
  <c r="P10" i="3"/>
  <c r="P9" i="3"/>
  <c r="P8" i="3"/>
  <c r="S5" i="3"/>
  <c r="S4" i="3"/>
  <c r="S3" i="3"/>
  <c r="R5" i="3"/>
  <c r="R4" i="3"/>
  <c r="R3" i="3"/>
  <c r="P5" i="3"/>
  <c r="P4" i="3"/>
  <c r="Q5" i="3"/>
  <c r="Q4" i="3"/>
  <c r="Q3" i="3"/>
  <c r="P3" i="3"/>
  <c r="S2" i="3"/>
  <c r="R2" i="3"/>
  <c r="Q2" i="3"/>
  <c r="P2" i="3"/>
  <c r="P18" i="3"/>
  <c r="P17" i="3"/>
  <c r="P16" i="3"/>
  <c r="P15" i="3"/>
  <c r="Q16" i="1"/>
  <c r="Q18" i="1"/>
  <c r="Q17" i="1"/>
  <c r="Q15" i="1"/>
  <c r="P18" i="1"/>
  <c r="P17" i="1"/>
  <c r="P16" i="1"/>
  <c r="P15" i="1"/>
  <c r="Q11" i="1"/>
  <c r="Q10" i="1"/>
  <c r="Q9" i="1"/>
  <c r="Q8" i="1"/>
  <c r="P11" i="1"/>
  <c r="P10" i="1"/>
  <c r="P9" i="1"/>
  <c r="P8" i="1"/>
  <c r="S2" i="1"/>
  <c r="S5" i="1"/>
  <c r="R5" i="1"/>
  <c r="Q5" i="1"/>
  <c r="P5" i="1"/>
  <c r="S4" i="1"/>
  <c r="R4" i="1"/>
  <c r="Q4" i="1"/>
  <c r="P4" i="1"/>
  <c r="S3" i="1"/>
  <c r="R3" i="1"/>
  <c r="Q3" i="1"/>
  <c r="P3" i="1"/>
  <c r="R2" i="1"/>
  <c r="Q2" i="1"/>
  <c r="P2" i="1"/>
  <c r="S15" i="1" l="1"/>
  <c r="S9" i="1"/>
  <c r="T9" i="1" s="1"/>
  <c r="S11" i="1"/>
  <c r="T11" i="1" s="1"/>
  <c r="S10" i="1"/>
  <c r="T10" i="1" s="1"/>
  <c r="S17" i="1"/>
  <c r="T17" i="1" s="1"/>
  <c r="S16" i="1"/>
  <c r="T16" i="1" s="1"/>
  <c r="S18" i="1"/>
  <c r="S8" i="1"/>
  <c r="T8" i="1" s="1"/>
  <c r="R19" i="1"/>
  <c r="R12" i="1"/>
  <c r="P12" i="1"/>
  <c r="Q12" i="1"/>
  <c r="S15" i="3"/>
  <c r="T15" i="3" s="1"/>
  <c r="S17" i="3"/>
  <c r="T17" i="3" s="1"/>
  <c r="S18" i="3"/>
  <c r="T18" i="3" s="1"/>
  <c r="S16" i="3"/>
  <c r="T16" i="3" s="1"/>
  <c r="S11" i="3"/>
  <c r="T11" i="3" s="1"/>
  <c r="S10" i="3"/>
  <c r="T10" i="3" s="1"/>
  <c r="S9" i="3"/>
  <c r="T9" i="3" s="1"/>
  <c r="R19" i="3"/>
  <c r="S8" i="3"/>
  <c r="T8" i="3" s="1"/>
  <c r="R12" i="3"/>
  <c r="P19" i="3"/>
  <c r="Q19" i="3"/>
  <c r="Q12" i="3"/>
  <c r="P12" i="3"/>
  <c r="Q19" i="1"/>
  <c r="P19" i="1"/>
  <c r="T19" i="1" l="1"/>
  <c r="T18" i="1"/>
  <c r="T12" i="1"/>
  <c r="T15" i="1"/>
  <c r="S19" i="3"/>
  <c r="T19" i="3" s="1"/>
  <c r="S12" i="3"/>
  <c r="T12" i="3" s="1"/>
</calcChain>
</file>

<file path=xl/sharedStrings.xml><?xml version="1.0" encoding="utf-8"?>
<sst xmlns="http://schemas.openxmlformats.org/spreadsheetml/2006/main" count="7796" uniqueCount="715">
  <si>
    <t>Samples</t>
  </si>
  <si>
    <t>type</t>
  </si>
  <si>
    <t>IDH1_R132H</t>
  </si>
  <si>
    <t>IDH1_other</t>
  </si>
  <si>
    <t>TP53</t>
  </si>
  <si>
    <t>ATRX</t>
  </si>
  <si>
    <t>PDGFRA</t>
  </si>
  <si>
    <t>IDH_codel_subtype</t>
  </si>
  <si>
    <t>chr7_gain_chr_10loss</t>
  </si>
  <si>
    <t>histology</t>
  </si>
  <si>
    <t>clusters</t>
  </si>
  <si>
    <t>mod2_classification</t>
  </si>
  <si>
    <t>TCGA-02-0047</t>
  </si>
  <si>
    <t>GBM</t>
  </si>
  <si>
    <t>IDHwt</t>
  </si>
  <si>
    <t>No_combined_CNA</t>
  </si>
  <si>
    <t>glioblastoma</t>
  </si>
  <si>
    <t>LGr3</t>
  </si>
  <si>
    <t>TCGA-02-0055</t>
  </si>
  <si>
    <t>LGr4</t>
  </si>
  <si>
    <t>TCGA-02-2483</t>
  </si>
  <si>
    <t>IDHmut-non-codel</t>
  </si>
  <si>
    <t>TCGA-02-2485</t>
  </si>
  <si>
    <t>Gain_chr_7_&amp;_loss_chr_10</t>
  </si>
  <si>
    <t>TCGA-02-2486</t>
  </si>
  <si>
    <t>TCGA-06-0125</t>
  </si>
  <si>
    <t>no_ann</t>
  </si>
  <si>
    <t>TCGA-06-0129</t>
  </si>
  <si>
    <t>TCGA-06-0130</t>
  </si>
  <si>
    <t>TCGA-06-0132</t>
  </si>
  <si>
    <t>LGr2</t>
  </si>
  <si>
    <t>TCGA-06-0138</t>
  </si>
  <si>
    <t>TCGA-06-0139</t>
  </si>
  <si>
    <t>no_histology</t>
  </si>
  <si>
    <t>no_class</t>
  </si>
  <si>
    <t>TCGA-06-0141</t>
  </si>
  <si>
    <t>TCGA-06-0152</t>
  </si>
  <si>
    <t>TCGA-06-0156</t>
  </si>
  <si>
    <t>TCGA-06-0157</t>
  </si>
  <si>
    <t>TCGA-06-0158</t>
  </si>
  <si>
    <t>TCGA-06-0168</t>
  </si>
  <si>
    <t>TCGA-06-0171</t>
  </si>
  <si>
    <t>TCGA-06-0174</t>
  </si>
  <si>
    <t>LGr1</t>
  </si>
  <si>
    <t>TCGA-06-0178</t>
  </si>
  <si>
    <t>TCGA-06-0184</t>
  </si>
  <si>
    <t>TCGA-06-0187</t>
  </si>
  <si>
    <t>TCGA-06-0190</t>
  </si>
  <si>
    <t>TCGA-06-0210</t>
  </si>
  <si>
    <t>TCGA-06-0211</t>
  </si>
  <si>
    <t>TCGA-06-0219</t>
  </si>
  <si>
    <t>TCGA-06-0221</t>
  </si>
  <si>
    <t>TCGA-06-0238</t>
  </si>
  <si>
    <t>TCGA-06-0644</t>
  </si>
  <si>
    <t>TCGA-06-0645</t>
  </si>
  <si>
    <t>TCGA-06-0646</t>
  </si>
  <si>
    <t>TCGA-06-0649</t>
  </si>
  <si>
    <t>TCGA-06-0686</t>
  </si>
  <si>
    <t>TCGA-06-0743</t>
  </si>
  <si>
    <t>TCGA-06-0744</t>
  </si>
  <si>
    <t>TCGA-06-0745</t>
  </si>
  <si>
    <t>TCGA-06-0747</t>
  </si>
  <si>
    <t>TCGA-06-0749</t>
  </si>
  <si>
    <t>TCGA-06-0750</t>
  </si>
  <si>
    <t>TCGA-06-0878</t>
  </si>
  <si>
    <t>TCGA-06-0882</t>
  </si>
  <si>
    <t>TCGA-06-1804</t>
  </si>
  <si>
    <t>TCGA-06-2557</t>
  </si>
  <si>
    <t>TCGA-06-2558</t>
  </si>
  <si>
    <t>TCGA-06-2559</t>
  </si>
  <si>
    <t>TCGA-06-2561</t>
  </si>
  <si>
    <t>TCGA-06-2562</t>
  </si>
  <si>
    <t>TCGA-06-2563</t>
  </si>
  <si>
    <t>TCGA-06-2564</t>
  </si>
  <si>
    <t>TCGA-06-2565</t>
  </si>
  <si>
    <t>TCGA-06-2567</t>
  </si>
  <si>
    <t>TCGA-06-2569</t>
  </si>
  <si>
    <t>TCGA-06-2570</t>
  </si>
  <si>
    <t>TCGA-06-5408</t>
  </si>
  <si>
    <t>TCGA-06-5410</t>
  </si>
  <si>
    <t>TCGA-06-5411</t>
  </si>
  <si>
    <t>TCGA-06-5412</t>
  </si>
  <si>
    <t>TCGA-06-5413</t>
  </si>
  <si>
    <t>TCGA-06-5414</t>
  </si>
  <si>
    <t>TCGA-06-5416</t>
  </si>
  <si>
    <t>TCGA-06-5417</t>
  </si>
  <si>
    <t>TCGA-06-5418</t>
  </si>
  <si>
    <t>TCGA-06-5856</t>
  </si>
  <si>
    <t>TCGA-06-5858</t>
  </si>
  <si>
    <t>TCGA-06-5859</t>
  </si>
  <si>
    <t>TCGA-08-0386</t>
  </si>
  <si>
    <t>TCGA-12-0616</t>
  </si>
  <si>
    <t>TCGA-12-0618</t>
  </si>
  <si>
    <t>TCGA-12-0619</t>
  </si>
  <si>
    <t>TCGA-12-0821</t>
  </si>
  <si>
    <t>TCGA-12-1597</t>
  </si>
  <si>
    <t>TCGA-12-3650</t>
  </si>
  <si>
    <t>TCGA-12-3652</t>
  </si>
  <si>
    <t>TCGA-12-3653</t>
  </si>
  <si>
    <t>TCGA-12-5295</t>
  </si>
  <si>
    <t>TCGA-12-5299</t>
  </si>
  <si>
    <t>TCGA-14-0736</t>
  </si>
  <si>
    <t>TCGA-14-0781</t>
  </si>
  <si>
    <t>TCGA-14-0787</t>
  </si>
  <si>
    <t>TCGA-14-0789</t>
  </si>
  <si>
    <t>TCGA-14-0790</t>
  </si>
  <si>
    <t>TCGA-14-0817</t>
  </si>
  <si>
    <t>TCGA-14-0871</t>
  </si>
  <si>
    <t>TCGA-14-1034</t>
  </si>
  <si>
    <t>TCGA-14-1402</t>
  </si>
  <si>
    <t>TCGA-14-1823</t>
  </si>
  <si>
    <t>TCGA-14-1825</t>
  </si>
  <si>
    <t>TCGA-14-1829</t>
  </si>
  <si>
    <t>TCGA-14-2554</t>
  </si>
  <si>
    <t>TCGA-15-0742</t>
  </si>
  <si>
    <t>TCGA-15-1444</t>
  </si>
  <si>
    <t>TCGA-16-0846</t>
  </si>
  <si>
    <t>TCGA-16-1045</t>
  </si>
  <si>
    <t>TCGA-19-0957</t>
  </si>
  <si>
    <t>TCGA-19-1389</t>
  </si>
  <si>
    <t>TCGA-19-1390</t>
  </si>
  <si>
    <t>TCGA-19-1787</t>
  </si>
  <si>
    <t>TCGA-19-2619</t>
  </si>
  <si>
    <t>TCGA-19-2620</t>
  </si>
  <si>
    <t>TCGA-19-2624</t>
  </si>
  <si>
    <t>TCGA-19-2625</t>
  </si>
  <si>
    <t>TCGA-19-2629</t>
  </si>
  <si>
    <t>TCGA-19-4065</t>
  </si>
  <si>
    <t>TCGA-19-5960</t>
  </si>
  <si>
    <t>TCGA-26-1442</t>
  </si>
  <si>
    <t>TCGA-26-5132</t>
  </si>
  <si>
    <t>TCGA-26-5133</t>
  </si>
  <si>
    <t>TCGA-26-5134</t>
  </si>
  <si>
    <t>TCGA-26-5135</t>
  </si>
  <si>
    <t>TCGA-26-5136</t>
  </si>
  <si>
    <t>TCGA-26-5139</t>
  </si>
  <si>
    <t>TCGA-27-1830</t>
  </si>
  <si>
    <t>TCGA-27-1831</t>
  </si>
  <si>
    <t>TCGA-27-1832</t>
  </si>
  <si>
    <t>TCGA-27-1834</t>
  </si>
  <si>
    <t>TCGA-27-1835</t>
  </si>
  <si>
    <t>TCGA-27-1837</t>
  </si>
  <si>
    <t>TCGA-27-2519</t>
  </si>
  <si>
    <t>TCGA-27-2521</t>
  </si>
  <si>
    <t>TCGA-27-2523</t>
  </si>
  <si>
    <t>TCGA-27-2524</t>
  </si>
  <si>
    <t>TCGA-27-2526</t>
  </si>
  <si>
    <t>TCGA-27-2528</t>
  </si>
  <si>
    <t>TCGA-28-1747</t>
  </si>
  <si>
    <t>TCGA-28-1753</t>
  </si>
  <si>
    <t>TCGA-28-2499</t>
  </si>
  <si>
    <t>TCGA-28-2509</t>
  </si>
  <si>
    <t>TCGA-28-2510</t>
  </si>
  <si>
    <t>TCGA-28-2513</t>
  </si>
  <si>
    <t>TCGA-28-2514</t>
  </si>
  <si>
    <t>TCGA-28-5204</t>
  </si>
  <si>
    <t>TCGA-28-5207</t>
  </si>
  <si>
    <t>TCGA-28-5208</t>
  </si>
  <si>
    <t>TCGA-28-5209</t>
  </si>
  <si>
    <t>TCGA-28-5213</t>
  </si>
  <si>
    <t>TCGA-28-5215</t>
  </si>
  <si>
    <t>TCGA-28-5216</t>
  </si>
  <si>
    <t>TCGA-28-5218</t>
  </si>
  <si>
    <t>TCGA-28-5220</t>
  </si>
  <si>
    <t>TCGA-32-1970</t>
  </si>
  <si>
    <t>TCGA-32-1980</t>
  </si>
  <si>
    <t>TCGA-32-1982</t>
  </si>
  <si>
    <t>TCGA-32-2615</t>
  </si>
  <si>
    <t>TCGA-32-2616</t>
  </si>
  <si>
    <t>TCGA-32-2632</t>
  </si>
  <si>
    <t>TCGA-32-2634</t>
  </si>
  <si>
    <t>TCGA-32-2638</t>
  </si>
  <si>
    <t>TCGA-32-4213</t>
  </si>
  <si>
    <t>TCGA-32-5222</t>
  </si>
  <si>
    <t>TCGA-41-2571</t>
  </si>
  <si>
    <t>TCGA-41-2572</t>
  </si>
  <si>
    <t>TCGA-41-3915</t>
  </si>
  <si>
    <t>TCGA-41-4097</t>
  </si>
  <si>
    <t>TCGA-41-5651</t>
  </si>
  <si>
    <t>TCGA-76-4925</t>
  </si>
  <si>
    <t>TCGA-76-4926</t>
  </si>
  <si>
    <t>TCGA-76-4927</t>
  </si>
  <si>
    <t>TCGA-76-4928</t>
  </si>
  <si>
    <t>TCGA-76-4929</t>
  </si>
  <si>
    <t>TCGA-76-4931</t>
  </si>
  <si>
    <t>TCGA-76-4932</t>
  </si>
  <si>
    <t>TCGA-CS-4938</t>
  </si>
  <si>
    <t>LGG</t>
  </si>
  <si>
    <t>astrocytoma</t>
  </si>
  <si>
    <t>TCGA-CS-4941</t>
  </si>
  <si>
    <t>TCGA-CS-4942</t>
  </si>
  <si>
    <t>TCGA-CS-4943</t>
  </si>
  <si>
    <t>TCGA-CS-4944</t>
  </si>
  <si>
    <t>TCGA-CS-5390</t>
  </si>
  <si>
    <t>IDHmut-codel</t>
  </si>
  <si>
    <t>oligodendroglioma</t>
  </si>
  <si>
    <t>TCGA-CS-5393</t>
  </si>
  <si>
    <t>TCGA-CS-5394</t>
  </si>
  <si>
    <t>TCGA-CS-5395</t>
  </si>
  <si>
    <t>TCGA-CS-5396</t>
  </si>
  <si>
    <t>TCGA-CS-5397</t>
  </si>
  <si>
    <t>TCGA-CS-6186</t>
  </si>
  <si>
    <t>oligoastrocytoma</t>
  </si>
  <si>
    <t>TCGA-CS-6188</t>
  </si>
  <si>
    <t>TCGA-CS-6290</t>
  </si>
  <si>
    <t>TCGA-CS-6666</t>
  </si>
  <si>
    <t>TCGA-CS-6667</t>
  </si>
  <si>
    <t>TCGA-CS-6668</t>
  </si>
  <si>
    <t>TCGA-CS-6669</t>
  </si>
  <si>
    <t>TCGA-CS-6670</t>
  </si>
  <si>
    <t>TCGA-DB-5270</t>
  </si>
  <si>
    <t>TCGA-DB-5273</t>
  </si>
  <si>
    <t>TCGA-DB-5274</t>
  </si>
  <si>
    <t>TCGA-DB-5275</t>
  </si>
  <si>
    <t>TCGA-DB-5277</t>
  </si>
  <si>
    <t>TCGA-DB-5278</t>
  </si>
  <si>
    <t>TCGA-DB-5279</t>
  </si>
  <si>
    <t>TCGA-DB-5280</t>
  </si>
  <si>
    <t>TCGA-DB-5281</t>
  </si>
  <si>
    <t>TCGA-DB-A4X9</t>
  </si>
  <si>
    <t>TCGA-DB-A4XA</t>
  </si>
  <si>
    <t>TCGA-DB-A4XB</t>
  </si>
  <si>
    <t>TCGA-DB-A4XC</t>
  </si>
  <si>
    <t>TCGA-DB-A4XD</t>
  </si>
  <si>
    <t>TCGA-DB-A4XE</t>
  </si>
  <si>
    <t>TCGA-DB-A4XF</t>
  </si>
  <si>
    <t>TCGA-DB-A4XG</t>
  </si>
  <si>
    <t>TCGA-DB-A4XH</t>
  </si>
  <si>
    <t>TCGA-DB-A64L</t>
  </si>
  <si>
    <t>TCGA-DB-A64O</t>
  </si>
  <si>
    <t>TCGA-DB-A64P</t>
  </si>
  <si>
    <t>TCGA-DB-A64Q</t>
  </si>
  <si>
    <t>TCGA-DB-A64R</t>
  </si>
  <si>
    <t>TCGA-DB-A64S</t>
  </si>
  <si>
    <t>TCGA-DB-A64U</t>
  </si>
  <si>
    <t>TCGA-DB-A64V</t>
  </si>
  <si>
    <t>TCGA-DB-A64W</t>
  </si>
  <si>
    <t>TCGA-DB-A64X</t>
  </si>
  <si>
    <t>TCGA-DB-A75K</t>
  </si>
  <si>
    <t>TCGA-DB-A75L</t>
  </si>
  <si>
    <t>TCGA-DB-A75M</t>
  </si>
  <si>
    <t>TCGA-DB-A75O</t>
  </si>
  <si>
    <t>TCGA-DB-A75P</t>
  </si>
  <si>
    <t>TCGA-DH-5140</t>
  </si>
  <si>
    <t>TCGA-DH-5141</t>
  </si>
  <si>
    <t>TCGA-DH-5142</t>
  </si>
  <si>
    <t>TCGA-DH-5143</t>
  </si>
  <si>
    <t>TCGA-DH-5144</t>
  </si>
  <si>
    <t>TCGA-DH-A669</t>
  </si>
  <si>
    <t>TCGA-DH-A66B</t>
  </si>
  <si>
    <t>TCGA-DH-A66D</t>
  </si>
  <si>
    <t>TCGA-DH-A66F</t>
  </si>
  <si>
    <t>TCGA-DH-A66G</t>
  </si>
  <si>
    <t>TCGA-DH-A7UR</t>
  </si>
  <si>
    <t>TCGA-DH-A7US</t>
  </si>
  <si>
    <t>TCGA-DH-A7UT</t>
  </si>
  <si>
    <t>TCGA-DH-A7UU</t>
  </si>
  <si>
    <t>TCGA-DH-A7UV</t>
  </si>
  <si>
    <t>TCGA-DU-5847</t>
  </si>
  <si>
    <t>TCGA-DU-5849</t>
  </si>
  <si>
    <t>TCGA-DU-5852</t>
  </si>
  <si>
    <t>TCGA-DU-5853</t>
  </si>
  <si>
    <t>TCGA-DU-5854</t>
  </si>
  <si>
    <t>TCGA-DU-5855</t>
  </si>
  <si>
    <t>TCGA-DU-5870</t>
  </si>
  <si>
    <t>TCGA-DU-5871</t>
  </si>
  <si>
    <t>TCGA-DU-5872</t>
  </si>
  <si>
    <t>TCGA-DU-5874</t>
  </si>
  <si>
    <t>TCGA-DU-6392</t>
  </si>
  <si>
    <t>TCGA-DU-6393</t>
  </si>
  <si>
    <t>TCGA-DU-6394</t>
  </si>
  <si>
    <t>TCGA-DU-6395</t>
  </si>
  <si>
    <t>TCGA-DU-6396</t>
  </si>
  <si>
    <t>TCGA-DU-6397</t>
  </si>
  <si>
    <t>TCGA-DU-6399</t>
  </si>
  <si>
    <t>TCGA-DU-6400</t>
  </si>
  <si>
    <t>TCGA-DU-6401</t>
  </si>
  <si>
    <t>TCGA-DU-6402</t>
  </si>
  <si>
    <t>TCGA-DU-6403</t>
  </si>
  <si>
    <t>TCGA-DU-6404</t>
  </si>
  <si>
    <t>TCGA-DU-6405</t>
  </si>
  <si>
    <t>TCGA-DU-6406</t>
  </si>
  <si>
    <t>TCGA-DU-6407</t>
  </si>
  <si>
    <t>TCGA-DU-6408</t>
  </si>
  <si>
    <t>TCGA-DU-6410</t>
  </si>
  <si>
    <t>TCGA-DU-6542</t>
  </si>
  <si>
    <t>TCGA-DU-7006</t>
  </si>
  <si>
    <t>TCGA-DU-7007</t>
  </si>
  <si>
    <t>TCGA-DU-7008</t>
  </si>
  <si>
    <t>TCGA-DU-7009</t>
  </si>
  <si>
    <t>TCGA-DU-7010</t>
  </si>
  <si>
    <t>TCGA-DU-7011</t>
  </si>
  <si>
    <t>TCGA-DU-7012</t>
  </si>
  <si>
    <t>TCGA-DU-7013</t>
  </si>
  <si>
    <t>TCGA-DU-7014</t>
  </si>
  <si>
    <t>TCGA-DU-7015</t>
  </si>
  <si>
    <t>TCGA-DU-7018</t>
  </si>
  <si>
    <t>TCGA-DU-7019</t>
  </si>
  <si>
    <t>TCGA-DU-7290</t>
  </si>
  <si>
    <t>TCGA-DU-7292</t>
  </si>
  <si>
    <t>TCGA-DU-7294</t>
  </si>
  <si>
    <t>TCGA-DU-7298</t>
  </si>
  <si>
    <t>TCGA-DU-7299</t>
  </si>
  <si>
    <t>TCGA-DU-7300</t>
  </si>
  <si>
    <t>TCGA-DU-7301</t>
  </si>
  <si>
    <t>TCGA-DU-7302</t>
  </si>
  <si>
    <t>TCGA-DU-7304</t>
  </si>
  <si>
    <t>TCGA-DU-7306</t>
  </si>
  <si>
    <t>TCGA-DU-7309</t>
  </si>
  <si>
    <t>TCGA-DU-8158</t>
  </si>
  <si>
    <t>TCGA-DU-8161</t>
  </si>
  <si>
    <t>TCGA-DU-8162</t>
  </si>
  <si>
    <t>TCGA-DU-8163</t>
  </si>
  <si>
    <t>TCGA-DU-8164</t>
  </si>
  <si>
    <t>TCGA-DU-8165</t>
  </si>
  <si>
    <t>TCGA-DU-8166</t>
  </si>
  <si>
    <t>TCGA-DU-8167</t>
  </si>
  <si>
    <t>TCGA-DU-8168</t>
  </si>
  <si>
    <t>TCGA-DU-A5TP</t>
  </si>
  <si>
    <t>TCGA-DU-A5TR</t>
  </si>
  <si>
    <t>TCGA-DU-A5TS</t>
  </si>
  <si>
    <t>TCGA-DU-A5TT</t>
  </si>
  <si>
    <t>TCGA-DU-A5TU</t>
  </si>
  <si>
    <t>TCGA-DU-A5TW</t>
  </si>
  <si>
    <t>TCGA-DU-A5TY</t>
  </si>
  <si>
    <t>TCGA-DU-A6S2</t>
  </si>
  <si>
    <t>TCGA-DU-A6S3</t>
  </si>
  <si>
    <t>TCGA-DU-A6S6</t>
  </si>
  <si>
    <t>TCGA-DU-A6S7</t>
  </si>
  <si>
    <t>TCGA-DU-A6S8</t>
  </si>
  <si>
    <t>TCGA-DU-A76K</t>
  </si>
  <si>
    <t>TCGA-DU-A76L</t>
  </si>
  <si>
    <t>TCGA-DU-A76O</t>
  </si>
  <si>
    <t>TCGA-DU-A76R</t>
  </si>
  <si>
    <t>TCGA-DU-A7T6</t>
  </si>
  <si>
    <t>TCGA-DU-A7T8</t>
  </si>
  <si>
    <t>TCGA-DU-A7TA</t>
  </si>
  <si>
    <t>TCGA-DU-A7TB</t>
  </si>
  <si>
    <t>TCGA-DU-A7TC</t>
  </si>
  <si>
    <t>TCGA-DU-A7TD</t>
  </si>
  <si>
    <t>TCGA-DU-A7TG</t>
  </si>
  <si>
    <t>TCGA-DU-A7TI</t>
  </si>
  <si>
    <t>TCGA-DU-A7TJ</t>
  </si>
  <si>
    <t>TCGA-E1-5302</t>
  </si>
  <si>
    <t>TCGA-E1-5303</t>
  </si>
  <si>
    <t>TCGA-E1-5304</t>
  </si>
  <si>
    <t>TCGA-E1-5305</t>
  </si>
  <si>
    <t>TCGA-E1-5307</t>
  </si>
  <si>
    <t>TCGA-E1-5311</t>
  </si>
  <si>
    <t>TCGA-E1-5318</t>
  </si>
  <si>
    <t>TCGA-E1-5319</t>
  </si>
  <si>
    <t>TCGA-E1-5322</t>
  </si>
  <si>
    <t>TCGA-E1-A7YD</t>
  </si>
  <si>
    <t>TCGA-E1-A7YE</t>
  </si>
  <si>
    <t>TCGA-E1-A7YH</t>
  </si>
  <si>
    <t>TCGA-E1-A7YI</t>
  </si>
  <si>
    <t>TCGA-E1-A7YJ</t>
  </si>
  <si>
    <t>TCGA-E1-A7YK</t>
  </si>
  <si>
    <t>TCGA-E1-A7YL</t>
  </si>
  <si>
    <t>TCGA-E1-A7YM</t>
  </si>
  <si>
    <t>TCGA-E1-A7YN</t>
  </si>
  <si>
    <t>TCGA-E1-A7YO</t>
  </si>
  <si>
    <t>TCGA-E1-A7YQ</t>
  </si>
  <si>
    <t>TCGA-E1-A7YS</t>
  </si>
  <si>
    <t>TCGA-E1-A7YU</t>
  </si>
  <si>
    <t>TCGA-E1-A7YV</t>
  </si>
  <si>
    <t>TCGA-E1-A7YW</t>
  </si>
  <si>
    <t>TCGA-E1-A7YY</t>
  </si>
  <si>
    <t>TCGA-E1-A7Z2</t>
  </si>
  <si>
    <t>TCGA-E1-A7Z3</t>
  </si>
  <si>
    <t>TCGA-E1-A7Z4</t>
  </si>
  <si>
    <t>TCGA-E1-A7Z6</t>
  </si>
  <si>
    <t>TCGA-EZ-7264</t>
  </si>
  <si>
    <t>TCGA-F6-A8O3</t>
  </si>
  <si>
    <t>TCGA-F6-A8O4</t>
  </si>
  <si>
    <t>TCGA-FG-5962</t>
  </si>
  <si>
    <t>TCGA-FG-5963</t>
  </si>
  <si>
    <t>TCGA-FG-5964</t>
  </si>
  <si>
    <t>TCGA-FG-5965</t>
  </si>
  <si>
    <t>TCGA-FG-6688</t>
  </si>
  <si>
    <t>TCGA-FG-6689</t>
  </si>
  <si>
    <t>TCGA-FG-6690</t>
  </si>
  <si>
    <t>TCGA-FG-6691</t>
  </si>
  <si>
    <t>TCGA-FG-6692</t>
  </si>
  <si>
    <t>TCGA-FG-7634</t>
  </si>
  <si>
    <t>TCGA-FG-7636</t>
  </si>
  <si>
    <t>TCGA-FG-7637</t>
  </si>
  <si>
    <t>TCGA-FG-7638</t>
  </si>
  <si>
    <t>TCGA-FG-7641</t>
  </si>
  <si>
    <t>TCGA-FG-7643</t>
  </si>
  <si>
    <t>TCGA-FG-8181</t>
  </si>
  <si>
    <t>TCGA-FG-8182</t>
  </si>
  <si>
    <t>TCGA-FG-8185</t>
  </si>
  <si>
    <t>TCGA-FG-8186</t>
  </si>
  <si>
    <t>TCGA-FG-8187</t>
  </si>
  <si>
    <t>TCGA-FG-8188</t>
  </si>
  <si>
    <t>TCGA-FG-8189</t>
  </si>
  <si>
    <t>TCGA-FG-8191</t>
  </si>
  <si>
    <t>TCGA-FG-A4MT</t>
  </si>
  <si>
    <t>TCGA-FG-A4MU</t>
  </si>
  <si>
    <t>TCGA-FG-A4MW</t>
  </si>
  <si>
    <t>TCGA-FG-A4MX</t>
  </si>
  <si>
    <t>TCGA-FG-A4MY</t>
  </si>
  <si>
    <t>TCGA-FG-A60J</t>
  </si>
  <si>
    <t>TCGA-FG-A60K</t>
  </si>
  <si>
    <t>TCGA-FG-A60L</t>
  </si>
  <si>
    <t>TCGA-FG-A6IZ</t>
  </si>
  <si>
    <t>TCGA-FG-A6J1</t>
  </si>
  <si>
    <t>TCGA-FG-A6J3</t>
  </si>
  <si>
    <t>TCGA-FG-A70Y</t>
  </si>
  <si>
    <t>TCGA-FG-A70Z</t>
  </si>
  <si>
    <t>TCGA-FG-A710</t>
  </si>
  <si>
    <t>TCGA-FG-A711</t>
  </si>
  <si>
    <t>TCGA-FG-A713</t>
  </si>
  <si>
    <t>TCGA-FG-A87N</t>
  </si>
  <si>
    <t>TCGA-FG-A87Q</t>
  </si>
  <si>
    <t>TCGA-FN-7833</t>
  </si>
  <si>
    <t>TCGA-HT-7467</t>
  </si>
  <si>
    <t>TCGA-HT-7468</t>
  </si>
  <si>
    <t>TCGA-HT-7469</t>
  </si>
  <si>
    <t>TCGA-HT-7470</t>
  </si>
  <si>
    <t>TCGA-HT-7471</t>
  </si>
  <si>
    <t>TCGA-HT-7472</t>
  </si>
  <si>
    <t>TCGA-HT-7473</t>
  </si>
  <si>
    <t>TCGA-HT-7474</t>
  </si>
  <si>
    <t>TCGA-HT-7475</t>
  </si>
  <si>
    <t>TCGA-HT-7476</t>
  </si>
  <si>
    <t>TCGA-HT-7477</t>
  </si>
  <si>
    <t>TCGA-HT-7478</t>
  </si>
  <si>
    <t>TCGA-HT-7479</t>
  </si>
  <si>
    <t>TCGA-HT-7480</t>
  </si>
  <si>
    <t>TCGA-HT-7481</t>
  </si>
  <si>
    <t>TCGA-HT-7482</t>
  </si>
  <si>
    <t>TCGA-HT-7483</t>
  </si>
  <si>
    <t>TCGA-HT-7485</t>
  </si>
  <si>
    <t>TCGA-HT-7601</t>
  </si>
  <si>
    <t>TCGA-HT-7602</t>
  </si>
  <si>
    <t>TCGA-HT-7603</t>
  </si>
  <si>
    <t>TCGA-HT-7604</t>
  </si>
  <si>
    <t>TCGA-HT-7605</t>
  </si>
  <si>
    <t>TCGA-HT-7606</t>
  </si>
  <si>
    <t>TCGA-HT-7607</t>
  </si>
  <si>
    <t>TCGA-HT-7608</t>
  </si>
  <si>
    <t>TCGA-HT-7609</t>
  </si>
  <si>
    <t>TCGA-HT-7610</t>
  </si>
  <si>
    <t>TCGA-HT-7611</t>
  </si>
  <si>
    <t>TCGA-HT-7616</t>
  </si>
  <si>
    <t>TCGA-HT-7620</t>
  </si>
  <si>
    <t>TCGA-HT-7676</t>
  </si>
  <si>
    <t>TCGA-HT-7677</t>
  </si>
  <si>
    <t>TCGA-HT-7680</t>
  </si>
  <si>
    <t>TCGA-HT-7681</t>
  </si>
  <si>
    <t>TCGA-HT-7684</t>
  </si>
  <si>
    <t>TCGA-HT-7686</t>
  </si>
  <si>
    <t>TCGA-HT-7687</t>
  </si>
  <si>
    <t>TCGA-HT-7688</t>
  </si>
  <si>
    <t>TCGA-HT-7689</t>
  </si>
  <si>
    <t>TCGA-HT-7690</t>
  </si>
  <si>
    <t>TCGA-HT-7691</t>
  </si>
  <si>
    <t>TCGA-HT-7692</t>
  </si>
  <si>
    <t>TCGA-HT-7693</t>
  </si>
  <si>
    <t>TCGA-HT-7694</t>
  </si>
  <si>
    <t>TCGA-HT-7695</t>
  </si>
  <si>
    <t>TCGA-HT-7854</t>
  </si>
  <si>
    <t>TCGA-HT-7855</t>
  </si>
  <si>
    <t>TCGA-HT-7856</t>
  </si>
  <si>
    <t>TCGA-HT-7857</t>
  </si>
  <si>
    <t>TCGA-HT-7858</t>
  </si>
  <si>
    <t>TCGA-HT-7860</t>
  </si>
  <si>
    <t>TCGA-HT-7873</t>
  </si>
  <si>
    <t>TCGA-HT-7874</t>
  </si>
  <si>
    <t>TCGA-HT-7875</t>
  </si>
  <si>
    <t>TCGA-HT-7877</t>
  </si>
  <si>
    <t>TCGA-HT-7879</t>
  </si>
  <si>
    <t>TCGA-HT-7880</t>
  </si>
  <si>
    <t>TCGA-HT-7881</t>
  </si>
  <si>
    <t>TCGA-HT-7882</t>
  </si>
  <si>
    <t>TCGA-HT-7884</t>
  </si>
  <si>
    <t>TCGA-HT-7902</t>
  </si>
  <si>
    <t>TCGA-HT-8010</t>
  </si>
  <si>
    <t>TCGA-HT-8011</t>
  </si>
  <si>
    <t>TCGA-HT-8012</t>
  </si>
  <si>
    <t>TCGA-HT-8013</t>
  </si>
  <si>
    <t>TCGA-HT-8015</t>
  </si>
  <si>
    <t>TCGA-HT-8018</t>
  </si>
  <si>
    <t>TCGA-HT-8019</t>
  </si>
  <si>
    <t>TCGA-HT-8104</t>
  </si>
  <si>
    <t>TCGA-HT-8105</t>
  </si>
  <si>
    <t>TCGA-HT-8107</t>
  </si>
  <si>
    <t>TCGA-HT-8108</t>
  </si>
  <si>
    <t>TCGA-HT-8109</t>
  </si>
  <si>
    <t>TCGA-HT-8110</t>
  </si>
  <si>
    <t>TCGA-HT-8111</t>
  </si>
  <si>
    <t>TCGA-HT-8113</t>
  </si>
  <si>
    <t>TCGA-HT-8114</t>
  </si>
  <si>
    <t>TCGA-HT-8558</t>
  </si>
  <si>
    <t>TCGA-HT-8563</t>
  </si>
  <si>
    <t>TCGA-HT-8564</t>
  </si>
  <si>
    <t>TCGA-HT-A4DS</t>
  </si>
  <si>
    <t>TCGA-HT-A4DV</t>
  </si>
  <si>
    <t>TCGA-HT-A5R5</t>
  </si>
  <si>
    <t>TCGA-HT-A5R7</t>
  </si>
  <si>
    <t>TCGA-HT-A5R9</t>
  </si>
  <si>
    <t>TCGA-HT-A5RA</t>
  </si>
  <si>
    <t>TCGA-HT-A5RB</t>
  </si>
  <si>
    <t>TCGA-HT-A5RC</t>
  </si>
  <si>
    <t>TCGA-HT-A614</t>
  </si>
  <si>
    <t>TCGA-HT-A615</t>
  </si>
  <si>
    <t>TCGA-HT-A616</t>
  </si>
  <si>
    <t>TCGA-HT-A617</t>
  </si>
  <si>
    <t>TCGA-HT-A618</t>
  </si>
  <si>
    <t>TCGA-HT-A619</t>
  </si>
  <si>
    <t>TCGA-HT-A61A</t>
  </si>
  <si>
    <t>TCGA-HT-A61B</t>
  </si>
  <si>
    <t>TCGA-HT-A61C</t>
  </si>
  <si>
    <t>TCGA-HT-A74H</t>
  </si>
  <si>
    <t>TCGA-HT-A74J</t>
  </si>
  <si>
    <t>TCGA-HT-A74K</t>
  </si>
  <si>
    <t>TCGA-HT-A74L</t>
  </si>
  <si>
    <t>TCGA-HT-A74O</t>
  </si>
  <si>
    <t>TCGA-HW-7486</t>
  </si>
  <si>
    <t>TCGA-HW-7487</t>
  </si>
  <si>
    <t>TCGA-HW-7489</t>
  </si>
  <si>
    <t>TCGA-HW-7490</t>
  </si>
  <si>
    <t>TCGA-HW-7491</t>
  </si>
  <si>
    <t>TCGA-HW-7493</t>
  </si>
  <si>
    <t>TCGA-HW-7495</t>
  </si>
  <si>
    <t>TCGA-HW-8319</t>
  </si>
  <si>
    <t>TCGA-HW-8320</t>
  </si>
  <si>
    <t>TCGA-HW-8321</t>
  </si>
  <si>
    <t>TCGA-HW-8322</t>
  </si>
  <si>
    <t>TCGA-HW-A5KJ</t>
  </si>
  <si>
    <t>TCGA-HW-A5KK</t>
  </si>
  <si>
    <t>TCGA-HW-A5KL</t>
  </si>
  <si>
    <t>TCGA-HW-A5KM</t>
  </si>
  <si>
    <t>TCGA-IK-7675</t>
  </si>
  <si>
    <t>TCGA-IK-8125</t>
  </si>
  <si>
    <t>TCGA-KT-A74X</t>
  </si>
  <si>
    <t>TCGA-KT-A7W1</t>
  </si>
  <si>
    <t>TCGA-P5-A5ET</t>
  </si>
  <si>
    <t>TCGA-P5-A5EU</t>
  </si>
  <si>
    <t>TCGA-P5-A5EV</t>
  </si>
  <si>
    <t>TCGA-P5-A5EW</t>
  </si>
  <si>
    <t>TCGA-P5-A5EX</t>
  </si>
  <si>
    <t>TCGA-P5-A5EY</t>
  </si>
  <si>
    <t>TCGA-P5-A5EZ</t>
  </si>
  <si>
    <t>TCGA-P5-A5F0</t>
  </si>
  <si>
    <t>TCGA-P5-A5F1</t>
  </si>
  <si>
    <t>TCGA-P5-A5F2</t>
  </si>
  <si>
    <t>TCGA-P5-A5F4</t>
  </si>
  <si>
    <t>TCGA-P5-A5F6</t>
  </si>
  <si>
    <t>TCGA-P5-A72U</t>
  </si>
  <si>
    <t>TCGA-P5-A72W</t>
  </si>
  <si>
    <t>TCGA-P5-A72X</t>
  </si>
  <si>
    <t>TCGA-P5-A72Z</t>
  </si>
  <si>
    <t>TCGA-P5-A730</t>
  </si>
  <si>
    <t>TCGA-P5-A731</t>
  </si>
  <si>
    <t>TCGA-P5-A733</t>
  </si>
  <si>
    <t>TCGA-P5-A735</t>
  </si>
  <si>
    <t>TCGA-P5-A736</t>
  </si>
  <si>
    <t>TCGA-P5-A737</t>
  </si>
  <si>
    <t>TCGA-P5-A77W</t>
  </si>
  <si>
    <t>TCGA-P5-A77X</t>
  </si>
  <si>
    <t>TCGA-P5-A780</t>
  </si>
  <si>
    <t>TCGA-P5-A781</t>
  </si>
  <si>
    <t>TCGA-QH-A65R</t>
  </si>
  <si>
    <t>TCGA-QH-A65S</t>
  </si>
  <si>
    <t>TCGA-QH-A65V</t>
  </si>
  <si>
    <t>TCGA-QH-A65X</t>
  </si>
  <si>
    <t>TCGA-QH-A65Z</t>
  </si>
  <si>
    <t>TCGA-QH-A6CS</t>
  </si>
  <si>
    <t>TCGA-QH-A6CU</t>
  </si>
  <si>
    <t>TCGA-QH-A6CV</t>
  </si>
  <si>
    <t>TCGA-QH-A6CW</t>
  </si>
  <si>
    <t>TCGA-QH-A6CX</t>
  </si>
  <si>
    <t>TCGA-QH-A6CY</t>
  </si>
  <si>
    <t>TCGA-QH-A6CZ</t>
  </si>
  <si>
    <t>TCGA-QH-A6X3</t>
  </si>
  <si>
    <t>TCGA-QH-A6X4</t>
  </si>
  <si>
    <t>TCGA-QH-A6X5</t>
  </si>
  <si>
    <t>TCGA-QH-A6X8</t>
  </si>
  <si>
    <t>TCGA-QH-A6X9</t>
  </si>
  <si>
    <t>TCGA-QH-A6XA</t>
  </si>
  <si>
    <t>TCGA-QH-A6XC</t>
  </si>
  <si>
    <t>TCGA-QH-A86X</t>
  </si>
  <si>
    <t>TCGA-QH-A870</t>
  </si>
  <si>
    <t>TCGA-R8-A6MK</t>
  </si>
  <si>
    <t>TCGA-R8-A6ML</t>
  </si>
  <si>
    <t>TCGA-R8-A6MO</t>
  </si>
  <si>
    <t>TCGA-R8-A6YH</t>
  </si>
  <si>
    <t>TCGA-R8-A73M</t>
  </si>
  <si>
    <t>TCGA-RY-A83X</t>
  </si>
  <si>
    <t>TCGA-RY-A83Y</t>
  </si>
  <si>
    <t>TCGA-RY-A83Z</t>
  </si>
  <si>
    <t>TCGA-RY-A840</t>
  </si>
  <si>
    <t>TCGA-RY-A843</t>
  </si>
  <si>
    <t>TCGA-RY-A845</t>
  </si>
  <si>
    <t>TCGA-RY-A847</t>
  </si>
  <si>
    <t>TCGA-S9-A6TS</t>
  </si>
  <si>
    <t>TCGA-S9-A6TU</t>
  </si>
  <si>
    <t>TCGA-S9-A6TV</t>
  </si>
  <si>
    <t>TCGA-S9-A6TW</t>
  </si>
  <si>
    <t>TCGA-S9-A6TX</t>
  </si>
  <si>
    <t>TCGA-S9-A6TY</t>
  </si>
  <si>
    <t>TCGA-S9-A6TZ</t>
  </si>
  <si>
    <t>TCGA-S9-A6U0</t>
  </si>
  <si>
    <t>TCGA-S9-A6U1</t>
  </si>
  <si>
    <t>TCGA-S9-A6U2</t>
  </si>
  <si>
    <t>TCGA-S9-A6U5</t>
  </si>
  <si>
    <t>TCGA-S9-A6U6</t>
  </si>
  <si>
    <t>TCGA-S9-A6U8</t>
  </si>
  <si>
    <t>TCGA-S9-A6U9</t>
  </si>
  <si>
    <t>TCGA-S9-A6UA</t>
  </si>
  <si>
    <t>TCGA-S9-A6UB</t>
  </si>
  <si>
    <t>TCGA-S9-A6WD</t>
  </si>
  <si>
    <t>TCGA-S9-A6WE</t>
  </si>
  <si>
    <t>TCGA-S9-A6WG</t>
  </si>
  <si>
    <t>TCGA-S9-A6WH</t>
  </si>
  <si>
    <t>TCGA-S9-A6WI</t>
  </si>
  <si>
    <t>TCGA-S9-A6WL</t>
  </si>
  <si>
    <t>TCGA-S9-A6WM</t>
  </si>
  <si>
    <t>TCGA-S9-A6WN</t>
  </si>
  <si>
    <t>TCGA-S9-A6WO</t>
  </si>
  <si>
    <t>TCGA-S9-A6WP</t>
  </si>
  <si>
    <t>TCGA-S9-A6WQ</t>
  </si>
  <si>
    <t>TCGA-S9-A7IQ</t>
  </si>
  <si>
    <t>TCGA-S9-A7IS</t>
  </si>
  <si>
    <t>TCGA-S9-A7IX</t>
  </si>
  <si>
    <t>TCGA-S9-A7IY</t>
  </si>
  <si>
    <t>TCGA-S9-A7IZ</t>
  </si>
  <si>
    <t>TCGA-S9-A7J0</t>
  </si>
  <si>
    <t>TCGA-S9-A7J1</t>
  </si>
  <si>
    <t>TCGA-S9-A7J2</t>
  </si>
  <si>
    <t>TCGA-S9-A7J3</t>
  </si>
  <si>
    <t>TCGA-S9-A7QW</t>
  </si>
  <si>
    <t>TCGA-S9-A7QX</t>
  </si>
  <si>
    <t>TCGA-S9-A7QY</t>
  </si>
  <si>
    <t>TCGA-S9-A7QZ</t>
  </si>
  <si>
    <t>TCGA-S9-A7R1</t>
  </si>
  <si>
    <t>TCGA-S9-A7R2</t>
  </si>
  <si>
    <t>TCGA-S9-A7R3</t>
  </si>
  <si>
    <t>TCGA-S9-A7R4</t>
  </si>
  <si>
    <t>TCGA-S9-A7R7</t>
  </si>
  <si>
    <t>TCGA-S9-A7R8</t>
  </si>
  <si>
    <t>TCGA-S9-A89V</t>
  </si>
  <si>
    <t>TCGA-S9-A89Z</t>
  </si>
  <si>
    <t>TCGA-TM-A7C3</t>
  </si>
  <si>
    <t>TCGA-TM-A7C4</t>
  </si>
  <si>
    <t>TCGA-TM-A7C5</t>
  </si>
  <si>
    <t>TCGA-TM-A7CA</t>
  </si>
  <si>
    <t>TCGA-TM-A7CF</t>
  </si>
  <si>
    <t>TCGA-TM-A84B</t>
  </si>
  <si>
    <t>TCGA-TM-A84C</t>
  </si>
  <si>
    <t>TCGA-TM-A84F</t>
  </si>
  <si>
    <t>TCGA-TM-A84G</t>
  </si>
  <si>
    <t>TCGA-TM-A84H</t>
  </si>
  <si>
    <t>TCGA-TM-A84I</t>
  </si>
  <si>
    <t>TCGA-TM-A84J</t>
  </si>
  <si>
    <t>TCGA-TM-A84L</t>
  </si>
  <si>
    <t>TCGA-TM-A84M</t>
  </si>
  <si>
    <t>TCGA-TM-A84O</t>
  </si>
  <si>
    <t>TCGA-TM-A84Q</t>
  </si>
  <si>
    <t>TCGA-TM-A84R</t>
  </si>
  <si>
    <t>TCGA-TM-A84S</t>
  </si>
  <si>
    <t>TCGA-TM-A84T</t>
  </si>
  <si>
    <t>TCGA-TQ-A7RF</t>
  </si>
  <si>
    <t>TCGA-TQ-A7RG</t>
  </si>
  <si>
    <t>TCGA-TQ-A7RH</t>
  </si>
  <si>
    <t>TCGA-TQ-A7RI</t>
  </si>
  <si>
    <t>TCGA-TQ-A7RJ</t>
  </si>
  <si>
    <t>TCGA-TQ-A7RK</t>
  </si>
  <si>
    <t>TCGA-TQ-A7RM</t>
  </si>
  <si>
    <t>TCGA-TQ-A7RN</t>
  </si>
  <si>
    <t>TCGA-TQ-A7RO</t>
  </si>
  <si>
    <t>TCGA-TQ-A7RP</t>
  </si>
  <si>
    <t>TCGA-TQ-A7RQ</t>
  </si>
  <si>
    <t>TCGA-TQ-A7RR</t>
  </si>
  <si>
    <t>TCGA-TQ-A7RS</t>
  </si>
  <si>
    <t>TCGA-TQ-A7RV</t>
  </si>
  <si>
    <t>TCGA-TQ-A7RW</t>
  </si>
  <si>
    <t>TCGA-TQ-A8XE</t>
  </si>
  <si>
    <t>TCGA-VM-A8C8</t>
  </si>
  <si>
    <t>TCGA-VM-A8C9</t>
  </si>
  <si>
    <t>TCGA-VM-A8CA</t>
  </si>
  <si>
    <t>TCGA-VM-A8CB</t>
  </si>
  <si>
    <t>TCGA-VM-A8CD</t>
  </si>
  <si>
    <t>TCGA-VM-A8CE</t>
  </si>
  <si>
    <t>TCGA-VM-A8CF</t>
  </si>
  <si>
    <t>TCGA-VM-A8CH</t>
  </si>
  <si>
    <t>TCGA-VV-A829</t>
  </si>
  <si>
    <t>TCGA-VV-A86M</t>
  </si>
  <si>
    <t>TCGA-VW-A7QS</t>
  </si>
  <si>
    <t>TCGA-VW-A8FI</t>
  </si>
  <si>
    <t>TCGA-W9-A837</t>
  </si>
  <si>
    <t>TCGA-WH-A86K</t>
  </si>
  <si>
    <t>TCGA-WY-A858</t>
  </si>
  <si>
    <t>TCGA-WY-A859</t>
  </si>
  <si>
    <t>TCGA-WY-A85A</t>
  </si>
  <si>
    <t>TCGA-WY-A85B</t>
  </si>
  <si>
    <t>TCGA-WY-A85C</t>
  </si>
  <si>
    <t>TCGA-WY-A85D</t>
  </si>
  <si>
    <t>TCGA-WY-A85E</t>
  </si>
  <si>
    <t>cluster1</t>
  </si>
  <si>
    <t>cluster2</t>
  </si>
  <si>
    <t>cluster3</t>
  </si>
  <si>
    <t>cluster4</t>
  </si>
  <si>
    <t>Total number of samples</t>
  </si>
  <si>
    <t>%IDH1+ATRX+TP53</t>
  </si>
  <si>
    <t>IDH1R132H</t>
  </si>
  <si>
    <t>IDH132H+ATRX+TP53</t>
  </si>
  <si>
    <t>IDHother+ATRX+TP53</t>
  </si>
  <si>
    <t>IDHother</t>
  </si>
  <si>
    <t>SUM</t>
  </si>
  <si>
    <t>IDHR132H+ATRX+TP53</t>
  </si>
  <si>
    <t>%IDH1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</si>
</sst>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69A49-26DC-2049-92C6-EE2A90ED0288}">
  <dimension ref="A1:T699"/>
  <sheetViews>
    <sheetView tabSelected="1" topLeftCell="G1" workbookViewId="0">
      <selection activeCell="O31" sqref="O31"/>
    </sheetView>
  </sheetViews>
  <sheetFormatPr baseColWidth="10" defaultRowHeight="16" x14ac:dyDescent="0.2"/>
  <cols>
    <col min="3" max="7" width="10.83203125" style="1"/>
    <col min="12" max="12" width="10.83203125" style="1"/>
    <col min="16" max="16" width="22" bestFit="1" customWidth="1"/>
    <col min="17" max="17" width="15.83203125" bestFit="1" customWidth="1"/>
    <col min="18" max="18" width="19.33203125" bestFit="1" customWidth="1"/>
  </cols>
  <sheetData>
    <row r="1" spans="1:20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P1" s="3" t="s">
        <v>43</v>
      </c>
      <c r="Q1" s="3" t="s">
        <v>30</v>
      </c>
      <c r="R1" s="3" t="s">
        <v>17</v>
      </c>
      <c r="S1" s="3" t="s">
        <v>19</v>
      </c>
    </row>
    <row r="2" spans="1:20" x14ac:dyDescent="0.2">
      <c r="A2" t="s">
        <v>12</v>
      </c>
      <c r="B2" t="s">
        <v>13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t="s">
        <v>14</v>
      </c>
      <c r="I2" t="s">
        <v>15</v>
      </c>
      <c r="J2" t="s">
        <v>16</v>
      </c>
      <c r="K2" t="s">
        <v>17</v>
      </c>
      <c r="L2" s="1">
        <v>2</v>
      </c>
      <c r="O2" s="2" t="s">
        <v>702</v>
      </c>
      <c r="P2" s="1">
        <f>COUNTIFS(L2:L699,"=1",K2:K699,"=LGr1")</f>
        <v>2</v>
      </c>
      <c r="Q2" s="1">
        <f>COUNTIFS(L2:L699,"=1",K2:K699,"=LGr2")</f>
        <v>73</v>
      </c>
      <c r="R2" s="1">
        <f>COUNTIFS(L2:L699,"=1",K2:K699,"=LGr3")</f>
        <v>10</v>
      </c>
      <c r="S2" s="1">
        <f>COUNTIFS(L2:L699,"=1",K2:K699,"=LGr4")</f>
        <v>5</v>
      </c>
    </row>
    <row r="3" spans="1:20" x14ac:dyDescent="0.2">
      <c r="A3" t="s">
        <v>18</v>
      </c>
      <c r="B3" t="s">
        <v>13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t="s">
        <v>14</v>
      </c>
      <c r="I3" t="s">
        <v>15</v>
      </c>
      <c r="J3" t="s">
        <v>16</v>
      </c>
      <c r="K3" t="s">
        <v>19</v>
      </c>
      <c r="L3" s="1">
        <v>2</v>
      </c>
      <c r="O3" s="2" t="s">
        <v>703</v>
      </c>
      <c r="P3" s="1">
        <f>COUNTIFS(L2:L699,"=2",K2:K699,"=LGr1")</f>
        <v>27</v>
      </c>
      <c r="Q3" s="1">
        <f>COUNTIFS(L2:L699,"=2",K2:K699,"=LGr2")</f>
        <v>1</v>
      </c>
      <c r="R3" s="1">
        <f>COUNTIFS(L2:L699,"=2",K2:K699,"=LGr3")</f>
        <v>44</v>
      </c>
      <c r="S3" s="1">
        <f>COUNTIFS(L2:L699,"=2",K2:K699,"=LGr4")</f>
        <v>189</v>
      </c>
    </row>
    <row r="4" spans="1:20" x14ac:dyDescent="0.2">
      <c r="A4" t="s">
        <v>20</v>
      </c>
      <c r="B4" t="s">
        <v>13</v>
      </c>
      <c r="C4" s="1">
        <v>1</v>
      </c>
      <c r="D4" s="1">
        <v>0</v>
      </c>
      <c r="E4" s="1">
        <v>1</v>
      </c>
      <c r="F4" s="1">
        <v>1</v>
      </c>
      <c r="G4" s="1">
        <v>0</v>
      </c>
      <c r="H4" t="s">
        <v>21</v>
      </c>
      <c r="I4" t="s">
        <v>15</v>
      </c>
      <c r="J4" t="s">
        <v>16</v>
      </c>
      <c r="K4" t="s">
        <v>17</v>
      </c>
      <c r="L4" s="1">
        <v>2</v>
      </c>
      <c r="O4" s="2" t="s">
        <v>704</v>
      </c>
      <c r="P4" s="1">
        <f>COUNTIFS(L2:L699,"=3",K2:K699,"=LGr1")</f>
        <v>19</v>
      </c>
      <c r="Q4" s="1">
        <f>COUNTIFS(L2:L699,"=3",K2:K699,"=LGr2")</f>
        <v>1</v>
      </c>
      <c r="R4" s="1">
        <f>COUNTIFS(L2:L699,"=3",K2:K699,"=LGr3")</f>
        <v>127</v>
      </c>
      <c r="S4" s="1">
        <f>COUNTIFS(L2:L699,"=2",K2:K699,"=LGr4")</f>
        <v>189</v>
      </c>
    </row>
    <row r="5" spans="1:20" x14ac:dyDescent="0.2">
      <c r="A5" t="s">
        <v>22</v>
      </c>
      <c r="B5" t="s">
        <v>13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t="s">
        <v>14</v>
      </c>
      <c r="I5" t="s">
        <v>23</v>
      </c>
      <c r="J5" t="s">
        <v>16</v>
      </c>
      <c r="K5" t="s">
        <v>19</v>
      </c>
      <c r="L5" s="1">
        <v>2</v>
      </c>
      <c r="O5" s="2" t="s">
        <v>705</v>
      </c>
      <c r="P5" s="1">
        <f>COUNTIFS(L2:L699,"=4",K2:K699,"=LGr1")</f>
        <v>96</v>
      </c>
      <c r="Q5" s="1">
        <f>COUNTIFS(L2:L699,"=4",K2:K699,"=LGr2")</f>
        <v>15</v>
      </c>
      <c r="R5" s="1">
        <f>COUNTIFS(L2:L699,"=4",K2:K699,"=LGr3")</f>
        <v>66</v>
      </c>
      <c r="S5" s="1">
        <f>COUNTIFS(L2:L699,"=4",K2:K699,"=LGr4")</f>
        <v>10</v>
      </c>
    </row>
    <row r="6" spans="1:20" x14ac:dyDescent="0.2">
      <c r="A6" t="s">
        <v>24</v>
      </c>
      <c r="B6" t="s">
        <v>13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t="s">
        <v>14</v>
      </c>
      <c r="I6" t="s">
        <v>23</v>
      </c>
      <c r="J6" t="s">
        <v>16</v>
      </c>
      <c r="K6" t="s">
        <v>19</v>
      </c>
      <c r="L6" s="1">
        <v>2</v>
      </c>
    </row>
    <row r="7" spans="1:20" x14ac:dyDescent="0.2">
      <c r="A7" t="s">
        <v>25</v>
      </c>
      <c r="B7" t="s">
        <v>13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t="s">
        <v>14</v>
      </c>
      <c r="I7" t="s">
        <v>15</v>
      </c>
      <c r="J7" t="s">
        <v>16</v>
      </c>
      <c r="K7" t="s">
        <v>19</v>
      </c>
      <c r="L7" s="1">
        <v>2</v>
      </c>
      <c r="P7" s="4" t="s">
        <v>706</v>
      </c>
      <c r="Q7" s="3" t="s">
        <v>713</v>
      </c>
      <c r="R7" s="3" t="s">
        <v>710</v>
      </c>
      <c r="S7" s="3" t="s">
        <v>712</v>
      </c>
      <c r="T7" s="2" t="s">
        <v>707</v>
      </c>
    </row>
    <row r="8" spans="1:20" x14ac:dyDescent="0.2">
      <c r="A8" t="s">
        <v>25</v>
      </c>
      <c r="B8" t="s">
        <v>13</v>
      </c>
      <c r="C8" s="1" t="s">
        <v>26</v>
      </c>
      <c r="D8" s="1" t="s">
        <v>26</v>
      </c>
      <c r="E8" s="1" t="s">
        <v>26</v>
      </c>
      <c r="F8" s="1" t="s">
        <v>26</v>
      </c>
      <c r="G8" s="1" t="s">
        <v>26</v>
      </c>
      <c r="H8" t="s">
        <v>14</v>
      </c>
      <c r="I8" t="s">
        <v>15</v>
      </c>
      <c r="J8" t="s">
        <v>16</v>
      </c>
      <c r="K8" t="s">
        <v>19</v>
      </c>
      <c r="L8" s="1">
        <v>2</v>
      </c>
      <c r="O8" s="2" t="s">
        <v>702</v>
      </c>
      <c r="P8" s="1">
        <f>COUNTIFS(L2:L699,"=1")</f>
        <v>93</v>
      </c>
      <c r="Q8" s="1">
        <f>COUNTIFS(L1:L698,1,C1:C698,1,E1:E698,1,F1:F698,1)</f>
        <v>12</v>
      </c>
      <c r="R8" s="1">
        <f>COUNTIFS(L1:L699,1,D1:D699,1,E1:E699,1,F1:F699,1)</f>
        <v>2</v>
      </c>
      <c r="S8" s="1">
        <f>SUBTOTAL(9,Q8:R8)</f>
        <v>14</v>
      </c>
      <c r="T8" s="9">
        <f>(S8/P8)*100</f>
        <v>15.053763440860216</v>
      </c>
    </row>
    <row r="9" spans="1:20" x14ac:dyDescent="0.2">
      <c r="A9" t="s">
        <v>27</v>
      </c>
      <c r="B9" t="s">
        <v>13</v>
      </c>
      <c r="C9" s="1">
        <v>1</v>
      </c>
      <c r="D9" s="1">
        <v>0</v>
      </c>
      <c r="E9" s="1">
        <v>1</v>
      </c>
      <c r="F9" s="1">
        <v>1</v>
      </c>
      <c r="G9" s="1">
        <v>0</v>
      </c>
      <c r="H9" t="s">
        <v>21</v>
      </c>
      <c r="I9" t="s">
        <v>15</v>
      </c>
      <c r="J9" t="s">
        <v>16</v>
      </c>
      <c r="K9" t="s">
        <v>17</v>
      </c>
      <c r="L9" s="1">
        <v>2</v>
      </c>
      <c r="O9" s="2" t="s">
        <v>703</v>
      </c>
      <c r="P9" s="1">
        <f>COUNTIFS(L2:L699,"=2")</f>
        <v>269</v>
      </c>
      <c r="Q9" s="1">
        <f>COUNTIFS(L2:L699,2,C2:C699,1,E2:E699,1,F2:F699,1)</f>
        <v>23</v>
      </c>
      <c r="R9" s="1">
        <f>COUNTIFS(L1:L699,2,D1:D699,1,E1:E699,1,F1:F699,1)</f>
        <v>1</v>
      </c>
      <c r="S9" s="1">
        <f>SUBTOTAL(9,Q9:R9)</f>
        <v>24</v>
      </c>
      <c r="T9" s="9">
        <f>(S9/P9)*100</f>
        <v>8.921933085501859</v>
      </c>
    </row>
    <row r="10" spans="1:20" x14ac:dyDescent="0.2">
      <c r="A10" t="s">
        <v>28</v>
      </c>
      <c r="B10" t="s">
        <v>13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t="s">
        <v>14</v>
      </c>
      <c r="I10" t="s">
        <v>15</v>
      </c>
      <c r="J10" t="s">
        <v>16</v>
      </c>
      <c r="K10" t="s">
        <v>19</v>
      </c>
      <c r="L10" s="1">
        <v>2</v>
      </c>
      <c r="O10" s="2" t="s">
        <v>704</v>
      </c>
      <c r="P10" s="1">
        <f>COUNTIFS(L2:L699,"=3")</f>
        <v>149</v>
      </c>
      <c r="Q10" s="1">
        <f>COUNTIFS(L2:L699,3,C2:C699,1,E2:E699,1,F2:F699,1)</f>
        <v>53</v>
      </c>
      <c r="R10" s="1">
        <f>COUNTIFS(L1:L699,3,D1:D699,1,E1:E699,1,F1:F699,1)</f>
        <v>15</v>
      </c>
      <c r="S10" s="1">
        <f>SUBTOTAL(9,Q10:R10)</f>
        <v>68</v>
      </c>
      <c r="T10" s="9">
        <f>(S10/P10)*100</f>
        <v>45.63758389261745</v>
      </c>
    </row>
    <row r="11" spans="1:20" x14ac:dyDescent="0.2">
      <c r="A11" t="s">
        <v>29</v>
      </c>
      <c r="B11" t="s">
        <v>13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t="s">
        <v>14</v>
      </c>
      <c r="I11" t="s">
        <v>15</v>
      </c>
      <c r="J11" t="s">
        <v>16</v>
      </c>
      <c r="K11" t="s">
        <v>30</v>
      </c>
      <c r="L11" s="1">
        <v>2</v>
      </c>
      <c r="O11" s="2" t="s">
        <v>705</v>
      </c>
      <c r="P11" s="1">
        <f>COUNTIFS(L2:L699,"=4")</f>
        <v>187</v>
      </c>
      <c r="Q11" s="1">
        <f>COUNTIFS(L2:L699,4,C2:C699,1,E2:E699,1,F2:F699,1)</f>
        <v>25</v>
      </c>
      <c r="R11" s="1">
        <f>COUNTIFS(L1:L699,4,D1:D699,1,E1:E699,1,F1:F699,1)</f>
        <v>2</v>
      </c>
      <c r="S11" s="1">
        <f>SUBTOTAL(9,Q11:R11)</f>
        <v>27</v>
      </c>
      <c r="T11" s="9">
        <f>(S11/P11)*100</f>
        <v>14.438502673796791</v>
      </c>
    </row>
    <row r="12" spans="1:20" x14ac:dyDescent="0.2">
      <c r="A12" t="s">
        <v>31</v>
      </c>
      <c r="B12" t="s">
        <v>13</v>
      </c>
      <c r="C12" s="1" t="s">
        <v>26</v>
      </c>
      <c r="D12" s="1" t="s">
        <v>26</v>
      </c>
      <c r="E12" s="1" t="s">
        <v>26</v>
      </c>
      <c r="F12" s="1" t="s">
        <v>26</v>
      </c>
      <c r="G12" s="1" t="s">
        <v>26</v>
      </c>
      <c r="H12" t="s">
        <v>14</v>
      </c>
      <c r="I12" t="s">
        <v>23</v>
      </c>
      <c r="J12" t="s">
        <v>16</v>
      </c>
      <c r="K12" t="s">
        <v>19</v>
      </c>
      <c r="L12" s="1">
        <v>2</v>
      </c>
      <c r="P12" s="3">
        <f>SUM(P8:P11)</f>
        <v>698</v>
      </c>
      <c r="Q12" s="1">
        <f>SUM(Q8:Q11)</f>
        <v>113</v>
      </c>
      <c r="R12" s="1">
        <f>SUBTOTAL(9,R8:R11)</f>
        <v>20</v>
      </c>
      <c r="S12" s="1">
        <f>SUM(Q12:R12)</f>
        <v>133</v>
      </c>
      <c r="T12" s="9">
        <f>(S12/P12)*100</f>
        <v>19.054441260744987</v>
      </c>
    </row>
    <row r="13" spans="1:20" x14ac:dyDescent="0.2">
      <c r="A13" t="s">
        <v>32</v>
      </c>
      <c r="B13" t="s">
        <v>13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t="s">
        <v>26</v>
      </c>
      <c r="I13" t="s">
        <v>26</v>
      </c>
      <c r="J13" t="s">
        <v>33</v>
      </c>
      <c r="K13" t="s">
        <v>34</v>
      </c>
      <c r="L13" s="1">
        <v>2</v>
      </c>
    </row>
    <row r="14" spans="1:20" x14ac:dyDescent="0.2">
      <c r="A14" t="s">
        <v>35</v>
      </c>
      <c r="B14" t="s">
        <v>13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t="s">
        <v>14</v>
      </c>
      <c r="I14" t="s">
        <v>15</v>
      </c>
      <c r="J14" t="s">
        <v>16</v>
      </c>
      <c r="K14" t="s">
        <v>19</v>
      </c>
      <c r="L14" s="1">
        <v>2</v>
      </c>
      <c r="P14" s="4" t="s">
        <v>706</v>
      </c>
      <c r="Q14" s="3" t="s">
        <v>708</v>
      </c>
      <c r="R14" s="3" t="s">
        <v>711</v>
      </c>
      <c r="S14" s="3" t="s">
        <v>712</v>
      </c>
      <c r="T14" s="3" t="s">
        <v>714</v>
      </c>
    </row>
    <row r="15" spans="1:20" x14ac:dyDescent="0.2">
      <c r="A15" t="s">
        <v>36</v>
      </c>
      <c r="B15" t="s">
        <v>13</v>
      </c>
      <c r="C15" s="1" t="s">
        <v>26</v>
      </c>
      <c r="D15" s="1" t="s">
        <v>26</v>
      </c>
      <c r="E15" s="1" t="s">
        <v>26</v>
      </c>
      <c r="F15" s="1" t="s">
        <v>26</v>
      </c>
      <c r="G15" s="1" t="s">
        <v>26</v>
      </c>
      <c r="H15" t="s">
        <v>26</v>
      </c>
      <c r="I15" t="s">
        <v>26</v>
      </c>
      <c r="J15" t="s">
        <v>33</v>
      </c>
      <c r="K15" t="s">
        <v>34</v>
      </c>
      <c r="L15" s="1">
        <v>2</v>
      </c>
      <c r="O15" s="2" t="s">
        <v>702</v>
      </c>
      <c r="P15" s="1">
        <f>COUNTIFS(L2:L699,"=1")</f>
        <v>93</v>
      </c>
      <c r="Q15" s="1">
        <f>COUNTIFS(L2:L699,1,C2:C699,1)</f>
        <v>58</v>
      </c>
      <c r="R15" s="1">
        <f>COUNTIFS(L2:L699,1,D2:D699,1)</f>
        <v>5</v>
      </c>
      <c r="S15" s="1">
        <f>SUM(Q15:R15)</f>
        <v>63</v>
      </c>
      <c r="T15" s="9">
        <f>(S15/P15)*100</f>
        <v>67.741935483870961</v>
      </c>
    </row>
    <row r="16" spans="1:20" x14ac:dyDescent="0.2">
      <c r="A16" t="s">
        <v>37</v>
      </c>
      <c r="B16" t="s">
        <v>13</v>
      </c>
      <c r="C16" s="1" t="s">
        <v>26</v>
      </c>
      <c r="D16" s="1" t="s">
        <v>26</v>
      </c>
      <c r="E16" s="1" t="s">
        <v>26</v>
      </c>
      <c r="F16" s="1" t="s">
        <v>26</v>
      </c>
      <c r="G16" s="1" t="s">
        <v>26</v>
      </c>
      <c r="H16" t="s">
        <v>26</v>
      </c>
      <c r="I16" t="s">
        <v>26</v>
      </c>
      <c r="J16" t="s">
        <v>16</v>
      </c>
      <c r="K16" t="s">
        <v>19</v>
      </c>
      <c r="L16" s="1">
        <v>2</v>
      </c>
      <c r="O16" s="2" t="s">
        <v>703</v>
      </c>
      <c r="P16" s="1">
        <f>COUNTIFS(L2:L699,"=2")</f>
        <v>269</v>
      </c>
      <c r="Q16" s="1">
        <f>COUNTIFS(L2:L699,2,C2:C699,1)</f>
        <v>39</v>
      </c>
      <c r="R16" s="1">
        <f>COUNTIFS(L2:L699,2,D2:D699,1)</f>
        <v>1</v>
      </c>
      <c r="S16" s="1">
        <f>SUM(Q16:R16)</f>
        <v>40</v>
      </c>
      <c r="T16" s="9">
        <f>(S16/P16)*100</f>
        <v>14.869888475836431</v>
      </c>
    </row>
    <row r="17" spans="1:20" x14ac:dyDescent="0.2">
      <c r="A17" t="s">
        <v>37</v>
      </c>
      <c r="B17" t="s">
        <v>13</v>
      </c>
      <c r="C17" s="1" t="s">
        <v>26</v>
      </c>
      <c r="D17" s="1" t="s">
        <v>26</v>
      </c>
      <c r="E17" s="1" t="s">
        <v>26</v>
      </c>
      <c r="F17" s="1" t="s">
        <v>26</v>
      </c>
      <c r="G17" s="1" t="s">
        <v>26</v>
      </c>
      <c r="H17" t="s">
        <v>26</v>
      </c>
      <c r="I17" t="s">
        <v>26</v>
      </c>
      <c r="J17" t="s">
        <v>16</v>
      </c>
      <c r="K17" t="s">
        <v>19</v>
      </c>
      <c r="L17" s="1">
        <v>2</v>
      </c>
      <c r="O17" s="2" t="s">
        <v>704</v>
      </c>
      <c r="P17" s="1">
        <f>COUNTIFS(L2:L699,"=3")</f>
        <v>149</v>
      </c>
      <c r="Q17" s="1">
        <f>COUNTIFS(L2:L699,3,C2:C699,1)</f>
        <v>108</v>
      </c>
      <c r="R17" s="1">
        <f>COUNTIFS(L2:L699,3,D2:D699,1)</f>
        <v>25</v>
      </c>
      <c r="S17" s="1">
        <f>SUM(Q17:R17)</f>
        <v>133</v>
      </c>
      <c r="T17" s="9">
        <f>(S17/P17)*100</f>
        <v>89.261744966442961</v>
      </c>
    </row>
    <row r="18" spans="1:20" x14ac:dyDescent="0.2">
      <c r="A18" t="s">
        <v>38</v>
      </c>
      <c r="B18" t="s">
        <v>13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t="s">
        <v>14</v>
      </c>
      <c r="I18" t="s">
        <v>23</v>
      </c>
      <c r="J18" t="s">
        <v>16</v>
      </c>
      <c r="K18" t="s">
        <v>19</v>
      </c>
      <c r="L18" s="1">
        <v>2</v>
      </c>
      <c r="O18" s="2" t="s">
        <v>705</v>
      </c>
      <c r="P18" s="1">
        <f>COUNTIFS(L2:L699,"=4")</f>
        <v>187</v>
      </c>
      <c r="Q18" s="1">
        <f>COUNTIFS(L2:L699,4,C2:C699,1)</f>
        <v>152</v>
      </c>
      <c r="R18" s="1">
        <f>COUNTIFS(L2:L699,3,D2:D699,1)</f>
        <v>25</v>
      </c>
      <c r="S18" s="1">
        <f>SUM(Q18:R18)</f>
        <v>177</v>
      </c>
      <c r="T18" s="9">
        <f>(S18/P18)*100</f>
        <v>94.652406417112303</v>
      </c>
    </row>
    <row r="19" spans="1:20" x14ac:dyDescent="0.2">
      <c r="A19" t="s">
        <v>39</v>
      </c>
      <c r="B19" t="s">
        <v>13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t="s">
        <v>14</v>
      </c>
      <c r="I19" t="s">
        <v>15</v>
      </c>
      <c r="J19" t="s">
        <v>16</v>
      </c>
      <c r="K19" t="s">
        <v>19</v>
      </c>
      <c r="L19" s="1">
        <v>2</v>
      </c>
      <c r="P19" s="3">
        <f>SUM(P15:P18)</f>
        <v>698</v>
      </c>
      <c r="Q19" s="1">
        <f>SUM(Q15:Q18)</f>
        <v>357</v>
      </c>
      <c r="R19" s="1">
        <f>SUBTOTAL(9,R15:R18)</f>
        <v>56</v>
      </c>
      <c r="S19" s="1">
        <f>SUM(Q19:R19)</f>
        <v>413</v>
      </c>
      <c r="T19" s="9">
        <f>(S19/P19)*100</f>
        <v>59.169054441260748</v>
      </c>
    </row>
    <row r="20" spans="1:20" x14ac:dyDescent="0.2">
      <c r="A20" t="s">
        <v>40</v>
      </c>
      <c r="B20" t="s">
        <v>13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t="s">
        <v>14</v>
      </c>
      <c r="I20" t="s">
        <v>23</v>
      </c>
      <c r="J20" t="s">
        <v>16</v>
      </c>
      <c r="K20" t="s">
        <v>19</v>
      </c>
      <c r="L20" s="1">
        <v>2</v>
      </c>
    </row>
    <row r="21" spans="1:20" x14ac:dyDescent="0.2">
      <c r="A21" t="s">
        <v>41</v>
      </c>
      <c r="B21" t="s">
        <v>13</v>
      </c>
      <c r="C21" s="1" t="s">
        <v>26</v>
      </c>
      <c r="D21" s="1" t="s">
        <v>26</v>
      </c>
      <c r="E21" s="1" t="s">
        <v>26</v>
      </c>
      <c r="F21" s="1" t="s">
        <v>26</v>
      </c>
      <c r="G21" s="1" t="s">
        <v>26</v>
      </c>
      <c r="H21" t="s">
        <v>26</v>
      </c>
      <c r="I21" t="s">
        <v>26</v>
      </c>
      <c r="J21" t="s">
        <v>33</v>
      </c>
      <c r="K21" t="s">
        <v>34</v>
      </c>
      <c r="L21" s="1">
        <v>2</v>
      </c>
    </row>
    <row r="22" spans="1:20" x14ac:dyDescent="0.2">
      <c r="A22" t="s">
        <v>42</v>
      </c>
      <c r="B22" t="s">
        <v>13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t="s">
        <v>14</v>
      </c>
      <c r="I22" t="s">
        <v>23</v>
      </c>
      <c r="J22" t="s">
        <v>16</v>
      </c>
      <c r="K22" t="s">
        <v>43</v>
      </c>
      <c r="L22" s="1">
        <v>2</v>
      </c>
    </row>
    <row r="23" spans="1:20" x14ac:dyDescent="0.2">
      <c r="A23" t="s">
        <v>44</v>
      </c>
      <c r="B23" t="s">
        <v>13</v>
      </c>
      <c r="C23" s="1" t="s">
        <v>26</v>
      </c>
      <c r="D23" s="1" t="s">
        <v>26</v>
      </c>
      <c r="E23" s="1" t="s">
        <v>26</v>
      </c>
      <c r="F23" s="1" t="s">
        <v>26</v>
      </c>
      <c r="G23" s="1" t="s">
        <v>26</v>
      </c>
      <c r="H23" t="s">
        <v>21</v>
      </c>
      <c r="I23" t="s">
        <v>15</v>
      </c>
      <c r="J23" t="s">
        <v>16</v>
      </c>
      <c r="K23" t="s">
        <v>19</v>
      </c>
      <c r="L23" s="1">
        <v>2</v>
      </c>
    </row>
    <row r="24" spans="1:20" x14ac:dyDescent="0.2">
      <c r="A24" t="s">
        <v>45</v>
      </c>
      <c r="B24" t="s">
        <v>13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t="s">
        <v>14</v>
      </c>
      <c r="I24" t="s">
        <v>23</v>
      </c>
      <c r="J24" t="s">
        <v>16</v>
      </c>
      <c r="K24" t="s">
        <v>19</v>
      </c>
      <c r="L24" s="1">
        <v>2</v>
      </c>
    </row>
    <row r="25" spans="1:20" x14ac:dyDescent="0.2">
      <c r="A25" t="s">
        <v>46</v>
      </c>
      <c r="B25" t="s">
        <v>13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t="s">
        <v>14</v>
      </c>
      <c r="I25" t="s">
        <v>15</v>
      </c>
      <c r="J25" t="s">
        <v>16</v>
      </c>
      <c r="K25" t="s">
        <v>19</v>
      </c>
      <c r="L25" s="1">
        <v>2</v>
      </c>
    </row>
    <row r="26" spans="1:20" x14ac:dyDescent="0.2">
      <c r="A26" t="s">
        <v>47</v>
      </c>
      <c r="B26" t="s">
        <v>13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t="s">
        <v>14</v>
      </c>
      <c r="I26" t="s">
        <v>23</v>
      </c>
      <c r="J26" t="s">
        <v>16</v>
      </c>
      <c r="K26" t="s">
        <v>19</v>
      </c>
      <c r="L26" s="1">
        <v>2</v>
      </c>
    </row>
    <row r="27" spans="1:20" x14ac:dyDescent="0.2">
      <c r="A27" t="s">
        <v>47</v>
      </c>
      <c r="B27" t="s">
        <v>13</v>
      </c>
      <c r="C27" s="1" t="s">
        <v>26</v>
      </c>
      <c r="D27" s="1" t="s">
        <v>26</v>
      </c>
      <c r="E27" s="1" t="s">
        <v>26</v>
      </c>
      <c r="F27" s="1" t="s">
        <v>26</v>
      </c>
      <c r="G27" s="1" t="s">
        <v>26</v>
      </c>
      <c r="H27" t="s">
        <v>14</v>
      </c>
      <c r="I27" t="s">
        <v>23</v>
      </c>
      <c r="J27" t="s">
        <v>16</v>
      </c>
      <c r="K27" t="s">
        <v>19</v>
      </c>
      <c r="L27" s="1">
        <v>2</v>
      </c>
    </row>
    <row r="28" spans="1:20" x14ac:dyDescent="0.2">
      <c r="A28" t="s">
        <v>48</v>
      </c>
      <c r="B28" t="s">
        <v>13</v>
      </c>
      <c r="C28" s="1" t="s">
        <v>26</v>
      </c>
      <c r="D28" s="1" t="s">
        <v>26</v>
      </c>
      <c r="E28" s="1" t="s">
        <v>26</v>
      </c>
      <c r="F28" s="1" t="s">
        <v>26</v>
      </c>
      <c r="G28" s="1" t="s">
        <v>26</v>
      </c>
      <c r="H28" t="s">
        <v>14</v>
      </c>
      <c r="I28" t="s">
        <v>23</v>
      </c>
      <c r="J28" t="s">
        <v>16</v>
      </c>
      <c r="K28" t="s">
        <v>19</v>
      </c>
      <c r="L28" s="1">
        <v>2</v>
      </c>
    </row>
    <row r="29" spans="1:20" x14ac:dyDescent="0.2">
      <c r="A29" t="s">
        <v>48</v>
      </c>
      <c r="B29" t="s">
        <v>13</v>
      </c>
      <c r="C29" s="1" t="s">
        <v>26</v>
      </c>
      <c r="D29" s="1" t="s">
        <v>26</v>
      </c>
      <c r="E29" s="1" t="s">
        <v>26</v>
      </c>
      <c r="F29" s="1" t="s">
        <v>26</v>
      </c>
      <c r="G29" s="1" t="s">
        <v>26</v>
      </c>
      <c r="H29" t="s">
        <v>14</v>
      </c>
      <c r="I29" t="s">
        <v>23</v>
      </c>
      <c r="J29" t="s">
        <v>16</v>
      </c>
      <c r="K29" t="s">
        <v>19</v>
      </c>
      <c r="L29" s="1">
        <v>2</v>
      </c>
    </row>
    <row r="30" spans="1:20" x14ac:dyDescent="0.2">
      <c r="A30" t="s">
        <v>49</v>
      </c>
      <c r="B30" t="s">
        <v>13</v>
      </c>
      <c r="C30" s="1" t="s">
        <v>26</v>
      </c>
      <c r="D30" s="1" t="s">
        <v>26</v>
      </c>
      <c r="E30" s="1" t="s">
        <v>26</v>
      </c>
      <c r="F30" s="1" t="s">
        <v>26</v>
      </c>
      <c r="G30" s="1" t="s">
        <v>26</v>
      </c>
      <c r="H30" t="s">
        <v>14</v>
      </c>
      <c r="I30" t="s">
        <v>23</v>
      </c>
      <c r="J30" t="s">
        <v>16</v>
      </c>
      <c r="K30" t="s">
        <v>19</v>
      </c>
      <c r="L30" s="1">
        <v>2</v>
      </c>
    </row>
    <row r="31" spans="1:20" x14ac:dyDescent="0.2">
      <c r="A31" t="s">
        <v>49</v>
      </c>
      <c r="B31" t="s">
        <v>13</v>
      </c>
      <c r="C31" s="1" t="s">
        <v>26</v>
      </c>
      <c r="D31" s="1" t="s">
        <v>26</v>
      </c>
      <c r="E31" s="1" t="s">
        <v>26</v>
      </c>
      <c r="F31" s="1" t="s">
        <v>26</v>
      </c>
      <c r="G31" s="1" t="s">
        <v>26</v>
      </c>
      <c r="H31" t="s">
        <v>14</v>
      </c>
      <c r="I31" t="s">
        <v>23</v>
      </c>
      <c r="J31" t="s">
        <v>16</v>
      </c>
      <c r="K31" t="s">
        <v>19</v>
      </c>
      <c r="L31" s="1">
        <v>2</v>
      </c>
    </row>
    <row r="32" spans="1:20" x14ac:dyDescent="0.2">
      <c r="A32" t="s">
        <v>49</v>
      </c>
      <c r="B32" t="s">
        <v>13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t="s">
        <v>14</v>
      </c>
      <c r="I32" t="s">
        <v>23</v>
      </c>
      <c r="J32" t="s">
        <v>16</v>
      </c>
      <c r="K32" t="s">
        <v>19</v>
      </c>
      <c r="L32" s="1">
        <v>2</v>
      </c>
    </row>
    <row r="33" spans="1:12" x14ac:dyDescent="0.2">
      <c r="A33" t="s">
        <v>50</v>
      </c>
      <c r="B33" t="s">
        <v>13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t="s">
        <v>14</v>
      </c>
      <c r="I33" t="s">
        <v>15</v>
      </c>
      <c r="J33" t="s">
        <v>16</v>
      </c>
      <c r="K33" t="s">
        <v>19</v>
      </c>
      <c r="L33" s="1">
        <v>2</v>
      </c>
    </row>
    <row r="34" spans="1:12" x14ac:dyDescent="0.2">
      <c r="A34" t="s">
        <v>51</v>
      </c>
      <c r="B34" t="s">
        <v>13</v>
      </c>
      <c r="C34" s="1" t="s">
        <v>26</v>
      </c>
      <c r="D34" s="1" t="s">
        <v>26</v>
      </c>
      <c r="E34" s="1" t="s">
        <v>26</v>
      </c>
      <c r="F34" s="1" t="s">
        <v>26</v>
      </c>
      <c r="G34" s="1" t="s">
        <v>26</v>
      </c>
      <c r="H34" t="s">
        <v>26</v>
      </c>
      <c r="I34" t="s">
        <v>26</v>
      </c>
      <c r="J34" t="s">
        <v>33</v>
      </c>
      <c r="K34" t="s">
        <v>34</v>
      </c>
      <c r="L34" s="1">
        <v>1</v>
      </c>
    </row>
    <row r="35" spans="1:12" x14ac:dyDescent="0.2">
      <c r="A35" t="s">
        <v>52</v>
      </c>
      <c r="B35" t="s">
        <v>13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  <c r="H35" t="s">
        <v>14</v>
      </c>
      <c r="I35" t="s">
        <v>23</v>
      </c>
      <c r="J35" t="s">
        <v>16</v>
      </c>
      <c r="K35" t="s">
        <v>43</v>
      </c>
      <c r="L35" s="1">
        <v>2</v>
      </c>
    </row>
    <row r="36" spans="1:12" x14ac:dyDescent="0.2">
      <c r="A36" t="s">
        <v>53</v>
      </c>
      <c r="B36" t="s">
        <v>13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t="s">
        <v>14</v>
      </c>
      <c r="I36" t="s">
        <v>23</v>
      </c>
      <c r="J36" t="s">
        <v>16</v>
      </c>
      <c r="K36" t="s">
        <v>19</v>
      </c>
      <c r="L36" s="1">
        <v>2</v>
      </c>
    </row>
    <row r="37" spans="1:12" x14ac:dyDescent="0.2">
      <c r="A37" t="s">
        <v>54</v>
      </c>
      <c r="B37" t="s">
        <v>13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t="s">
        <v>14</v>
      </c>
      <c r="I37" t="s">
        <v>23</v>
      </c>
      <c r="J37" t="s">
        <v>16</v>
      </c>
      <c r="K37" t="s">
        <v>19</v>
      </c>
      <c r="L37" s="1">
        <v>2</v>
      </c>
    </row>
    <row r="38" spans="1:12" x14ac:dyDescent="0.2">
      <c r="A38" t="s">
        <v>55</v>
      </c>
      <c r="B38" t="s">
        <v>13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t="s">
        <v>14</v>
      </c>
      <c r="I38" t="s">
        <v>23</v>
      </c>
      <c r="J38" t="s">
        <v>16</v>
      </c>
      <c r="K38" t="s">
        <v>19</v>
      </c>
      <c r="L38" s="1">
        <v>2</v>
      </c>
    </row>
    <row r="39" spans="1:12" x14ac:dyDescent="0.2">
      <c r="A39" t="s">
        <v>56</v>
      </c>
      <c r="B39" t="s">
        <v>13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t="s">
        <v>14</v>
      </c>
      <c r="I39" t="s">
        <v>23</v>
      </c>
      <c r="J39" t="s">
        <v>16</v>
      </c>
      <c r="K39" t="s">
        <v>19</v>
      </c>
      <c r="L39" s="1">
        <v>2</v>
      </c>
    </row>
    <row r="40" spans="1:12" x14ac:dyDescent="0.2">
      <c r="A40" t="s">
        <v>57</v>
      </c>
      <c r="B40" t="s">
        <v>13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t="s">
        <v>14</v>
      </c>
      <c r="I40" t="s">
        <v>23</v>
      </c>
      <c r="J40" t="s">
        <v>16</v>
      </c>
      <c r="K40" t="s">
        <v>43</v>
      </c>
      <c r="L40" s="1">
        <v>2</v>
      </c>
    </row>
    <row r="41" spans="1:12" x14ac:dyDescent="0.2">
      <c r="A41" t="s">
        <v>58</v>
      </c>
      <c r="B41" t="s">
        <v>13</v>
      </c>
      <c r="C41" s="1">
        <v>0</v>
      </c>
      <c r="D41" s="1">
        <v>0</v>
      </c>
      <c r="E41" s="1">
        <v>1</v>
      </c>
      <c r="F41" s="1">
        <v>0</v>
      </c>
      <c r="G41" s="1">
        <v>0</v>
      </c>
      <c r="H41" t="s">
        <v>14</v>
      </c>
      <c r="I41" t="s">
        <v>23</v>
      </c>
      <c r="J41" t="s">
        <v>16</v>
      </c>
      <c r="K41" t="s">
        <v>19</v>
      </c>
      <c r="L41" s="1">
        <v>2</v>
      </c>
    </row>
    <row r="42" spans="1:12" x14ac:dyDescent="0.2">
      <c r="A42" t="s">
        <v>59</v>
      </c>
      <c r="B42" t="s">
        <v>13</v>
      </c>
      <c r="C42" s="1">
        <v>0</v>
      </c>
      <c r="D42" s="1">
        <v>0</v>
      </c>
      <c r="E42" s="1">
        <v>1</v>
      </c>
      <c r="F42" s="1">
        <v>0</v>
      </c>
      <c r="G42" s="1">
        <v>0</v>
      </c>
      <c r="H42" t="s">
        <v>14</v>
      </c>
      <c r="I42" t="s">
        <v>23</v>
      </c>
      <c r="J42" t="s">
        <v>16</v>
      </c>
      <c r="K42" t="s">
        <v>19</v>
      </c>
      <c r="L42" s="1">
        <v>2</v>
      </c>
    </row>
    <row r="43" spans="1:12" x14ac:dyDescent="0.2">
      <c r="A43" t="s">
        <v>60</v>
      </c>
      <c r="B43" t="s">
        <v>13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t="s">
        <v>14</v>
      </c>
      <c r="I43" t="s">
        <v>23</v>
      </c>
      <c r="J43" t="s">
        <v>16</v>
      </c>
      <c r="K43" t="s">
        <v>19</v>
      </c>
      <c r="L43" s="1">
        <v>2</v>
      </c>
    </row>
    <row r="44" spans="1:12" x14ac:dyDescent="0.2">
      <c r="A44" t="s">
        <v>61</v>
      </c>
      <c r="B44" t="s">
        <v>13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t="s">
        <v>14</v>
      </c>
      <c r="I44" t="s">
        <v>15</v>
      </c>
      <c r="J44" t="s">
        <v>16</v>
      </c>
      <c r="K44" t="s">
        <v>19</v>
      </c>
      <c r="L44" s="1">
        <v>2</v>
      </c>
    </row>
    <row r="45" spans="1:12" x14ac:dyDescent="0.2">
      <c r="A45" t="s">
        <v>62</v>
      </c>
      <c r="B45" t="s">
        <v>13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t="s">
        <v>14</v>
      </c>
      <c r="I45" t="s">
        <v>23</v>
      </c>
      <c r="J45" t="s">
        <v>16</v>
      </c>
      <c r="K45" t="s">
        <v>19</v>
      </c>
      <c r="L45" s="1">
        <v>2</v>
      </c>
    </row>
    <row r="46" spans="1:12" x14ac:dyDescent="0.2">
      <c r="A46" t="s">
        <v>63</v>
      </c>
      <c r="B46" t="s">
        <v>13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t="s">
        <v>14</v>
      </c>
      <c r="I46" t="s">
        <v>23</v>
      </c>
      <c r="J46" t="s">
        <v>16</v>
      </c>
      <c r="K46" t="s">
        <v>19</v>
      </c>
      <c r="L46" s="1">
        <v>2</v>
      </c>
    </row>
    <row r="47" spans="1:12" x14ac:dyDescent="0.2">
      <c r="A47" t="s">
        <v>64</v>
      </c>
      <c r="B47" t="s">
        <v>13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t="s">
        <v>14</v>
      </c>
      <c r="I47" t="s">
        <v>23</v>
      </c>
      <c r="J47" t="s">
        <v>16</v>
      </c>
      <c r="K47" t="s">
        <v>19</v>
      </c>
      <c r="L47" s="1">
        <v>2</v>
      </c>
    </row>
    <row r="48" spans="1:12" x14ac:dyDescent="0.2">
      <c r="A48" t="s">
        <v>65</v>
      </c>
      <c r="B48" t="s">
        <v>13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t="s">
        <v>14</v>
      </c>
      <c r="I48" t="s">
        <v>23</v>
      </c>
      <c r="J48" t="s">
        <v>16</v>
      </c>
      <c r="K48" t="s">
        <v>19</v>
      </c>
      <c r="L48" s="1">
        <v>2</v>
      </c>
    </row>
    <row r="49" spans="1:12" x14ac:dyDescent="0.2">
      <c r="A49" t="s">
        <v>66</v>
      </c>
      <c r="B49" t="s">
        <v>13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t="s">
        <v>14</v>
      </c>
      <c r="I49" t="s">
        <v>23</v>
      </c>
      <c r="J49" t="s">
        <v>16</v>
      </c>
      <c r="K49" t="s">
        <v>19</v>
      </c>
      <c r="L49" s="1">
        <v>2</v>
      </c>
    </row>
    <row r="50" spans="1:12" x14ac:dyDescent="0.2">
      <c r="A50" t="s">
        <v>67</v>
      </c>
      <c r="B50" t="s">
        <v>13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t="s">
        <v>14</v>
      </c>
      <c r="I50" t="s">
        <v>15</v>
      </c>
      <c r="J50" t="s">
        <v>16</v>
      </c>
      <c r="K50" t="s">
        <v>19</v>
      </c>
      <c r="L50" s="1">
        <v>2</v>
      </c>
    </row>
    <row r="51" spans="1:12" x14ac:dyDescent="0.2">
      <c r="A51" t="s">
        <v>68</v>
      </c>
      <c r="B51" t="s">
        <v>13</v>
      </c>
      <c r="C51" s="1">
        <v>0</v>
      </c>
      <c r="D51" s="1">
        <v>0</v>
      </c>
      <c r="E51" s="1">
        <v>1</v>
      </c>
      <c r="F51" s="1">
        <v>0</v>
      </c>
      <c r="G51" s="1">
        <v>0</v>
      </c>
      <c r="H51" t="s">
        <v>14</v>
      </c>
      <c r="I51" t="s">
        <v>23</v>
      </c>
      <c r="J51" t="s">
        <v>16</v>
      </c>
      <c r="K51" t="s">
        <v>43</v>
      </c>
      <c r="L51" s="1">
        <v>2</v>
      </c>
    </row>
    <row r="52" spans="1:12" x14ac:dyDescent="0.2">
      <c r="A52" t="s">
        <v>69</v>
      </c>
      <c r="B52" t="s">
        <v>13</v>
      </c>
      <c r="C52" s="1">
        <v>0</v>
      </c>
      <c r="D52" s="1">
        <v>0</v>
      </c>
      <c r="E52" s="1">
        <v>1</v>
      </c>
      <c r="F52" s="1">
        <v>0</v>
      </c>
      <c r="G52" s="1">
        <v>1</v>
      </c>
      <c r="H52" t="s">
        <v>14</v>
      </c>
      <c r="I52" t="s">
        <v>15</v>
      </c>
      <c r="J52" t="s">
        <v>16</v>
      </c>
      <c r="K52" t="s">
        <v>43</v>
      </c>
      <c r="L52" s="1">
        <v>2</v>
      </c>
    </row>
    <row r="53" spans="1:12" x14ac:dyDescent="0.2">
      <c r="A53" t="s">
        <v>70</v>
      </c>
      <c r="B53" t="s">
        <v>13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t="s">
        <v>14</v>
      </c>
      <c r="I53" t="s">
        <v>23</v>
      </c>
      <c r="J53" t="s">
        <v>16</v>
      </c>
      <c r="K53" t="s">
        <v>19</v>
      </c>
      <c r="L53" s="1">
        <v>2</v>
      </c>
    </row>
    <row r="54" spans="1:12" x14ac:dyDescent="0.2">
      <c r="A54" t="s">
        <v>71</v>
      </c>
      <c r="B54" t="s">
        <v>13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t="s">
        <v>14</v>
      </c>
      <c r="I54" t="s">
        <v>23</v>
      </c>
      <c r="J54" t="s">
        <v>16</v>
      </c>
      <c r="K54" t="s">
        <v>19</v>
      </c>
      <c r="L54" s="1">
        <v>2</v>
      </c>
    </row>
    <row r="55" spans="1:12" x14ac:dyDescent="0.2">
      <c r="A55" t="s">
        <v>72</v>
      </c>
      <c r="B55" t="s">
        <v>13</v>
      </c>
      <c r="C55" s="1">
        <v>0</v>
      </c>
      <c r="D55" s="1">
        <v>0</v>
      </c>
      <c r="E55" s="1">
        <v>1</v>
      </c>
      <c r="F55" s="1">
        <v>0</v>
      </c>
      <c r="G55" s="1">
        <v>0</v>
      </c>
      <c r="H55" t="s">
        <v>14</v>
      </c>
      <c r="I55" t="s">
        <v>23</v>
      </c>
      <c r="J55" t="s">
        <v>16</v>
      </c>
      <c r="K55" t="s">
        <v>19</v>
      </c>
      <c r="L55" s="1">
        <v>2</v>
      </c>
    </row>
    <row r="56" spans="1:12" x14ac:dyDescent="0.2">
      <c r="A56" t="s">
        <v>73</v>
      </c>
      <c r="B56" t="s">
        <v>13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t="s">
        <v>14</v>
      </c>
      <c r="I56" t="s">
        <v>23</v>
      </c>
      <c r="J56" t="s">
        <v>16</v>
      </c>
      <c r="K56" t="s">
        <v>19</v>
      </c>
      <c r="L56" s="1">
        <v>2</v>
      </c>
    </row>
    <row r="57" spans="1:12" x14ac:dyDescent="0.2">
      <c r="A57" t="s">
        <v>74</v>
      </c>
      <c r="B57" t="s">
        <v>13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t="s">
        <v>14</v>
      </c>
      <c r="I57" t="s">
        <v>15</v>
      </c>
      <c r="J57" t="s">
        <v>16</v>
      </c>
      <c r="K57" t="s">
        <v>19</v>
      </c>
      <c r="L57" s="1">
        <v>2</v>
      </c>
    </row>
    <row r="58" spans="1:12" x14ac:dyDescent="0.2">
      <c r="A58" t="s">
        <v>75</v>
      </c>
      <c r="B58" t="s">
        <v>13</v>
      </c>
      <c r="C58" s="1">
        <v>0</v>
      </c>
      <c r="D58" s="1">
        <v>0</v>
      </c>
      <c r="E58" s="1">
        <v>1</v>
      </c>
      <c r="F58" s="1">
        <v>0</v>
      </c>
      <c r="G58" s="1">
        <v>0</v>
      </c>
      <c r="H58" t="s">
        <v>14</v>
      </c>
      <c r="I58" t="s">
        <v>23</v>
      </c>
      <c r="J58" t="s">
        <v>16</v>
      </c>
      <c r="K58" t="s">
        <v>19</v>
      </c>
      <c r="L58" s="1">
        <v>2</v>
      </c>
    </row>
    <row r="59" spans="1:12" x14ac:dyDescent="0.2">
      <c r="A59" t="s">
        <v>76</v>
      </c>
      <c r="B59" t="s">
        <v>13</v>
      </c>
      <c r="C59" s="1">
        <v>0</v>
      </c>
      <c r="D59" s="1">
        <v>0</v>
      </c>
      <c r="E59" s="1">
        <v>1</v>
      </c>
      <c r="F59" s="1">
        <v>0</v>
      </c>
      <c r="G59" s="1">
        <v>0</v>
      </c>
      <c r="H59" t="s">
        <v>14</v>
      </c>
      <c r="I59" t="s">
        <v>15</v>
      </c>
      <c r="J59" t="s">
        <v>16</v>
      </c>
      <c r="K59" t="s">
        <v>19</v>
      </c>
      <c r="L59" s="1">
        <v>2</v>
      </c>
    </row>
    <row r="60" spans="1:12" x14ac:dyDescent="0.2">
      <c r="A60" t="s">
        <v>77</v>
      </c>
      <c r="B60" t="s">
        <v>13</v>
      </c>
      <c r="C60" s="1">
        <v>1</v>
      </c>
      <c r="D60" s="1">
        <v>0</v>
      </c>
      <c r="E60" s="1">
        <v>1</v>
      </c>
      <c r="F60" s="1">
        <v>1</v>
      </c>
      <c r="G60" s="1">
        <v>0</v>
      </c>
      <c r="H60" t="s">
        <v>21</v>
      </c>
      <c r="I60" t="s">
        <v>15</v>
      </c>
      <c r="J60" t="s">
        <v>16</v>
      </c>
      <c r="K60" t="s">
        <v>43</v>
      </c>
      <c r="L60" s="1">
        <v>2</v>
      </c>
    </row>
    <row r="61" spans="1:12" x14ac:dyDescent="0.2">
      <c r="A61" t="s">
        <v>78</v>
      </c>
      <c r="B61" t="s">
        <v>13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t="s">
        <v>14</v>
      </c>
      <c r="I61" t="s">
        <v>23</v>
      </c>
      <c r="J61" t="s">
        <v>16</v>
      </c>
      <c r="K61" t="s">
        <v>19</v>
      </c>
      <c r="L61" s="1">
        <v>2</v>
      </c>
    </row>
    <row r="62" spans="1:12" x14ac:dyDescent="0.2">
      <c r="A62" t="s">
        <v>79</v>
      </c>
      <c r="B62" t="s">
        <v>13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t="s">
        <v>14</v>
      </c>
      <c r="I62" t="s">
        <v>15</v>
      </c>
      <c r="J62" t="s">
        <v>16</v>
      </c>
      <c r="K62" t="s">
        <v>19</v>
      </c>
      <c r="L62" s="1">
        <v>2</v>
      </c>
    </row>
    <row r="63" spans="1:12" x14ac:dyDescent="0.2">
      <c r="A63" t="s">
        <v>80</v>
      </c>
      <c r="B63" t="s">
        <v>13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t="s">
        <v>14</v>
      </c>
      <c r="I63" t="s">
        <v>23</v>
      </c>
      <c r="J63" t="s">
        <v>16</v>
      </c>
      <c r="K63" t="s">
        <v>30</v>
      </c>
      <c r="L63" s="1">
        <v>1</v>
      </c>
    </row>
    <row r="64" spans="1:12" x14ac:dyDescent="0.2">
      <c r="A64" t="s">
        <v>81</v>
      </c>
      <c r="B64" t="s">
        <v>13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t="s">
        <v>14</v>
      </c>
      <c r="I64" t="s">
        <v>15</v>
      </c>
      <c r="J64" t="s">
        <v>16</v>
      </c>
      <c r="K64" t="s">
        <v>19</v>
      </c>
      <c r="L64" s="1">
        <v>2</v>
      </c>
    </row>
    <row r="65" spans="1:12" x14ac:dyDescent="0.2">
      <c r="A65" t="s">
        <v>82</v>
      </c>
      <c r="B65" t="s">
        <v>13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t="s">
        <v>14</v>
      </c>
      <c r="I65" t="s">
        <v>23</v>
      </c>
      <c r="J65" t="s">
        <v>16</v>
      </c>
      <c r="K65" t="s">
        <v>19</v>
      </c>
      <c r="L65" s="1">
        <v>2</v>
      </c>
    </row>
    <row r="66" spans="1:12" x14ac:dyDescent="0.2">
      <c r="A66" t="s">
        <v>83</v>
      </c>
      <c r="B66" t="s">
        <v>13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t="s">
        <v>14</v>
      </c>
      <c r="I66" t="s">
        <v>23</v>
      </c>
      <c r="J66" t="s">
        <v>16</v>
      </c>
      <c r="K66" t="s">
        <v>19</v>
      </c>
      <c r="L66" s="1">
        <v>2</v>
      </c>
    </row>
    <row r="67" spans="1:12" x14ac:dyDescent="0.2">
      <c r="A67" t="s">
        <v>84</v>
      </c>
      <c r="B67" t="s">
        <v>13</v>
      </c>
      <c r="C67" s="1">
        <v>0</v>
      </c>
      <c r="D67" s="1">
        <v>0</v>
      </c>
      <c r="E67" s="1">
        <v>1</v>
      </c>
      <c r="F67" s="1">
        <v>1</v>
      </c>
      <c r="G67" s="1">
        <v>1</v>
      </c>
      <c r="H67" t="s">
        <v>26</v>
      </c>
      <c r="I67" t="s">
        <v>15</v>
      </c>
      <c r="J67" t="s">
        <v>16</v>
      </c>
      <c r="K67" t="s">
        <v>43</v>
      </c>
      <c r="L67" s="1">
        <v>2</v>
      </c>
    </row>
    <row r="68" spans="1:12" x14ac:dyDescent="0.2">
      <c r="A68" t="s">
        <v>85</v>
      </c>
      <c r="B68" t="s">
        <v>13</v>
      </c>
      <c r="C68" s="1">
        <v>1</v>
      </c>
      <c r="D68" s="1">
        <v>0</v>
      </c>
      <c r="E68" s="1">
        <v>1</v>
      </c>
      <c r="F68" s="1">
        <v>1</v>
      </c>
      <c r="G68" s="1">
        <v>0</v>
      </c>
      <c r="H68" t="s">
        <v>26</v>
      </c>
      <c r="I68" t="s">
        <v>26</v>
      </c>
      <c r="J68" t="s">
        <v>16</v>
      </c>
      <c r="K68" t="s">
        <v>17</v>
      </c>
      <c r="L68" s="1">
        <v>2</v>
      </c>
    </row>
    <row r="69" spans="1:12" x14ac:dyDescent="0.2">
      <c r="A69" t="s">
        <v>86</v>
      </c>
      <c r="B69" t="s">
        <v>13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t="s">
        <v>14</v>
      </c>
      <c r="I69" t="s">
        <v>23</v>
      </c>
      <c r="J69" t="s">
        <v>16</v>
      </c>
      <c r="K69" t="s">
        <v>19</v>
      </c>
      <c r="L69" s="1">
        <v>2</v>
      </c>
    </row>
    <row r="70" spans="1:12" x14ac:dyDescent="0.2">
      <c r="A70" t="s">
        <v>87</v>
      </c>
      <c r="B70" t="s">
        <v>13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t="s">
        <v>14</v>
      </c>
      <c r="I70" t="s">
        <v>23</v>
      </c>
      <c r="J70" t="s">
        <v>16</v>
      </c>
      <c r="K70" t="s">
        <v>19</v>
      </c>
      <c r="L70" s="1">
        <v>2</v>
      </c>
    </row>
    <row r="71" spans="1:12" x14ac:dyDescent="0.2">
      <c r="A71" t="s">
        <v>88</v>
      </c>
      <c r="B71" t="s">
        <v>13</v>
      </c>
      <c r="C71" s="1">
        <v>0</v>
      </c>
      <c r="D71" s="1">
        <v>0</v>
      </c>
      <c r="E71" s="1">
        <v>1</v>
      </c>
      <c r="F71" s="1">
        <v>1</v>
      </c>
      <c r="G71" s="1">
        <v>0</v>
      </c>
      <c r="H71" t="s">
        <v>14</v>
      </c>
      <c r="I71" t="s">
        <v>15</v>
      </c>
      <c r="J71" t="s">
        <v>16</v>
      </c>
      <c r="K71" t="s">
        <v>19</v>
      </c>
      <c r="L71" s="1">
        <v>2</v>
      </c>
    </row>
    <row r="72" spans="1:12" x14ac:dyDescent="0.2">
      <c r="A72" t="s">
        <v>89</v>
      </c>
      <c r="B72" t="s">
        <v>13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t="s">
        <v>14</v>
      </c>
      <c r="I72" t="s">
        <v>23</v>
      </c>
      <c r="J72" t="s">
        <v>16</v>
      </c>
      <c r="K72" t="s">
        <v>19</v>
      </c>
      <c r="L72" s="1">
        <v>2</v>
      </c>
    </row>
    <row r="73" spans="1:12" x14ac:dyDescent="0.2">
      <c r="A73" t="s">
        <v>90</v>
      </c>
      <c r="B73" t="s">
        <v>13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t="s">
        <v>14</v>
      </c>
      <c r="I73" t="s">
        <v>23</v>
      </c>
      <c r="J73" t="s">
        <v>16</v>
      </c>
      <c r="K73" t="s">
        <v>19</v>
      </c>
      <c r="L73" s="1">
        <v>2</v>
      </c>
    </row>
    <row r="74" spans="1:12" x14ac:dyDescent="0.2">
      <c r="A74" t="s">
        <v>91</v>
      </c>
      <c r="B74" t="s">
        <v>13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t="s">
        <v>14</v>
      </c>
      <c r="I74" t="s">
        <v>15</v>
      </c>
      <c r="J74" t="s">
        <v>16</v>
      </c>
      <c r="K74" t="s">
        <v>43</v>
      </c>
      <c r="L74" s="1">
        <v>2</v>
      </c>
    </row>
    <row r="75" spans="1:12" x14ac:dyDescent="0.2">
      <c r="A75" t="s">
        <v>92</v>
      </c>
      <c r="B75" t="s">
        <v>13</v>
      </c>
      <c r="C75" s="1">
        <v>0</v>
      </c>
      <c r="D75" s="1">
        <v>0</v>
      </c>
      <c r="E75" s="1">
        <v>1</v>
      </c>
      <c r="F75" s="1">
        <v>0</v>
      </c>
      <c r="G75" s="1">
        <v>0</v>
      </c>
      <c r="H75" t="s">
        <v>14</v>
      </c>
      <c r="I75" t="s">
        <v>23</v>
      </c>
      <c r="J75" t="s">
        <v>16</v>
      </c>
      <c r="K75" t="s">
        <v>43</v>
      </c>
      <c r="L75" s="1">
        <v>2</v>
      </c>
    </row>
    <row r="76" spans="1:12" x14ac:dyDescent="0.2">
      <c r="A76" t="s">
        <v>93</v>
      </c>
      <c r="B76" t="s">
        <v>13</v>
      </c>
      <c r="C76" s="1">
        <v>0</v>
      </c>
      <c r="D76" s="1">
        <v>0</v>
      </c>
      <c r="E76" s="1">
        <v>1</v>
      </c>
      <c r="F76" s="1">
        <v>0</v>
      </c>
      <c r="G76" s="1">
        <v>0</v>
      </c>
      <c r="H76" t="s">
        <v>14</v>
      </c>
      <c r="I76" t="s">
        <v>23</v>
      </c>
      <c r="J76" t="s">
        <v>16</v>
      </c>
      <c r="K76" t="s">
        <v>19</v>
      </c>
      <c r="L76" s="1">
        <v>2</v>
      </c>
    </row>
    <row r="77" spans="1:12" x14ac:dyDescent="0.2">
      <c r="A77" t="s">
        <v>94</v>
      </c>
      <c r="B77" t="s">
        <v>13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t="s">
        <v>14</v>
      </c>
      <c r="I77" t="s">
        <v>23</v>
      </c>
      <c r="J77" t="s">
        <v>16</v>
      </c>
      <c r="K77" t="s">
        <v>19</v>
      </c>
      <c r="L77" s="1">
        <v>2</v>
      </c>
    </row>
    <row r="78" spans="1:12" x14ac:dyDescent="0.2">
      <c r="A78" t="s">
        <v>95</v>
      </c>
      <c r="B78" t="s">
        <v>13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t="s">
        <v>26</v>
      </c>
      <c r="I78" t="s">
        <v>26</v>
      </c>
      <c r="J78" t="s">
        <v>16</v>
      </c>
      <c r="K78" t="s">
        <v>43</v>
      </c>
      <c r="L78" s="1">
        <v>2</v>
      </c>
    </row>
    <row r="79" spans="1:12" x14ac:dyDescent="0.2">
      <c r="A79" t="s">
        <v>96</v>
      </c>
      <c r="B79" t="s">
        <v>13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t="s">
        <v>14</v>
      </c>
      <c r="I79" t="s">
        <v>23</v>
      </c>
      <c r="J79" t="s">
        <v>16</v>
      </c>
      <c r="K79" t="s">
        <v>43</v>
      </c>
      <c r="L79" s="1">
        <v>2</v>
      </c>
    </row>
    <row r="80" spans="1:12" x14ac:dyDescent="0.2">
      <c r="A80" t="s">
        <v>97</v>
      </c>
      <c r="B80" t="s">
        <v>13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t="s">
        <v>14</v>
      </c>
      <c r="I80" t="s">
        <v>15</v>
      </c>
      <c r="J80" t="s">
        <v>16</v>
      </c>
      <c r="K80" t="s">
        <v>19</v>
      </c>
      <c r="L80" s="1">
        <v>2</v>
      </c>
    </row>
    <row r="81" spans="1:12" x14ac:dyDescent="0.2">
      <c r="A81" t="s">
        <v>98</v>
      </c>
      <c r="B81" t="s">
        <v>13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t="s">
        <v>14</v>
      </c>
      <c r="I81" t="s">
        <v>23</v>
      </c>
      <c r="J81" t="s">
        <v>16</v>
      </c>
      <c r="K81" t="s">
        <v>19</v>
      </c>
      <c r="L81" s="1">
        <v>2</v>
      </c>
    </row>
    <row r="82" spans="1:12" x14ac:dyDescent="0.2">
      <c r="A82" t="s">
        <v>99</v>
      </c>
      <c r="B82" t="s">
        <v>13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t="s">
        <v>14</v>
      </c>
      <c r="I82" t="s">
        <v>23</v>
      </c>
      <c r="J82" t="s">
        <v>16</v>
      </c>
      <c r="K82" t="s">
        <v>19</v>
      </c>
      <c r="L82" s="1">
        <v>2</v>
      </c>
    </row>
    <row r="83" spans="1:12" x14ac:dyDescent="0.2">
      <c r="A83" t="s">
        <v>100</v>
      </c>
      <c r="B83" t="s">
        <v>13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t="s">
        <v>14</v>
      </c>
      <c r="I83" t="s">
        <v>23</v>
      </c>
      <c r="J83" t="s">
        <v>16</v>
      </c>
      <c r="K83" t="s">
        <v>19</v>
      </c>
      <c r="L83" s="1">
        <v>2</v>
      </c>
    </row>
    <row r="84" spans="1:12" x14ac:dyDescent="0.2">
      <c r="A84" t="s">
        <v>101</v>
      </c>
      <c r="B84" t="s">
        <v>13</v>
      </c>
      <c r="C84" s="1" t="s">
        <v>26</v>
      </c>
      <c r="D84" s="1" t="s">
        <v>26</v>
      </c>
      <c r="E84" s="1" t="s">
        <v>26</v>
      </c>
      <c r="F84" s="1" t="s">
        <v>26</v>
      </c>
      <c r="G84" s="1" t="s">
        <v>26</v>
      </c>
      <c r="H84" t="s">
        <v>26</v>
      </c>
      <c r="I84" t="s">
        <v>26</v>
      </c>
      <c r="J84" t="s">
        <v>33</v>
      </c>
      <c r="K84" t="s">
        <v>34</v>
      </c>
      <c r="L84" s="1">
        <v>2</v>
      </c>
    </row>
    <row r="85" spans="1:12" x14ac:dyDescent="0.2">
      <c r="A85" t="s">
        <v>102</v>
      </c>
      <c r="B85" t="s">
        <v>13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t="s">
        <v>14</v>
      </c>
      <c r="I85" t="s">
        <v>15</v>
      </c>
      <c r="J85" t="s">
        <v>16</v>
      </c>
      <c r="K85" t="s">
        <v>19</v>
      </c>
      <c r="L85" s="1">
        <v>2</v>
      </c>
    </row>
    <row r="86" spans="1:12" x14ac:dyDescent="0.2">
      <c r="A86" t="s">
        <v>103</v>
      </c>
      <c r="B86" t="s">
        <v>13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t="s">
        <v>14</v>
      </c>
      <c r="I86" t="s">
        <v>23</v>
      </c>
      <c r="J86" t="s">
        <v>16</v>
      </c>
      <c r="K86" t="s">
        <v>19</v>
      </c>
      <c r="L86" s="1">
        <v>2</v>
      </c>
    </row>
    <row r="87" spans="1:12" x14ac:dyDescent="0.2">
      <c r="A87" t="s">
        <v>104</v>
      </c>
      <c r="B87" t="s">
        <v>13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t="s">
        <v>14</v>
      </c>
      <c r="I87" t="s">
        <v>23</v>
      </c>
      <c r="J87" t="s">
        <v>16</v>
      </c>
      <c r="K87" t="s">
        <v>19</v>
      </c>
      <c r="L87" s="1">
        <v>2</v>
      </c>
    </row>
    <row r="88" spans="1:12" x14ac:dyDescent="0.2">
      <c r="A88" t="s">
        <v>105</v>
      </c>
      <c r="B88" t="s">
        <v>13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t="s">
        <v>14</v>
      </c>
      <c r="I88" t="s">
        <v>23</v>
      </c>
      <c r="J88" t="s">
        <v>16</v>
      </c>
      <c r="K88" t="s">
        <v>19</v>
      </c>
      <c r="L88" s="1">
        <v>2</v>
      </c>
    </row>
    <row r="89" spans="1:12" x14ac:dyDescent="0.2">
      <c r="A89" t="s">
        <v>106</v>
      </c>
      <c r="B89" t="s">
        <v>13</v>
      </c>
      <c r="C89" s="1">
        <v>0</v>
      </c>
      <c r="D89" s="1">
        <v>0</v>
      </c>
      <c r="E89" s="1">
        <v>1</v>
      </c>
      <c r="F89" s="1">
        <v>0</v>
      </c>
      <c r="G89" s="1">
        <v>0</v>
      </c>
      <c r="H89" t="s">
        <v>14</v>
      </c>
      <c r="I89" t="s">
        <v>23</v>
      </c>
      <c r="J89" t="s">
        <v>16</v>
      </c>
      <c r="K89" t="s">
        <v>19</v>
      </c>
      <c r="L89" s="1">
        <v>2</v>
      </c>
    </row>
    <row r="90" spans="1:12" x14ac:dyDescent="0.2">
      <c r="A90" t="s">
        <v>107</v>
      </c>
      <c r="B90" t="s">
        <v>13</v>
      </c>
      <c r="C90" s="1">
        <v>0</v>
      </c>
      <c r="D90" s="1">
        <v>0</v>
      </c>
      <c r="E90" s="1">
        <v>1</v>
      </c>
      <c r="F90" s="1">
        <v>0</v>
      </c>
      <c r="G90" s="1">
        <v>0</v>
      </c>
      <c r="H90" t="s">
        <v>14</v>
      </c>
      <c r="I90" t="s">
        <v>23</v>
      </c>
      <c r="J90" t="s">
        <v>16</v>
      </c>
      <c r="K90" t="s">
        <v>19</v>
      </c>
      <c r="L90" s="1">
        <v>2</v>
      </c>
    </row>
    <row r="91" spans="1:12" x14ac:dyDescent="0.2">
      <c r="A91" t="s">
        <v>108</v>
      </c>
      <c r="B91" t="s">
        <v>13</v>
      </c>
      <c r="C91" s="1" t="s">
        <v>26</v>
      </c>
      <c r="D91" s="1" t="s">
        <v>26</v>
      </c>
      <c r="E91" s="1" t="s">
        <v>26</v>
      </c>
      <c r="F91" s="1" t="s">
        <v>26</v>
      </c>
      <c r="G91" s="1" t="s">
        <v>26</v>
      </c>
      <c r="H91" t="s">
        <v>14</v>
      </c>
      <c r="I91" t="s">
        <v>23</v>
      </c>
      <c r="J91" t="s">
        <v>16</v>
      </c>
      <c r="K91" t="s">
        <v>19</v>
      </c>
      <c r="L91" s="1">
        <v>2</v>
      </c>
    </row>
    <row r="92" spans="1:12" x14ac:dyDescent="0.2">
      <c r="A92" t="s">
        <v>108</v>
      </c>
      <c r="B92" t="s">
        <v>13</v>
      </c>
      <c r="C92" s="1">
        <v>0</v>
      </c>
      <c r="D92" s="1">
        <v>0</v>
      </c>
      <c r="E92" s="1">
        <v>1</v>
      </c>
      <c r="F92" s="1">
        <v>0</v>
      </c>
      <c r="G92" s="1">
        <v>0</v>
      </c>
      <c r="H92" t="s">
        <v>14</v>
      </c>
      <c r="I92" t="s">
        <v>23</v>
      </c>
      <c r="J92" t="s">
        <v>16</v>
      </c>
      <c r="K92" t="s">
        <v>19</v>
      </c>
      <c r="L92" s="1">
        <v>2</v>
      </c>
    </row>
    <row r="93" spans="1:12" x14ac:dyDescent="0.2">
      <c r="A93" t="s">
        <v>109</v>
      </c>
      <c r="B93" t="s">
        <v>13</v>
      </c>
      <c r="C93" s="1" t="s">
        <v>26</v>
      </c>
      <c r="D93" s="1" t="s">
        <v>26</v>
      </c>
      <c r="E93" s="1" t="s">
        <v>26</v>
      </c>
      <c r="F93" s="1" t="s">
        <v>26</v>
      </c>
      <c r="G93" s="1" t="s">
        <v>26</v>
      </c>
      <c r="H93" t="s">
        <v>26</v>
      </c>
      <c r="I93" t="s">
        <v>26</v>
      </c>
      <c r="J93" t="s">
        <v>33</v>
      </c>
      <c r="K93" t="s">
        <v>34</v>
      </c>
      <c r="L93" s="1">
        <v>2</v>
      </c>
    </row>
    <row r="94" spans="1:12" x14ac:dyDescent="0.2">
      <c r="A94" t="s">
        <v>110</v>
      </c>
      <c r="B94" t="s">
        <v>13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t="s">
        <v>14</v>
      </c>
      <c r="I94" t="s">
        <v>23</v>
      </c>
      <c r="J94" t="s">
        <v>16</v>
      </c>
      <c r="K94" t="s">
        <v>19</v>
      </c>
      <c r="L94" s="1">
        <v>2</v>
      </c>
    </row>
    <row r="95" spans="1:12" x14ac:dyDescent="0.2">
      <c r="A95" t="s">
        <v>111</v>
      </c>
      <c r="B95" t="s">
        <v>13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t="s">
        <v>14</v>
      </c>
      <c r="I95" t="s">
        <v>23</v>
      </c>
      <c r="J95" t="s">
        <v>16</v>
      </c>
      <c r="K95" t="s">
        <v>43</v>
      </c>
      <c r="L95" s="1">
        <v>2</v>
      </c>
    </row>
    <row r="96" spans="1:12" x14ac:dyDescent="0.2">
      <c r="A96" t="s">
        <v>112</v>
      </c>
      <c r="B96" t="s">
        <v>13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t="s">
        <v>14</v>
      </c>
      <c r="I96" t="s">
        <v>23</v>
      </c>
      <c r="J96" t="s">
        <v>16</v>
      </c>
      <c r="K96" t="s">
        <v>19</v>
      </c>
      <c r="L96" s="1">
        <v>2</v>
      </c>
    </row>
    <row r="97" spans="1:12" x14ac:dyDescent="0.2">
      <c r="A97" t="s">
        <v>113</v>
      </c>
      <c r="B97" t="s">
        <v>13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t="s">
        <v>14</v>
      </c>
      <c r="I97" t="s">
        <v>23</v>
      </c>
      <c r="J97" t="s">
        <v>16</v>
      </c>
      <c r="K97" t="s">
        <v>19</v>
      </c>
      <c r="L97" s="1">
        <v>2</v>
      </c>
    </row>
    <row r="98" spans="1:12" x14ac:dyDescent="0.2">
      <c r="A98" t="s">
        <v>114</v>
      </c>
      <c r="B98" t="s">
        <v>13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t="s">
        <v>14</v>
      </c>
      <c r="I98" t="s">
        <v>23</v>
      </c>
      <c r="J98" t="s">
        <v>16</v>
      </c>
      <c r="K98" t="s">
        <v>19</v>
      </c>
      <c r="L98" s="1">
        <v>2</v>
      </c>
    </row>
    <row r="99" spans="1:12" x14ac:dyDescent="0.2">
      <c r="A99" t="s">
        <v>115</v>
      </c>
      <c r="B99" t="s">
        <v>13</v>
      </c>
      <c r="C99" s="1" t="s">
        <v>26</v>
      </c>
      <c r="D99" s="1" t="s">
        <v>26</v>
      </c>
      <c r="E99" s="1" t="s">
        <v>26</v>
      </c>
      <c r="F99" s="1" t="s">
        <v>26</v>
      </c>
      <c r="G99" s="1" t="s">
        <v>26</v>
      </c>
      <c r="H99" t="s">
        <v>21</v>
      </c>
      <c r="I99" t="s">
        <v>15</v>
      </c>
      <c r="J99" t="s">
        <v>16</v>
      </c>
      <c r="K99" t="s">
        <v>17</v>
      </c>
      <c r="L99" s="1">
        <v>3</v>
      </c>
    </row>
    <row r="100" spans="1:12" x14ac:dyDescent="0.2">
      <c r="A100" t="s">
        <v>116</v>
      </c>
      <c r="B100" t="s">
        <v>13</v>
      </c>
      <c r="C100" s="1">
        <v>0</v>
      </c>
      <c r="D100" s="1">
        <v>0</v>
      </c>
      <c r="E100" s="1">
        <v>1</v>
      </c>
      <c r="F100" s="1">
        <v>0</v>
      </c>
      <c r="G100" s="1">
        <v>0</v>
      </c>
      <c r="H100" t="s">
        <v>14</v>
      </c>
      <c r="I100" t="s">
        <v>23</v>
      </c>
      <c r="J100" t="s">
        <v>16</v>
      </c>
      <c r="K100" t="s">
        <v>19</v>
      </c>
      <c r="L100" s="1">
        <v>2</v>
      </c>
    </row>
    <row r="101" spans="1:12" x14ac:dyDescent="0.2">
      <c r="A101" t="s">
        <v>117</v>
      </c>
      <c r="B101" t="s">
        <v>13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t="s">
        <v>14</v>
      </c>
      <c r="I101" t="s">
        <v>23</v>
      </c>
      <c r="J101" t="s">
        <v>16</v>
      </c>
      <c r="K101" t="s">
        <v>19</v>
      </c>
      <c r="L101" s="1">
        <v>2</v>
      </c>
    </row>
    <row r="102" spans="1:12" x14ac:dyDescent="0.2">
      <c r="A102" t="s">
        <v>118</v>
      </c>
      <c r="B102" t="s">
        <v>13</v>
      </c>
      <c r="C102" s="1" t="s">
        <v>26</v>
      </c>
      <c r="D102" s="1" t="s">
        <v>26</v>
      </c>
      <c r="E102" s="1" t="s">
        <v>26</v>
      </c>
      <c r="F102" s="1" t="s">
        <v>26</v>
      </c>
      <c r="G102" s="1" t="s">
        <v>26</v>
      </c>
      <c r="H102" t="s">
        <v>26</v>
      </c>
      <c r="I102" t="s">
        <v>26</v>
      </c>
      <c r="J102" t="s">
        <v>33</v>
      </c>
      <c r="K102" t="s">
        <v>34</v>
      </c>
      <c r="L102" s="1">
        <v>2</v>
      </c>
    </row>
    <row r="103" spans="1:12" x14ac:dyDescent="0.2">
      <c r="A103" t="s">
        <v>119</v>
      </c>
      <c r="B103" t="s">
        <v>13</v>
      </c>
      <c r="C103" s="1" t="s">
        <v>26</v>
      </c>
      <c r="D103" s="1" t="s">
        <v>26</v>
      </c>
      <c r="E103" s="1" t="s">
        <v>26</v>
      </c>
      <c r="F103" s="1" t="s">
        <v>26</v>
      </c>
      <c r="G103" s="1" t="s">
        <v>26</v>
      </c>
      <c r="H103" t="s">
        <v>26</v>
      </c>
      <c r="I103" t="s">
        <v>26</v>
      </c>
      <c r="J103" t="s">
        <v>33</v>
      </c>
      <c r="K103" t="s">
        <v>34</v>
      </c>
      <c r="L103" s="1">
        <v>2</v>
      </c>
    </row>
    <row r="104" spans="1:12" x14ac:dyDescent="0.2">
      <c r="A104" t="s">
        <v>120</v>
      </c>
      <c r="B104" t="s">
        <v>13</v>
      </c>
      <c r="C104" s="1">
        <v>0</v>
      </c>
      <c r="D104" s="1">
        <v>0</v>
      </c>
      <c r="E104" s="1">
        <v>1</v>
      </c>
      <c r="F104" s="1">
        <v>0</v>
      </c>
      <c r="G104" s="1">
        <v>0</v>
      </c>
      <c r="H104" t="s">
        <v>14</v>
      </c>
      <c r="I104" t="s">
        <v>15</v>
      </c>
      <c r="J104" t="s">
        <v>16</v>
      </c>
      <c r="K104" t="s">
        <v>43</v>
      </c>
      <c r="L104" s="1">
        <v>2</v>
      </c>
    </row>
    <row r="105" spans="1:12" x14ac:dyDescent="0.2">
      <c r="A105" t="s">
        <v>121</v>
      </c>
      <c r="B105" t="s">
        <v>13</v>
      </c>
      <c r="C105" s="1">
        <v>0</v>
      </c>
      <c r="D105" s="1">
        <v>0</v>
      </c>
      <c r="E105" s="1">
        <v>1</v>
      </c>
      <c r="F105" s="1">
        <v>1</v>
      </c>
      <c r="G105" s="1">
        <v>0</v>
      </c>
      <c r="H105" t="s">
        <v>26</v>
      </c>
      <c r="I105" t="s">
        <v>23</v>
      </c>
      <c r="J105" t="s">
        <v>16</v>
      </c>
      <c r="K105" t="s">
        <v>19</v>
      </c>
      <c r="L105" s="1">
        <v>2</v>
      </c>
    </row>
    <row r="106" spans="1:12" x14ac:dyDescent="0.2">
      <c r="A106" t="s">
        <v>122</v>
      </c>
      <c r="B106" t="s">
        <v>13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t="s">
        <v>14</v>
      </c>
      <c r="I106" t="s">
        <v>23</v>
      </c>
      <c r="J106" t="s">
        <v>16</v>
      </c>
      <c r="K106" t="s">
        <v>19</v>
      </c>
      <c r="L106" s="1">
        <v>2</v>
      </c>
    </row>
    <row r="107" spans="1:12" x14ac:dyDescent="0.2">
      <c r="A107" t="s">
        <v>123</v>
      </c>
      <c r="B107" t="s">
        <v>13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t="s">
        <v>14</v>
      </c>
      <c r="I107" t="s">
        <v>15</v>
      </c>
      <c r="J107" t="s">
        <v>16</v>
      </c>
      <c r="K107" t="s">
        <v>19</v>
      </c>
      <c r="L107" s="1">
        <v>2</v>
      </c>
    </row>
    <row r="108" spans="1:12" x14ac:dyDescent="0.2">
      <c r="A108" t="s">
        <v>124</v>
      </c>
      <c r="B108" t="s">
        <v>13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t="s">
        <v>14</v>
      </c>
      <c r="I108" t="s">
        <v>23</v>
      </c>
      <c r="J108" t="s">
        <v>16</v>
      </c>
      <c r="K108" t="s">
        <v>43</v>
      </c>
      <c r="L108" s="1">
        <v>2</v>
      </c>
    </row>
    <row r="109" spans="1:12" x14ac:dyDescent="0.2">
      <c r="A109" t="s">
        <v>125</v>
      </c>
      <c r="B109" t="s">
        <v>13</v>
      </c>
      <c r="C109" s="1">
        <v>0</v>
      </c>
      <c r="D109" s="1">
        <v>0</v>
      </c>
      <c r="E109" s="1">
        <v>1</v>
      </c>
      <c r="F109" s="1">
        <v>0</v>
      </c>
      <c r="G109" s="1">
        <v>0</v>
      </c>
      <c r="H109" t="s">
        <v>14</v>
      </c>
      <c r="I109" t="s">
        <v>15</v>
      </c>
      <c r="J109" t="s">
        <v>16</v>
      </c>
      <c r="K109" t="s">
        <v>19</v>
      </c>
      <c r="L109" s="1">
        <v>2</v>
      </c>
    </row>
    <row r="110" spans="1:12" x14ac:dyDescent="0.2">
      <c r="A110" t="s">
        <v>126</v>
      </c>
      <c r="B110" t="s">
        <v>13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t="s">
        <v>21</v>
      </c>
      <c r="I110" t="s">
        <v>15</v>
      </c>
      <c r="J110" t="s">
        <v>16</v>
      </c>
      <c r="K110" t="s">
        <v>17</v>
      </c>
      <c r="L110" s="1">
        <v>2</v>
      </c>
    </row>
    <row r="111" spans="1:12" x14ac:dyDescent="0.2">
      <c r="A111" t="s">
        <v>127</v>
      </c>
      <c r="B111" t="s">
        <v>13</v>
      </c>
      <c r="C111" s="1">
        <v>0</v>
      </c>
      <c r="D111" s="1">
        <v>0</v>
      </c>
      <c r="E111" s="1">
        <v>1</v>
      </c>
      <c r="F111" s="1">
        <v>0</v>
      </c>
      <c r="G111" s="1">
        <v>0</v>
      </c>
      <c r="H111" t="s">
        <v>26</v>
      </c>
      <c r="I111" t="s">
        <v>23</v>
      </c>
      <c r="J111" t="s">
        <v>16</v>
      </c>
      <c r="K111" t="s">
        <v>19</v>
      </c>
      <c r="L111" s="1">
        <v>2</v>
      </c>
    </row>
    <row r="112" spans="1:12" x14ac:dyDescent="0.2">
      <c r="A112" t="s">
        <v>127</v>
      </c>
      <c r="B112" t="s">
        <v>13</v>
      </c>
      <c r="C112" s="1" t="s">
        <v>26</v>
      </c>
      <c r="D112" s="1" t="s">
        <v>26</v>
      </c>
      <c r="E112" s="1" t="s">
        <v>26</v>
      </c>
      <c r="F112" s="1" t="s">
        <v>26</v>
      </c>
      <c r="G112" s="1" t="s">
        <v>26</v>
      </c>
      <c r="H112" t="s">
        <v>26</v>
      </c>
      <c r="I112" t="s">
        <v>23</v>
      </c>
      <c r="J112" t="s">
        <v>16</v>
      </c>
      <c r="K112" t="s">
        <v>19</v>
      </c>
      <c r="L112" s="1">
        <v>2</v>
      </c>
    </row>
    <row r="113" spans="1:12" x14ac:dyDescent="0.2">
      <c r="A113" t="s">
        <v>128</v>
      </c>
      <c r="B113" t="s">
        <v>13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t="s">
        <v>14</v>
      </c>
      <c r="I113" t="s">
        <v>23</v>
      </c>
      <c r="J113" t="s">
        <v>16</v>
      </c>
      <c r="K113" t="s">
        <v>19</v>
      </c>
      <c r="L113" s="1">
        <v>2</v>
      </c>
    </row>
    <row r="114" spans="1:12" x14ac:dyDescent="0.2">
      <c r="A114" t="s">
        <v>129</v>
      </c>
      <c r="B114" t="s">
        <v>13</v>
      </c>
      <c r="C114" s="1">
        <v>1</v>
      </c>
      <c r="D114" s="1">
        <v>0</v>
      </c>
      <c r="E114" s="1">
        <v>1</v>
      </c>
      <c r="F114" s="1">
        <v>0</v>
      </c>
      <c r="G114" s="1">
        <v>0</v>
      </c>
      <c r="H114" t="s">
        <v>21</v>
      </c>
      <c r="I114" t="s">
        <v>15</v>
      </c>
      <c r="J114" t="s">
        <v>16</v>
      </c>
      <c r="K114" t="s">
        <v>17</v>
      </c>
      <c r="L114" s="1">
        <v>4</v>
      </c>
    </row>
    <row r="115" spans="1:12" x14ac:dyDescent="0.2">
      <c r="A115" t="s">
        <v>130</v>
      </c>
      <c r="B115" t="s">
        <v>13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t="s">
        <v>14</v>
      </c>
      <c r="I115" t="s">
        <v>23</v>
      </c>
      <c r="J115" t="s">
        <v>16</v>
      </c>
      <c r="K115" t="s">
        <v>19</v>
      </c>
      <c r="L115" s="1">
        <v>2</v>
      </c>
    </row>
    <row r="116" spans="1:12" x14ac:dyDescent="0.2">
      <c r="A116" t="s">
        <v>131</v>
      </c>
      <c r="B116" t="s">
        <v>13</v>
      </c>
      <c r="C116" s="1">
        <v>0</v>
      </c>
      <c r="D116" s="1">
        <v>0</v>
      </c>
      <c r="E116" s="1">
        <v>1</v>
      </c>
      <c r="F116" s="1">
        <v>0</v>
      </c>
      <c r="G116" s="1">
        <v>0</v>
      </c>
      <c r="H116" t="s">
        <v>14</v>
      </c>
      <c r="I116" t="s">
        <v>15</v>
      </c>
      <c r="J116" t="s">
        <v>16</v>
      </c>
      <c r="K116" t="s">
        <v>17</v>
      </c>
      <c r="L116" s="1">
        <v>2</v>
      </c>
    </row>
    <row r="117" spans="1:12" x14ac:dyDescent="0.2">
      <c r="A117" t="s">
        <v>132</v>
      </c>
      <c r="B117" t="s">
        <v>13</v>
      </c>
      <c r="C117" s="1">
        <v>0</v>
      </c>
      <c r="D117" s="1">
        <v>0</v>
      </c>
      <c r="E117" s="1">
        <v>0</v>
      </c>
      <c r="F117" s="1">
        <v>0</v>
      </c>
      <c r="G117" s="1">
        <v>1</v>
      </c>
      <c r="H117" t="s">
        <v>14</v>
      </c>
      <c r="I117" t="s">
        <v>15</v>
      </c>
      <c r="J117" t="s">
        <v>16</v>
      </c>
      <c r="K117" t="s">
        <v>43</v>
      </c>
      <c r="L117" s="1">
        <v>2</v>
      </c>
    </row>
    <row r="118" spans="1:12" x14ac:dyDescent="0.2">
      <c r="A118" t="s">
        <v>133</v>
      </c>
      <c r="B118" t="s">
        <v>13</v>
      </c>
      <c r="C118" s="1">
        <v>0</v>
      </c>
      <c r="D118" s="1">
        <v>0</v>
      </c>
      <c r="E118" s="1">
        <v>0</v>
      </c>
      <c r="F118" s="1">
        <v>0</v>
      </c>
      <c r="G118" s="1">
        <v>1</v>
      </c>
      <c r="H118" t="s">
        <v>14</v>
      </c>
      <c r="I118" t="s">
        <v>23</v>
      </c>
      <c r="J118" t="s">
        <v>16</v>
      </c>
      <c r="K118" t="s">
        <v>43</v>
      </c>
      <c r="L118" s="1">
        <v>2</v>
      </c>
    </row>
    <row r="119" spans="1:12" x14ac:dyDescent="0.2">
      <c r="A119" t="s">
        <v>134</v>
      </c>
      <c r="B119" t="s">
        <v>13</v>
      </c>
      <c r="C119" s="1">
        <v>0</v>
      </c>
      <c r="D119" s="1">
        <v>0</v>
      </c>
      <c r="E119" s="1">
        <v>1</v>
      </c>
      <c r="F119" s="1">
        <v>0</v>
      </c>
      <c r="G119" s="1">
        <v>0</v>
      </c>
      <c r="H119" t="s">
        <v>14</v>
      </c>
      <c r="I119" t="s">
        <v>23</v>
      </c>
      <c r="J119" t="s">
        <v>16</v>
      </c>
      <c r="K119" t="s">
        <v>19</v>
      </c>
      <c r="L119" s="1">
        <v>2</v>
      </c>
    </row>
    <row r="120" spans="1:12" x14ac:dyDescent="0.2">
      <c r="A120" t="s">
        <v>135</v>
      </c>
      <c r="B120" t="s">
        <v>13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t="s">
        <v>14</v>
      </c>
      <c r="I120" t="s">
        <v>23</v>
      </c>
      <c r="J120" t="s">
        <v>16</v>
      </c>
      <c r="K120" t="s">
        <v>19</v>
      </c>
      <c r="L120" s="1">
        <v>2</v>
      </c>
    </row>
    <row r="121" spans="1:12" x14ac:dyDescent="0.2">
      <c r="A121" t="s">
        <v>136</v>
      </c>
      <c r="B121" t="s">
        <v>13</v>
      </c>
      <c r="C121" s="1">
        <v>0</v>
      </c>
      <c r="D121" s="1">
        <v>0</v>
      </c>
      <c r="E121" s="1">
        <v>1</v>
      </c>
      <c r="F121" s="1">
        <v>0</v>
      </c>
      <c r="G121" s="1">
        <v>0</v>
      </c>
      <c r="H121" t="s">
        <v>14</v>
      </c>
      <c r="I121" t="s">
        <v>23</v>
      </c>
      <c r="J121" t="s">
        <v>16</v>
      </c>
      <c r="K121" t="s">
        <v>19</v>
      </c>
      <c r="L121" s="1">
        <v>2</v>
      </c>
    </row>
    <row r="122" spans="1:12" x14ac:dyDescent="0.2">
      <c r="A122" t="s">
        <v>137</v>
      </c>
      <c r="B122" t="s">
        <v>13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t="s">
        <v>14</v>
      </c>
      <c r="I122" t="s">
        <v>23</v>
      </c>
      <c r="J122" t="s">
        <v>16</v>
      </c>
      <c r="K122" t="s">
        <v>19</v>
      </c>
      <c r="L122" s="1">
        <v>2</v>
      </c>
    </row>
    <row r="123" spans="1:12" x14ac:dyDescent="0.2">
      <c r="A123" t="s">
        <v>138</v>
      </c>
      <c r="B123" t="s">
        <v>13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t="s">
        <v>14</v>
      </c>
      <c r="I123" t="s">
        <v>23</v>
      </c>
      <c r="J123" t="s">
        <v>16</v>
      </c>
      <c r="K123" t="s">
        <v>19</v>
      </c>
      <c r="L123" s="1">
        <v>2</v>
      </c>
    </row>
    <row r="124" spans="1:12" x14ac:dyDescent="0.2">
      <c r="A124" t="s">
        <v>139</v>
      </c>
      <c r="B124" t="s">
        <v>13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t="s">
        <v>14</v>
      </c>
      <c r="I124" t="s">
        <v>23</v>
      </c>
      <c r="J124" t="s">
        <v>16</v>
      </c>
      <c r="K124" t="s">
        <v>19</v>
      </c>
      <c r="L124" s="1">
        <v>2</v>
      </c>
    </row>
    <row r="125" spans="1:12" x14ac:dyDescent="0.2">
      <c r="A125" t="s">
        <v>140</v>
      </c>
      <c r="B125" t="s">
        <v>13</v>
      </c>
      <c r="C125" s="1">
        <v>0</v>
      </c>
      <c r="D125" s="1">
        <v>0</v>
      </c>
      <c r="E125" s="1">
        <v>1</v>
      </c>
      <c r="F125" s="1">
        <v>0</v>
      </c>
      <c r="G125" s="1">
        <v>0</v>
      </c>
      <c r="H125" t="s">
        <v>14</v>
      </c>
      <c r="I125" t="s">
        <v>23</v>
      </c>
      <c r="J125" t="s">
        <v>16</v>
      </c>
      <c r="K125" t="s">
        <v>19</v>
      </c>
      <c r="L125" s="1">
        <v>2</v>
      </c>
    </row>
    <row r="126" spans="1:12" x14ac:dyDescent="0.2">
      <c r="A126" t="s">
        <v>141</v>
      </c>
      <c r="B126" t="s">
        <v>13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t="s">
        <v>14</v>
      </c>
      <c r="I126" t="s">
        <v>15</v>
      </c>
      <c r="J126" t="s">
        <v>16</v>
      </c>
      <c r="K126" t="s">
        <v>19</v>
      </c>
      <c r="L126" s="1">
        <v>2</v>
      </c>
    </row>
    <row r="127" spans="1:12" x14ac:dyDescent="0.2">
      <c r="A127" t="s">
        <v>142</v>
      </c>
      <c r="B127" t="s">
        <v>13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t="s">
        <v>14</v>
      </c>
      <c r="I127" t="s">
        <v>23</v>
      </c>
      <c r="J127" t="s">
        <v>16</v>
      </c>
      <c r="K127" t="s">
        <v>19</v>
      </c>
      <c r="L127" s="1">
        <v>2</v>
      </c>
    </row>
    <row r="128" spans="1:12" x14ac:dyDescent="0.2">
      <c r="A128" t="s">
        <v>143</v>
      </c>
      <c r="B128" t="s">
        <v>13</v>
      </c>
      <c r="C128" s="1">
        <v>1</v>
      </c>
      <c r="D128" s="1">
        <v>0</v>
      </c>
      <c r="E128" s="1">
        <v>1</v>
      </c>
      <c r="F128" s="1">
        <v>1</v>
      </c>
      <c r="G128" s="1">
        <v>0</v>
      </c>
      <c r="H128" t="s">
        <v>21</v>
      </c>
      <c r="I128" t="s">
        <v>15</v>
      </c>
      <c r="J128" t="s">
        <v>16</v>
      </c>
      <c r="K128" t="s">
        <v>17</v>
      </c>
      <c r="L128" s="1">
        <v>2</v>
      </c>
    </row>
    <row r="129" spans="1:12" x14ac:dyDescent="0.2">
      <c r="A129" t="s">
        <v>144</v>
      </c>
      <c r="B129" t="s">
        <v>13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t="s">
        <v>14</v>
      </c>
      <c r="I129" t="s">
        <v>23</v>
      </c>
      <c r="J129" t="s">
        <v>16</v>
      </c>
      <c r="K129" t="s">
        <v>19</v>
      </c>
      <c r="L129" s="1">
        <v>2</v>
      </c>
    </row>
    <row r="130" spans="1:12" x14ac:dyDescent="0.2">
      <c r="A130" t="s">
        <v>145</v>
      </c>
      <c r="B130" t="s">
        <v>13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t="s">
        <v>14</v>
      </c>
      <c r="I130" t="s">
        <v>23</v>
      </c>
      <c r="J130" t="s">
        <v>16</v>
      </c>
      <c r="K130" t="s">
        <v>19</v>
      </c>
      <c r="L130" s="1">
        <v>2</v>
      </c>
    </row>
    <row r="131" spans="1:12" x14ac:dyDescent="0.2">
      <c r="A131" t="s">
        <v>146</v>
      </c>
      <c r="B131" t="s">
        <v>13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t="s">
        <v>14</v>
      </c>
      <c r="I131" t="s">
        <v>15</v>
      </c>
      <c r="J131" t="s">
        <v>16</v>
      </c>
      <c r="K131" t="s">
        <v>19</v>
      </c>
      <c r="L131" s="1">
        <v>2</v>
      </c>
    </row>
    <row r="132" spans="1:12" x14ac:dyDescent="0.2">
      <c r="A132" t="s">
        <v>147</v>
      </c>
      <c r="B132" t="s">
        <v>13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t="s">
        <v>14</v>
      </c>
      <c r="I132" t="s">
        <v>15</v>
      </c>
      <c r="J132" t="s">
        <v>16</v>
      </c>
      <c r="K132" t="s">
        <v>19</v>
      </c>
      <c r="L132" s="1">
        <v>2</v>
      </c>
    </row>
    <row r="133" spans="1:12" x14ac:dyDescent="0.2">
      <c r="A133" t="s">
        <v>148</v>
      </c>
      <c r="B133" t="s">
        <v>13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t="s">
        <v>14</v>
      </c>
      <c r="I133" t="s">
        <v>15</v>
      </c>
      <c r="J133" t="s">
        <v>16</v>
      </c>
      <c r="K133" t="s">
        <v>19</v>
      </c>
      <c r="L133" s="1">
        <v>2</v>
      </c>
    </row>
    <row r="134" spans="1:12" x14ac:dyDescent="0.2">
      <c r="A134" t="s">
        <v>149</v>
      </c>
      <c r="B134" t="s">
        <v>13</v>
      </c>
      <c r="C134" s="1">
        <v>0</v>
      </c>
      <c r="D134" s="1">
        <v>0</v>
      </c>
      <c r="E134" s="1">
        <v>1</v>
      </c>
      <c r="F134" s="1">
        <v>0</v>
      </c>
      <c r="G134" s="1">
        <v>0</v>
      </c>
      <c r="H134" t="s">
        <v>14</v>
      </c>
      <c r="I134" t="s">
        <v>23</v>
      </c>
      <c r="J134" t="s">
        <v>16</v>
      </c>
      <c r="K134" t="s">
        <v>19</v>
      </c>
      <c r="L134" s="1">
        <v>2</v>
      </c>
    </row>
    <row r="135" spans="1:12" x14ac:dyDescent="0.2">
      <c r="A135" t="s">
        <v>150</v>
      </c>
      <c r="B135" t="s">
        <v>13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t="s">
        <v>26</v>
      </c>
      <c r="I135" t="s">
        <v>26</v>
      </c>
      <c r="J135" t="s">
        <v>16</v>
      </c>
      <c r="K135" t="s">
        <v>19</v>
      </c>
      <c r="L135" s="1">
        <v>2</v>
      </c>
    </row>
    <row r="136" spans="1:12" x14ac:dyDescent="0.2">
      <c r="A136" t="s">
        <v>151</v>
      </c>
      <c r="B136" t="s">
        <v>13</v>
      </c>
      <c r="C136" s="1">
        <v>0</v>
      </c>
      <c r="D136" s="1">
        <v>0</v>
      </c>
      <c r="E136" s="1">
        <v>1</v>
      </c>
      <c r="F136" s="1">
        <v>0</v>
      </c>
      <c r="G136" s="1">
        <v>0</v>
      </c>
      <c r="H136" t="s">
        <v>14</v>
      </c>
      <c r="I136" t="s">
        <v>23</v>
      </c>
      <c r="J136" t="s">
        <v>16</v>
      </c>
      <c r="K136" t="s">
        <v>19</v>
      </c>
      <c r="L136" s="1">
        <v>2</v>
      </c>
    </row>
    <row r="137" spans="1:12" x14ac:dyDescent="0.2">
      <c r="A137" t="s">
        <v>152</v>
      </c>
      <c r="B137" t="s">
        <v>13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t="s">
        <v>14</v>
      </c>
      <c r="I137" t="s">
        <v>15</v>
      </c>
      <c r="J137" t="s">
        <v>33</v>
      </c>
      <c r="K137" t="s">
        <v>30</v>
      </c>
      <c r="L137" s="1">
        <v>1</v>
      </c>
    </row>
    <row r="138" spans="1:12" x14ac:dyDescent="0.2">
      <c r="A138" t="s">
        <v>153</v>
      </c>
      <c r="B138" t="s">
        <v>13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t="s">
        <v>14</v>
      </c>
      <c r="I138" t="s">
        <v>23</v>
      </c>
      <c r="J138" t="s">
        <v>16</v>
      </c>
      <c r="K138" t="s">
        <v>19</v>
      </c>
      <c r="L138" s="1">
        <v>2</v>
      </c>
    </row>
    <row r="139" spans="1:12" x14ac:dyDescent="0.2">
      <c r="A139" t="s">
        <v>154</v>
      </c>
      <c r="B139" t="s">
        <v>13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t="s">
        <v>14</v>
      </c>
      <c r="I139" t="s">
        <v>15</v>
      </c>
      <c r="J139" t="s">
        <v>16</v>
      </c>
      <c r="K139" t="s">
        <v>19</v>
      </c>
      <c r="L139" s="1">
        <v>4</v>
      </c>
    </row>
    <row r="140" spans="1:12" x14ac:dyDescent="0.2">
      <c r="A140" t="s">
        <v>155</v>
      </c>
      <c r="B140" t="s">
        <v>13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t="s">
        <v>14</v>
      </c>
      <c r="I140" t="s">
        <v>23</v>
      </c>
      <c r="J140" t="s">
        <v>16</v>
      </c>
      <c r="K140" t="s">
        <v>19</v>
      </c>
      <c r="L140" s="1">
        <v>2</v>
      </c>
    </row>
    <row r="141" spans="1:12" x14ac:dyDescent="0.2">
      <c r="A141" t="s">
        <v>156</v>
      </c>
      <c r="B141" t="s">
        <v>13</v>
      </c>
      <c r="C141" s="1">
        <v>0</v>
      </c>
      <c r="D141" s="1">
        <v>0</v>
      </c>
      <c r="E141" s="1">
        <v>1</v>
      </c>
      <c r="F141" s="1">
        <v>0</v>
      </c>
      <c r="G141" s="1">
        <v>0</v>
      </c>
      <c r="H141" t="s">
        <v>14</v>
      </c>
      <c r="I141" t="s">
        <v>23</v>
      </c>
      <c r="J141" t="s">
        <v>16</v>
      </c>
      <c r="K141" t="s">
        <v>19</v>
      </c>
      <c r="L141" s="1">
        <v>2</v>
      </c>
    </row>
    <row r="142" spans="1:12" x14ac:dyDescent="0.2">
      <c r="A142" t="s">
        <v>157</v>
      </c>
      <c r="B142" t="s">
        <v>13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t="s">
        <v>14</v>
      </c>
      <c r="I142" t="s">
        <v>15</v>
      </c>
      <c r="J142" t="s">
        <v>16</v>
      </c>
      <c r="K142" t="s">
        <v>19</v>
      </c>
      <c r="L142" s="1">
        <v>2</v>
      </c>
    </row>
    <row r="143" spans="1:12" x14ac:dyDescent="0.2">
      <c r="A143" t="s">
        <v>158</v>
      </c>
      <c r="B143" t="s">
        <v>13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t="s">
        <v>14</v>
      </c>
      <c r="I143" t="s">
        <v>23</v>
      </c>
      <c r="J143" t="s">
        <v>16</v>
      </c>
      <c r="K143" t="s">
        <v>19</v>
      </c>
      <c r="L143" s="1">
        <v>2</v>
      </c>
    </row>
    <row r="144" spans="1:12" x14ac:dyDescent="0.2">
      <c r="A144" t="s">
        <v>159</v>
      </c>
      <c r="B144" t="s">
        <v>13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t="s">
        <v>14</v>
      </c>
      <c r="I144" t="s">
        <v>23</v>
      </c>
      <c r="J144" t="s">
        <v>16</v>
      </c>
      <c r="K144" t="s">
        <v>19</v>
      </c>
      <c r="L144" s="1">
        <v>2</v>
      </c>
    </row>
    <row r="145" spans="1:12" x14ac:dyDescent="0.2">
      <c r="A145" t="s">
        <v>160</v>
      </c>
      <c r="B145" t="s">
        <v>13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t="s">
        <v>14</v>
      </c>
      <c r="I145" t="s">
        <v>15</v>
      </c>
      <c r="J145" t="s">
        <v>16</v>
      </c>
      <c r="K145" t="s">
        <v>17</v>
      </c>
      <c r="L145" s="1">
        <v>2</v>
      </c>
    </row>
    <row r="146" spans="1:12" x14ac:dyDescent="0.2">
      <c r="A146" t="s">
        <v>161</v>
      </c>
      <c r="B146" t="s">
        <v>13</v>
      </c>
      <c r="C146" s="1">
        <v>0</v>
      </c>
      <c r="D146" s="1">
        <v>0</v>
      </c>
      <c r="E146" s="1">
        <v>1</v>
      </c>
      <c r="F146" s="1">
        <v>0</v>
      </c>
      <c r="G146" s="1">
        <v>0</v>
      </c>
      <c r="H146" t="s">
        <v>14</v>
      </c>
      <c r="I146" t="s">
        <v>15</v>
      </c>
      <c r="J146" t="s">
        <v>16</v>
      </c>
      <c r="K146" t="s">
        <v>43</v>
      </c>
      <c r="L146" s="1">
        <v>2</v>
      </c>
    </row>
    <row r="147" spans="1:12" x14ac:dyDescent="0.2">
      <c r="A147" t="s">
        <v>162</v>
      </c>
      <c r="B147" t="s">
        <v>13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t="s">
        <v>14</v>
      </c>
      <c r="I147" t="s">
        <v>15</v>
      </c>
      <c r="J147" t="s">
        <v>16</v>
      </c>
      <c r="K147" t="s">
        <v>19</v>
      </c>
      <c r="L147" s="1">
        <v>2</v>
      </c>
    </row>
    <row r="148" spans="1:12" x14ac:dyDescent="0.2">
      <c r="A148" t="s">
        <v>163</v>
      </c>
      <c r="B148" t="s">
        <v>13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t="s">
        <v>14</v>
      </c>
      <c r="I148" t="s">
        <v>23</v>
      </c>
      <c r="J148" t="s">
        <v>16</v>
      </c>
      <c r="K148" t="s">
        <v>19</v>
      </c>
      <c r="L148" s="1">
        <v>2</v>
      </c>
    </row>
    <row r="149" spans="1:12" x14ac:dyDescent="0.2">
      <c r="A149" t="s">
        <v>164</v>
      </c>
      <c r="B149" t="s">
        <v>13</v>
      </c>
      <c r="C149" s="1">
        <v>0</v>
      </c>
      <c r="D149" s="1">
        <v>0</v>
      </c>
      <c r="E149" s="1">
        <v>1</v>
      </c>
      <c r="F149" s="1">
        <v>0</v>
      </c>
      <c r="G149" s="1">
        <v>0</v>
      </c>
      <c r="H149" t="s">
        <v>14</v>
      </c>
      <c r="I149" t="s">
        <v>23</v>
      </c>
      <c r="J149" t="s">
        <v>16</v>
      </c>
      <c r="K149" t="s">
        <v>19</v>
      </c>
      <c r="L149" s="1">
        <v>2</v>
      </c>
    </row>
    <row r="150" spans="1:12" x14ac:dyDescent="0.2">
      <c r="A150" t="s">
        <v>165</v>
      </c>
      <c r="B150" t="s">
        <v>13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t="s">
        <v>14</v>
      </c>
      <c r="I150" t="s">
        <v>15</v>
      </c>
      <c r="J150" t="s">
        <v>16</v>
      </c>
      <c r="K150" t="s">
        <v>30</v>
      </c>
      <c r="L150" s="1">
        <v>1</v>
      </c>
    </row>
    <row r="151" spans="1:12" x14ac:dyDescent="0.2">
      <c r="A151" t="s">
        <v>166</v>
      </c>
      <c r="B151" t="s">
        <v>13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t="s">
        <v>14</v>
      </c>
      <c r="I151" t="s">
        <v>23</v>
      </c>
      <c r="J151" t="s">
        <v>16</v>
      </c>
      <c r="K151" t="s">
        <v>19</v>
      </c>
      <c r="L151" s="1">
        <v>2</v>
      </c>
    </row>
    <row r="152" spans="1:12" x14ac:dyDescent="0.2">
      <c r="A152" t="s">
        <v>167</v>
      </c>
      <c r="B152" t="s">
        <v>13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t="s">
        <v>14</v>
      </c>
      <c r="I152" t="s">
        <v>15</v>
      </c>
      <c r="J152" t="s">
        <v>16</v>
      </c>
      <c r="K152" t="s">
        <v>19</v>
      </c>
      <c r="L152" s="1">
        <v>2</v>
      </c>
    </row>
    <row r="153" spans="1:12" x14ac:dyDescent="0.2">
      <c r="A153" t="s">
        <v>168</v>
      </c>
      <c r="B153" t="s">
        <v>13</v>
      </c>
      <c r="C153" s="1">
        <v>0</v>
      </c>
      <c r="D153" s="1">
        <v>0</v>
      </c>
      <c r="E153" s="1">
        <v>1</v>
      </c>
      <c r="F153" s="1">
        <v>1</v>
      </c>
      <c r="G153" s="1">
        <v>0</v>
      </c>
      <c r="H153" t="s">
        <v>26</v>
      </c>
      <c r="I153" t="s">
        <v>15</v>
      </c>
      <c r="J153" t="s">
        <v>16</v>
      </c>
      <c r="K153" t="s">
        <v>19</v>
      </c>
      <c r="L153" s="1">
        <v>2</v>
      </c>
    </row>
    <row r="154" spans="1:12" x14ac:dyDescent="0.2">
      <c r="A154" t="s">
        <v>169</v>
      </c>
      <c r="B154" t="s">
        <v>13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t="s">
        <v>14</v>
      </c>
      <c r="I154" t="s">
        <v>15</v>
      </c>
      <c r="J154" t="s">
        <v>16</v>
      </c>
      <c r="K154" t="s">
        <v>19</v>
      </c>
      <c r="L154" s="1">
        <v>2</v>
      </c>
    </row>
    <row r="155" spans="1:12" x14ac:dyDescent="0.2">
      <c r="A155" t="s">
        <v>170</v>
      </c>
      <c r="B155" t="s">
        <v>13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t="s">
        <v>14</v>
      </c>
      <c r="I155" t="s">
        <v>15</v>
      </c>
      <c r="J155" t="s">
        <v>16</v>
      </c>
      <c r="K155" t="s">
        <v>43</v>
      </c>
      <c r="L155" s="1">
        <v>2</v>
      </c>
    </row>
    <row r="156" spans="1:12" x14ac:dyDescent="0.2">
      <c r="A156" t="s">
        <v>171</v>
      </c>
      <c r="B156" t="s">
        <v>13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t="s">
        <v>14</v>
      </c>
      <c r="I156" t="s">
        <v>23</v>
      </c>
      <c r="J156" t="s">
        <v>16</v>
      </c>
      <c r="K156" t="s">
        <v>19</v>
      </c>
      <c r="L156" s="1">
        <v>2</v>
      </c>
    </row>
    <row r="157" spans="1:12" x14ac:dyDescent="0.2">
      <c r="A157" t="s">
        <v>172</v>
      </c>
      <c r="B157" t="s">
        <v>13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t="s">
        <v>14</v>
      </c>
      <c r="I157" t="s">
        <v>15</v>
      </c>
      <c r="J157" t="s">
        <v>16</v>
      </c>
      <c r="K157" t="s">
        <v>19</v>
      </c>
      <c r="L157" s="1">
        <v>2</v>
      </c>
    </row>
    <row r="158" spans="1:12" x14ac:dyDescent="0.2">
      <c r="A158" t="s">
        <v>173</v>
      </c>
      <c r="B158" t="s">
        <v>13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t="s">
        <v>14</v>
      </c>
      <c r="I158" t="s">
        <v>23</v>
      </c>
      <c r="J158" t="s">
        <v>16</v>
      </c>
      <c r="K158" t="s">
        <v>19</v>
      </c>
      <c r="L158" s="1">
        <v>2</v>
      </c>
    </row>
    <row r="159" spans="1:12" x14ac:dyDescent="0.2">
      <c r="A159" t="s">
        <v>174</v>
      </c>
      <c r="B159" t="s">
        <v>13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t="s">
        <v>14</v>
      </c>
      <c r="I159" t="s">
        <v>23</v>
      </c>
      <c r="J159" t="s">
        <v>16</v>
      </c>
      <c r="K159" t="s">
        <v>43</v>
      </c>
      <c r="L159" s="1">
        <v>2</v>
      </c>
    </row>
    <row r="160" spans="1:12" x14ac:dyDescent="0.2">
      <c r="A160" t="s">
        <v>175</v>
      </c>
      <c r="B160" t="s">
        <v>13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t="s">
        <v>14</v>
      </c>
      <c r="I160" t="s">
        <v>23</v>
      </c>
      <c r="J160" t="s">
        <v>16</v>
      </c>
      <c r="K160" t="s">
        <v>19</v>
      </c>
      <c r="L160" s="1">
        <v>2</v>
      </c>
    </row>
    <row r="161" spans="1:12" x14ac:dyDescent="0.2">
      <c r="A161" t="s">
        <v>176</v>
      </c>
      <c r="B161" t="s">
        <v>13</v>
      </c>
      <c r="C161" s="1">
        <v>0</v>
      </c>
      <c r="D161" s="1">
        <v>0</v>
      </c>
      <c r="E161" s="1">
        <v>1</v>
      </c>
      <c r="F161" s="1">
        <v>0</v>
      </c>
      <c r="G161" s="1">
        <v>0</v>
      </c>
      <c r="H161" t="s">
        <v>14</v>
      </c>
      <c r="I161" t="s">
        <v>23</v>
      </c>
      <c r="J161" t="s">
        <v>16</v>
      </c>
      <c r="K161" t="s">
        <v>19</v>
      </c>
      <c r="L161" s="1">
        <v>2</v>
      </c>
    </row>
    <row r="162" spans="1:12" x14ac:dyDescent="0.2">
      <c r="A162" t="s">
        <v>177</v>
      </c>
      <c r="B162" t="s">
        <v>13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t="s">
        <v>14</v>
      </c>
      <c r="I162" t="s">
        <v>15</v>
      </c>
      <c r="J162" t="s">
        <v>16</v>
      </c>
      <c r="K162" t="s">
        <v>19</v>
      </c>
      <c r="L162" s="1">
        <v>2</v>
      </c>
    </row>
    <row r="163" spans="1:12" x14ac:dyDescent="0.2">
      <c r="A163" t="s">
        <v>178</v>
      </c>
      <c r="B163" t="s">
        <v>13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t="s">
        <v>14</v>
      </c>
      <c r="I163" t="s">
        <v>23</v>
      </c>
      <c r="J163" t="s">
        <v>16</v>
      </c>
      <c r="K163" t="s">
        <v>43</v>
      </c>
      <c r="L163" s="1">
        <v>2</v>
      </c>
    </row>
    <row r="164" spans="1:12" x14ac:dyDescent="0.2">
      <c r="A164" t="s">
        <v>179</v>
      </c>
      <c r="B164" t="s">
        <v>13</v>
      </c>
      <c r="C164" s="1">
        <v>0</v>
      </c>
      <c r="D164" s="1">
        <v>0</v>
      </c>
      <c r="E164" s="1">
        <v>1</v>
      </c>
      <c r="F164" s="1">
        <v>0</v>
      </c>
      <c r="G164" s="1">
        <v>0</v>
      </c>
      <c r="H164" t="s">
        <v>14</v>
      </c>
      <c r="I164" t="s">
        <v>23</v>
      </c>
      <c r="J164" t="s">
        <v>16</v>
      </c>
      <c r="K164" t="s">
        <v>19</v>
      </c>
      <c r="L164" s="1">
        <v>2</v>
      </c>
    </row>
    <row r="165" spans="1:12" x14ac:dyDescent="0.2">
      <c r="A165" t="s">
        <v>180</v>
      </c>
      <c r="B165" t="s">
        <v>13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t="s">
        <v>14</v>
      </c>
      <c r="I165" t="s">
        <v>23</v>
      </c>
      <c r="J165" t="s">
        <v>16</v>
      </c>
      <c r="K165" t="s">
        <v>19</v>
      </c>
      <c r="L165" s="1">
        <v>2</v>
      </c>
    </row>
    <row r="166" spans="1:12" x14ac:dyDescent="0.2">
      <c r="A166" t="s">
        <v>181</v>
      </c>
      <c r="B166" t="s">
        <v>13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t="s">
        <v>26</v>
      </c>
      <c r="I166" t="s">
        <v>26</v>
      </c>
      <c r="J166" t="s">
        <v>16</v>
      </c>
      <c r="K166" t="s">
        <v>19</v>
      </c>
      <c r="L166" s="1">
        <v>2</v>
      </c>
    </row>
    <row r="167" spans="1:12" x14ac:dyDescent="0.2">
      <c r="A167" t="s">
        <v>182</v>
      </c>
      <c r="B167" t="s">
        <v>13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t="s">
        <v>14</v>
      </c>
      <c r="I167" t="s">
        <v>23</v>
      </c>
      <c r="J167" t="s">
        <v>16</v>
      </c>
      <c r="K167" t="s">
        <v>19</v>
      </c>
      <c r="L167" s="1">
        <v>2</v>
      </c>
    </row>
    <row r="168" spans="1:12" x14ac:dyDescent="0.2">
      <c r="A168" t="s">
        <v>183</v>
      </c>
      <c r="B168" t="s">
        <v>13</v>
      </c>
      <c r="C168" s="1">
        <v>0</v>
      </c>
      <c r="D168" s="1">
        <v>0</v>
      </c>
      <c r="E168" s="1">
        <v>1</v>
      </c>
      <c r="F168" s="1">
        <v>0</v>
      </c>
      <c r="G168" s="1">
        <v>0</v>
      </c>
      <c r="H168" t="s">
        <v>14</v>
      </c>
      <c r="I168" t="s">
        <v>23</v>
      </c>
      <c r="J168" t="s">
        <v>16</v>
      </c>
      <c r="K168" t="s">
        <v>19</v>
      </c>
      <c r="L168" s="1">
        <v>2</v>
      </c>
    </row>
    <row r="169" spans="1:12" x14ac:dyDescent="0.2">
      <c r="A169" t="s">
        <v>184</v>
      </c>
      <c r="B169" t="s">
        <v>13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t="s">
        <v>14</v>
      </c>
      <c r="I169" t="s">
        <v>23</v>
      </c>
      <c r="J169" t="s">
        <v>16</v>
      </c>
      <c r="K169" t="s">
        <v>19</v>
      </c>
      <c r="L169" s="1">
        <v>2</v>
      </c>
    </row>
    <row r="170" spans="1:12" x14ac:dyDescent="0.2">
      <c r="A170" t="s">
        <v>185</v>
      </c>
      <c r="B170" t="s">
        <v>13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t="s">
        <v>26</v>
      </c>
      <c r="I170" t="s">
        <v>26</v>
      </c>
      <c r="J170" t="s">
        <v>16</v>
      </c>
      <c r="K170" t="s">
        <v>19</v>
      </c>
      <c r="L170" s="1">
        <v>2</v>
      </c>
    </row>
    <row r="171" spans="1:12" x14ac:dyDescent="0.2">
      <c r="A171" t="s">
        <v>186</v>
      </c>
      <c r="B171" t="s">
        <v>187</v>
      </c>
      <c r="C171" s="1">
        <v>1</v>
      </c>
      <c r="D171" s="1">
        <v>0</v>
      </c>
      <c r="E171" s="1">
        <v>1</v>
      </c>
      <c r="F171" s="1">
        <v>1</v>
      </c>
      <c r="G171" s="1">
        <v>0</v>
      </c>
      <c r="H171" t="s">
        <v>21</v>
      </c>
      <c r="I171" t="s">
        <v>15</v>
      </c>
      <c r="J171" t="s">
        <v>188</v>
      </c>
      <c r="K171" t="s">
        <v>17</v>
      </c>
      <c r="L171" s="1">
        <v>3</v>
      </c>
    </row>
    <row r="172" spans="1:12" x14ac:dyDescent="0.2">
      <c r="A172" t="s">
        <v>189</v>
      </c>
      <c r="B172" t="s">
        <v>187</v>
      </c>
      <c r="C172" s="1">
        <v>0</v>
      </c>
      <c r="D172" s="1">
        <v>0</v>
      </c>
      <c r="E172" s="1">
        <v>0</v>
      </c>
      <c r="F172" s="1">
        <v>0</v>
      </c>
      <c r="G172" s="1">
        <v>1</v>
      </c>
      <c r="H172" t="s">
        <v>14</v>
      </c>
      <c r="I172" t="s">
        <v>23</v>
      </c>
      <c r="J172" t="s">
        <v>188</v>
      </c>
      <c r="K172" t="s">
        <v>19</v>
      </c>
      <c r="L172" s="1">
        <v>2</v>
      </c>
    </row>
    <row r="173" spans="1:12" x14ac:dyDescent="0.2">
      <c r="A173" t="s">
        <v>190</v>
      </c>
      <c r="B173" t="s">
        <v>187</v>
      </c>
      <c r="C173" s="1">
        <v>1</v>
      </c>
      <c r="D173" s="1">
        <v>0</v>
      </c>
      <c r="E173" s="1">
        <v>1</v>
      </c>
      <c r="F173" s="1">
        <v>0</v>
      </c>
      <c r="G173" s="1">
        <v>0</v>
      </c>
      <c r="H173" t="s">
        <v>21</v>
      </c>
      <c r="I173" t="s">
        <v>15</v>
      </c>
      <c r="J173" t="s">
        <v>188</v>
      </c>
      <c r="K173" t="s">
        <v>17</v>
      </c>
      <c r="L173" s="1">
        <v>4</v>
      </c>
    </row>
    <row r="174" spans="1:12" x14ac:dyDescent="0.2">
      <c r="A174" t="s">
        <v>191</v>
      </c>
      <c r="B174" t="s">
        <v>187</v>
      </c>
      <c r="C174" s="1">
        <v>1</v>
      </c>
      <c r="D174" s="1">
        <v>0</v>
      </c>
      <c r="E174" s="1">
        <v>1</v>
      </c>
      <c r="F174" s="1">
        <v>1</v>
      </c>
      <c r="G174" s="1">
        <v>0</v>
      </c>
      <c r="H174" t="s">
        <v>21</v>
      </c>
      <c r="I174" t="s">
        <v>15</v>
      </c>
      <c r="J174" t="s">
        <v>188</v>
      </c>
      <c r="K174" t="s">
        <v>17</v>
      </c>
      <c r="L174" s="1">
        <v>3</v>
      </c>
    </row>
    <row r="175" spans="1:12" x14ac:dyDescent="0.2">
      <c r="A175" t="s">
        <v>192</v>
      </c>
      <c r="B175" t="s">
        <v>187</v>
      </c>
      <c r="C175" s="1">
        <v>1</v>
      </c>
      <c r="D175" s="1">
        <v>0</v>
      </c>
      <c r="E175" s="1">
        <v>0</v>
      </c>
      <c r="F175" s="1">
        <v>0</v>
      </c>
      <c r="G175" s="1">
        <v>0</v>
      </c>
      <c r="H175" t="s">
        <v>21</v>
      </c>
      <c r="I175" t="s">
        <v>15</v>
      </c>
      <c r="J175" t="s">
        <v>188</v>
      </c>
      <c r="K175" t="s">
        <v>17</v>
      </c>
      <c r="L175" s="1">
        <v>3</v>
      </c>
    </row>
    <row r="176" spans="1:12" x14ac:dyDescent="0.2">
      <c r="A176" t="s">
        <v>193</v>
      </c>
      <c r="B176" t="s">
        <v>187</v>
      </c>
      <c r="C176" s="1">
        <v>1</v>
      </c>
      <c r="D176" s="1">
        <v>0</v>
      </c>
      <c r="E176" s="1">
        <v>0</v>
      </c>
      <c r="F176" s="1">
        <v>0</v>
      </c>
      <c r="G176" s="1">
        <v>0</v>
      </c>
      <c r="H176" t="s">
        <v>194</v>
      </c>
      <c r="I176" t="s">
        <v>15</v>
      </c>
      <c r="J176" t="s">
        <v>195</v>
      </c>
      <c r="K176" t="s">
        <v>43</v>
      </c>
      <c r="L176" s="1">
        <v>4</v>
      </c>
    </row>
    <row r="177" spans="1:12" x14ac:dyDescent="0.2">
      <c r="A177" t="s">
        <v>196</v>
      </c>
      <c r="B177" t="s">
        <v>187</v>
      </c>
      <c r="C177" s="1">
        <v>1</v>
      </c>
      <c r="D177" s="1">
        <v>0</v>
      </c>
      <c r="E177" s="1">
        <v>1</v>
      </c>
      <c r="F177" s="1">
        <v>0</v>
      </c>
      <c r="G177" s="1">
        <v>0</v>
      </c>
      <c r="H177" t="s">
        <v>21</v>
      </c>
      <c r="I177" t="s">
        <v>15</v>
      </c>
      <c r="J177" t="s">
        <v>188</v>
      </c>
      <c r="K177" t="s">
        <v>17</v>
      </c>
      <c r="L177" s="1">
        <v>4</v>
      </c>
    </row>
    <row r="178" spans="1:12" x14ac:dyDescent="0.2">
      <c r="A178" t="s">
        <v>197</v>
      </c>
      <c r="B178" t="s">
        <v>187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t="s">
        <v>21</v>
      </c>
      <c r="I178" t="s">
        <v>15</v>
      </c>
      <c r="J178" t="s">
        <v>188</v>
      </c>
      <c r="K178" t="s">
        <v>43</v>
      </c>
      <c r="L178" s="1">
        <v>4</v>
      </c>
    </row>
    <row r="179" spans="1:12" x14ac:dyDescent="0.2">
      <c r="A179" t="s">
        <v>198</v>
      </c>
      <c r="B179" t="s">
        <v>187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t="s">
        <v>14</v>
      </c>
      <c r="I179" t="s">
        <v>23</v>
      </c>
      <c r="J179" t="s">
        <v>195</v>
      </c>
      <c r="K179" t="s">
        <v>19</v>
      </c>
      <c r="L179" s="1">
        <v>4</v>
      </c>
    </row>
    <row r="180" spans="1:12" x14ac:dyDescent="0.2">
      <c r="A180" t="s">
        <v>199</v>
      </c>
      <c r="B180" t="s">
        <v>187</v>
      </c>
      <c r="C180" s="1">
        <v>1</v>
      </c>
      <c r="D180" s="1">
        <v>0</v>
      </c>
      <c r="E180" s="1">
        <v>1</v>
      </c>
      <c r="F180" s="1">
        <v>0</v>
      </c>
      <c r="G180" s="1">
        <v>0</v>
      </c>
      <c r="H180" t="s">
        <v>194</v>
      </c>
      <c r="I180" t="s">
        <v>15</v>
      </c>
      <c r="J180" t="s">
        <v>195</v>
      </c>
      <c r="K180" t="s">
        <v>43</v>
      </c>
      <c r="L180" s="1">
        <v>4</v>
      </c>
    </row>
    <row r="181" spans="1:12" x14ac:dyDescent="0.2">
      <c r="A181" t="s">
        <v>200</v>
      </c>
      <c r="B181" t="s">
        <v>187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t="s">
        <v>14</v>
      </c>
      <c r="I181" t="s">
        <v>23</v>
      </c>
      <c r="J181" t="s">
        <v>188</v>
      </c>
      <c r="K181" t="s">
        <v>19</v>
      </c>
      <c r="L181" s="1">
        <v>1</v>
      </c>
    </row>
    <row r="182" spans="1:12" x14ac:dyDescent="0.2">
      <c r="A182" t="s">
        <v>201</v>
      </c>
      <c r="B182" t="s">
        <v>187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t="s">
        <v>14</v>
      </c>
      <c r="I182" t="s">
        <v>23</v>
      </c>
      <c r="J182" t="s">
        <v>202</v>
      </c>
      <c r="K182" t="s">
        <v>19</v>
      </c>
      <c r="L182" s="1">
        <v>2</v>
      </c>
    </row>
    <row r="183" spans="1:12" x14ac:dyDescent="0.2">
      <c r="A183" t="s">
        <v>203</v>
      </c>
      <c r="B183" t="s">
        <v>187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t="s">
        <v>14</v>
      </c>
      <c r="I183" t="s">
        <v>23</v>
      </c>
      <c r="J183" t="s">
        <v>188</v>
      </c>
      <c r="K183" t="s">
        <v>19</v>
      </c>
      <c r="L183" s="1">
        <v>2</v>
      </c>
    </row>
    <row r="184" spans="1:12" x14ac:dyDescent="0.2">
      <c r="A184" t="s">
        <v>204</v>
      </c>
      <c r="B184" t="s">
        <v>187</v>
      </c>
      <c r="C184" s="1">
        <v>1</v>
      </c>
      <c r="D184" s="1">
        <v>0</v>
      </c>
      <c r="E184" s="1">
        <v>1</v>
      </c>
      <c r="F184" s="1">
        <v>0</v>
      </c>
      <c r="G184" s="1">
        <v>0</v>
      </c>
      <c r="H184" t="s">
        <v>21</v>
      </c>
      <c r="I184" t="s">
        <v>15</v>
      </c>
      <c r="J184" t="s">
        <v>188</v>
      </c>
      <c r="K184" t="s">
        <v>17</v>
      </c>
      <c r="L184" s="1">
        <v>3</v>
      </c>
    </row>
    <row r="185" spans="1:12" x14ac:dyDescent="0.2">
      <c r="A185" t="s">
        <v>205</v>
      </c>
      <c r="B185" t="s">
        <v>187</v>
      </c>
      <c r="C185" s="1">
        <v>0</v>
      </c>
      <c r="D185" s="1">
        <v>1</v>
      </c>
      <c r="E185" s="1">
        <v>0</v>
      </c>
      <c r="F185" s="1">
        <v>1</v>
      </c>
      <c r="G185" s="1">
        <v>0</v>
      </c>
      <c r="H185" t="s">
        <v>21</v>
      </c>
      <c r="I185" t="s">
        <v>15</v>
      </c>
      <c r="J185" t="s">
        <v>188</v>
      </c>
      <c r="K185" t="s">
        <v>17</v>
      </c>
      <c r="L185" s="1">
        <v>3</v>
      </c>
    </row>
    <row r="186" spans="1:12" x14ac:dyDescent="0.2">
      <c r="A186" t="s">
        <v>206</v>
      </c>
      <c r="B186" t="s">
        <v>187</v>
      </c>
      <c r="C186" s="1">
        <v>1</v>
      </c>
      <c r="D186" s="1">
        <v>0</v>
      </c>
      <c r="E186" s="1">
        <v>1</v>
      </c>
      <c r="F186" s="1">
        <v>0</v>
      </c>
      <c r="G186" s="1">
        <v>0</v>
      </c>
      <c r="H186" t="s">
        <v>21</v>
      </c>
      <c r="I186" t="s">
        <v>15</v>
      </c>
      <c r="J186" t="s">
        <v>188</v>
      </c>
      <c r="K186" t="s">
        <v>17</v>
      </c>
      <c r="L186" s="1">
        <v>3</v>
      </c>
    </row>
    <row r="187" spans="1:12" x14ac:dyDescent="0.2">
      <c r="A187" t="s">
        <v>207</v>
      </c>
      <c r="B187" t="s">
        <v>187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t="s">
        <v>194</v>
      </c>
      <c r="I187" t="s">
        <v>15</v>
      </c>
      <c r="J187" t="s">
        <v>195</v>
      </c>
      <c r="K187" t="s">
        <v>43</v>
      </c>
      <c r="L187" s="1">
        <v>4</v>
      </c>
    </row>
    <row r="188" spans="1:12" x14ac:dyDescent="0.2">
      <c r="A188" t="s">
        <v>208</v>
      </c>
      <c r="B188" t="s">
        <v>187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t="s">
        <v>14</v>
      </c>
      <c r="I188" t="s">
        <v>15</v>
      </c>
      <c r="J188" t="s">
        <v>195</v>
      </c>
      <c r="K188" t="s">
        <v>30</v>
      </c>
      <c r="L188" s="1">
        <v>1</v>
      </c>
    </row>
    <row r="189" spans="1:12" x14ac:dyDescent="0.2">
      <c r="A189" t="s">
        <v>209</v>
      </c>
      <c r="B189" t="s">
        <v>187</v>
      </c>
      <c r="C189" s="1">
        <v>1</v>
      </c>
      <c r="D189" s="1">
        <v>0</v>
      </c>
      <c r="E189" s="1">
        <v>0</v>
      </c>
      <c r="F189" s="1">
        <v>0</v>
      </c>
      <c r="G189" s="1">
        <v>0</v>
      </c>
      <c r="H189" t="s">
        <v>194</v>
      </c>
      <c r="I189" t="s">
        <v>15</v>
      </c>
      <c r="J189" t="s">
        <v>195</v>
      </c>
      <c r="K189" t="s">
        <v>30</v>
      </c>
      <c r="L189" s="1">
        <v>4</v>
      </c>
    </row>
    <row r="190" spans="1:12" x14ac:dyDescent="0.2">
      <c r="A190" t="s">
        <v>210</v>
      </c>
      <c r="B190" t="s">
        <v>187</v>
      </c>
      <c r="C190" s="1">
        <v>1</v>
      </c>
      <c r="D190" s="1">
        <v>0</v>
      </c>
      <c r="E190" s="1">
        <v>1</v>
      </c>
      <c r="F190" s="1">
        <v>1</v>
      </c>
      <c r="G190" s="1">
        <v>0</v>
      </c>
      <c r="H190" t="s">
        <v>21</v>
      </c>
      <c r="I190" t="s">
        <v>15</v>
      </c>
      <c r="J190" t="s">
        <v>202</v>
      </c>
      <c r="K190" t="s">
        <v>30</v>
      </c>
      <c r="L190" s="1">
        <v>1</v>
      </c>
    </row>
    <row r="191" spans="1:12" x14ac:dyDescent="0.2">
      <c r="A191" t="s">
        <v>211</v>
      </c>
      <c r="B191" t="s">
        <v>187</v>
      </c>
      <c r="C191" s="1">
        <v>1</v>
      </c>
      <c r="D191" s="1">
        <v>0</v>
      </c>
      <c r="E191" s="1">
        <v>1</v>
      </c>
      <c r="F191" s="1">
        <v>1</v>
      </c>
      <c r="G191" s="1">
        <v>0</v>
      </c>
      <c r="H191" t="s">
        <v>21</v>
      </c>
      <c r="I191" t="s">
        <v>15</v>
      </c>
      <c r="J191" t="s">
        <v>188</v>
      </c>
      <c r="K191" t="s">
        <v>17</v>
      </c>
      <c r="L191" s="1">
        <v>3</v>
      </c>
    </row>
    <row r="192" spans="1:12" x14ac:dyDescent="0.2">
      <c r="A192" t="s">
        <v>212</v>
      </c>
      <c r="B192" t="s">
        <v>187</v>
      </c>
      <c r="C192" s="1">
        <v>1</v>
      </c>
      <c r="D192" s="1">
        <v>0</v>
      </c>
      <c r="E192" s="1">
        <v>0</v>
      </c>
      <c r="F192" s="1">
        <v>0</v>
      </c>
      <c r="G192" s="1">
        <v>0</v>
      </c>
      <c r="H192" t="s">
        <v>194</v>
      </c>
      <c r="I192" t="s">
        <v>15</v>
      </c>
      <c r="J192" t="s">
        <v>202</v>
      </c>
      <c r="K192" t="s">
        <v>43</v>
      </c>
      <c r="L192" s="1">
        <v>3</v>
      </c>
    </row>
    <row r="193" spans="1:12" x14ac:dyDescent="0.2">
      <c r="A193" t="s">
        <v>213</v>
      </c>
      <c r="B193" t="s">
        <v>187</v>
      </c>
      <c r="C193" s="1">
        <v>1</v>
      </c>
      <c r="D193" s="1">
        <v>0</v>
      </c>
      <c r="E193" s="1">
        <v>1</v>
      </c>
      <c r="F193" s="1">
        <v>1</v>
      </c>
      <c r="G193" s="1">
        <v>0</v>
      </c>
      <c r="H193" t="s">
        <v>21</v>
      </c>
      <c r="I193" t="s">
        <v>15</v>
      </c>
      <c r="J193" t="s">
        <v>202</v>
      </c>
      <c r="K193" t="s">
        <v>17</v>
      </c>
      <c r="L193" s="1">
        <v>4</v>
      </c>
    </row>
    <row r="194" spans="1:12" x14ac:dyDescent="0.2">
      <c r="A194" t="s">
        <v>214</v>
      </c>
      <c r="B194" t="s">
        <v>187</v>
      </c>
      <c r="C194" s="1">
        <v>1</v>
      </c>
      <c r="D194" s="1">
        <v>0</v>
      </c>
      <c r="E194" s="1">
        <v>1</v>
      </c>
      <c r="F194" s="1">
        <v>0</v>
      </c>
      <c r="G194" s="1">
        <v>0</v>
      </c>
      <c r="H194" t="s">
        <v>21</v>
      </c>
      <c r="I194" t="s">
        <v>15</v>
      </c>
      <c r="J194" t="s">
        <v>188</v>
      </c>
      <c r="K194" t="s">
        <v>17</v>
      </c>
      <c r="L194" s="1">
        <v>4</v>
      </c>
    </row>
    <row r="195" spans="1:12" x14ac:dyDescent="0.2">
      <c r="A195" t="s">
        <v>215</v>
      </c>
      <c r="B195" t="s">
        <v>187</v>
      </c>
      <c r="C195" s="1">
        <v>1</v>
      </c>
      <c r="D195" s="1">
        <v>0</v>
      </c>
      <c r="E195" s="1">
        <v>0</v>
      </c>
      <c r="F195" s="1">
        <v>0</v>
      </c>
      <c r="G195" s="1">
        <v>0</v>
      </c>
      <c r="H195" t="s">
        <v>194</v>
      </c>
      <c r="I195" t="s">
        <v>15</v>
      </c>
      <c r="J195" t="s">
        <v>195</v>
      </c>
      <c r="K195" t="s">
        <v>30</v>
      </c>
      <c r="L195" s="1">
        <v>1</v>
      </c>
    </row>
    <row r="196" spans="1:12" x14ac:dyDescent="0.2">
      <c r="A196" t="s">
        <v>216</v>
      </c>
      <c r="B196" t="s">
        <v>187</v>
      </c>
      <c r="C196" s="1">
        <v>1</v>
      </c>
      <c r="D196" s="1">
        <v>0</v>
      </c>
      <c r="E196" s="1">
        <v>0</v>
      </c>
      <c r="F196" s="1">
        <v>0</v>
      </c>
      <c r="G196" s="1">
        <v>0</v>
      </c>
      <c r="H196" t="s">
        <v>194</v>
      </c>
      <c r="I196" t="s">
        <v>15</v>
      </c>
      <c r="J196" t="s">
        <v>195</v>
      </c>
      <c r="K196" t="s">
        <v>17</v>
      </c>
      <c r="L196" s="1">
        <v>4</v>
      </c>
    </row>
    <row r="197" spans="1:12" x14ac:dyDescent="0.2">
      <c r="A197" t="s">
        <v>217</v>
      </c>
      <c r="B197" t="s">
        <v>187</v>
      </c>
      <c r="C197" s="1">
        <v>1</v>
      </c>
      <c r="D197" s="1">
        <v>0</v>
      </c>
      <c r="E197" s="1">
        <v>1</v>
      </c>
      <c r="F197" s="1">
        <v>1</v>
      </c>
      <c r="G197" s="1">
        <v>0</v>
      </c>
      <c r="H197" t="s">
        <v>21</v>
      </c>
      <c r="I197" t="s">
        <v>15</v>
      </c>
      <c r="J197" t="s">
        <v>202</v>
      </c>
      <c r="K197" t="s">
        <v>17</v>
      </c>
      <c r="L197" s="1">
        <v>3</v>
      </c>
    </row>
    <row r="198" spans="1:12" x14ac:dyDescent="0.2">
      <c r="A198" t="s">
        <v>218</v>
      </c>
      <c r="B198" t="s">
        <v>187</v>
      </c>
      <c r="C198" s="1">
        <v>1</v>
      </c>
      <c r="D198" s="1">
        <v>0</v>
      </c>
      <c r="E198" s="1">
        <v>1</v>
      </c>
      <c r="F198" s="1">
        <v>1</v>
      </c>
      <c r="G198" s="1">
        <v>0</v>
      </c>
      <c r="H198" t="s">
        <v>21</v>
      </c>
      <c r="I198" t="s">
        <v>15</v>
      </c>
      <c r="J198" t="s">
        <v>202</v>
      </c>
      <c r="K198" t="s">
        <v>17</v>
      </c>
      <c r="L198" s="1">
        <v>1</v>
      </c>
    </row>
    <row r="199" spans="1:12" x14ac:dyDescent="0.2">
      <c r="A199" t="s">
        <v>219</v>
      </c>
      <c r="B199" t="s">
        <v>187</v>
      </c>
      <c r="C199" s="1">
        <v>1</v>
      </c>
      <c r="D199" s="1">
        <v>0</v>
      </c>
      <c r="E199" s="1">
        <v>0</v>
      </c>
      <c r="F199" s="1">
        <v>0</v>
      </c>
      <c r="G199" s="1">
        <v>0</v>
      </c>
      <c r="H199" t="s">
        <v>21</v>
      </c>
      <c r="I199" t="s">
        <v>15</v>
      </c>
      <c r="J199" t="s">
        <v>202</v>
      </c>
      <c r="K199" t="s">
        <v>17</v>
      </c>
      <c r="L199" s="1">
        <v>3</v>
      </c>
    </row>
    <row r="200" spans="1:12" x14ac:dyDescent="0.2">
      <c r="A200" t="s">
        <v>220</v>
      </c>
      <c r="B200" t="s">
        <v>187</v>
      </c>
      <c r="C200" s="1">
        <v>1</v>
      </c>
      <c r="D200" s="1">
        <v>0</v>
      </c>
      <c r="E200" s="1">
        <v>0</v>
      </c>
      <c r="F200" s="1">
        <v>0</v>
      </c>
      <c r="G200" s="1">
        <v>0</v>
      </c>
      <c r="H200" t="s">
        <v>194</v>
      </c>
      <c r="I200" t="s">
        <v>15</v>
      </c>
      <c r="J200" t="s">
        <v>202</v>
      </c>
      <c r="K200" t="s">
        <v>43</v>
      </c>
      <c r="L200" s="1">
        <v>3</v>
      </c>
    </row>
    <row r="201" spans="1:12" x14ac:dyDescent="0.2">
      <c r="A201" t="s">
        <v>221</v>
      </c>
      <c r="B201" t="s">
        <v>187</v>
      </c>
      <c r="C201" s="1">
        <v>1</v>
      </c>
      <c r="D201" s="1">
        <v>0</v>
      </c>
      <c r="E201" s="1">
        <v>1</v>
      </c>
      <c r="F201" s="1">
        <v>0</v>
      </c>
      <c r="G201" s="1">
        <v>0</v>
      </c>
      <c r="H201" t="s">
        <v>21</v>
      </c>
      <c r="I201" t="s">
        <v>15</v>
      </c>
      <c r="J201" t="s">
        <v>188</v>
      </c>
      <c r="K201" t="s">
        <v>17</v>
      </c>
      <c r="L201" s="1">
        <v>4</v>
      </c>
    </row>
    <row r="202" spans="1:12" x14ac:dyDescent="0.2">
      <c r="A202" t="s">
        <v>222</v>
      </c>
      <c r="B202" t="s">
        <v>187</v>
      </c>
      <c r="C202" s="1">
        <v>1</v>
      </c>
      <c r="D202" s="1">
        <v>0</v>
      </c>
      <c r="E202" s="1">
        <v>1</v>
      </c>
      <c r="F202" s="1">
        <v>1</v>
      </c>
      <c r="G202" s="1">
        <v>0</v>
      </c>
      <c r="H202" t="s">
        <v>21</v>
      </c>
      <c r="I202" t="s">
        <v>15</v>
      </c>
      <c r="J202" t="s">
        <v>202</v>
      </c>
      <c r="K202" t="s">
        <v>17</v>
      </c>
      <c r="L202" s="1">
        <v>3</v>
      </c>
    </row>
    <row r="203" spans="1:12" x14ac:dyDescent="0.2">
      <c r="A203" t="s">
        <v>223</v>
      </c>
      <c r="B203" t="s">
        <v>187</v>
      </c>
      <c r="C203" s="1">
        <v>0</v>
      </c>
      <c r="D203" s="1">
        <v>1</v>
      </c>
      <c r="E203" s="1">
        <v>1</v>
      </c>
      <c r="F203" s="1">
        <v>1</v>
      </c>
      <c r="G203" s="1">
        <v>0</v>
      </c>
      <c r="H203" t="s">
        <v>21</v>
      </c>
      <c r="I203" t="s">
        <v>15</v>
      </c>
      <c r="J203" t="s">
        <v>188</v>
      </c>
      <c r="K203" t="s">
        <v>17</v>
      </c>
      <c r="L203" s="1">
        <v>3</v>
      </c>
    </row>
    <row r="204" spans="1:12" x14ac:dyDescent="0.2">
      <c r="A204" t="s">
        <v>224</v>
      </c>
      <c r="B204" t="s">
        <v>187</v>
      </c>
      <c r="C204" s="1">
        <v>1</v>
      </c>
      <c r="D204" s="1">
        <v>0</v>
      </c>
      <c r="E204" s="1">
        <v>1</v>
      </c>
      <c r="F204" s="1">
        <v>1</v>
      </c>
      <c r="G204" s="1">
        <v>0</v>
      </c>
      <c r="H204" t="s">
        <v>21</v>
      </c>
      <c r="I204" t="s">
        <v>15</v>
      </c>
      <c r="J204" t="s">
        <v>202</v>
      </c>
      <c r="K204" t="s">
        <v>17</v>
      </c>
      <c r="L204" s="1">
        <v>4</v>
      </c>
    </row>
    <row r="205" spans="1:12" x14ac:dyDescent="0.2">
      <c r="A205" t="s">
        <v>225</v>
      </c>
      <c r="B205" t="s">
        <v>187</v>
      </c>
      <c r="C205" s="1">
        <v>0</v>
      </c>
      <c r="D205" s="1">
        <v>1</v>
      </c>
      <c r="E205" s="1">
        <v>1</v>
      </c>
      <c r="F205" s="1">
        <v>0</v>
      </c>
      <c r="G205" s="1">
        <v>0</v>
      </c>
      <c r="H205" t="s">
        <v>21</v>
      </c>
      <c r="I205" t="s">
        <v>15</v>
      </c>
      <c r="J205" t="s">
        <v>188</v>
      </c>
      <c r="K205" t="s">
        <v>17</v>
      </c>
      <c r="L205" s="1">
        <v>4</v>
      </c>
    </row>
    <row r="206" spans="1:12" x14ac:dyDescent="0.2">
      <c r="A206" t="s">
        <v>226</v>
      </c>
      <c r="B206" t="s">
        <v>187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t="s">
        <v>194</v>
      </c>
      <c r="I206" t="s">
        <v>15</v>
      </c>
      <c r="J206" t="s">
        <v>195</v>
      </c>
      <c r="K206" t="s">
        <v>43</v>
      </c>
      <c r="L206" s="1">
        <v>4</v>
      </c>
    </row>
    <row r="207" spans="1:12" x14ac:dyDescent="0.2">
      <c r="A207" t="s">
        <v>227</v>
      </c>
      <c r="B207" t="s">
        <v>187</v>
      </c>
      <c r="C207" s="1">
        <v>1</v>
      </c>
      <c r="D207" s="1">
        <v>0</v>
      </c>
      <c r="E207" s="1">
        <v>0</v>
      </c>
      <c r="F207" s="1">
        <v>0</v>
      </c>
      <c r="G207" s="1">
        <v>0</v>
      </c>
      <c r="H207" t="s">
        <v>194</v>
      </c>
      <c r="I207" t="s">
        <v>15</v>
      </c>
      <c r="J207" t="s">
        <v>202</v>
      </c>
      <c r="K207" t="s">
        <v>30</v>
      </c>
      <c r="L207" s="1">
        <v>4</v>
      </c>
    </row>
    <row r="208" spans="1:12" x14ac:dyDescent="0.2">
      <c r="A208" t="s">
        <v>228</v>
      </c>
      <c r="B208" t="s">
        <v>187</v>
      </c>
      <c r="C208" s="1">
        <v>1</v>
      </c>
      <c r="D208" s="1">
        <v>0</v>
      </c>
      <c r="E208" s="1">
        <v>0</v>
      </c>
      <c r="F208" s="1">
        <v>0</v>
      </c>
      <c r="G208" s="1">
        <v>0</v>
      </c>
      <c r="H208" t="s">
        <v>194</v>
      </c>
      <c r="I208" t="s">
        <v>15</v>
      </c>
      <c r="J208" t="s">
        <v>195</v>
      </c>
      <c r="K208" t="s">
        <v>30</v>
      </c>
      <c r="L208" s="1">
        <v>4</v>
      </c>
    </row>
    <row r="209" spans="1:12" x14ac:dyDescent="0.2">
      <c r="A209" t="s">
        <v>229</v>
      </c>
      <c r="B209" t="s">
        <v>187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t="s">
        <v>14</v>
      </c>
      <c r="I209" t="s">
        <v>23</v>
      </c>
      <c r="J209" t="s">
        <v>202</v>
      </c>
      <c r="K209" t="s">
        <v>19</v>
      </c>
      <c r="L209" s="1">
        <v>4</v>
      </c>
    </row>
    <row r="210" spans="1:12" x14ac:dyDescent="0.2">
      <c r="A210" t="s">
        <v>230</v>
      </c>
      <c r="B210" t="s">
        <v>187</v>
      </c>
      <c r="C210" s="1">
        <v>1</v>
      </c>
      <c r="D210" s="1">
        <v>0</v>
      </c>
      <c r="E210" s="1">
        <v>0</v>
      </c>
      <c r="F210" s="1">
        <v>0</v>
      </c>
      <c r="G210" s="1">
        <v>0</v>
      </c>
      <c r="H210" t="s">
        <v>194</v>
      </c>
      <c r="I210" t="s">
        <v>15</v>
      </c>
      <c r="J210" t="s">
        <v>195</v>
      </c>
      <c r="K210" t="s">
        <v>43</v>
      </c>
      <c r="L210" s="1">
        <v>3</v>
      </c>
    </row>
    <row r="211" spans="1:12" x14ac:dyDescent="0.2">
      <c r="A211" t="s">
        <v>231</v>
      </c>
      <c r="B211" t="s">
        <v>187</v>
      </c>
      <c r="C211" s="1">
        <v>1</v>
      </c>
      <c r="D211" s="1">
        <v>0</v>
      </c>
      <c r="E211" s="1">
        <v>0</v>
      </c>
      <c r="F211" s="1">
        <v>0</v>
      </c>
      <c r="G211" s="1">
        <v>0</v>
      </c>
      <c r="H211" t="s">
        <v>194</v>
      </c>
      <c r="I211" t="s">
        <v>15</v>
      </c>
      <c r="J211" t="s">
        <v>202</v>
      </c>
      <c r="K211" t="s">
        <v>43</v>
      </c>
      <c r="L211" s="1">
        <v>4</v>
      </c>
    </row>
    <row r="212" spans="1:12" x14ac:dyDescent="0.2">
      <c r="A212" t="s">
        <v>232</v>
      </c>
      <c r="B212" t="s">
        <v>187</v>
      </c>
      <c r="C212" s="1">
        <v>1</v>
      </c>
      <c r="D212" s="1">
        <v>0</v>
      </c>
      <c r="E212" s="1">
        <v>0</v>
      </c>
      <c r="F212" s="1">
        <v>0</v>
      </c>
      <c r="G212" s="1">
        <v>0</v>
      </c>
      <c r="H212" t="s">
        <v>194</v>
      </c>
      <c r="I212" t="s">
        <v>15</v>
      </c>
      <c r="J212" t="s">
        <v>195</v>
      </c>
      <c r="K212" t="s">
        <v>43</v>
      </c>
      <c r="L212" s="1">
        <v>4</v>
      </c>
    </row>
    <row r="213" spans="1:12" x14ac:dyDescent="0.2">
      <c r="A213" t="s">
        <v>233</v>
      </c>
      <c r="B213" t="s">
        <v>187</v>
      </c>
      <c r="C213" s="1">
        <v>0</v>
      </c>
      <c r="D213" s="1">
        <v>1</v>
      </c>
      <c r="E213" s="1">
        <v>1</v>
      </c>
      <c r="F213" s="1">
        <v>1</v>
      </c>
      <c r="G213" s="1">
        <v>0</v>
      </c>
      <c r="H213" t="s">
        <v>21</v>
      </c>
      <c r="I213" t="s">
        <v>15</v>
      </c>
      <c r="J213" t="s">
        <v>202</v>
      </c>
      <c r="K213" t="s">
        <v>17</v>
      </c>
      <c r="L213" s="1">
        <v>3</v>
      </c>
    </row>
    <row r="214" spans="1:12" x14ac:dyDescent="0.2">
      <c r="A214" t="s">
        <v>234</v>
      </c>
      <c r="B214" t="s">
        <v>187</v>
      </c>
      <c r="C214" s="1">
        <v>1</v>
      </c>
      <c r="D214" s="1">
        <v>0</v>
      </c>
      <c r="E214" s="1">
        <v>0</v>
      </c>
      <c r="F214" s="1">
        <v>0</v>
      </c>
      <c r="G214" s="1">
        <v>0</v>
      </c>
      <c r="H214" t="s">
        <v>194</v>
      </c>
      <c r="I214" t="s">
        <v>15</v>
      </c>
      <c r="J214" t="s">
        <v>202</v>
      </c>
      <c r="K214" t="s">
        <v>43</v>
      </c>
      <c r="L214" s="1">
        <v>3</v>
      </c>
    </row>
    <row r="215" spans="1:12" x14ac:dyDescent="0.2">
      <c r="A215" t="s">
        <v>235</v>
      </c>
      <c r="B215" t="s">
        <v>187</v>
      </c>
      <c r="C215" s="1">
        <v>1</v>
      </c>
      <c r="D215" s="1">
        <v>0</v>
      </c>
      <c r="E215" s="1">
        <v>0</v>
      </c>
      <c r="F215" s="1">
        <v>0</v>
      </c>
      <c r="G215" s="1">
        <v>0</v>
      </c>
      <c r="H215" t="s">
        <v>194</v>
      </c>
      <c r="I215" t="s">
        <v>15</v>
      </c>
      <c r="J215" t="s">
        <v>195</v>
      </c>
      <c r="K215" t="s">
        <v>17</v>
      </c>
      <c r="L215" s="1">
        <v>3</v>
      </c>
    </row>
    <row r="216" spans="1:12" x14ac:dyDescent="0.2">
      <c r="A216" t="s">
        <v>236</v>
      </c>
      <c r="B216" t="s">
        <v>187</v>
      </c>
      <c r="C216" s="1">
        <v>1</v>
      </c>
      <c r="D216" s="1">
        <v>0</v>
      </c>
      <c r="E216" s="1">
        <v>0</v>
      </c>
      <c r="F216" s="1">
        <v>0</v>
      </c>
      <c r="G216" s="1">
        <v>0</v>
      </c>
      <c r="H216" t="s">
        <v>194</v>
      </c>
      <c r="I216" t="s">
        <v>15</v>
      </c>
      <c r="J216" t="s">
        <v>202</v>
      </c>
      <c r="K216" t="s">
        <v>43</v>
      </c>
      <c r="L216" s="1">
        <v>1</v>
      </c>
    </row>
    <row r="217" spans="1:12" x14ac:dyDescent="0.2">
      <c r="A217" t="s">
        <v>237</v>
      </c>
      <c r="B217" t="s">
        <v>187</v>
      </c>
      <c r="C217" s="1">
        <v>1</v>
      </c>
      <c r="D217" s="1">
        <v>0</v>
      </c>
      <c r="E217" s="1">
        <v>1</v>
      </c>
      <c r="F217" s="1">
        <v>0</v>
      </c>
      <c r="G217" s="1">
        <v>0</v>
      </c>
      <c r="H217" t="s">
        <v>21</v>
      </c>
      <c r="I217" t="s">
        <v>15</v>
      </c>
      <c r="J217" t="s">
        <v>188</v>
      </c>
      <c r="K217" t="s">
        <v>17</v>
      </c>
      <c r="L217" s="1">
        <v>3</v>
      </c>
    </row>
    <row r="218" spans="1:12" x14ac:dyDescent="0.2">
      <c r="A218" t="s">
        <v>238</v>
      </c>
      <c r="B218" t="s">
        <v>187</v>
      </c>
      <c r="C218" s="1">
        <v>1</v>
      </c>
      <c r="D218" s="1">
        <v>0</v>
      </c>
      <c r="E218" s="1">
        <v>0</v>
      </c>
      <c r="F218" s="1">
        <v>0</v>
      </c>
      <c r="G218" s="1">
        <v>0</v>
      </c>
      <c r="H218" t="s">
        <v>194</v>
      </c>
      <c r="I218" t="s">
        <v>15</v>
      </c>
      <c r="J218" t="s">
        <v>202</v>
      </c>
      <c r="K218" t="s">
        <v>43</v>
      </c>
      <c r="L218" s="1">
        <v>4</v>
      </c>
    </row>
    <row r="219" spans="1:12" x14ac:dyDescent="0.2">
      <c r="A219" t="s">
        <v>239</v>
      </c>
      <c r="B219" t="s">
        <v>187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t="s">
        <v>21</v>
      </c>
      <c r="I219" t="s">
        <v>15</v>
      </c>
      <c r="J219" t="s">
        <v>188</v>
      </c>
      <c r="K219" t="s">
        <v>17</v>
      </c>
      <c r="L219" s="1">
        <v>4</v>
      </c>
    </row>
    <row r="220" spans="1:12" x14ac:dyDescent="0.2">
      <c r="A220" t="s">
        <v>240</v>
      </c>
      <c r="B220" t="s">
        <v>187</v>
      </c>
      <c r="C220" s="1">
        <v>0</v>
      </c>
      <c r="D220" s="1">
        <v>1</v>
      </c>
      <c r="E220" s="1">
        <v>1</v>
      </c>
      <c r="F220" s="1">
        <v>1</v>
      </c>
      <c r="G220" s="1">
        <v>0</v>
      </c>
      <c r="H220" t="s">
        <v>21</v>
      </c>
      <c r="I220" t="s">
        <v>15</v>
      </c>
      <c r="J220" t="s">
        <v>188</v>
      </c>
      <c r="K220" t="s">
        <v>17</v>
      </c>
      <c r="L220" s="1">
        <v>3</v>
      </c>
    </row>
    <row r="221" spans="1:12" x14ac:dyDescent="0.2">
      <c r="A221" t="s">
        <v>241</v>
      </c>
      <c r="B221" t="s">
        <v>187</v>
      </c>
      <c r="C221" s="1">
        <v>1</v>
      </c>
      <c r="D221" s="1">
        <v>0</v>
      </c>
      <c r="E221" s="1">
        <v>1</v>
      </c>
      <c r="F221" s="1">
        <v>0</v>
      </c>
      <c r="G221" s="1">
        <v>0</v>
      </c>
      <c r="H221" t="s">
        <v>21</v>
      </c>
      <c r="I221" t="s">
        <v>15</v>
      </c>
      <c r="J221" t="s">
        <v>188</v>
      </c>
      <c r="K221" t="s">
        <v>17</v>
      </c>
      <c r="L221" s="1">
        <v>3</v>
      </c>
    </row>
    <row r="222" spans="1:12" x14ac:dyDescent="0.2">
      <c r="A222" t="s">
        <v>242</v>
      </c>
      <c r="B222" t="s">
        <v>187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t="s">
        <v>14</v>
      </c>
      <c r="I222" t="s">
        <v>15</v>
      </c>
      <c r="J222" t="s">
        <v>188</v>
      </c>
      <c r="K222" t="s">
        <v>30</v>
      </c>
      <c r="L222" s="1">
        <v>1</v>
      </c>
    </row>
    <row r="223" spans="1:12" x14ac:dyDescent="0.2">
      <c r="A223" t="s">
        <v>243</v>
      </c>
      <c r="B223" t="s">
        <v>187</v>
      </c>
      <c r="C223" s="1">
        <v>0</v>
      </c>
      <c r="D223" s="1">
        <v>0</v>
      </c>
      <c r="E223" s="1">
        <v>1</v>
      </c>
      <c r="F223" s="1">
        <v>0</v>
      </c>
      <c r="G223" s="1">
        <v>0</v>
      </c>
      <c r="H223" t="s">
        <v>14</v>
      </c>
      <c r="I223" t="s">
        <v>15</v>
      </c>
      <c r="J223" t="s">
        <v>202</v>
      </c>
      <c r="K223" t="s">
        <v>43</v>
      </c>
      <c r="L223" s="1">
        <v>4</v>
      </c>
    </row>
    <row r="224" spans="1:12" x14ac:dyDescent="0.2">
      <c r="A224" t="s">
        <v>244</v>
      </c>
      <c r="B224" t="s">
        <v>187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t="s">
        <v>194</v>
      </c>
      <c r="I224" t="s">
        <v>15</v>
      </c>
      <c r="J224" t="s">
        <v>195</v>
      </c>
      <c r="K224" t="s">
        <v>43</v>
      </c>
      <c r="L224" s="1">
        <v>3</v>
      </c>
    </row>
    <row r="225" spans="1:12" x14ac:dyDescent="0.2">
      <c r="A225" t="s">
        <v>245</v>
      </c>
      <c r="B225" t="s">
        <v>187</v>
      </c>
      <c r="C225" s="1">
        <v>1</v>
      </c>
      <c r="D225" s="1">
        <v>0</v>
      </c>
      <c r="E225" s="1">
        <v>1</v>
      </c>
      <c r="F225" s="1">
        <v>1</v>
      </c>
      <c r="G225" s="1">
        <v>0</v>
      </c>
      <c r="H225" t="s">
        <v>21</v>
      </c>
      <c r="I225" t="s">
        <v>15</v>
      </c>
      <c r="J225" t="s">
        <v>188</v>
      </c>
      <c r="K225" t="s">
        <v>17</v>
      </c>
      <c r="L225" s="1">
        <v>3</v>
      </c>
    </row>
    <row r="226" spans="1:12" x14ac:dyDescent="0.2">
      <c r="A226" t="s">
        <v>246</v>
      </c>
      <c r="B226" t="s">
        <v>187</v>
      </c>
      <c r="C226" s="1">
        <v>1</v>
      </c>
      <c r="D226" s="1">
        <v>0</v>
      </c>
      <c r="E226" s="1">
        <v>1</v>
      </c>
      <c r="F226" s="1">
        <v>0</v>
      </c>
      <c r="G226" s="1">
        <v>0</v>
      </c>
      <c r="H226" t="s">
        <v>21</v>
      </c>
      <c r="I226" t="s">
        <v>15</v>
      </c>
      <c r="J226" t="s">
        <v>202</v>
      </c>
      <c r="K226" t="s">
        <v>17</v>
      </c>
      <c r="L226" s="1">
        <v>4</v>
      </c>
    </row>
    <row r="227" spans="1:12" x14ac:dyDescent="0.2">
      <c r="A227" t="s">
        <v>247</v>
      </c>
      <c r="B227" t="s">
        <v>187</v>
      </c>
      <c r="C227" s="1">
        <v>1</v>
      </c>
      <c r="D227" s="1">
        <v>0</v>
      </c>
      <c r="E227" s="1">
        <v>0</v>
      </c>
      <c r="F227" s="1">
        <v>1</v>
      </c>
      <c r="G227" s="1">
        <v>0</v>
      </c>
      <c r="H227" t="s">
        <v>194</v>
      </c>
      <c r="I227" t="s">
        <v>15</v>
      </c>
      <c r="J227" t="s">
        <v>195</v>
      </c>
      <c r="K227" t="s">
        <v>43</v>
      </c>
      <c r="L227" s="1">
        <v>4</v>
      </c>
    </row>
    <row r="228" spans="1:12" x14ac:dyDescent="0.2">
      <c r="A228" t="s">
        <v>248</v>
      </c>
      <c r="B228" t="s">
        <v>187</v>
      </c>
      <c r="C228" s="1" t="s">
        <v>26</v>
      </c>
      <c r="D228" s="1" t="s">
        <v>26</v>
      </c>
      <c r="E228" s="1" t="s">
        <v>26</v>
      </c>
      <c r="F228" s="1" t="s">
        <v>26</v>
      </c>
      <c r="G228" s="1" t="s">
        <v>26</v>
      </c>
      <c r="H228" t="s">
        <v>194</v>
      </c>
      <c r="I228" t="s">
        <v>15</v>
      </c>
      <c r="J228" t="s">
        <v>195</v>
      </c>
      <c r="K228" t="s">
        <v>43</v>
      </c>
      <c r="L228" s="1">
        <v>2</v>
      </c>
    </row>
    <row r="229" spans="1:12" x14ac:dyDescent="0.2">
      <c r="A229" t="s">
        <v>248</v>
      </c>
      <c r="B229" t="s">
        <v>187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t="s">
        <v>194</v>
      </c>
      <c r="I229" t="s">
        <v>15</v>
      </c>
      <c r="J229" t="s">
        <v>195</v>
      </c>
      <c r="K229" t="s">
        <v>43</v>
      </c>
      <c r="L229" s="1">
        <v>4</v>
      </c>
    </row>
    <row r="230" spans="1:12" x14ac:dyDescent="0.2">
      <c r="A230" t="s">
        <v>249</v>
      </c>
      <c r="B230" t="s">
        <v>187</v>
      </c>
      <c r="C230" s="1">
        <v>1</v>
      </c>
      <c r="D230" s="1">
        <v>0</v>
      </c>
      <c r="E230" s="1">
        <v>1</v>
      </c>
      <c r="F230" s="1">
        <v>1</v>
      </c>
      <c r="G230" s="1">
        <v>0</v>
      </c>
      <c r="H230" t="s">
        <v>21</v>
      </c>
      <c r="I230" t="s">
        <v>15</v>
      </c>
      <c r="J230" t="s">
        <v>188</v>
      </c>
      <c r="K230" t="s">
        <v>17</v>
      </c>
      <c r="L230" s="1">
        <v>2</v>
      </c>
    </row>
    <row r="231" spans="1:12" x14ac:dyDescent="0.2">
      <c r="A231" t="s">
        <v>250</v>
      </c>
      <c r="B231" t="s">
        <v>187</v>
      </c>
      <c r="C231" s="1">
        <v>1</v>
      </c>
      <c r="D231" s="1">
        <v>0</v>
      </c>
      <c r="E231" s="1">
        <v>1</v>
      </c>
      <c r="F231" s="1">
        <v>1</v>
      </c>
      <c r="G231" s="1">
        <v>0</v>
      </c>
      <c r="H231" t="s">
        <v>21</v>
      </c>
      <c r="I231" t="s">
        <v>15</v>
      </c>
      <c r="J231" t="s">
        <v>188</v>
      </c>
      <c r="K231" t="s">
        <v>17</v>
      </c>
      <c r="L231" s="1">
        <v>3</v>
      </c>
    </row>
    <row r="232" spans="1:12" x14ac:dyDescent="0.2">
      <c r="A232" t="s">
        <v>251</v>
      </c>
      <c r="B232" t="s">
        <v>187</v>
      </c>
      <c r="C232" s="1">
        <v>1</v>
      </c>
      <c r="D232" s="1">
        <v>0</v>
      </c>
      <c r="E232" s="1">
        <v>0</v>
      </c>
      <c r="F232" s="1">
        <v>0</v>
      </c>
      <c r="G232" s="1">
        <v>0</v>
      </c>
      <c r="H232" t="s">
        <v>194</v>
      </c>
      <c r="I232" t="s">
        <v>15</v>
      </c>
      <c r="J232" t="s">
        <v>195</v>
      </c>
      <c r="K232" t="s">
        <v>43</v>
      </c>
      <c r="L232" s="1">
        <v>3</v>
      </c>
    </row>
    <row r="233" spans="1:12" x14ac:dyDescent="0.2">
      <c r="A233" t="s">
        <v>252</v>
      </c>
      <c r="B233" t="s">
        <v>187</v>
      </c>
      <c r="C233" s="1">
        <v>1</v>
      </c>
      <c r="D233" s="1">
        <v>0</v>
      </c>
      <c r="E233" s="1">
        <v>1</v>
      </c>
      <c r="F233" s="1">
        <v>0</v>
      </c>
      <c r="G233" s="1">
        <v>0</v>
      </c>
      <c r="H233" t="s">
        <v>26</v>
      </c>
      <c r="I233" t="s">
        <v>26</v>
      </c>
      <c r="J233" t="s">
        <v>33</v>
      </c>
      <c r="K233" t="s">
        <v>34</v>
      </c>
      <c r="L233" s="1">
        <v>1</v>
      </c>
    </row>
    <row r="234" spans="1:12" x14ac:dyDescent="0.2">
      <c r="A234" t="s">
        <v>253</v>
      </c>
      <c r="B234" t="s">
        <v>187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t="s">
        <v>194</v>
      </c>
      <c r="I234" t="s">
        <v>15</v>
      </c>
      <c r="J234" t="s">
        <v>195</v>
      </c>
      <c r="K234" t="s">
        <v>43</v>
      </c>
      <c r="L234" s="1">
        <v>4</v>
      </c>
    </row>
    <row r="235" spans="1:12" x14ac:dyDescent="0.2">
      <c r="A235" t="s">
        <v>254</v>
      </c>
      <c r="B235" t="s">
        <v>187</v>
      </c>
      <c r="C235" s="1">
        <v>1</v>
      </c>
      <c r="D235" s="1">
        <v>0</v>
      </c>
      <c r="E235" s="1">
        <v>0</v>
      </c>
      <c r="F235" s="1">
        <v>0</v>
      </c>
      <c r="G235" s="1">
        <v>0</v>
      </c>
      <c r="H235" t="s">
        <v>194</v>
      </c>
      <c r="I235" t="s">
        <v>15</v>
      </c>
      <c r="J235" t="s">
        <v>195</v>
      </c>
      <c r="K235" t="s">
        <v>43</v>
      </c>
      <c r="L235" s="1">
        <v>3</v>
      </c>
    </row>
    <row r="236" spans="1:12" x14ac:dyDescent="0.2">
      <c r="A236" t="s">
        <v>255</v>
      </c>
      <c r="B236" t="s">
        <v>187</v>
      </c>
      <c r="C236" s="1">
        <v>1</v>
      </c>
      <c r="D236" s="1">
        <v>0</v>
      </c>
      <c r="E236" s="1">
        <v>1</v>
      </c>
      <c r="F236" s="1">
        <v>0</v>
      </c>
      <c r="G236" s="1">
        <v>0</v>
      </c>
      <c r="H236" t="s">
        <v>21</v>
      </c>
      <c r="I236" t="s">
        <v>15</v>
      </c>
      <c r="J236" t="s">
        <v>188</v>
      </c>
      <c r="K236" t="s">
        <v>17</v>
      </c>
      <c r="L236" s="1">
        <v>3</v>
      </c>
    </row>
    <row r="237" spans="1:12" x14ac:dyDescent="0.2">
      <c r="A237" t="s">
        <v>256</v>
      </c>
      <c r="B237" t="s">
        <v>187</v>
      </c>
      <c r="C237" s="1">
        <v>1</v>
      </c>
      <c r="D237" s="1">
        <v>0</v>
      </c>
      <c r="E237" s="1">
        <v>1</v>
      </c>
      <c r="F237" s="1">
        <v>0</v>
      </c>
      <c r="G237" s="1">
        <v>0</v>
      </c>
      <c r="H237" t="s">
        <v>21</v>
      </c>
      <c r="I237" t="s">
        <v>15</v>
      </c>
      <c r="J237" t="s">
        <v>188</v>
      </c>
      <c r="K237" t="s">
        <v>17</v>
      </c>
      <c r="L237" s="1">
        <v>3</v>
      </c>
    </row>
    <row r="238" spans="1:12" x14ac:dyDescent="0.2">
      <c r="A238" t="s">
        <v>257</v>
      </c>
      <c r="B238" t="s">
        <v>187</v>
      </c>
      <c r="C238" s="1">
        <v>0</v>
      </c>
      <c r="D238" s="1">
        <v>1</v>
      </c>
      <c r="E238" s="1">
        <v>1</v>
      </c>
      <c r="F238" s="1">
        <v>1</v>
      </c>
      <c r="G238" s="1">
        <v>0</v>
      </c>
      <c r="H238" t="s">
        <v>21</v>
      </c>
      <c r="I238" t="s">
        <v>15</v>
      </c>
      <c r="J238" t="s">
        <v>188</v>
      </c>
      <c r="K238" t="s">
        <v>17</v>
      </c>
      <c r="L238" s="1">
        <v>3</v>
      </c>
    </row>
    <row r="239" spans="1:12" x14ac:dyDescent="0.2">
      <c r="A239" t="s">
        <v>258</v>
      </c>
      <c r="B239" t="s">
        <v>187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t="s">
        <v>14</v>
      </c>
      <c r="I239" t="s">
        <v>15</v>
      </c>
      <c r="J239" t="s">
        <v>188</v>
      </c>
      <c r="K239" t="s">
        <v>19</v>
      </c>
      <c r="L239" s="1">
        <v>2</v>
      </c>
    </row>
    <row r="240" spans="1:12" x14ac:dyDescent="0.2">
      <c r="A240" t="s">
        <v>259</v>
      </c>
      <c r="B240" t="s">
        <v>187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t="s">
        <v>194</v>
      </c>
      <c r="I240" t="s">
        <v>15</v>
      </c>
      <c r="J240" t="s">
        <v>195</v>
      </c>
      <c r="K240" t="s">
        <v>30</v>
      </c>
      <c r="L240" s="1">
        <v>1</v>
      </c>
    </row>
    <row r="241" spans="1:12" x14ac:dyDescent="0.2">
      <c r="A241" t="s">
        <v>260</v>
      </c>
      <c r="B241" t="s">
        <v>187</v>
      </c>
      <c r="C241" s="1">
        <v>0</v>
      </c>
      <c r="D241" s="1">
        <v>0</v>
      </c>
      <c r="E241" s="1">
        <v>0</v>
      </c>
      <c r="F241" s="1">
        <v>1</v>
      </c>
      <c r="G241" s="1">
        <v>0</v>
      </c>
      <c r="H241" t="s">
        <v>14</v>
      </c>
      <c r="I241" t="s">
        <v>15</v>
      </c>
      <c r="J241" t="s">
        <v>202</v>
      </c>
      <c r="K241" t="s">
        <v>19</v>
      </c>
      <c r="L241" s="1">
        <v>2</v>
      </c>
    </row>
    <row r="242" spans="1:12" x14ac:dyDescent="0.2">
      <c r="A242" t="s">
        <v>261</v>
      </c>
      <c r="B242" t="s">
        <v>187</v>
      </c>
      <c r="C242" s="1">
        <v>1</v>
      </c>
      <c r="D242" s="1">
        <v>0</v>
      </c>
      <c r="E242" s="1">
        <v>1</v>
      </c>
      <c r="F242" s="1">
        <v>0</v>
      </c>
      <c r="G242" s="1">
        <v>0</v>
      </c>
      <c r="H242" t="s">
        <v>21</v>
      </c>
      <c r="I242" t="s">
        <v>15</v>
      </c>
      <c r="J242" t="s">
        <v>202</v>
      </c>
      <c r="K242" t="s">
        <v>17</v>
      </c>
      <c r="L242" s="1">
        <v>4</v>
      </c>
    </row>
    <row r="243" spans="1:12" x14ac:dyDescent="0.2">
      <c r="A243" t="s">
        <v>262</v>
      </c>
      <c r="B243" t="s">
        <v>187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t="s">
        <v>14</v>
      </c>
      <c r="I243" t="s">
        <v>23</v>
      </c>
      <c r="J243" t="s">
        <v>188</v>
      </c>
      <c r="K243" t="s">
        <v>19</v>
      </c>
      <c r="L243" s="1">
        <v>2</v>
      </c>
    </row>
    <row r="244" spans="1:12" x14ac:dyDescent="0.2">
      <c r="A244" t="s">
        <v>263</v>
      </c>
      <c r="B244" t="s">
        <v>187</v>
      </c>
      <c r="C244" s="1">
        <v>1</v>
      </c>
      <c r="D244" s="1">
        <v>0</v>
      </c>
      <c r="E244" s="1">
        <v>1</v>
      </c>
      <c r="F244" s="1">
        <v>1</v>
      </c>
      <c r="G244" s="1">
        <v>0</v>
      </c>
      <c r="H244" t="s">
        <v>21</v>
      </c>
      <c r="I244" t="s">
        <v>15</v>
      </c>
      <c r="J244" t="s">
        <v>202</v>
      </c>
      <c r="K244" t="s">
        <v>17</v>
      </c>
      <c r="L244" s="1">
        <v>4</v>
      </c>
    </row>
    <row r="245" spans="1:12" x14ac:dyDescent="0.2">
      <c r="A245" t="s">
        <v>264</v>
      </c>
      <c r="B245" t="s">
        <v>187</v>
      </c>
      <c r="C245" s="1">
        <v>1</v>
      </c>
      <c r="D245" s="1">
        <v>0</v>
      </c>
      <c r="E245" s="1">
        <v>0</v>
      </c>
      <c r="F245" s="1">
        <v>0</v>
      </c>
      <c r="G245" s="1">
        <v>0</v>
      </c>
      <c r="H245" t="s">
        <v>194</v>
      </c>
      <c r="I245" t="s">
        <v>15</v>
      </c>
      <c r="J245" t="s">
        <v>195</v>
      </c>
      <c r="K245" t="s">
        <v>43</v>
      </c>
      <c r="L245" s="1">
        <v>4</v>
      </c>
    </row>
    <row r="246" spans="1:12" x14ac:dyDescent="0.2">
      <c r="A246" t="s">
        <v>264</v>
      </c>
      <c r="B246" t="s">
        <v>187</v>
      </c>
      <c r="C246" s="1" t="s">
        <v>26</v>
      </c>
      <c r="D246" s="1" t="s">
        <v>26</v>
      </c>
      <c r="E246" s="1" t="s">
        <v>26</v>
      </c>
      <c r="F246" s="1" t="s">
        <v>26</v>
      </c>
      <c r="G246" s="1" t="s">
        <v>26</v>
      </c>
      <c r="H246" t="s">
        <v>194</v>
      </c>
      <c r="I246" t="s">
        <v>15</v>
      </c>
      <c r="J246" t="s">
        <v>195</v>
      </c>
      <c r="K246" t="s">
        <v>43</v>
      </c>
      <c r="L246" s="1">
        <v>4</v>
      </c>
    </row>
    <row r="247" spans="1:12" x14ac:dyDescent="0.2">
      <c r="A247" t="s">
        <v>265</v>
      </c>
      <c r="B247" t="s">
        <v>187</v>
      </c>
      <c r="C247" s="1">
        <v>0</v>
      </c>
      <c r="D247" s="1">
        <v>1</v>
      </c>
      <c r="E247" s="1">
        <v>1</v>
      </c>
      <c r="F247" s="1">
        <v>0</v>
      </c>
      <c r="G247" s="1">
        <v>0</v>
      </c>
      <c r="H247" t="s">
        <v>21</v>
      </c>
      <c r="I247" t="s">
        <v>15</v>
      </c>
      <c r="J247" t="s">
        <v>202</v>
      </c>
      <c r="K247" t="s">
        <v>17</v>
      </c>
      <c r="L247" s="1">
        <v>3</v>
      </c>
    </row>
    <row r="248" spans="1:12" x14ac:dyDescent="0.2">
      <c r="A248" t="s">
        <v>266</v>
      </c>
      <c r="B248" t="s">
        <v>187</v>
      </c>
      <c r="C248" s="1">
        <v>1</v>
      </c>
      <c r="D248" s="1">
        <v>0</v>
      </c>
      <c r="E248" s="1">
        <v>1</v>
      </c>
      <c r="F248" s="1">
        <v>1</v>
      </c>
      <c r="G248" s="1">
        <v>0</v>
      </c>
      <c r="H248" t="s">
        <v>21</v>
      </c>
      <c r="I248" t="s">
        <v>15</v>
      </c>
      <c r="J248" t="s">
        <v>202</v>
      </c>
      <c r="K248" t="s">
        <v>17</v>
      </c>
      <c r="L248" s="1">
        <v>2</v>
      </c>
    </row>
    <row r="249" spans="1:12" x14ac:dyDescent="0.2">
      <c r="A249" t="s">
        <v>266</v>
      </c>
      <c r="B249" t="s">
        <v>187</v>
      </c>
      <c r="C249" s="1" t="s">
        <v>26</v>
      </c>
      <c r="D249" s="1" t="s">
        <v>26</v>
      </c>
      <c r="E249" s="1" t="s">
        <v>26</v>
      </c>
      <c r="F249" s="1" t="s">
        <v>26</v>
      </c>
      <c r="G249" s="1" t="s">
        <v>26</v>
      </c>
      <c r="H249" t="s">
        <v>21</v>
      </c>
      <c r="I249" t="s">
        <v>15</v>
      </c>
      <c r="J249" t="s">
        <v>202</v>
      </c>
      <c r="K249" t="s">
        <v>17</v>
      </c>
      <c r="L249" s="1">
        <v>2</v>
      </c>
    </row>
    <row r="250" spans="1:12" x14ac:dyDescent="0.2">
      <c r="A250" t="s">
        <v>267</v>
      </c>
      <c r="B250" t="s">
        <v>187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t="s">
        <v>194</v>
      </c>
      <c r="I250" t="s">
        <v>15</v>
      </c>
      <c r="J250" t="s">
        <v>195</v>
      </c>
      <c r="K250" t="s">
        <v>43</v>
      </c>
      <c r="L250" s="1">
        <v>4</v>
      </c>
    </row>
    <row r="251" spans="1:12" x14ac:dyDescent="0.2">
      <c r="A251" t="s">
        <v>268</v>
      </c>
      <c r="B251" t="s">
        <v>187</v>
      </c>
      <c r="C251" s="1">
        <v>0</v>
      </c>
      <c r="D251" s="1">
        <v>0</v>
      </c>
      <c r="E251" s="1">
        <v>1</v>
      </c>
      <c r="F251" s="1">
        <v>1</v>
      </c>
      <c r="G251" s="1">
        <v>0</v>
      </c>
      <c r="H251" t="s">
        <v>14</v>
      </c>
      <c r="I251" t="s">
        <v>15</v>
      </c>
      <c r="J251" t="s">
        <v>188</v>
      </c>
      <c r="K251" t="s">
        <v>43</v>
      </c>
      <c r="L251" s="1">
        <v>4</v>
      </c>
    </row>
    <row r="252" spans="1:12" x14ac:dyDescent="0.2">
      <c r="A252" t="s">
        <v>269</v>
      </c>
      <c r="B252" t="s">
        <v>187</v>
      </c>
      <c r="C252" s="1">
        <v>1</v>
      </c>
      <c r="D252" s="1">
        <v>0</v>
      </c>
      <c r="E252" s="1">
        <v>0</v>
      </c>
      <c r="F252" s="1">
        <v>0</v>
      </c>
      <c r="G252" s="1">
        <v>0</v>
      </c>
      <c r="H252" t="s">
        <v>194</v>
      </c>
      <c r="I252" t="s">
        <v>15</v>
      </c>
      <c r="J252" t="s">
        <v>195</v>
      </c>
      <c r="K252" t="s">
        <v>43</v>
      </c>
      <c r="L252" s="1">
        <v>4</v>
      </c>
    </row>
    <row r="253" spans="1:12" x14ac:dyDescent="0.2">
      <c r="A253" t="s">
        <v>270</v>
      </c>
      <c r="B253" t="s">
        <v>187</v>
      </c>
      <c r="C253" s="1">
        <v>1</v>
      </c>
      <c r="D253" s="1">
        <v>0</v>
      </c>
      <c r="E253" s="1">
        <v>0</v>
      </c>
      <c r="F253" s="1">
        <v>0</v>
      </c>
      <c r="G253" s="1">
        <v>0</v>
      </c>
      <c r="H253" t="s">
        <v>194</v>
      </c>
      <c r="I253" t="s">
        <v>15</v>
      </c>
      <c r="J253" t="s">
        <v>195</v>
      </c>
      <c r="K253" t="s">
        <v>43</v>
      </c>
      <c r="L253" s="1">
        <v>4</v>
      </c>
    </row>
    <row r="254" spans="1:12" x14ac:dyDescent="0.2">
      <c r="A254" t="s">
        <v>271</v>
      </c>
      <c r="B254" t="s">
        <v>187</v>
      </c>
      <c r="C254" s="1">
        <v>1</v>
      </c>
      <c r="D254" s="1">
        <v>0</v>
      </c>
      <c r="E254" s="1">
        <v>1</v>
      </c>
      <c r="F254" s="1">
        <v>1</v>
      </c>
      <c r="G254" s="1">
        <v>0</v>
      </c>
      <c r="H254" t="s">
        <v>21</v>
      </c>
      <c r="I254" t="s">
        <v>15</v>
      </c>
      <c r="J254" t="s">
        <v>202</v>
      </c>
      <c r="K254" t="s">
        <v>17</v>
      </c>
      <c r="L254" s="1">
        <v>3</v>
      </c>
    </row>
    <row r="255" spans="1:12" x14ac:dyDescent="0.2">
      <c r="A255" t="s">
        <v>272</v>
      </c>
      <c r="B255" t="s">
        <v>187</v>
      </c>
      <c r="C255" s="1">
        <v>1</v>
      </c>
      <c r="D255" s="1">
        <v>0</v>
      </c>
      <c r="E255" s="1">
        <v>1</v>
      </c>
      <c r="F255" s="1">
        <v>1</v>
      </c>
      <c r="G255" s="1">
        <v>0</v>
      </c>
      <c r="H255" t="s">
        <v>21</v>
      </c>
      <c r="I255" t="s">
        <v>15</v>
      </c>
      <c r="J255" t="s">
        <v>202</v>
      </c>
      <c r="K255" t="s">
        <v>17</v>
      </c>
      <c r="L255" s="1">
        <v>2</v>
      </c>
    </row>
    <row r="256" spans="1:12" x14ac:dyDescent="0.2">
      <c r="A256" t="s">
        <v>273</v>
      </c>
      <c r="B256" t="s">
        <v>187</v>
      </c>
      <c r="C256" s="1" t="s">
        <v>26</v>
      </c>
      <c r="D256" s="1" t="s">
        <v>26</v>
      </c>
      <c r="E256" s="1" t="s">
        <v>26</v>
      </c>
      <c r="F256" s="1" t="s">
        <v>26</v>
      </c>
      <c r="G256" s="1" t="s">
        <v>26</v>
      </c>
      <c r="H256" t="s">
        <v>194</v>
      </c>
      <c r="I256" t="s">
        <v>15</v>
      </c>
      <c r="J256" t="s">
        <v>195</v>
      </c>
      <c r="K256" t="s">
        <v>43</v>
      </c>
      <c r="L256" s="1">
        <v>4</v>
      </c>
    </row>
    <row r="257" spans="1:12" x14ac:dyDescent="0.2">
      <c r="A257" t="s">
        <v>273</v>
      </c>
      <c r="B257" t="s">
        <v>187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t="s">
        <v>194</v>
      </c>
      <c r="I257" t="s">
        <v>15</v>
      </c>
      <c r="J257" t="s">
        <v>195</v>
      </c>
      <c r="K257" t="s">
        <v>43</v>
      </c>
      <c r="L257" s="1">
        <v>4</v>
      </c>
    </row>
    <row r="258" spans="1:12" x14ac:dyDescent="0.2">
      <c r="A258" t="s">
        <v>274</v>
      </c>
      <c r="B258" t="s">
        <v>187</v>
      </c>
      <c r="C258" s="1">
        <v>0</v>
      </c>
      <c r="D258" s="1">
        <v>0</v>
      </c>
      <c r="E258" s="1">
        <v>1</v>
      </c>
      <c r="F258" s="1">
        <v>1</v>
      </c>
      <c r="G258" s="1">
        <v>0</v>
      </c>
      <c r="H258" t="s">
        <v>21</v>
      </c>
      <c r="I258" t="s">
        <v>15</v>
      </c>
      <c r="J258" t="s">
        <v>195</v>
      </c>
      <c r="K258" t="s">
        <v>17</v>
      </c>
      <c r="L258" s="1">
        <v>3</v>
      </c>
    </row>
    <row r="259" spans="1:12" x14ac:dyDescent="0.2">
      <c r="A259" t="s">
        <v>275</v>
      </c>
      <c r="B259" t="s">
        <v>187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t="s">
        <v>194</v>
      </c>
      <c r="I259" t="s">
        <v>15</v>
      </c>
      <c r="J259" t="s">
        <v>195</v>
      </c>
      <c r="K259" t="s">
        <v>43</v>
      </c>
      <c r="L259" s="1">
        <v>4</v>
      </c>
    </row>
    <row r="260" spans="1:12" x14ac:dyDescent="0.2">
      <c r="A260" t="s">
        <v>276</v>
      </c>
      <c r="B260" t="s">
        <v>187</v>
      </c>
      <c r="C260" s="1">
        <v>0</v>
      </c>
      <c r="D260" s="1">
        <v>1</v>
      </c>
      <c r="E260" s="1">
        <v>1</v>
      </c>
      <c r="F260" s="1">
        <v>1</v>
      </c>
      <c r="G260" s="1">
        <v>0</v>
      </c>
      <c r="H260" t="s">
        <v>21</v>
      </c>
      <c r="I260" t="s">
        <v>15</v>
      </c>
      <c r="J260" t="s">
        <v>195</v>
      </c>
      <c r="K260" t="s">
        <v>17</v>
      </c>
      <c r="L260" s="1">
        <v>3</v>
      </c>
    </row>
    <row r="261" spans="1:12" x14ac:dyDescent="0.2">
      <c r="A261" t="s">
        <v>277</v>
      </c>
      <c r="B261" t="s">
        <v>187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t="s">
        <v>14</v>
      </c>
      <c r="I261" t="s">
        <v>23</v>
      </c>
      <c r="J261" t="s">
        <v>188</v>
      </c>
      <c r="K261" t="s">
        <v>19</v>
      </c>
      <c r="L261" s="1">
        <v>2</v>
      </c>
    </row>
    <row r="262" spans="1:12" x14ac:dyDescent="0.2">
      <c r="A262" t="s">
        <v>278</v>
      </c>
      <c r="B262" t="s">
        <v>187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t="s">
        <v>14</v>
      </c>
      <c r="I262" t="s">
        <v>23</v>
      </c>
      <c r="J262" t="s">
        <v>202</v>
      </c>
      <c r="K262" t="s">
        <v>43</v>
      </c>
      <c r="L262" s="1">
        <v>4</v>
      </c>
    </row>
    <row r="263" spans="1:12" x14ac:dyDescent="0.2">
      <c r="A263" t="s">
        <v>279</v>
      </c>
      <c r="B263" t="s">
        <v>187</v>
      </c>
      <c r="C263" s="1" t="s">
        <v>26</v>
      </c>
      <c r="D263" s="1" t="s">
        <v>26</v>
      </c>
      <c r="E263" s="1" t="s">
        <v>26</v>
      </c>
      <c r="F263" s="1" t="s">
        <v>26</v>
      </c>
      <c r="G263" s="1" t="s">
        <v>26</v>
      </c>
      <c r="H263" t="s">
        <v>14</v>
      </c>
      <c r="I263" t="s">
        <v>15</v>
      </c>
      <c r="J263" t="s">
        <v>195</v>
      </c>
      <c r="K263" t="s">
        <v>19</v>
      </c>
      <c r="L263" s="1">
        <v>2</v>
      </c>
    </row>
    <row r="264" spans="1:12" x14ac:dyDescent="0.2">
      <c r="A264" t="s">
        <v>279</v>
      </c>
      <c r="B264" t="s">
        <v>187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t="s">
        <v>14</v>
      </c>
      <c r="I264" t="s">
        <v>15</v>
      </c>
      <c r="J264" t="s">
        <v>195</v>
      </c>
      <c r="K264" t="s">
        <v>19</v>
      </c>
      <c r="L264" s="1">
        <v>2</v>
      </c>
    </row>
    <row r="265" spans="1:12" x14ac:dyDescent="0.2">
      <c r="A265" t="s">
        <v>279</v>
      </c>
      <c r="B265" t="s">
        <v>187</v>
      </c>
      <c r="C265" s="1" t="s">
        <v>26</v>
      </c>
      <c r="D265" s="1" t="s">
        <v>26</v>
      </c>
      <c r="E265" s="1" t="s">
        <v>26</v>
      </c>
      <c r="F265" s="1" t="s">
        <v>26</v>
      </c>
      <c r="G265" s="1" t="s">
        <v>26</v>
      </c>
      <c r="H265" t="s">
        <v>14</v>
      </c>
      <c r="I265" t="s">
        <v>15</v>
      </c>
      <c r="J265" t="s">
        <v>195</v>
      </c>
      <c r="K265" t="s">
        <v>19</v>
      </c>
      <c r="L265" s="1">
        <v>2</v>
      </c>
    </row>
    <row r="266" spans="1:12" x14ac:dyDescent="0.2">
      <c r="A266" t="s">
        <v>280</v>
      </c>
      <c r="B266" t="s">
        <v>187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t="s">
        <v>14</v>
      </c>
      <c r="I266" t="s">
        <v>23</v>
      </c>
      <c r="J266" t="s">
        <v>188</v>
      </c>
      <c r="K266" t="s">
        <v>19</v>
      </c>
      <c r="L266" s="1">
        <v>2</v>
      </c>
    </row>
    <row r="267" spans="1:12" x14ac:dyDescent="0.2">
      <c r="A267" t="s">
        <v>281</v>
      </c>
      <c r="B267" t="s">
        <v>187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t="s">
        <v>14</v>
      </c>
      <c r="I267" t="s">
        <v>23</v>
      </c>
      <c r="J267" t="s">
        <v>202</v>
      </c>
      <c r="K267" t="s">
        <v>19</v>
      </c>
      <c r="L267" s="1">
        <v>2</v>
      </c>
    </row>
    <row r="268" spans="1:12" x14ac:dyDescent="0.2">
      <c r="A268" t="s">
        <v>282</v>
      </c>
      <c r="B268" t="s">
        <v>187</v>
      </c>
      <c r="C268" s="1" t="s">
        <v>26</v>
      </c>
      <c r="D268" s="1" t="s">
        <v>26</v>
      </c>
      <c r="E268" s="1" t="s">
        <v>26</v>
      </c>
      <c r="F268" s="1" t="s">
        <v>26</v>
      </c>
      <c r="G268" s="1" t="s">
        <v>26</v>
      </c>
      <c r="H268" t="s">
        <v>21</v>
      </c>
      <c r="I268" t="s">
        <v>15</v>
      </c>
      <c r="J268" t="s">
        <v>195</v>
      </c>
      <c r="K268" t="s">
        <v>17</v>
      </c>
      <c r="L268" s="1">
        <v>3</v>
      </c>
    </row>
    <row r="269" spans="1:12" x14ac:dyDescent="0.2">
      <c r="A269" t="s">
        <v>282</v>
      </c>
      <c r="B269" t="s">
        <v>187</v>
      </c>
      <c r="C269" s="1">
        <v>1</v>
      </c>
      <c r="D269" s="1">
        <v>0</v>
      </c>
      <c r="E269" s="1">
        <v>1</v>
      </c>
      <c r="F269" s="1">
        <v>1</v>
      </c>
      <c r="G269" s="1">
        <v>0</v>
      </c>
      <c r="H269" t="s">
        <v>21</v>
      </c>
      <c r="I269" t="s">
        <v>15</v>
      </c>
      <c r="J269" t="s">
        <v>195</v>
      </c>
      <c r="K269" t="s">
        <v>17</v>
      </c>
      <c r="L269" s="1">
        <v>2</v>
      </c>
    </row>
    <row r="270" spans="1:12" x14ac:dyDescent="0.2">
      <c r="A270" t="s">
        <v>282</v>
      </c>
      <c r="B270" t="s">
        <v>187</v>
      </c>
      <c r="C270" s="1" t="s">
        <v>26</v>
      </c>
      <c r="D270" s="1" t="s">
        <v>26</v>
      </c>
      <c r="E270" s="1" t="s">
        <v>26</v>
      </c>
      <c r="F270" s="1" t="s">
        <v>26</v>
      </c>
      <c r="G270" s="1" t="s">
        <v>26</v>
      </c>
      <c r="H270" t="s">
        <v>21</v>
      </c>
      <c r="I270" t="s">
        <v>15</v>
      </c>
      <c r="J270" t="s">
        <v>195</v>
      </c>
      <c r="K270" t="s">
        <v>17</v>
      </c>
      <c r="L270" s="1">
        <v>2</v>
      </c>
    </row>
    <row r="271" spans="1:12" x14ac:dyDescent="0.2">
      <c r="A271" t="s">
        <v>283</v>
      </c>
      <c r="B271" t="s">
        <v>187</v>
      </c>
      <c r="C271" s="1">
        <v>1</v>
      </c>
      <c r="D271" s="1">
        <v>0</v>
      </c>
      <c r="E271" s="1">
        <v>1</v>
      </c>
      <c r="F271" s="1">
        <v>0</v>
      </c>
      <c r="G271" s="1">
        <v>0</v>
      </c>
      <c r="H271" t="s">
        <v>21</v>
      </c>
      <c r="I271" t="s">
        <v>15</v>
      </c>
      <c r="J271" t="s">
        <v>195</v>
      </c>
      <c r="K271" t="s">
        <v>17</v>
      </c>
      <c r="L271" s="1">
        <v>4</v>
      </c>
    </row>
    <row r="272" spans="1:12" x14ac:dyDescent="0.2">
      <c r="A272" t="s">
        <v>284</v>
      </c>
      <c r="B272" t="s">
        <v>187</v>
      </c>
      <c r="C272" s="1">
        <v>1</v>
      </c>
      <c r="D272" s="1">
        <v>0</v>
      </c>
      <c r="E272" s="1">
        <v>0</v>
      </c>
      <c r="F272" s="1">
        <v>0</v>
      </c>
      <c r="G272" s="1">
        <v>0</v>
      </c>
      <c r="H272" t="s">
        <v>194</v>
      </c>
      <c r="I272" t="s">
        <v>15</v>
      </c>
      <c r="J272" t="s">
        <v>195</v>
      </c>
      <c r="K272" t="s">
        <v>43</v>
      </c>
      <c r="L272" s="1">
        <v>4</v>
      </c>
    </row>
    <row r="273" spans="1:12" x14ac:dyDescent="0.2">
      <c r="A273" t="s">
        <v>285</v>
      </c>
      <c r="B273" t="s">
        <v>187</v>
      </c>
      <c r="C273" s="1">
        <v>1</v>
      </c>
      <c r="D273" s="1">
        <v>0</v>
      </c>
      <c r="E273" s="1">
        <v>1</v>
      </c>
      <c r="F273" s="1">
        <v>0</v>
      </c>
      <c r="G273" s="1">
        <v>0</v>
      </c>
      <c r="H273" t="s">
        <v>21</v>
      </c>
      <c r="I273" t="s">
        <v>15</v>
      </c>
      <c r="J273" t="s">
        <v>202</v>
      </c>
      <c r="K273" t="s">
        <v>17</v>
      </c>
      <c r="L273" s="1">
        <v>4</v>
      </c>
    </row>
    <row r="274" spans="1:12" x14ac:dyDescent="0.2">
      <c r="A274" t="s">
        <v>286</v>
      </c>
      <c r="B274" t="s">
        <v>187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t="s">
        <v>14</v>
      </c>
      <c r="I274" t="s">
        <v>23</v>
      </c>
      <c r="J274" t="s">
        <v>188</v>
      </c>
      <c r="K274" t="s">
        <v>19</v>
      </c>
      <c r="L274" s="1">
        <v>2</v>
      </c>
    </row>
    <row r="275" spans="1:12" x14ac:dyDescent="0.2">
      <c r="A275" t="s">
        <v>287</v>
      </c>
      <c r="B275" t="s">
        <v>187</v>
      </c>
      <c r="C275" s="1">
        <v>1</v>
      </c>
      <c r="D275" s="1">
        <v>0</v>
      </c>
      <c r="E275" s="1">
        <v>0</v>
      </c>
      <c r="F275" s="1">
        <v>1</v>
      </c>
      <c r="G275" s="1">
        <v>0</v>
      </c>
      <c r="H275" t="s">
        <v>21</v>
      </c>
      <c r="I275" t="s">
        <v>15</v>
      </c>
      <c r="J275" t="s">
        <v>188</v>
      </c>
      <c r="K275" t="s">
        <v>17</v>
      </c>
      <c r="L275" s="1">
        <v>2</v>
      </c>
    </row>
    <row r="276" spans="1:12" x14ac:dyDescent="0.2">
      <c r="A276" t="s">
        <v>288</v>
      </c>
      <c r="B276" t="s">
        <v>187</v>
      </c>
      <c r="C276" s="1">
        <v>1</v>
      </c>
      <c r="D276" s="1">
        <v>0</v>
      </c>
      <c r="E276" s="1">
        <v>1</v>
      </c>
      <c r="F276" s="1">
        <v>1</v>
      </c>
      <c r="G276" s="1">
        <v>0</v>
      </c>
      <c r="H276" t="s">
        <v>21</v>
      </c>
      <c r="I276" t="s">
        <v>15</v>
      </c>
      <c r="J276" t="s">
        <v>195</v>
      </c>
      <c r="K276" t="s">
        <v>17</v>
      </c>
      <c r="L276" s="1">
        <v>1</v>
      </c>
    </row>
    <row r="277" spans="1:12" x14ac:dyDescent="0.2">
      <c r="A277" t="s">
        <v>289</v>
      </c>
      <c r="B277" t="s">
        <v>187</v>
      </c>
      <c r="C277" s="1">
        <v>1</v>
      </c>
      <c r="D277" s="1">
        <v>0</v>
      </c>
      <c r="E277" s="1">
        <v>0</v>
      </c>
      <c r="F277" s="1">
        <v>0</v>
      </c>
      <c r="G277" s="1">
        <v>0</v>
      </c>
      <c r="H277" t="s">
        <v>194</v>
      </c>
      <c r="I277" t="s">
        <v>15</v>
      </c>
      <c r="J277" t="s">
        <v>195</v>
      </c>
      <c r="K277" t="s">
        <v>30</v>
      </c>
      <c r="L277" s="1">
        <v>1</v>
      </c>
    </row>
    <row r="278" spans="1:12" x14ac:dyDescent="0.2">
      <c r="A278" t="s">
        <v>290</v>
      </c>
      <c r="B278" t="s">
        <v>187</v>
      </c>
      <c r="C278" s="1">
        <v>1</v>
      </c>
      <c r="D278" s="1">
        <v>0</v>
      </c>
      <c r="E278" s="1">
        <v>1</v>
      </c>
      <c r="F278" s="1">
        <v>1</v>
      </c>
      <c r="G278" s="1">
        <v>0</v>
      </c>
      <c r="H278" t="s">
        <v>21</v>
      </c>
      <c r="I278" t="s">
        <v>15</v>
      </c>
      <c r="J278" t="s">
        <v>188</v>
      </c>
      <c r="K278" t="s">
        <v>17</v>
      </c>
      <c r="L278" s="1">
        <v>4</v>
      </c>
    </row>
    <row r="279" spans="1:12" x14ac:dyDescent="0.2">
      <c r="A279" t="s">
        <v>291</v>
      </c>
      <c r="B279" t="s">
        <v>187</v>
      </c>
      <c r="C279" s="1">
        <v>1</v>
      </c>
      <c r="D279" s="1">
        <v>0</v>
      </c>
      <c r="E279" s="1">
        <v>1</v>
      </c>
      <c r="F279" s="1">
        <v>1</v>
      </c>
      <c r="G279" s="1">
        <v>0</v>
      </c>
      <c r="H279" t="s">
        <v>21</v>
      </c>
      <c r="I279" t="s">
        <v>15</v>
      </c>
      <c r="J279" t="s">
        <v>202</v>
      </c>
      <c r="K279" t="s">
        <v>17</v>
      </c>
      <c r="L279" s="1">
        <v>4</v>
      </c>
    </row>
    <row r="280" spans="1:12" x14ac:dyDescent="0.2">
      <c r="A280" t="s">
        <v>292</v>
      </c>
      <c r="B280" t="s">
        <v>187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t="s">
        <v>14</v>
      </c>
      <c r="I280" t="s">
        <v>23</v>
      </c>
      <c r="J280" t="s">
        <v>188</v>
      </c>
      <c r="K280" t="s">
        <v>19</v>
      </c>
      <c r="L280" s="1">
        <v>2</v>
      </c>
    </row>
    <row r="281" spans="1:12" x14ac:dyDescent="0.2">
      <c r="A281" t="s">
        <v>293</v>
      </c>
      <c r="B281" t="s">
        <v>187</v>
      </c>
      <c r="C281" s="1">
        <v>0</v>
      </c>
      <c r="D281" s="1">
        <v>0</v>
      </c>
      <c r="E281" s="1">
        <v>1</v>
      </c>
      <c r="F281" s="1">
        <v>0</v>
      </c>
      <c r="G281" s="1">
        <v>0</v>
      </c>
      <c r="H281" t="s">
        <v>14</v>
      </c>
      <c r="I281" t="s">
        <v>23</v>
      </c>
      <c r="J281" t="s">
        <v>188</v>
      </c>
      <c r="K281" t="s">
        <v>19</v>
      </c>
      <c r="L281" s="1">
        <v>2</v>
      </c>
    </row>
    <row r="282" spans="1:12" x14ac:dyDescent="0.2">
      <c r="A282" t="s">
        <v>294</v>
      </c>
      <c r="B282" t="s">
        <v>187</v>
      </c>
      <c r="C282" s="1" t="s">
        <v>26</v>
      </c>
      <c r="D282" s="1" t="s">
        <v>26</v>
      </c>
      <c r="E282" s="1" t="s">
        <v>26</v>
      </c>
      <c r="F282" s="1" t="s">
        <v>26</v>
      </c>
      <c r="G282" s="1" t="s">
        <v>26</v>
      </c>
      <c r="H282" t="s">
        <v>26</v>
      </c>
      <c r="I282" t="s">
        <v>15</v>
      </c>
      <c r="J282" t="s">
        <v>195</v>
      </c>
      <c r="K282" t="s">
        <v>17</v>
      </c>
      <c r="L282" s="1">
        <v>4</v>
      </c>
    </row>
    <row r="283" spans="1:12" x14ac:dyDescent="0.2">
      <c r="A283" t="s">
        <v>295</v>
      </c>
      <c r="B283" t="s">
        <v>187</v>
      </c>
      <c r="C283" s="1">
        <v>1</v>
      </c>
      <c r="D283" s="1">
        <v>0</v>
      </c>
      <c r="E283" s="1">
        <v>1</v>
      </c>
      <c r="F283" s="1">
        <v>1</v>
      </c>
      <c r="G283" s="1">
        <v>0</v>
      </c>
      <c r="H283" t="s">
        <v>21</v>
      </c>
      <c r="I283" t="s">
        <v>15</v>
      </c>
      <c r="J283" t="s">
        <v>195</v>
      </c>
      <c r="K283" t="s">
        <v>17</v>
      </c>
      <c r="L283" s="1">
        <v>2</v>
      </c>
    </row>
    <row r="284" spans="1:12" x14ac:dyDescent="0.2">
      <c r="A284" t="s">
        <v>296</v>
      </c>
      <c r="B284" t="s">
        <v>187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t="s">
        <v>194</v>
      </c>
      <c r="I284" t="s">
        <v>15</v>
      </c>
      <c r="J284" t="s">
        <v>195</v>
      </c>
      <c r="K284" t="s">
        <v>43</v>
      </c>
      <c r="L284" s="1">
        <v>4</v>
      </c>
    </row>
    <row r="285" spans="1:12" x14ac:dyDescent="0.2">
      <c r="A285" t="s">
        <v>297</v>
      </c>
      <c r="B285" t="s">
        <v>187</v>
      </c>
      <c r="C285" s="1">
        <v>1</v>
      </c>
      <c r="D285" s="1">
        <v>0</v>
      </c>
      <c r="E285" s="1">
        <v>1</v>
      </c>
      <c r="F285" s="1">
        <v>0</v>
      </c>
      <c r="G285" s="1">
        <v>0</v>
      </c>
      <c r="H285" t="s">
        <v>21</v>
      </c>
      <c r="I285" t="s">
        <v>15</v>
      </c>
      <c r="J285" t="s">
        <v>202</v>
      </c>
      <c r="K285" t="s">
        <v>17</v>
      </c>
      <c r="L285" s="1">
        <v>4</v>
      </c>
    </row>
    <row r="286" spans="1:12" x14ac:dyDescent="0.2">
      <c r="A286" t="s">
        <v>298</v>
      </c>
      <c r="B286" t="s">
        <v>187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t="s">
        <v>14</v>
      </c>
      <c r="I286" t="s">
        <v>15</v>
      </c>
      <c r="J286" t="s">
        <v>188</v>
      </c>
      <c r="K286" t="s">
        <v>19</v>
      </c>
      <c r="L286" s="1">
        <v>2</v>
      </c>
    </row>
    <row r="287" spans="1:12" x14ac:dyDescent="0.2">
      <c r="A287" t="s">
        <v>299</v>
      </c>
      <c r="B287" t="s">
        <v>187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t="s">
        <v>14</v>
      </c>
      <c r="I287" t="s">
        <v>15</v>
      </c>
      <c r="J287" t="s">
        <v>188</v>
      </c>
      <c r="K287" t="s">
        <v>30</v>
      </c>
      <c r="L287" s="1">
        <v>1</v>
      </c>
    </row>
    <row r="288" spans="1:12" x14ac:dyDescent="0.2">
      <c r="A288" t="s">
        <v>300</v>
      </c>
      <c r="B288" t="s">
        <v>187</v>
      </c>
      <c r="C288" s="1">
        <v>1</v>
      </c>
      <c r="D288" s="1">
        <v>0</v>
      </c>
      <c r="E288" s="1">
        <v>0</v>
      </c>
      <c r="F288" s="1">
        <v>0</v>
      </c>
      <c r="G288" s="1">
        <v>0</v>
      </c>
      <c r="H288" t="s">
        <v>194</v>
      </c>
      <c r="I288" t="s">
        <v>15</v>
      </c>
      <c r="J288" t="s">
        <v>195</v>
      </c>
      <c r="K288" t="s">
        <v>43</v>
      </c>
      <c r="L288" s="1">
        <v>4</v>
      </c>
    </row>
    <row r="289" spans="1:12" x14ac:dyDescent="0.2">
      <c r="A289" t="s">
        <v>301</v>
      </c>
      <c r="B289" t="s">
        <v>187</v>
      </c>
      <c r="C289" s="1">
        <v>1</v>
      </c>
      <c r="D289" s="1">
        <v>0</v>
      </c>
      <c r="E289" s="1">
        <v>1</v>
      </c>
      <c r="F289" s="1">
        <v>1</v>
      </c>
      <c r="G289" s="1">
        <v>0</v>
      </c>
      <c r="H289" t="s">
        <v>21</v>
      </c>
      <c r="I289" t="s">
        <v>15</v>
      </c>
      <c r="J289" t="s">
        <v>188</v>
      </c>
      <c r="K289" t="s">
        <v>17</v>
      </c>
      <c r="L289" s="1">
        <v>4</v>
      </c>
    </row>
    <row r="290" spans="1:12" x14ac:dyDescent="0.2">
      <c r="A290" t="s">
        <v>302</v>
      </c>
      <c r="B290" t="s">
        <v>187</v>
      </c>
      <c r="C290" s="1">
        <v>1</v>
      </c>
      <c r="D290" s="1">
        <v>0</v>
      </c>
      <c r="E290" s="1">
        <v>1</v>
      </c>
      <c r="F290" s="1">
        <v>0</v>
      </c>
      <c r="G290" s="1">
        <v>0</v>
      </c>
      <c r="H290" t="s">
        <v>21</v>
      </c>
      <c r="I290" t="s">
        <v>15</v>
      </c>
      <c r="J290" t="s">
        <v>188</v>
      </c>
      <c r="K290" t="s">
        <v>17</v>
      </c>
      <c r="L290" s="1">
        <v>4</v>
      </c>
    </row>
    <row r="291" spans="1:12" x14ac:dyDescent="0.2">
      <c r="A291" t="s">
        <v>303</v>
      </c>
      <c r="B291" t="s">
        <v>187</v>
      </c>
      <c r="C291" s="1">
        <v>1</v>
      </c>
      <c r="D291" s="1">
        <v>0</v>
      </c>
      <c r="E291" s="1">
        <v>1</v>
      </c>
      <c r="F291" s="1">
        <v>0</v>
      </c>
      <c r="G291" s="1">
        <v>0</v>
      </c>
      <c r="H291" t="s">
        <v>194</v>
      </c>
      <c r="I291" t="s">
        <v>15</v>
      </c>
      <c r="J291" t="s">
        <v>195</v>
      </c>
      <c r="K291" t="s">
        <v>30</v>
      </c>
      <c r="L291" s="1">
        <v>1</v>
      </c>
    </row>
    <row r="292" spans="1:12" x14ac:dyDescent="0.2">
      <c r="A292" t="s">
        <v>304</v>
      </c>
      <c r="B292" t="s">
        <v>187</v>
      </c>
      <c r="C292" s="1">
        <v>1</v>
      </c>
      <c r="D292" s="1">
        <v>0</v>
      </c>
      <c r="E292" s="1">
        <v>1</v>
      </c>
      <c r="F292" s="1">
        <v>1</v>
      </c>
      <c r="G292" s="1">
        <v>0</v>
      </c>
      <c r="H292" t="s">
        <v>21</v>
      </c>
      <c r="I292" t="s">
        <v>15</v>
      </c>
      <c r="J292" t="s">
        <v>195</v>
      </c>
      <c r="K292" t="s">
        <v>17</v>
      </c>
      <c r="L292" s="1">
        <v>3</v>
      </c>
    </row>
    <row r="293" spans="1:12" x14ac:dyDescent="0.2">
      <c r="A293" t="s">
        <v>305</v>
      </c>
      <c r="B293" t="s">
        <v>187</v>
      </c>
      <c r="C293" s="1">
        <v>1</v>
      </c>
      <c r="D293" s="1">
        <v>0</v>
      </c>
      <c r="E293" s="1">
        <v>0</v>
      </c>
      <c r="F293" s="1">
        <v>0</v>
      </c>
      <c r="G293" s="1">
        <v>0</v>
      </c>
      <c r="H293" t="s">
        <v>194</v>
      </c>
      <c r="I293" t="s">
        <v>15</v>
      </c>
      <c r="J293" t="s">
        <v>195</v>
      </c>
      <c r="K293" t="s">
        <v>30</v>
      </c>
      <c r="L293" s="1">
        <v>1</v>
      </c>
    </row>
    <row r="294" spans="1:12" x14ac:dyDescent="0.2">
      <c r="A294" t="s">
        <v>306</v>
      </c>
      <c r="B294" t="s">
        <v>187</v>
      </c>
      <c r="C294" s="1">
        <v>0</v>
      </c>
      <c r="D294" s="1">
        <v>1</v>
      </c>
      <c r="E294" s="1">
        <v>1</v>
      </c>
      <c r="F294" s="1">
        <v>1</v>
      </c>
      <c r="G294" s="1">
        <v>0</v>
      </c>
      <c r="H294" t="s">
        <v>21</v>
      </c>
      <c r="I294" t="s">
        <v>15</v>
      </c>
      <c r="J294" t="s">
        <v>202</v>
      </c>
      <c r="K294" t="s">
        <v>17</v>
      </c>
      <c r="L294" s="1">
        <v>1</v>
      </c>
    </row>
    <row r="295" spans="1:12" x14ac:dyDescent="0.2">
      <c r="A295" t="s">
        <v>306</v>
      </c>
      <c r="B295" t="s">
        <v>187</v>
      </c>
      <c r="C295" s="1" t="s">
        <v>26</v>
      </c>
      <c r="D295" s="1" t="s">
        <v>26</v>
      </c>
      <c r="E295" s="1" t="s">
        <v>26</v>
      </c>
      <c r="F295" s="1" t="s">
        <v>26</v>
      </c>
      <c r="G295" s="1" t="s">
        <v>26</v>
      </c>
      <c r="H295" t="s">
        <v>21</v>
      </c>
      <c r="I295" t="s">
        <v>15</v>
      </c>
      <c r="J295" t="s">
        <v>202</v>
      </c>
      <c r="K295" t="s">
        <v>17</v>
      </c>
      <c r="L295" s="1">
        <v>2</v>
      </c>
    </row>
    <row r="296" spans="1:12" x14ac:dyDescent="0.2">
      <c r="A296" t="s">
        <v>307</v>
      </c>
      <c r="B296" t="s">
        <v>187</v>
      </c>
      <c r="C296" s="1">
        <v>1</v>
      </c>
      <c r="D296" s="1">
        <v>0</v>
      </c>
      <c r="E296" s="1">
        <v>1</v>
      </c>
      <c r="F296" s="1">
        <v>0</v>
      </c>
      <c r="G296" s="1">
        <v>0</v>
      </c>
      <c r="H296" t="s">
        <v>21</v>
      </c>
      <c r="I296" t="s">
        <v>15</v>
      </c>
      <c r="J296" t="s">
        <v>202</v>
      </c>
      <c r="K296" t="s">
        <v>17</v>
      </c>
      <c r="L296" s="1">
        <v>3</v>
      </c>
    </row>
    <row r="297" spans="1:12" x14ac:dyDescent="0.2">
      <c r="A297" t="s">
        <v>308</v>
      </c>
      <c r="B297" t="s">
        <v>187</v>
      </c>
      <c r="C297" s="1">
        <v>0</v>
      </c>
      <c r="D297" s="1">
        <v>0</v>
      </c>
      <c r="E297" s="1">
        <v>1</v>
      </c>
      <c r="F297" s="1">
        <v>1</v>
      </c>
      <c r="G297" s="1">
        <v>0</v>
      </c>
      <c r="H297" t="s">
        <v>21</v>
      </c>
      <c r="I297" t="s">
        <v>15</v>
      </c>
      <c r="J297" t="s">
        <v>195</v>
      </c>
      <c r="K297" t="s">
        <v>30</v>
      </c>
      <c r="L297" s="1">
        <v>1</v>
      </c>
    </row>
    <row r="298" spans="1:12" x14ac:dyDescent="0.2">
      <c r="A298" t="s">
        <v>309</v>
      </c>
      <c r="B298" t="s">
        <v>187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t="s">
        <v>14</v>
      </c>
      <c r="I298" t="s">
        <v>15</v>
      </c>
      <c r="J298" t="s">
        <v>188</v>
      </c>
      <c r="K298" t="s">
        <v>19</v>
      </c>
      <c r="L298" s="1">
        <v>2</v>
      </c>
    </row>
    <row r="299" spans="1:12" x14ac:dyDescent="0.2">
      <c r="A299" t="s">
        <v>310</v>
      </c>
      <c r="B299" t="s">
        <v>187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t="s">
        <v>14</v>
      </c>
      <c r="I299" t="s">
        <v>23</v>
      </c>
      <c r="J299" t="s">
        <v>202</v>
      </c>
      <c r="K299" t="s">
        <v>19</v>
      </c>
      <c r="L299" s="1">
        <v>2</v>
      </c>
    </row>
    <row r="300" spans="1:12" x14ac:dyDescent="0.2">
      <c r="A300" t="s">
        <v>311</v>
      </c>
      <c r="B300" t="s">
        <v>187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t="s">
        <v>14</v>
      </c>
      <c r="I300" t="s">
        <v>15</v>
      </c>
      <c r="J300" t="s">
        <v>202</v>
      </c>
      <c r="K300" t="s">
        <v>30</v>
      </c>
      <c r="L300" s="1">
        <v>1</v>
      </c>
    </row>
    <row r="301" spans="1:12" x14ac:dyDescent="0.2">
      <c r="A301" t="s">
        <v>312</v>
      </c>
      <c r="B301" t="s">
        <v>187</v>
      </c>
      <c r="C301" s="1">
        <v>1</v>
      </c>
      <c r="D301" s="1">
        <v>0</v>
      </c>
      <c r="E301" s="1">
        <v>1</v>
      </c>
      <c r="F301" s="1">
        <v>1</v>
      </c>
      <c r="G301" s="1">
        <v>0</v>
      </c>
      <c r="H301" t="s">
        <v>21</v>
      </c>
      <c r="I301" t="s">
        <v>15</v>
      </c>
      <c r="J301" t="s">
        <v>202</v>
      </c>
      <c r="K301" t="s">
        <v>17</v>
      </c>
      <c r="L301" s="1">
        <v>3</v>
      </c>
    </row>
    <row r="302" spans="1:12" x14ac:dyDescent="0.2">
      <c r="A302" t="s">
        <v>313</v>
      </c>
      <c r="B302" t="s">
        <v>187</v>
      </c>
      <c r="C302" s="1">
        <v>1</v>
      </c>
      <c r="D302" s="1">
        <v>0</v>
      </c>
      <c r="E302" s="1">
        <v>0</v>
      </c>
      <c r="F302" s="1">
        <v>0</v>
      </c>
      <c r="G302" s="1">
        <v>0</v>
      </c>
      <c r="H302" t="s">
        <v>194</v>
      </c>
      <c r="I302" t="s">
        <v>15</v>
      </c>
      <c r="J302" t="s">
        <v>195</v>
      </c>
      <c r="K302" t="s">
        <v>30</v>
      </c>
      <c r="L302" s="1">
        <v>1</v>
      </c>
    </row>
    <row r="303" spans="1:12" x14ac:dyDescent="0.2">
      <c r="A303" t="s">
        <v>314</v>
      </c>
      <c r="B303" t="s">
        <v>187</v>
      </c>
      <c r="C303" s="1">
        <v>0</v>
      </c>
      <c r="D303" s="1">
        <v>0</v>
      </c>
      <c r="E303" s="1">
        <v>1</v>
      </c>
      <c r="F303" s="1">
        <v>0</v>
      </c>
      <c r="G303" s="1">
        <v>0</v>
      </c>
      <c r="H303" t="s">
        <v>14</v>
      </c>
      <c r="I303" t="s">
        <v>23</v>
      </c>
      <c r="J303" t="s">
        <v>195</v>
      </c>
      <c r="K303" t="s">
        <v>19</v>
      </c>
      <c r="L303" s="1">
        <v>2</v>
      </c>
    </row>
    <row r="304" spans="1:12" x14ac:dyDescent="0.2">
      <c r="A304" t="s">
        <v>315</v>
      </c>
      <c r="B304" t="s">
        <v>187</v>
      </c>
      <c r="C304" s="1">
        <v>1</v>
      </c>
      <c r="D304" s="1">
        <v>0</v>
      </c>
      <c r="E304" s="1">
        <v>1</v>
      </c>
      <c r="F304" s="1">
        <v>0</v>
      </c>
      <c r="G304" s="1">
        <v>0</v>
      </c>
      <c r="H304" t="s">
        <v>21</v>
      </c>
      <c r="I304" t="s">
        <v>15</v>
      </c>
      <c r="J304" t="s">
        <v>202</v>
      </c>
      <c r="K304" t="s">
        <v>17</v>
      </c>
      <c r="L304" s="1">
        <v>4</v>
      </c>
    </row>
    <row r="305" spans="1:12" x14ac:dyDescent="0.2">
      <c r="A305" t="s">
        <v>316</v>
      </c>
      <c r="B305" t="s">
        <v>187</v>
      </c>
      <c r="C305" s="1">
        <v>1</v>
      </c>
      <c r="D305" s="1">
        <v>0</v>
      </c>
      <c r="E305" s="1">
        <v>1</v>
      </c>
      <c r="F305" s="1">
        <v>1</v>
      </c>
      <c r="G305" s="1">
        <v>0</v>
      </c>
      <c r="H305" t="s">
        <v>21</v>
      </c>
      <c r="I305" t="s">
        <v>15</v>
      </c>
      <c r="J305" t="s">
        <v>202</v>
      </c>
      <c r="K305" t="s">
        <v>17</v>
      </c>
      <c r="L305" s="1">
        <v>3</v>
      </c>
    </row>
    <row r="306" spans="1:12" x14ac:dyDescent="0.2">
      <c r="A306" t="s">
        <v>317</v>
      </c>
      <c r="B306" t="s">
        <v>187</v>
      </c>
      <c r="C306" s="1">
        <v>1</v>
      </c>
      <c r="D306" s="1">
        <v>0</v>
      </c>
      <c r="E306" s="1">
        <v>0</v>
      </c>
      <c r="F306" s="1">
        <v>0</v>
      </c>
      <c r="G306" s="1">
        <v>0</v>
      </c>
      <c r="H306" t="s">
        <v>194</v>
      </c>
      <c r="I306" t="s">
        <v>15</v>
      </c>
      <c r="J306" t="s">
        <v>195</v>
      </c>
      <c r="K306" t="s">
        <v>43</v>
      </c>
      <c r="L306" s="1">
        <v>1</v>
      </c>
    </row>
    <row r="307" spans="1:12" x14ac:dyDescent="0.2">
      <c r="A307" t="s">
        <v>318</v>
      </c>
      <c r="B307" t="s">
        <v>187</v>
      </c>
      <c r="C307" s="1">
        <v>1</v>
      </c>
      <c r="D307" s="1">
        <v>0</v>
      </c>
      <c r="E307" s="1">
        <v>1</v>
      </c>
      <c r="F307" s="1">
        <v>1</v>
      </c>
      <c r="G307" s="1">
        <v>0</v>
      </c>
      <c r="H307" t="s">
        <v>21</v>
      </c>
      <c r="I307" t="s">
        <v>15</v>
      </c>
      <c r="J307" t="s">
        <v>188</v>
      </c>
      <c r="K307" t="s">
        <v>17</v>
      </c>
      <c r="L307" s="1">
        <v>2</v>
      </c>
    </row>
    <row r="308" spans="1:12" x14ac:dyDescent="0.2">
      <c r="A308" t="s">
        <v>319</v>
      </c>
      <c r="B308" t="s">
        <v>187</v>
      </c>
      <c r="C308" s="1">
        <v>0</v>
      </c>
      <c r="D308" s="1">
        <v>1</v>
      </c>
      <c r="E308" s="1">
        <v>1</v>
      </c>
      <c r="F308" s="1">
        <v>1</v>
      </c>
      <c r="G308" s="1">
        <v>0</v>
      </c>
      <c r="H308" t="s">
        <v>21</v>
      </c>
      <c r="I308" t="s">
        <v>15</v>
      </c>
      <c r="J308" t="s">
        <v>202</v>
      </c>
      <c r="K308" t="s">
        <v>17</v>
      </c>
      <c r="L308" s="1">
        <v>2</v>
      </c>
    </row>
    <row r="309" spans="1:12" x14ac:dyDescent="0.2">
      <c r="A309" t="s">
        <v>320</v>
      </c>
      <c r="B309" t="s">
        <v>187</v>
      </c>
      <c r="C309" s="1">
        <v>1</v>
      </c>
      <c r="D309" s="1">
        <v>0</v>
      </c>
      <c r="E309" s="1">
        <v>0</v>
      </c>
      <c r="F309" s="1">
        <v>1</v>
      </c>
      <c r="G309" s="1">
        <v>0</v>
      </c>
      <c r="H309" t="s">
        <v>21</v>
      </c>
      <c r="I309" t="s">
        <v>15</v>
      </c>
      <c r="J309" t="s">
        <v>195</v>
      </c>
      <c r="K309" t="s">
        <v>17</v>
      </c>
      <c r="L309" s="1">
        <v>3</v>
      </c>
    </row>
    <row r="310" spans="1:12" x14ac:dyDescent="0.2">
      <c r="A310" t="s">
        <v>321</v>
      </c>
      <c r="B310" t="s">
        <v>187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t="s">
        <v>14</v>
      </c>
      <c r="I310" t="s">
        <v>15</v>
      </c>
      <c r="J310" t="s">
        <v>195</v>
      </c>
      <c r="K310" t="s">
        <v>19</v>
      </c>
      <c r="L310" s="1">
        <v>2</v>
      </c>
    </row>
    <row r="311" spans="1:12" x14ac:dyDescent="0.2">
      <c r="A311" t="s">
        <v>322</v>
      </c>
      <c r="B311" t="s">
        <v>187</v>
      </c>
      <c r="C311" s="1">
        <v>1</v>
      </c>
      <c r="D311" s="1">
        <v>0</v>
      </c>
      <c r="E311" s="1">
        <v>1</v>
      </c>
      <c r="F311" s="1">
        <v>1</v>
      </c>
      <c r="G311" s="1">
        <v>0</v>
      </c>
      <c r="H311" t="s">
        <v>21</v>
      </c>
      <c r="I311" t="s">
        <v>15</v>
      </c>
      <c r="J311" t="s">
        <v>188</v>
      </c>
      <c r="K311" t="s">
        <v>17</v>
      </c>
      <c r="L311" s="1">
        <v>3</v>
      </c>
    </row>
    <row r="312" spans="1:12" x14ac:dyDescent="0.2">
      <c r="A312" t="s">
        <v>323</v>
      </c>
      <c r="B312" t="s">
        <v>187</v>
      </c>
      <c r="C312" s="1">
        <v>1</v>
      </c>
      <c r="D312" s="1">
        <v>0</v>
      </c>
      <c r="E312" s="1">
        <v>0</v>
      </c>
      <c r="F312" s="1">
        <v>0</v>
      </c>
      <c r="G312" s="1">
        <v>0</v>
      </c>
      <c r="H312" t="s">
        <v>21</v>
      </c>
      <c r="I312" t="s">
        <v>15</v>
      </c>
      <c r="J312" t="s">
        <v>188</v>
      </c>
      <c r="K312" t="s">
        <v>17</v>
      </c>
      <c r="L312" s="1">
        <v>2</v>
      </c>
    </row>
    <row r="313" spans="1:12" x14ac:dyDescent="0.2">
      <c r="A313" t="s">
        <v>324</v>
      </c>
      <c r="B313" t="s">
        <v>187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t="s">
        <v>14</v>
      </c>
      <c r="I313" t="s">
        <v>23</v>
      </c>
      <c r="J313" t="s">
        <v>188</v>
      </c>
      <c r="K313" t="s">
        <v>19</v>
      </c>
      <c r="L313" s="1">
        <v>2</v>
      </c>
    </row>
    <row r="314" spans="1:12" x14ac:dyDescent="0.2">
      <c r="A314" t="s">
        <v>325</v>
      </c>
      <c r="B314" t="s">
        <v>187</v>
      </c>
      <c r="C314" s="1">
        <v>1</v>
      </c>
      <c r="D314" s="1">
        <v>0</v>
      </c>
      <c r="E314" s="1">
        <v>0</v>
      </c>
      <c r="F314" s="1">
        <v>0</v>
      </c>
      <c r="G314" s="1">
        <v>0</v>
      </c>
      <c r="H314" t="s">
        <v>194</v>
      </c>
      <c r="I314" t="s">
        <v>15</v>
      </c>
      <c r="J314" t="s">
        <v>195</v>
      </c>
      <c r="K314" t="s">
        <v>30</v>
      </c>
      <c r="L314" s="1">
        <v>1</v>
      </c>
    </row>
    <row r="315" spans="1:12" x14ac:dyDescent="0.2">
      <c r="A315" t="s">
        <v>326</v>
      </c>
      <c r="B315" t="s">
        <v>187</v>
      </c>
      <c r="C315" s="1">
        <v>1</v>
      </c>
      <c r="D315" s="1">
        <v>0</v>
      </c>
      <c r="E315" s="1">
        <v>0</v>
      </c>
      <c r="F315" s="1">
        <v>0</v>
      </c>
      <c r="G315" s="1">
        <v>0</v>
      </c>
      <c r="H315" t="s">
        <v>194</v>
      </c>
      <c r="I315" t="s">
        <v>15</v>
      </c>
      <c r="J315" t="s">
        <v>195</v>
      </c>
      <c r="K315" t="s">
        <v>30</v>
      </c>
      <c r="L315" s="1">
        <v>4</v>
      </c>
    </row>
    <row r="316" spans="1:12" x14ac:dyDescent="0.2">
      <c r="A316" t="s">
        <v>327</v>
      </c>
      <c r="B316" t="s">
        <v>187</v>
      </c>
      <c r="C316" s="1">
        <v>1</v>
      </c>
      <c r="D316" s="1">
        <v>0</v>
      </c>
      <c r="E316" s="1">
        <v>0</v>
      </c>
      <c r="F316" s="1">
        <v>0</v>
      </c>
      <c r="G316" s="1">
        <v>0</v>
      </c>
      <c r="H316" t="s">
        <v>194</v>
      </c>
      <c r="I316" t="s">
        <v>15</v>
      </c>
      <c r="J316" t="s">
        <v>202</v>
      </c>
      <c r="K316" t="s">
        <v>30</v>
      </c>
      <c r="L316" s="1">
        <v>1</v>
      </c>
    </row>
    <row r="317" spans="1:12" x14ac:dyDescent="0.2">
      <c r="A317" t="s">
        <v>328</v>
      </c>
      <c r="B317" t="s">
        <v>187</v>
      </c>
      <c r="C317" s="1">
        <v>0</v>
      </c>
      <c r="D317" s="1">
        <v>1</v>
      </c>
      <c r="E317" s="1">
        <v>1</v>
      </c>
      <c r="F317" s="1">
        <v>0</v>
      </c>
      <c r="G317" s="1">
        <v>0</v>
      </c>
      <c r="H317" t="s">
        <v>21</v>
      </c>
      <c r="I317" t="s">
        <v>15</v>
      </c>
      <c r="J317" t="s">
        <v>188</v>
      </c>
      <c r="K317" t="s">
        <v>17</v>
      </c>
      <c r="L317" s="1">
        <v>3</v>
      </c>
    </row>
    <row r="318" spans="1:12" x14ac:dyDescent="0.2">
      <c r="A318" t="s">
        <v>329</v>
      </c>
      <c r="B318" t="s">
        <v>187</v>
      </c>
      <c r="C318" s="1">
        <v>1</v>
      </c>
      <c r="D318" s="1">
        <v>0</v>
      </c>
      <c r="E318" s="1">
        <v>0</v>
      </c>
      <c r="F318" s="1">
        <v>0</v>
      </c>
      <c r="G318" s="1">
        <v>0</v>
      </c>
      <c r="H318" t="s">
        <v>194</v>
      </c>
      <c r="I318" t="s">
        <v>15</v>
      </c>
      <c r="J318" t="s">
        <v>195</v>
      </c>
      <c r="K318" t="s">
        <v>43</v>
      </c>
      <c r="L318" s="1">
        <v>4</v>
      </c>
    </row>
    <row r="319" spans="1:12" x14ac:dyDescent="0.2">
      <c r="A319" t="s">
        <v>330</v>
      </c>
      <c r="B319" t="s">
        <v>187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t="s">
        <v>14</v>
      </c>
      <c r="I319" t="s">
        <v>23</v>
      </c>
      <c r="J319" t="s">
        <v>195</v>
      </c>
      <c r="K319" t="s">
        <v>19</v>
      </c>
      <c r="L319" s="1">
        <v>1</v>
      </c>
    </row>
    <row r="320" spans="1:12" x14ac:dyDescent="0.2">
      <c r="A320" t="s">
        <v>331</v>
      </c>
      <c r="B320" t="s">
        <v>187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t="s">
        <v>14</v>
      </c>
      <c r="I320" t="s">
        <v>23</v>
      </c>
      <c r="J320" t="s">
        <v>195</v>
      </c>
      <c r="K320" t="s">
        <v>43</v>
      </c>
      <c r="L320" s="1">
        <v>2</v>
      </c>
    </row>
    <row r="321" spans="1:12" x14ac:dyDescent="0.2">
      <c r="A321" t="s">
        <v>332</v>
      </c>
      <c r="B321" t="s">
        <v>187</v>
      </c>
      <c r="C321" s="1" t="s">
        <v>26</v>
      </c>
      <c r="D321" s="1" t="s">
        <v>26</v>
      </c>
      <c r="E321" s="1" t="s">
        <v>26</v>
      </c>
      <c r="F321" s="1" t="s">
        <v>26</v>
      </c>
      <c r="G321" s="1" t="s">
        <v>26</v>
      </c>
      <c r="H321" t="s">
        <v>21</v>
      </c>
      <c r="I321" t="s">
        <v>15</v>
      </c>
      <c r="J321" t="s">
        <v>188</v>
      </c>
      <c r="K321" t="s">
        <v>17</v>
      </c>
      <c r="L321" s="1">
        <v>3</v>
      </c>
    </row>
    <row r="322" spans="1:12" x14ac:dyDescent="0.2">
      <c r="A322" t="s">
        <v>333</v>
      </c>
      <c r="B322" t="s">
        <v>187</v>
      </c>
      <c r="C322" s="1">
        <v>1</v>
      </c>
      <c r="D322" s="1">
        <v>0</v>
      </c>
      <c r="E322" s="1">
        <v>0</v>
      </c>
      <c r="F322" s="1">
        <v>0</v>
      </c>
      <c r="G322" s="1">
        <v>0</v>
      </c>
      <c r="H322" t="s">
        <v>194</v>
      </c>
      <c r="I322" t="s">
        <v>15</v>
      </c>
      <c r="J322" t="s">
        <v>195</v>
      </c>
      <c r="K322" t="s">
        <v>17</v>
      </c>
      <c r="L322" s="1">
        <v>4</v>
      </c>
    </row>
    <row r="323" spans="1:12" x14ac:dyDescent="0.2">
      <c r="A323" t="s">
        <v>334</v>
      </c>
      <c r="B323" t="s">
        <v>187</v>
      </c>
      <c r="C323" s="1">
        <v>1</v>
      </c>
      <c r="D323" s="1">
        <v>0</v>
      </c>
      <c r="E323" s="1">
        <v>0</v>
      </c>
      <c r="F323" s="1">
        <v>0</v>
      </c>
      <c r="G323" s="1">
        <v>0</v>
      </c>
      <c r="H323" t="s">
        <v>194</v>
      </c>
      <c r="I323" t="s">
        <v>15</v>
      </c>
      <c r="J323" t="s">
        <v>195</v>
      </c>
      <c r="K323" t="s">
        <v>43</v>
      </c>
      <c r="L323" s="1">
        <v>4</v>
      </c>
    </row>
    <row r="324" spans="1:12" x14ac:dyDescent="0.2">
      <c r="A324" t="s">
        <v>335</v>
      </c>
      <c r="B324" t="s">
        <v>187</v>
      </c>
      <c r="C324" s="1">
        <v>1</v>
      </c>
      <c r="D324" s="1">
        <v>0</v>
      </c>
      <c r="E324" s="1">
        <v>1</v>
      </c>
      <c r="F324" s="1">
        <v>1</v>
      </c>
      <c r="G324" s="1">
        <v>0</v>
      </c>
      <c r="H324" t="s">
        <v>21</v>
      </c>
      <c r="I324" t="s">
        <v>15</v>
      </c>
      <c r="J324" t="s">
        <v>202</v>
      </c>
      <c r="K324" t="s">
        <v>17</v>
      </c>
      <c r="L324" s="1">
        <v>4</v>
      </c>
    </row>
    <row r="325" spans="1:12" x14ac:dyDescent="0.2">
      <c r="A325" t="s">
        <v>336</v>
      </c>
      <c r="B325" t="s">
        <v>187</v>
      </c>
      <c r="C325" s="1">
        <v>0</v>
      </c>
      <c r="D325" s="1">
        <v>0</v>
      </c>
      <c r="E325" s="1">
        <v>1</v>
      </c>
      <c r="F325" s="1">
        <v>1</v>
      </c>
      <c r="G325" s="1">
        <v>0</v>
      </c>
      <c r="H325" t="s">
        <v>21</v>
      </c>
      <c r="I325" t="s">
        <v>15</v>
      </c>
      <c r="J325" t="s">
        <v>195</v>
      </c>
      <c r="K325" t="s">
        <v>17</v>
      </c>
      <c r="L325" s="1">
        <v>2</v>
      </c>
    </row>
    <row r="326" spans="1:12" x14ac:dyDescent="0.2">
      <c r="A326" t="s">
        <v>337</v>
      </c>
      <c r="B326" t="s">
        <v>187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t="s">
        <v>14</v>
      </c>
      <c r="I326" t="s">
        <v>15</v>
      </c>
      <c r="J326" t="s">
        <v>195</v>
      </c>
      <c r="K326" t="s">
        <v>43</v>
      </c>
      <c r="L326" s="1">
        <v>4</v>
      </c>
    </row>
    <row r="327" spans="1:12" x14ac:dyDescent="0.2">
      <c r="A327" t="s">
        <v>338</v>
      </c>
      <c r="B327" t="s">
        <v>187</v>
      </c>
      <c r="C327" s="1">
        <v>1</v>
      </c>
      <c r="D327" s="1">
        <v>0</v>
      </c>
      <c r="E327" s="1">
        <v>1</v>
      </c>
      <c r="F327" s="1">
        <v>0</v>
      </c>
      <c r="G327" s="1">
        <v>0</v>
      </c>
      <c r="H327" t="s">
        <v>21</v>
      </c>
      <c r="I327" t="s">
        <v>15</v>
      </c>
      <c r="J327" t="s">
        <v>188</v>
      </c>
      <c r="K327" t="s">
        <v>30</v>
      </c>
      <c r="L327" s="1">
        <v>1</v>
      </c>
    </row>
    <row r="328" spans="1:12" x14ac:dyDescent="0.2">
      <c r="A328" t="s">
        <v>339</v>
      </c>
      <c r="B328" t="s">
        <v>187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t="s">
        <v>14</v>
      </c>
      <c r="I328" t="s">
        <v>23</v>
      </c>
      <c r="J328" t="s">
        <v>202</v>
      </c>
      <c r="K328" t="s">
        <v>19</v>
      </c>
      <c r="L328" s="1">
        <v>2</v>
      </c>
    </row>
    <row r="329" spans="1:12" x14ac:dyDescent="0.2">
      <c r="A329" t="s">
        <v>340</v>
      </c>
      <c r="B329" t="s">
        <v>187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t="s">
        <v>21</v>
      </c>
      <c r="I329" t="s">
        <v>15</v>
      </c>
      <c r="J329" t="s">
        <v>195</v>
      </c>
      <c r="K329" t="s">
        <v>30</v>
      </c>
      <c r="L329" s="1">
        <v>1</v>
      </c>
    </row>
    <row r="330" spans="1:12" x14ac:dyDescent="0.2">
      <c r="A330" t="s">
        <v>341</v>
      </c>
      <c r="B330" t="s">
        <v>187</v>
      </c>
      <c r="C330" s="1" t="s">
        <v>26</v>
      </c>
      <c r="D330" s="1" t="s">
        <v>26</v>
      </c>
      <c r="E330" s="1" t="s">
        <v>26</v>
      </c>
      <c r="F330" s="1" t="s">
        <v>26</v>
      </c>
      <c r="G330" s="1" t="s">
        <v>26</v>
      </c>
      <c r="H330" t="s">
        <v>26</v>
      </c>
      <c r="I330" t="s">
        <v>15</v>
      </c>
      <c r="J330" t="s">
        <v>33</v>
      </c>
      <c r="K330" t="s">
        <v>17</v>
      </c>
      <c r="L330" s="1">
        <v>4</v>
      </c>
    </row>
    <row r="331" spans="1:12" x14ac:dyDescent="0.2">
      <c r="A331" t="s">
        <v>342</v>
      </c>
      <c r="B331" t="s">
        <v>187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t="s">
        <v>14</v>
      </c>
      <c r="I331" t="s">
        <v>23</v>
      </c>
      <c r="J331" t="s">
        <v>188</v>
      </c>
      <c r="K331" t="s">
        <v>19</v>
      </c>
      <c r="L331" s="1">
        <v>2</v>
      </c>
    </row>
    <row r="332" spans="1:12" x14ac:dyDescent="0.2">
      <c r="A332" t="s">
        <v>343</v>
      </c>
      <c r="B332" t="s">
        <v>187</v>
      </c>
      <c r="C332" s="1">
        <v>1</v>
      </c>
      <c r="D332" s="1">
        <v>0</v>
      </c>
      <c r="E332" s="1">
        <v>1</v>
      </c>
      <c r="F332" s="1">
        <v>1</v>
      </c>
      <c r="G332" s="1">
        <v>0</v>
      </c>
      <c r="H332" t="s">
        <v>21</v>
      </c>
      <c r="I332" t="s">
        <v>15</v>
      </c>
      <c r="J332" t="s">
        <v>188</v>
      </c>
      <c r="K332" t="s">
        <v>17</v>
      </c>
      <c r="L332" s="1">
        <v>4</v>
      </c>
    </row>
    <row r="333" spans="1:12" x14ac:dyDescent="0.2">
      <c r="A333" t="s">
        <v>344</v>
      </c>
      <c r="B333" t="s">
        <v>187</v>
      </c>
      <c r="C333" s="1">
        <v>1</v>
      </c>
      <c r="D333" s="1">
        <v>0</v>
      </c>
      <c r="E333" s="1">
        <v>1</v>
      </c>
      <c r="F333" s="1">
        <v>1</v>
      </c>
      <c r="G333" s="1">
        <v>0</v>
      </c>
      <c r="H333" t="s">
        <v>21</v>
      </c>
      <c r="I333" t="s">
        <v>15</v>
      </c>
      <c r="J333" t="s">
        <v>188</v>
      </c>
      <c r="K333" t="s">
        <v>17</v>
      </c>
      <c r="L333" s="1">
        <v>3</v>
      </c>
    </row>
    <row r="334" spans="1:12" x14ac:dyDescent="0.2">
      <c r="A334" t="s">
        <v>345</v>
      </c>
      <c r="B334" t="s">
        <v>187</v>
      </c>
      <c r="C334" s="1">
        <v>1</v>
      </c>
      <c r="D334" s="1">
        <v>0</v>
      </c>
      <c r="E334" s="1">
        <v>1</v>
      </c>
      <c r="F334" s="1">
        <v>1</v>
      </c>
      <c r="G334" s="1">
        <v>0</v>
      </c>
      <c r="H334" t="s">
        <v>21</v>
      </c>
      <c r="I334" t="s">
        <v>15</v>
      </c>
      <c r="J334" t="s">
        <v>188</v>
      </c>
      <c r="K334" t="s">
        <v>17</v>
      </c>
      <c r="L334" s="1">
        <v>2</v>
      </c>
    </row>
    <row r="335" spans="1:12" x14ac:dyDescent="0.2">
      <c r="A335" t="s">
        <v>346</v>
      </c>
      <c r="B335" t="s">
        <v>187</v>
      </c>
      <c r="C335" s="1">
        <v>1</v>
      </c>
      <c r="D335" s="1">
        <v>0</v>
      </c>
      <c r="E335" s="1">
        <v>1</v>
      </c>
      <c r="F335" s="1">
        <v>1</v>
      </c>
      <c r="G335" s="1">
        <v>0</v>
      </c>
      <c r="H335" t="s">
        <v>21</v>
      </c>
      <c r="I335" t="s">
        <v>15</v>
      </c>
      <c r="J335" t="s">
        <v>188</v>
      </c>
      <c r="K335" t="s">
        <v>17</v>
      </c>
      <c r="L335" s="1">
        <v>4</v>
      </c>
    </row>
    <row r="336" spans="1:12" x14ac:dyDescent="0.2">
      <c r="A336" t="s">
        <v>347</v>
      </c>
      <c r="B336" t="s">
        <v>187</v>
      </c>
      <c r="C336" s="1">
        <v>1</v>
      </c>
      <c r="D336" s="1">
        <v>0</v>
      </c>
      <c r="E336" s="1">
        <v>1</v>
      </c>
      <c r="F336" s="1">
        <v>1</v>
      </c>
      <c r="G336" s="1">
        <v>0</v>
      </c>
      <c r="H336" t="s">
        <v>21</v>
      </c>
      <c r="I336" t="s">
        <v>15</v>
      </c>
      <c r="J336" t="s">
        <v>188</v>
      </c>
      <c r="K336" t="s">
        <v>17</v>
      </c>
      <c r="L336" s="1">
        <v>4</v>
      </c>
    </row>
    <row r="337" spans="1:12" x14ac:dyDescent="0.2">
      <c r="A337" t="s">
        <v>348</v>
      </c>
      <c r="B337" t="s">
        <v>187</v>
      </c>
      <c r="C337" s="1">
        <v>1</v>
      </c>
      <c r="D337" s="1">
        <v>0</v>
      </c>
      <c r="E337" s="1">
        <v>0</v>
      </c>
      <c r="F337" s="1">
        <v>0</v>
      </c>
      <c r="G337" s="1">
        <v>0</v>
      </c>
      <c r="H337" t="s">
        <v>194</v>
      </c>
      <c r="I337" t="s">
        <v>15</v>
      </c>
      <c r="J337" t="s">
        <v>195</v>
      </c>
      <c r="K337" t="s">
        <v>30</v>
      </c>
      <c r="L337" s="1">
        <v>1</v>
      </c>
    </row>
    <row r="338" spans="1:12" x14ac:dyDescent="0.2">
      <c r="A338" t="s">
        <v>349</v>
      </c>
      <c r="B338" t="s">
        <v>187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t="s">
        <v>194</v>
      </c>
      <c r="I338" t="s">
        <v>15</v>
      </c>
      <c r="J338" t="s">
        <v>195</v>
      </c>
      <c r="K338" t="s">
        <v>43</v>
      </c>
      <c r="L338" s="1">
        <v>4</v>
      </c>
    </row>
    <row r="339" spans="1:12" x14ac:dyDescent="0.2">
      <c r="A339" t="s">
        <v>350</v>
      </c>
      <c r="B339" t="s">
        <v>187</v>
      </c>
      <c r="C339" s="1">
        <v>1</v>
      </c>
      <c r="D339" s="1">
        <v>0</v>
      </c>
      <c r="E339" s="1">
        <v>0</v>
      </c>
      <c r="F339" s="1">
        <v>0</v>
      </c>
      <c r="G339" s="1">
        <v>0</v>
      </c>
      <c r="H339" t="s">
        <v>194</v>
      </c>
      <c r="I339" t="s">
        <v>15</v>
      </c>
      <c r="J339" t="s">
        <v>195</v>
      </c>
      <c r="K339" t="s">
        <v>43</v>
      </c>
      <c r="L339" s="1">
        <v>3</v>
      </c>
    </row>
    <row r="340" spans="1:12" x14ac:dyDescent="0.2">
      <c r="A340" t="s">
        <v>351</v>
      </c>
      <c r="B340" t="s">
        <v>187</v>
      </c>
      <c r="C340" s="1">
        <v>1</v>
      </c>
      <c r="D340" s="1">
        <v>0</v>
      </c>
      <c r="E340" s="1">
        <v>1</v>
      </c>
      <c r="F340" s="1">
        <v>1</v>
      </c>
      <c r="G340" s="1">
        <v>0</v>
      </c>
      <c r="H340" t="s">
        <v>21</v>
      </c>
      <c r="I340" t="s">
        <v>15</v>
      </c>
      <c r="J340" t="s">
        <v>202</v>
      </c>
      <c r="K340" t="s">
        <v>17</v>
      </c>
      <c r="L340" s="1">
        <v>4</v>
      </c>
    </row>
    <row r="341" spans="1:12" x14ac:dyDescent="0.2">
      <c r="A341" t="s">
        <v>352</v>
      </c>
      <c r="B341" t="s">
        <v>187</v>
      </c>
      <c r="C341" s="1">
        <v>0</v>
      </c>
      <c r="D341" s="1">
        <v>0</v>
      </c>
      <c r="E341" s="1">
        <v>1</v>
      </c>
      <c r="F341" s="1">
        <v>0</v>
      </c>
      <c r="G341" s="1">
        <v>0</v>
      </c>
      <c r="H341" t="s">
        <v>14</v>
      </c>
      <c r="I341" t="s">
        <v>23</v>
      </c>
      <c r="J341" t="s">
        <v>33</v>
      </c>
      <c r="K341" t="s">
        <v>19</v>
      </c>
      <c r="L341" s="1">
        <v>2</v>
      </c>
    </row>
    <row r="342" spans="1:12" x14ac:dyDescent="0.2">
      <c r="A342" t="s">
        <v>353</v>
      </c>
      <c r="B342" t="s">
        <v>187</v>
      </c>
      <c r="C342" s="1">
        <v>1</v>
      </c>
      <c r="D342" s="1">
        <v>0</v>
      </c>
      <c r="E342" s="1">
        <v>0</v>
      </c>
      <c r="F342" s="1">
        <v>1</v>
      </c>
      <c r="G342" s="1">
        <v>0</v>
      </c>
      <c r="H342" t="s">
        <v>21</v>
      </c>
      <c r="I342" t="s">
        <v>15</v>
      </c>
      <c r="J342" t="s">
        <v>33</v>
      </c>
      <c r="K342" t="s">
        <v>17</v>
      </c>
      <c r="L342" s="1">
        <v>2</v>
      </c>
    </row>
    <row r="343" spans="1:12" x14ac:dyDescent="0.2">
      <c r="A343" t="s">
        <v>354</v>
      </c>
      <c r="B343" t="s">
        <v>187</v>
      </c>
      <c r="C343" s="1">
        <v>1</v>
      </c>
      <c r="D343" s="1">
        <v>0</v>
      </c>
      <c r="E343" s="1">
        <v>1</v>
      </c>
      <c r="F343" s="1">
        <v>1</v>
      </c>
      <c r="G343" s="1">
        <v>0</v>
      </c>
      <c r="H343" t="s">
        <v>21</v>
      </c>
      <c r="I343" t="s">
        <v>15</v>
      </c>
      <c r="J343" t="s">
        <v>33</v>
      </c>
      <c r="K343" t="s">
        <v>17</v>
      </c>
      <c r="L343" s="1">
        <v>3</v>
      </c>
    </row>
    <row r="344" spans="1:12" x14ac:dyDescent="0.2">
      <c r="A344" t="s">
        <v>355</v>
      </c>
      <c r="B344" t="s">
        <v>187</v>
      </c>
      <c r="C344" s="1">
        <v>1</v>
      </c>
      <c r="D344" s="1">
        <v>0</v>
      </c>
      <c r="E344" s="1">
        <v>1</v>
      </c>
      <c r="F344" s="1">
        <v>1</v>
      </c>
      <c r="G344" s="1">
        <v>0</v>
      </c>
      <c r="H344" t="s">
        <v>21</v>
      </c>
      <c r="I344" t="s">
        <v>15</v>
      </c>
      <c r="J344" t="s">
        <v>33</v>
      </c>
      <c r="K344" t="s">
        <v>43</v>
      </c>
      <c r="L344" s="1">
        <v>2</v>
      </c>
    </row>
    <row r="345" spans="1:12" x14ac:dyDescent="0.2">
      <c r="A345" t="s">
        <v>356</v>
      </c>
      <c r="B345" t="s">
        <v>187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t="s">
        <v>14</v>
      </c>
      <c r="I345" t="s">
        <v>23</v>
      </c>
      <c r="J345" t="s">
        <v>33</v>
      </c>
      <c r="K345" t="s">
        <v>19</v>
      </c>
      <c r="L345" s="1">
        <v>2</v>
      </c>
    </row>
    <row r="346" spans="1:12" x14ac:dyDescent="0.2">
      <c r="A346" t="s">
        <v>357</v>
      </c>
      <c r="B346" t="s">
        <v>187</v>
      </c>
      <c r="C346" s="1">
        <v>1</v>
      </c>
      <c r="D346" s="1">
        <v>0</v>
      </c>
      <c r="E346" s="1">
        <v>1</v>
      </c>
      <c r="F346" s="1">
        <v>0</v>
      </c>
      <c r="G346" s="1">
        <v>0</v>
      </c>
      <c r="H346" t="s">
        <v>21</v>
      </c>
      <c r="I346" t="s">
        <v>15</v>
      </c>
      <c r="J346" t="s">
        <v>33</v>
      </c>
      <c r="K346" t="s">
        <v>17</v>
      </c>
      <c r="L346" s="1">
        <v>2</v>
      </c>
    </row>
    <row r="347" spans="1:12" x14ac:dyDescent="0.2">
      <c r="A347" t="s">
        <v>358</v>
      </c>
      <c r="B347" t="s">
        <v>187</v>
      </c>
      <c r="C347" s="1">
        <v>0</v>
      </c>
      <c r="D347" s="1">
        <v>0</v>
      </c>
      <c r="E347" s="1">
        <v>1</v>
      </c>
      <c r="F347" s="1">
        <v>0</v>
      </c>
      <c r="G347" s="1">
        <v>0</v>
      </c>
      <c r="H347" t="s">
        <v>14</v>
      </c>
      <c r="I347" t="s">
        <v>23</v>
      </c>
      <c r="J347" t="s">
        <v>33</v>
      </c>
      <c r="K347" t="s">
        <v>19</v>
      </c>
      <c r="L347" s="1">
        <v>2</v>
      </c>
    </row>
    <row r="348" spans="1:12" x14ac:dyDescent="0.2">
      <c r="A348" t="s">
        <v>359</v>
      </c>
      <c r="B348" t="s">
        <v>187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t="s">
        <v>14</v>
      </c>
      <c r="I348" t="s">
        <v>23</v>
      </c>
      <c r="J348" t="s">
        <v>33</v>
      </c>
      <c r="K348" t="s">
        <v>19</v>
      </c>
      <c r="L348" s="1">
        <v>3</v>
      </c>
    </row>
    <row r="349" spans="1:12" x14ac:dyDescent="0.2">
      <c r="A349" t="s">
        <v>360</v>
      </c>
      <c r="B349" t="s">
        <v>187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t="s">
        <v>14</v>
      </c>
      <c r="I349" t="s">
        <v>23</v>
      </c>
      <c r="J349" t="s">
        <v>33</v>
      </c>
      <c r="K349" t="s">
        <v>19</v>
      </c>
      <c r="L349" s="1">
        <v>2</v>
      </c>
    </row>
    <row r="350" spans="1:12" x14ac:dyDescent="0.2">
      <c r="A350" t="s">
        <v>361</v>
      </c>
      <c r="B350" t="s">
        <v>187</v>
      </c>
      <c r="C350" s="1">
        <v>1</v>
      </c>
      <c r="D350" s="1">
        <v>0</v>
      </c>
      <c r="E350" s="1">
        <v>0</v>
      </c>
      <c r="F350" s="1">
        <v>0</v>
      </c>
      <c r="G350" s="1">
        <v>0</v>
      </c>
      <c r="H350" t="s">
        <v>194</v>
      </c>
      <c r="I350" t="s">
        <v>15</v>
      </c>
      <c r="J350" t="s">
        <v>195</v>
      </c>
      <c r="K350" t="s">
        <v>30</v>
      </c>
      <c r="L350" s="1">
        <v>4</v>
      </c>
    </row>
    <row r="351" spans="1:12" x14ac:dyDescent="0.2">
      <c r="A351" t="s">
        <v>362</v>
      </c>
      <c r="B351" t="s">
        <v>187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t="s">
        <v>14</v>
      </c>
      <c r="I351" t="s">
        <v>23</v>
      </c>
      <c r="J351" t="s">
        <v>33</v>
      </c>
      <c r="K351" t="s">
        <v>19</v>
      </c>
      <c r="L351" s="1">
        <v>2</v>
      </c>
    </row>
    <row r="352" spans="1:12" x14ac:dyDescent="0.2">
      <c r="A352" t="s">
        <v>363</v>
      </c>
      <c r="B352" t="s">
        <v>187</v>
      </c>
      <c r="C352" s="1">
        <v>1</v>
      </c>
      <c r="D352" s="1">
        <v>0</v>
      </c>
      <c r="E352" s="1">
        <v>0</v>
      </c>
      <c r="F352" s="1">
        <v>0</v>
      </c>
      <c r="G352" s="1">
        <v>0</v>
      </c>
      <c r="H352" t="s">
        <v>194</v>
      </c>
      <c r="I352" t="s">
        <v>15</v>
      </c>
      <c r="J352" t="s">
        <v>33</v>
      </c>
      <c r="K352" t="s">
        <v>43</v>
      </c>
      <c r="L352" s="1">
        <v>4</v>
      </c>
    </row>
    <row r="353" spans="1:12" x14ac:dyDescent="0.2">
      <c r="A353" t="s">
        <v>364</v>
      </c>
      <c r="B353" t="s">
        <v>187</v>
      </c>
      <c r="C353" s="1">
        <v>1</v>
      </c>
      <c r="D353" s="1">
        <v>0</v>
      </c>
      <c r="E353" s="1">
        <v>1</v>
      </c>
      <c r="F353" s="1">
        <v>0</v>
      </c>
      <c r="G353" s="1">
        <v>0</v>
      </c>
      <c r="H353" t="s">
        <v>21</v>
      </c>
      <c r="I353" t="s">
        <v>15</v>
      </c>
      <c r="J353" t="s">
        <v>33</v>
      </c>
      <c r="K353" t="s">
        <v>17</v>
      </c>
      <c r="L353" s="1">
        <v>4</v>
      </c>
    </row>
    <row r="354" spans="1:12" x14ac:dyDescent="0.2">
      <c r="A354" t="s">
        <v>365</v>
      </c>
      <c r="B354" t="s">
        <v>187</v>
      </c>
      <c r="C354" s="1">
        <v>1</v>
      </c>
      <c r="D354" s="1">
        <v>0</v>
      </c>
      <c r="E354" s="1">
        <v>0</v>
      </c>
      <c r="F354" s="1">
        <v>1</v>
      </c>
      <c r="G354" s="1">
        <v>0</v>
      </c>
      <c r="H354" t="s">
        <v>21</v>
      </c>
      <c r="I354" t="s">
        <v>15</v>
      </c>
      <c r="J354" t="s">
        <v>202</v>
      </c>
      <c r="K354" t="s">
        <v>43</v>
      </c>
      <c r="L354" s="1">
        <v>4</v>
      </c>
    </row>
    <row r="355" spans="1:12" x14ac:dyDescent="0.2">
      <c r="A355" t="s">
        <v>366</v>
      </c>
      <c r="B355" t="s">
        <v>187</v>
      </c>
      <c r="C355" s="1">
        <v>1</v>
      </c>
      <c r="D355" s="1">
        <v>0</v>
      </c>
      <c r="E355" s="1">
        <v>1</v>
      </c>
      <c r="F355" s="1">
        <v>1</v>
      </c>
      <c r="G355" s="1">
        <v>0</v>
      </c>
      <c r="H355" t="s">
        <v>21</v>
      </c>
      <c r="I355" t="s">
        <v>15</v>
      </c>
      <c r="J355" t="s">
        <v>202</v>
      </c>
      <c r="K355" t="s">
        <v>17</v>
      </c>
      <c r="L355" s="1">
        <v>3</v>
      </c>
    </row>
    <row r="356" spans="1:12" x14ac:dyDescent="0.2">
      <c r="A356" t="s">
        <v>367</v>
      </c>
      <c r="B356" t="s">
        <v>187</v>
      </c>
      <c r="C356" s="1">
        <v>1</v>
      </c>
      <c r="D356" s="1">
        <v>0</v>
      </c>
      <c r="E356" s="1">
        <v>0</v>
      </c>
      <c r="F356" s="1">
        <v>0</v>
      </c>
      <c r="G356" s="1">
        <v>0</v>
      </c>
      <c r="H356" t="s">
        <v>21</v>
      </c>
      <c r="I356" t="s">
        <v>15</v>
      </c>
      <c r="J356" t="s">
        <v>33</v>
      </c>
      <c r="K356" t="s">
        <v>30</v>
      </c>
      <c r="L356" s="1">
        <v>1</v>
      </c>
    </row>
    <row r="357" spans="1:12" x14ac:dyDescent="0.2">
      <c r="A357" t="s">
        <v>368</v>
      </c>
      <c r="B357" t="s">
        <v>187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t="s">
        <v>14</v>
      </c>
      <c r="I357" t="s">
        <v>23</v>
      </c>
      <c r="J357" t="s">
        <v>33</v>
      </c>
      <c r="K357" t="s">
        <v>19</v>
      </c>
      <c r="L357" s="1">
        <v>4</v>
      </c>
    </row>
    <row r="358" spans="1:12" x14ac:dyDescent="0.2">
      <c r="A358" t="s">
        <v>369</v>
      </c>
      <c r="B358" t="s">
        <v>187</v>
      </c>
      <c r="C358" s="1">
        <v>1</v>
      </c>
      <c r="D358" s="1">
        <v>0</v>
      </c>
      <c r="E358" s="1">
        <v>0</v>
      </c>
      <c r="F358" s="1">
        <v>0</v>
      </c>
      <c r="G358" s="1">
        <v>0</v>
      </c>
      <c r="H358" t="s">
        <v>21</v>
      </c>
      <c r="I358" t="s">
        <v>15</v>
      </c>
      <c r="J358" t="s">
        <v>33</v>
      </c>
      <c r="K358" t="s">
        <v>30</v>
      </c>
      <c r="L358" s="1">
        <v>1</v>
      </c>
    </row>
    <row r="359" spans="1:12" x14ac:dyDescent="0.2">
      <c r="A359" t="s">
        <v>370</v>
      </c>
      <c r="B359" t="s">
        <v>187</v>
      </c>
      <c r="C359" s="1">
        <v>1</v>
      </c>
      <c r="D359" s="1">
        <v>0</v>
      </c>
      <c r="E359" s="1">
        <v>1</v>
      </c>
      <c r="F359" s="1">
        <v>1</v>
      </c>
      <c r="G359" s="1">
        <v>0</v>
      </c>
      <c r="H359" t="s">
        <v>21</v>
      </c>
      <c r="I359" t="s">
        <v>15</v>
      </c>
      <c r="J359" t="s">
        <v>33</v>
      </c>
      <c r="K359" t="s">
        <v>17</v>
      </c>
      <c r="L359" s="1">
        <v>3</v>
      </c>
    </row>
    <row r="360" spans="1:12" x14ac:dyDescent="0.2">
      <c r="A360" t="s">
        <v>371</v>
      </c>
      <c r="B360" t="s">
        <v>187</v>
      </c>
      <c r="C360" s="1">
        <v>1</v>
      </c>
      <c r="D360" s="1">
        <v>0</v>
      </c>
      <c r="E360" s="1">
        <v>1</v>
      </c>
      <c r="F360" s="1">
        <v>0</v>
      </c>
      <c r="G360" s="1">
        <v>0</v>
      </c>
      <c r="H360" t="s">
        <v>21</v>
      </c>
      <c r="I360" t="s">
        <v>15</v>
      </c>
      <c r="J360" t="s">
        <v>188</v>
      </c>
      <c r="K360" t="s">
        <v>17</v>
      </c>
      <c r="L360" s="1">
        <v>3</v>
      </c>
    </row>
    <row r="361" spans="1:12" x14ac:dyDescent="0.2">
      <c r="A361" t="s">
        <v>372</v>
      </c>
      <c r="B361" t="s">
        <v>187</v>
      </c>
      <c r="C361" s="1">
        <v>1</v>
      </c>
      <c r="D361" s="1">
        <v>0</v>
      </c>
      <c r="E361" s="1">
        <v>0</v>
      </c>
      <c r="F361" s="1">
        <v>0</v>
      </c>
      <c r="G361" s="1">
        <v>0</v>
      </c>
      <c r="H361" t="s">
        <v>194</v>
      </c>
      <c r="I361" t="s">
        <v>15</v>
      </c>
      <c r="J361" t="s">
        <v>195</v>
      </c>
      <c r="K361" t="s">
        <v>43</v>
      </c>
      <c r="L361" s="1">
        <v>4</v>
      </c>
    </row>
    <row r="362" spans="1:12" x14ac:dyDescent="0.2">
      <c r="A362" t="s">
        <v>373</v>
      </c>
      <c r="B362" t="s">
        <v>187</v>
      </c>
      <c r="C362" s="1">
        <v>1</v>
      </c>
      <c r="D362" s="1">
        <v>0</v>
      </c>
      <c r="E362" s="1">
        <v>0</v>
      </c>
      <c r="F362" s="1">
        <v>0</v>
      </c>
      <c r="G362" s="1">
        <v>0</v>
      </c>
      <c r="H362" t="s">
        <v>194</v>
      </c>
      <c r="I362" t="s">
        <v>15</v>
      </c>
      <c r="J362" t="s">
        <v>195</v>
      </c>
      <c r="K362" t="s">
        <v>43</v>
      </c>
      <c r="L362" s="1">
        <v>4</v>
      </c>
    </row>
    <row r="363" spans="1:12" x14ac:dyDescent="0.2">
      <c r="A363" t="s">
        <v>374</v>
      </c>
      <c r="B363" t="s">
        <v>187</v>
      </c>
      <c r="C363" s="1">
        <v>1</v>
      </c>
      <c r="D363" s="1">
        <v>0</v>
      </c>
      <c r="E363" s="1">
        <v>0</v>
      </c>
      <c r="F363" s="1">
        <v>1</v>
      </c>
      <c r="G363" s="1">
        <v>0</v>
      </c>
      <c r="H363" t="s">
        <v>21</v>
      </c>
      <c r="I363" t="s">
        <v>15</v>
      </c>
      <c r="J363" t="s">
        <v>188</v>
      </c>
      <c r="K363" t="s">
        <v>17</v>
      </c>
      <c r="L363" s="1">
        <v>1</v>
      </c>
    </row>
    <row r="364" spans="1:12" x14ac:dyDescent="0.2">
      <c r="A364" t="s">
        <v>375</v>
      </c>
      <c r="B364" t="s">
        <v>187</v>
      </c>
      <c r="C364" s="1">
        <v>1</v>
      </c>
      <c r="D364" s="1">
        <v>0</v>
      </c>
      <c r="E364" s="1">
        <v>0</v>
      </c>
      <c r="F364" s="1">
        <v>0</v>
      </c>
      <c r="G364" s="1">
        <v>0</v>
      </c>
      <c r="H364" t="s">
        <v>194</v>
      </c>
      <c r="I364" t="s">
        <v>15</v>
      </c>
      <c r="J364" t="s">
        <v>195</v>
      </c>
      <c r="K364" t="s">
        <v>30</v>
      </c>
      <c r="L364" s="1">
        <v>1</v>
      </c>
    </row>
    <row r="365" spans="1:12" x14ac:dyDescent="0.2">
      <c r="A365" t="s">
        <v>376</v>
      </c>
      <c r="B365" t="s">
        <v>187</v>
      </c>
      <c r="C365" s="1">
        <v>0</v>
      </c>
      <c r="D365" s="1">
        <v>0</v>
      </c>
      <c r="E365" s="1">
        <v>1</v>
      </c>
      <c r="F365" s="1">
        <v>1</v>
      </c>
      <c r="G365" s="1">
        <v>0</v>
      </c>
      <c r="H365" t="s">
        <v>14</v>
      </c>
      <c r="I365" t="s">
        <v>15</v>
      </c>
      <c r="J365" t="s">
        <v>188</v>
      </c>
      <c r="K365" t="s">
        <v>17</v>
      </c>
      <c r="L365" s="1">
        <v>2</v>
      </c>
    </row>
    <row r="366" spans="1:12" x14ac:dyDescent="0.2">
      <c r="A366" t="s">
        <v>376</v>
      </c>
      <c r="B366" t="s">
        <v>187</v>
      </c>
      <c r="C366" s="1" t="s">
        <v>26</v>
      </c>
      <c r="D366" s="1" t="s">
        <v>26</v>
      </c>
      <c r="E366" s="1" t="s">
        <v>26</v>
      </c>
      <c r="F366" s="1" t="s">
        <v>26</v>
      </c>
      <c r="G366" s="1" t="s">
        <v>26</v>
      </c>
      <c r="H366" t="s">
        <v>14</v>
      </c>
      <c r="I366" t="s">
        <v>15</v>
      </c>
      <c r="J366" t="s">
        <v>188</v>
      </c>
      <c r="K366" t="s">
        <v>17</v>
      </c>
      <c r="L366" s="1">
        <v>2</v>
      </c>
    </row>
    <row r="367" spans="1:12" x14ac:dyDescent="0.2">
      <c r="A367" t="s">
        <v>377</v>
      </c>
      <c r="B367" t="s">
        <v>187</v>
      </c>
      <c r="C367" s="1">
        <v>1</v>
      </c>
      <c r="D367" s="1">
        <v>0</v>
      </c>
      <c r="E367" s="1">
        <v>0</v>
      </c>
      <c r="F367" s="1">
        <v>0</v>
      </c>
      <c r="G367" s="1">
        <v>0</v>
      </c>
      <c r="H367" t="s">
        <v>194</v>
      </c>
      <c r="I367" t="s">
        <v>15</v>
      </c>
      <c r="J367" t="s">
        <v>195</v>
      </c>
      <c r="K367" t="s">
        <v>17</v>
      </c>
      <c r="L367" s="1">
        <v>4</v>
      </c>
    </row>
    <row r="368" spans="1:12" x14ac:dyDescent="0.2">
      <c r="A368" t="s">
        <v>378</v>
      </c>
      <c r="B368" t="s">
        <v>187</v>
      </c>
      <c r="C368" s="1" t="s">
        <v>26</v>
      </c>
      <c r="D368" s="1" t="s">
        <v>26</v>
      </c>
      <c r="E368" s="1" t="s">
        <v>26</v>
      </c>
      <c r="F368" s="1" t="s">
        <v>26</v>
      </c>
      <c r="G368" s="1" t="s">
        <v>26</v>
      </c>
      <c r="H368" t="s">
        <v>21</v>
      </c>
      <c r="I368" t="s">
        <v>15</v>
      </c>
      <c r="J368" t="s">
        <v>202</v>
      </c>
      <c r="K368" t="s">
        <v>17</v>
      </c>
      <c r="L368" s="1">
        <v>4</v>
      </c>
    </row>
    <row r="369" spans="1:12" x14ac:dyDescent="0.2">
      <c r="A369" t="s">
        <v>378</v>
      </c>
      <c r="B369" t="s">
        <v>187</v>
      </c>
      <c r="C369" s="1" t="s">
        <v>26</v>
      </c>
      <c r="D369" s="1" t="s">
        <v>26</v>
      </c>
      <c r="E369" s="1" t="s">
        <v>26</v>
      </c>
      <c r="F369" s="1" t="s">
        <v>26</v>
      </c>
      <c r="G369" s="1" t="s">
        <v>26</v>
      </c>
      <c r="H369" t="s">
        <v>21</v>
      </c>
      <c r="I369" t="s">
        <v>15</v>
      </c>
      <c r="J369" t="s">
        <v>202</v>
      </c>
      <c r="K369" t="s">
        <v>17</v>
      </c>
      <c r="L369" s="1">
        <v>2</v>
      </c>
    </row>
    <row r="370" spans="1:12" x14ac:dyDescent="0.2">
      <c r="A370" t="s">
        <v>378</v>
      </c>
      <c r="B370" t="s">
        <v>187</v>
      </c>
      <c r="C370" s="1">
        <v>1</v>
      </c>
      <c r="D370" s="1">
        <v>0</v>
      </c>
      <c r="E370" s="1">
        <v>1</v>
      </c>
      <c r="F370" s="1">
        <v>1</v>
      </c>
      <c r="G370" s="1">
        <v>0</v>
      </c>
      <c r="H370" t="s">
        <v>21</v>
      </c>
      <c r="I370" t="s">
        <v>15</v>
      </c>
      <c r="J370" t="s">
        <v>202</v>
      </c>
      <c r="K370" t="s">
        <v>17</v>
      </c>
      <c r="L370" s="1">
        <v>1</v>
      </c>
    </row>
    <row r="371" spans="1:12" x14ac:dyDescent="0.2">
      <c r="A371" t="s">
        <v>379</v>
      </c>
      <c r="B371" t="s">
        <v>187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t="s">
        <v>14</v>
      </c>
      <c r="I371" t="s">
        <v>23</v>
      </c>
      <c r="J371" t="s">
        <v>188</v>
      </c>
      <c r="K371" t="s">
        <v>19</v>
      </c>
      <c r="L371" s="1">
        <v>2</v>
      </c>
    </row>
    <row r="372" spans="1:12" x14ac:dyDescent="0.2">
      <c r="A372" t="s">
        <v>380</v>
      </c>
      <c r="B372" t="s">
        <v>187</v>
      </c>
      <c r="C372" s="1">
        <v>1</v>
      </c>
      <c r="D372" s="1">
        <v>0</v>
      </c>
      <c r="E372" s="1">
        <v>1</v>
      </c>
      <c r="F372" s="1">
        <v>1</v>
      </c>
      <c r="G372" s="1">
        <v>0</v>
      </c>
      <c r="H372" t="s">
        <v>21</v>
      </c>
      <c r="I372" t="s">
        <v>15</v>
      </c>
      <c r="J372" t="s">
        <v>188</v>
      </c>
      <c r="K372" t="s">
        <v>17</v>
      </c>
      <c r="L372" s="1">
        <v>1</v>
      </c>
    </row>
    <row r="373" spans="1:12" x14ac:dyDescent="0.2">
      <c r="A373" t="s">
        <v>381</v>
      </c>
      <c r="B373" t="s">
        <v>187</v>
      </c>
      <c r="C373" s="1">
        <v>1</v>
      </c>
      <c r="D373" s="1">
        <v>0</v>
      </c>
      <c r="E373" s="1">
        <v>1</v>
      </c>
      <c r="F373" s="1">
        <v>1</v>
      </c>
      <c r="G373" s="1">
        <v>0</v>
      </c>
      <c r="H373" t="s">
        <v>21</v>
      </c>
      <c r="I373" t="s">
        <v>15</v>
      </c>
      <c r="J373" t="s">
        <v>195</v>
      </c>
      <c r="K373" t="s">
        <v>17</v>
      </c>
      <c r="L373" s="1">
        <v>3</v>
      </c>
    </row>
    <row r="374" spans="1:12" x14ac:dyDescent="0.2">
      <c r="A374" t="s">
        <v>382</v>
      </c>
      <c r="B374" t="s">
        <v>187</v>
      </c>
      <c r="C374" s="1">
        <v>0</v>
      </c>
      <c r="D374" s="1">
        <v>1</v>
      </c>
      <c r="E374" s="1">
        <v>1</v>
      </c>
      <c r="F374" s="1">
        <v>1</v>
      </c>
      <c r="G374" s="1">
        <v>0</v>
      </c>
      <c r="H374" t="s">
        <v>21</v>
      </c>
      <c r="I374" t="s">
        <v>15</v>
      </c>
      <c r="J374" t="s">
        <v>188</v>
      </c>
      <c r="K374" t="s">
        <v>17</v>
      </c>
      <c r="L374" s="1">
        <v>3</v>
      </c>
    </row>
    <row r="375" spans="1:12" x14ac:dyDescent="0.2">
      <c r="A375" t="s">
        <v>383</v>
      </c>
      <c r="B375" t="s">
        <v>187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t="s">
        <v>14</v>
      </c>
      <c r="I375" t="s">
        <v>23</v>
      </c>
      <c r="J375" t="s">
        <v>195</v>
      </c>
      <c r="K375" t="s">
        <v>19</v>
      </c>
      <c r="L375" s="1">
        <v>2</v>
      </c>
    </row>
    <row r="376" spans="1:12" x14ac:dyDescent="0.2">
      <c r="A376" t="s">
        <v>384</v>
      </c>
      <c r="B376" t="s">
        <v>187</v>
      </c>
      <c r="C376" s="1">
        <v>1</v>
      </c>
      <c r="D376" s="1">
        <v>0</v>
      </c>
      <c r="E376" s="1">
        <v>0</v>
      </c>
      <c r="F376" s="1">
        <v>0</v>
      </c>
      <c r="G376" s="1">
        <v>0</v>
      </c>
      <c r="H376" t="s">
        <v>194</v>
      </c>
      <c r="I376" t="s">
        <v>15</v>
      </c>
      <c r="J376" t="s">
        <v>195</v>
      </c>
      <c r="K376" t="s">
        <v>43</v>
      </c>
      <c r="L376" s="1">
        <v>4</v>
      </c>
    </row>
    <row r="377" spans="1:12" x14ac:dyDescent="0.2">
      <c r="A377" t="s">
        <v>385</v>
      </c>
      <c r="B377" t="s">
        <v>187</v>
      </c>
      <c r="C377" s="1">
        <v>1</v>
      </c>
      <c r="D377" s="1">
        <v>0</v>
      </c>
      <c r="E377" s="1">
        <v>1</v>
      </c>
      <c r="F377" s="1">
        <v>1</v>
      </c>
      <c r="G377" s="1">
        <v>0</v>
      </c>
      <c r="H377" t="s">
        <v>21</v>
      </c>
      <c r="I377" t="s">
        <v>15</v>
      </c>
      <c r="J377" t="s">
        <v>188</v>
      </c>
      <c r="K377" t="s">
        <v>17</v>
      </c>
      <c r="L377" s="1">
        <v>3</v>
      </c>
    </row>
    <row r="378" spans="1:12" x14ac:dyDescent="0.2">
      <c r="A378" t="s">
        <v>386</v>
      </c>
      <c r="B378" t="s">
        <v>187</v>
      </c>
      <c r="C378" s="1">
        <v>1</v>
      </c>
      <c r="D378" s="1">
        <v>0</v>
      </c>
      <c r="E378" s="1">
        <v>0</v>
      </c>
      <c r="F378" s="1">
        <v>0</v>
      </c>
      <c r="G378" s="1">
        <v>0</v>
      </c>
      <c r="H378" t="s">
        <v>21</v>
      </c>
      <c r="I378" t="s">
        <v>26</v>
      </c>
      <c r="J378" t="s">
        <v>202</v>
      </c>
      <c r="K378" t="s">
        <v>43</v>
      </c>
      <c r="L378" s="1">
        <v>4</v>
      </c>
    </row>
    <row r="379" spans="1:12" x14ac:dyDescent="0.2">
      <c r="A379" t="s">
        <v>387</v>
      </c>
      <c r="B379" t="s">
        <v>187</v>
      </c>
      <c r="C379" s="1">
        <v>1</v>
      </c>
      <c r="D379" s="1">
        <v>0</v>
      </c>
      <c r="E379" s="1">
        <v>0</v>
      </c>
      <c r="F379" s="1">
        <v>1</v>
      </c>
      <c r="G379" s="1">
        <v>0</v>
      </c>
      <c r="H379" t="s">
        <v>194</v>
      </c>
      <c r="I379" t="s">
        <v>15</v>
      </c>
      <c r="J379" t="s">
        <v>195</v>
      </c>
      <c r="K379" t="s">
        <v>30</v>
      </c>
      <c r="L379" s="1">
        <v>4</v>
      </c>
    </row>
    <row r="380" spans="1:12" x14ac:dyDescent="0.2">
      <c r="A380" t="s">
        <v>388</v>
      </c>
      <c r="B380" t="s">
        <v>187</v>
      </c>
      <c r="C380" s="1">
        <v>1</v>
      </c>
      <c r="D380" s="1">
        <v>0</v>
      </c>
      <c r="E380" s="1">
        <v>0</v>
      </c>
      <c r="F380" s="1">
        <v>0</v>
      </c>
      <c r="G380" s="1">
        <v>0</v>
      </c>
      <c r="H380" t="s">
        <v>194</v>
      </c>
      <c r="I380" t="s">
        <v>15</v>
      </c>
      <c r="J380" t="s">
        <v>195</v>
      </c>
      <c r="K380" t="s">
        <v>30</v>
      </c>
      <c r="L380" s="1">
        <v>1</v>
      </c>
    </row>
    <row r="381" spans="1:12" x14ac:dyDescent="0.2">
      <c r="A381" t="s">
        <v>389</v>
      </c>
      <c r="B381" t="s">
        <v>187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t="s">
        <v>14</v>
      </c>
      <c r="I381" t="s">
        <v>15</v>
      </c>
      <c r="J381" t="s">
        <v>202</v>
      </c>
      <c r="K381" t="s">
        <v>30</v>
      </c>
      <c r="L381" s="1">
        <v>1</v>
      </c>
    </row>
    <row r="382" spans="1:12" x14ac:dyDescent="0.2">
      <c r="A382" t="s">
        <v>390</v>
      </c>
      <c r="B382" t="s">
        <v>187</v>
      </c>
      <c r="C382" s="1" t="s">
        <v>26</v>
      </c>
      <c r="D382" s="1" t="s">
        <v>26</v>
      </c>
      <c r="E382" s="1" t="s">
        <v>26</v>
      </c>
      <c r="F382" s="1" t="s">
        <v>26</v>
      </c>
      <c r="G382" s="1" t="s">
        <v>26</v>
      </c>
      <c r="H382" t="s">
        <v>14</v>
      </c>
      <c r="I382" t="s">
        <v>15</v>
      </c>
      <c r="J382" t="s">
        <v>202</v>
      </c>
      <c r="K382" t="s">
        <v>30</v>
      </c>
      <c r="L382" s="1">
        <v>1</v>
      </c>
    </row>
    <row r="383" spans="1:12" x14ac:dyDescent="0.2">
      <c r="A383" t="s">
        <v>391</v>
      </c>
      <c r="B383" t="s">
        <v>187</v>
      </c>
      <c r="C383" s="1">
        <v>1</v>
      </c>
      <c r="D383" s="1">
        <v>0</v>
      </c>
      <c r="E383" s="1">
        <v>1</v>
      </c>
      <c r="F383" s="1">
        <v>1</v>
      </c>
      <c r="G383" s="1">
        <v>0</v>
      </c>
      <c r="H383" t="s">
        <v>21</v>
      </c>
      <c r="I383" t="s">
        <v>15</v>
      </c>
      <c r="J383" t="s">
        <v>195</v>
      </c>
      <c r="K383" t="s">
        <v>17</v>
      </c>
      <c r="L383" s="1">
        <v>3</v>
      </c>
    </row>
    <row r="384" spans="1:12" x14ac:dyDescent="0.2">
      <c r="A384" t="s">
        <v>392</v>
      </c>
      <c r="B384" t="s">
        <v>187</v>
      </c>
      <c r="C384" s="1">
        <v>0</v>
      </c>
      <c r="D384" s="1">
        <v>1</v>
      </c>
      <c r="E384" s="1">
        <v>0</v>
      </c>
      <c r="F384" s="1">
        <v>1</v>
      </c>
      <c r="G384" s="1">
        <v>0</v>
      </c>
      <c r="H384" t="s">
        <v>21</v>
      </c>
      <c r="I384" t="s">
        <v>15</v>
      </c>
      <c r="J384" t="s">
        <v>188</v>
      </c>
      <c r="K384" t="s">
        <v>17</v>
      </c>
      <c r="L384" s="1">
        <v>3</v>
      </c>
    </row>
    <row r="385" spans="1:12" x14ac:dyDescent="0.2">
      <c r="A385" t="s">
        <v>393</v>
      </c>
      <c r="B385" t="s">
        <v>187</v>
      </c>
      <c r="C385" s="1">
        <v>1</v>
      </c>
      <c r="D385" s="1">
        <v>0</v>
      </c>
      <c r="E385" s="1">
        <v>0</v>
      </c>
      <c r="F385" s="1">
        <v>0</v>
      </c>
      <c r="G385" s="1">
        <v>0</v>
      </c>
      <c r="H385" t="s">
        <v>194</v>
      </c>
      <c r="I385" t="s">
        <v>15</v>
      </c>
      <c r="J385" t="s">
        <v>202</v>
      </c>
      <c r="K385" t="s">
        <v>43</v>
      </c>
      <c r="L385" s="1">
        <v>4</v>
      </c>
    </row>
    <row r="386" spans="1:12" x14ac:dyDescent="0.2">
      <c r="A386" t="s">
        <v>394</v>
      </c>
      <c r="B386" t="s">
        <v>187</v>
      </c>
      <c r="C386" s="1">
        <v>1</v>
      </c>
      <c r="D386" s="1">
        <v>0</v>
      </c>
      <c r="E386" s="1">
        <v>0</v>
      </c>
      <c r="F386" s="1">
        <v>0</v>
      </c>
      <c r="G386" s="1">
        <v>0</v>
      </c>
      <c r="H386" t="s">
        <v>194</v>
      </c>
      <c r="I386" t="s">
        <v>15</v>
      </c>
      <c r="J386" t="s">
        <v>202</v>
      </c>
      <c r="K386" t="s">
        <v>17</v>
      </c>
      <c r="L386" s="1">
        <v>4</v>
      </c>
    </row>
    <row r="387" spans="1:12" x14ac:dyDescent="0.2">
      <c r="A387" t="s">
        <v>395</v>
      </c>
      <c r="B387" t="s">
        <v>187</v>
      </c>
      <c r="C387" s="1">
        <v>1</v>
      </c>
      <c r="D387" s="1">
        <v>0</v>
      </c>
      <c r="E387" s="1">
        <v>1</v>
      </c>
      <c r="F387" s="1">
        <v>1</v>
      </c>
      <c r="G387" s="1">
        <v>0</v>
      </c>
      <c r="H387" t="s">
        <v>21</v>
      </c>
      <c r="I387" t="s">
        <v>15</v>
      </c>
      <c r="J387" t="s">
        <v>202</v>
      </c>
      <c r="K387" t="s">
        <v>17</v>
      </c>
      <c r="L387" s="1">
        <v>3</v>
      </c>
    </row>
    <row r="388" spans="1:12" x14ac:dyDescent="0.2">
      <c r="A388" t="s">
        <v>396</v>
      </c>
      <c r="B388" t="s">
        <v>187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t="s">
        <v>21</v>
      </c>
      <c r="I388" t="s">
        <v>15</v>
      </c>
      <c r="J388" t="s">
        <v>195</v>
      </c>
      <c r="K388" t="s">
        <v>30</v>
      </c>
      <c r="L388" s="1">
        <v>1</v>
      </c>
    </row>
    <row r="389" spans="1:12" x14ac:dyDescent="0.2">
      <c r="A389" t="s">
        <v>397</v>
      </c>
      <c r="B389" t="s">
        <v>187</v>
      </c>
      <c r="C389" s="1">
        <v>1</v>
      </c>
      <c r="D389" s="1">
        <v>0</v>
      </c>
      <c r="E389" s="1">
        <v>1</v>
      </c>
      <c r="F389" s="1">
        <v>1</v>
      </c>
      <c r="G389" s="1">
        <v>0</v>
      </c>
      <c r="H389" t="s">
        <v>21</v>
      </c>
      <c r="I389" t="s">
        <v>15</v>
      </c>
      <c r="J389" t="s">
        <v>195</v>
      </c>
      <c r="K389" t="s">
        <v>17</v>
      </c>
      <c r="L389" s="1">
        <v>3</v>
      </c>
    </row>
    <row r="390" spans="1:12" x14ac:dyDescent="0.2">
      <c r="A390" t="s">
        <v>398</v>
      </c>
      <c r="B390" t="s">
        <v>187</v>
      </c>
      <c r="C390" s="1">
        <v>1</v>
      </c>
      <c r="D390" s="1">
        <v>0</v>
      </c>
      <c r="E390" s="1">
        <v>0</v>
      </c>
      <c r="F390" s="1">
        <v>1</v>
      </c>
      <c r="G390" s="1">
        <v>0</v>
      </c>
      <c r="H390" t="s">
        <v>21</v>
      </c>
      <c r="I390" t="s">
        <v>15</v>
      </c>
      <c r="J390" t="s">
        <v>195</v>
      </c>
      <c r="K390" t="s">
        <v>17</v>
      </c>
      <c r="L390" s="1">
        <v>3</v>
      </c>
    </row>
    <row r="391" spans="1:12" x14ac:dyDescent="0.2">
      <c r="A391" t="s">
        <v>398</v>
      </c>
      <c r="B391" t="s">
        <v>187</v>
      </c>
      <c r="C391" s="1" t="s">
        <v>26</v>
      </c>
      <c r="D391" s="1" t="s">
        <v>26</v>
      </c>
      <c r="E391" s="1" t="s">
        <v>26</v>
      </c>
      <c r="F391" s="1" t="s">
        <v>26</v>
      </c>
      <c r="G391" s="1" t="s">
        <v>26</v>
      </c>
      <c r="H391" t="s">
        <v>21</v>
      </c>
      <c r="I391" t="s">
        <v>15</v>
      </c>
      <c r="J391" t="s">
        <v>195</v>
      </c>
      <c r="K391" t="s">
        <v>17</v>
      </c>
      <c r="L391" s="1">
        <v>1</v>
      </c>
    </row>
    <row r="392" spans="1:12" x14ac:dyDescent="0.2">
      <c r="A392" t="s">
        <v>399</v>
      </c>
      <c r="B392" t="s">
        <v>187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t="s">
        <v>14</v>
      </c>
      <c r="I392" t="s">
        <v>23</v>
      </c>
      <c r="J392" t="s">
        <v>202</v>
      </c>
      <c r="K392" t="s">
        <v>19</v>
      </c>
      <c r="L392" s="1">
        <v>2</v>
      </c>
    </row>
    <row r="393" spans="1:12" x14ac:dyDescent="0.2">
      <c r="A393" t="s">
        <v>400</v>
      </c>
      <c r="B393" t="s">
        <v>187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t="s">
        <v>14</v>
      </c>
      <c r="I393" t="s">
        <v>23</v>
      </c>
      <c r="J393" t="s">
        <v>202</v>
      </c>
      <c r="K393" t="s">
        <v>19</v>
      </c>
      <c r="L393" s="1">
        <v>3</v>
      </c>
    </row>
    <row r="394" spans="1:12" x14ac:dyDescent="0.2">
      <c r="A394" t="s">
        <v>401</v>
      </c>
      <c r="B394" t="s">
        <v>187</v>
      </c>
      <c r="C394" s="1">
        <v>1</v>
      </c>
      <c r="D394" s="1">
        <v>0</v>
      </c>
      <c r="E394" s="1">
        <v>1</v>
      </c>
      <c r="F394" s="1">
        <v>1</v>
      </c>
      <c r="G394" s="1">
        <v>0</v>
      </c>
      <c r="H394" t="s">
        <v>21</v>
      </c>
      <c r="I394" t="s">
        <v>15</v>
      </c>
      <c r="J394" t="s">
        <v>188</v>
      </c>
      <c r="K394" t="s">
        <v>17</v>
      </c>
      <c r="L394" s="1">
        <v>2</v>
      </c>
    </row>
    <row r="395" spans="1:12" x14ac:dyDescent="0.2">
      <c r="A395" t="s">
        <v>402</v>
      </c>
      <c r="B395" t="s">
        <v>187</v>
      </c>
      <c r="C395" s="1">
        <v>1</v>
      </c>
      <c r="D395" s="1">
        <v>0</v>
      </c>
      <c r="E395" s="1">
        <v>1</v>
      </c>
      <c r="F395" s="1">
        <v>1</v>
      </c>
      <c r="G395" s="1">
        <v>0</v>
      </c>
      <c r="H395" t="s">
        <v>21</v>
      </c>
      <c r="I395" t="s">
        <v>15</v>
      </c>
      <c r="J395" t="s">
        <v>202</v>
      </c>
      <c r="K395" t="s">
        <v>17</v>
      </c>
      <c r="L395" s="1">
        <v>3</v>
      </c>
    </row>
    <row r="396" spans="1:12" x14ac:dyDescent="0.2">
      <c r="A396" t="s">
        <v>403</v>
      </c>
      <c r="B396" t="s">
        <v>187</v>
      </c>
      <c r="C396" s="1">
        <v>1</v>
      </c>
      <c r="D396" s="1">
        <v>0</v>
      </c>
      <c r="E396" s="1">
        <v>1</v>
      </c>
      <c r="F396" s="1">
        <v>0</v>
      </c>
      <c r="G396" s="1">
        <v>0</v>
      </c>
      <c r="H396" t="s">
        <v>21</v>
      </c>
      <c r="I396" t="s">
        <v>15</v>
      </c>
      <c r="J396" t="s">
        <v>202</v>
      </c>
      <c r="K396" t="s">
        <v>17</v>
      </c>
      <c r="L396" s="1">
        <v>4</v>
      </c>
    </row>
    <row r="397" spans="1:12" x14ac:dyDescent="0.2">
      <c r="A397" t="s">
        <v>404</v>
      </c>
      <c r="B397" t="s">
        <v>187</v>
      </c>
      <c r="C397" s="1">
        <v>1</v>
      </c>
      <c r="D397" s="1">
        <v>0</v>
      </c>
      <c r="E397" s="1">
        <v>0</v>
      </c>
      <c r="F397" s="1">
        <v>0</v>
      </c>
      <c r="G397" s="1">
        <v>0</v>
      </c>
      <c r="H397" t="s">
        <v>194</v>
      </c>
      <c r="I397" t="s">
        <v>15</v>
      </c>
      <c r="J397" t="s">
        <v>202</v>
      </c>
      <c r="K397" t="s">
        <v>43</v>
      </c>
      <c r="L397" s="1">
        <v>3</v>
      </c>
    </row>
    <row r="398" spans="1:12" x14ac:dyDescent="0.2">
      <c r="A398" t="s">
        <v>405</v>
      </c>
      <c r="B398" t="s">
        <v>187</v>
      </c>
      <c r="C398" s="1">
        <v>1</v>
      </c>
      <c r="D398" s="1">
        <v>0</v>
      </c>
      <c r="E398" s="1">
        <v>0</v>
      </c>
      <c r="F398" s="1">
        <v>0</v>
      </c>
      <c r="G398" s="1">
        <v>0</v>
      </c>
      <c r="H398" t="s">
        <v>21</v>
      </c>
      <c r="I398" t="s">
        <v>15</v>
      </c>
      <c r="J398" t="s">
        <v>188</v>
      </c>
      <c r="K398" t="s">
        <v>17</v>
      </c>
      <c r="L398" s="1">
        <v>3</v>
      </c>
    </row>
    <row r="399" spans="1:12" x14ac:dyDescent="0.2">
      <c r="A399" t="s">
        <v>406</v>
      </c>
      <c r="B399" t="s">
        <v>187</v>
      </c>
      <c r="C399" s="1">
        <v>1</v>
      </c>
      <c r="D399" s="1">
        <v>0</v>
      </c>
      <c r="E399" s="1">
        <v>0</v>
      </c>
      <c r="F399" s="1">
        <v>0</v>
      </c>
      <c r="G399" s="1">
        <v>0</v>
      </c>
      <c r="H399" t="s">
        <v>194</v>
      </c>
      <c r="I399" t="s">
        <v>15</v>
      </c>
      <c r="J399" t="s">
        <v>195</v>
      </c>
      <c r="K399" t="s">
        <v>43</v>
      </c>
      <c r="L399" s="1">
        <v>4</v>
      </c>
    </row>
    <row r="400" spans="1:12" x14ac:dyDescent="0.2">
      <c r="A400" t="s">
        <v>407</v>
      </c>
      <c r="B400" t="s">
        <v>187</v>
      </c>
      <c r="C400" s="1">
        <v>1</v>
      </c>
      <c r="D400" s="1">
        <v>0</v>
      </c>
      <c r="E400" s="1">
        <v>0</v>
      </c>
      <c r="F400" s="1">
        <v>0</v>
      </c>
      <c r="G400" s="1">
        <v>0</v>
      </c>
      <c r="H400" t="s">
        <v>194</v>
      </c>
      <c r="I400" t="s">
        <v>15</v>
      </c>
      <c r="J400" t="s">
        <v>195</v>
      </c>
      <c r="K400" t="s">
        <v>43</v>
      </c>
      <c r="L400" s="1">
        <v>4</v>
      </c>
    </row>
    <row r="401" spans="1:12" x14ac:dyDescent="0.2">
      <c r="A401" t="s">
        <v>408</v>
      </c>
      <c r="B401" t="s">
        <v>187</v>
      </c>
      <c r="C401" s="1">
        <v>1</v>
      </c>
      <c r="D401" s="1">
        <v>0</v>
      </c>
      <c r="E401" s="1">
        <v>1</v>
      </c>
      <c r="F401" s="1">
        <v>0</v>
      </c>
      <c r="G401" s="1">
        <v>0</v>
      </c>
      <c r="H401" t="s">
        <v>21</v>
      </c>
      <c r="I401" t="s">
        <v>15</v>
      </c>
      <c r="J401" t="s">
        <v>188</v>
      </c>
      <c r="K401" t="s">
        <v>17</v>
      </c>
      <c r="L401" s="1">
        <v>2</v>
      </c>
    </row>
    <row r="402" spans="1:12" x14ac:dyDescent="0.2">
      <c r="A402" t="s">
        <v>409</v>
      </c>
      <c r="B402" t="s">
        <v>187</v>
      </c>
      <c r="C402" s="1">
        <v>1</v>
      </c>
      <c r="D402" s="1">
        <v>0</v>
      </c>
      <c r="E402" s="1">
        <v>1</v>
      </c>
      <c r="F402" s="1">
        <v>1</v>
      </c>
      <c r="G402" s="1">
        <v>0</v>
      </c>
      <c r="H402" t="s">
        <v>21</v>
      </c>
      <c r="I402" t="s">
        <v>15</v>
      </c>
      <c r="J402" t="s">
        <v>195</v>
      </c>
      <c r="K402" t="s">
        <v>17</v>
      </c>
      <c r="L402" s="1">
        <v>3</v>
      </c>
    </row>
    <row r="403" spans="1:12" x14ac:dyDescent="0.2">
      <c r="A403" t="s">
        <v>410</v>
      </c>
      <c r="B403" t="s">
        <v>187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t="s">
        <v>14</v>
      </c>
      <c r="I403" t="s">
        <v>23</v>
      </c>
      <c r="J403" t="s">
        <v>202</v>
      </c>
      <c r="K403" t="s">
        <v>19</v>
      </c>
      <c r="L403" s="1">
        <v>4</v>
      </c>
    </row>
    <row r="404" spans="1:12" x14ac:dyDescent="0.2">
      <c r="A404" t="s">
        <v>411</v>
      </c>
      <c r="B404" t="s">
        <v>187</v>
      </c>
      <c r="C404" s="1">
        <v>1</v>
      </c>
      <c r="D404" s="1">
        <v>0</v>
      </c>
      <c r="E404" s="1">
        <v>0</v>
      </c>
      <c r="F404" s="1">
        <v>0</v>
      </c>
      <c r="G404" s="1">
        <v>0</v>
      </c>
      <c r="H404" t="s">
        <v>194</v>
      </c>
      <c r="I404" t="s">
        <v>15</v>
      </c>
      <c r="J404" t="s">
        <v>195</v>
      </c>
      <c r="K404" t="s">
        <v>43</v>
      </c>
      <c r="L404" s="1">
        <v>4</v>
      </c>
    </row>
    <row r="405" spans="1:12" x14ac:dyDescent="0.2">
      <c r="A405" t="s">
        <v>412</v>
      </c>
      <c r="B405" t="s">
        <v>187</v>
      </c>
      <c r="C405" s="1">
        <v>1</v>
      </c>
      <c r="D405" s="1">
        <v>0</v>
      </c>
      <c r="E405" s="1">
        <v>1</v>
      </c>
      <c r="F405" s="1">
        <v>1</v>
      </c>
      <c r="G405" s="1">
        <v>0</v>
      </c>
      <c r="H405" t="s">
        <v>21</v>
      </c>
      <c r="I405" t="s">
        <v>15</v>
      </c>
      <c r="J405" t="s">
        <v>195</v>
      </c>
      <c r="K405" t="s">
        <v>17</v>
      </c>
      <c r="L405" s="1">
        <v>4</v>
      </c>
    </row>
    <row r="406" spans="1:12" x14ac:dyDescent="0.2">
      <c r="A406" t="s">
        <v>413</v>
      </c>
      <c r="B406" t="s">
        <v>187</v>
      </c>
      <c r="C406" s="1">
        <v>1</v>
      </c>
      <c r="D406" s="1">
        <v>0</v>
      </c>
      <c r="E406" s="1">
        <v>0</v>
      </c>
      <c r="F406" s="1">
        <v>0</v>
      </c>
      <c r="G406" s="1">
        <v>0</v>
      </c>
      <c r="H406" t="s">
        <v>194</v>
      </c>
      <c r="I406" t="s">
        <v>15</v>
      </c>
      <c r="J406" t="s">
        <v>202</v>
      </c>
      <c r="K406" t="s">
        <v>30</v>
      </c>
      <c r="L406" s="1">
        <v>1</v>
      </c>
    </row>
    <row r="407" spans="1:12" x14ac:dyDescent="0.2">
      <c r="A407" t="s">
        <v>414</v>
      </c>
      <c r="B407" t="s">
        <v>187</v>
      </c>
      <c r="C407" s="1">
        <v>1</v>
      </c>
      <c r="D407" s="1">
        <v>0</v>
      </c>
      <c r="E407" s="1">
        <v>0</v>
      </c>
      <c r="F407" s="1">
        <v>0</v>
      </c>
      <c r="G407" s="1">
        <v>0</v>
      </c>
      <c r="H407" t="s">
        <v>21</v>
      </c>
      <c r="I407" t="s">
        <v>15</v>
      </c>
      <c r="J407" t="s">
        <v>188</v>
      </c>
      <c r="K407" t="s">
        <v>43</v>
      </c>
      <c r="L407" s="1">
        <v>4</v>
      </c>
    </row>
    <row r="408" spans="1:12" x14ac:dyDescent="0.2">
      <c r="A408" t="s">
        <v>415</v>
      </c>
      <c r="B408" t="s">
        <v>187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t="s">
        <v>14</v>
      </c>
      <c r="I408" t="s">
        <v>23</v>
      </c>
      <c r="J408" t="s">
        <v>188</v>
      </c>
      <c r="K408" t="s">
        <v>19</v>
      </c>
      <c r="L408" s="1">
        <v>2</v>
      </c>
    </row>
    <row r="409" spans="1:12" x14ac:dyDescent="0.2">
      <c r="A409" t="s">
        <v>416</v>
      </c>
      <c r="B409" t="s">
        <v>187</v>
      </c>
      <c r="C409" s="1">
        <v>1</v>
      </c>
      <c r="D409" s="1">
        <v>0</v>
      </c>
      <c r="E409" s="1">
        <v>1</v>
      </c>
      <c r="F409" s="1">
        <v>1</v>
      </c>
      <c r="G409" s="1">
        <v>0</v>
      </c>
      <c r="H409" t="s">
        <v>21</v>
      </c>
      <c r="I409" t="s">
        <v>15</v>
      </c>
      <c r="J409" t="s">
        <v>202</v>
      </c>
      <c r="K409" t="s">
        <v>17</v>
      </c>
      <c r="L409" s="1">
        <v>3</v>
      </c>
    </row>
    <row r="410" spans="1:12" x14ac:dyDescent="0.2">
      <c r="A410" t="s">
        <v>417</v>
      </c>
      <c r="B410" t="s">
        <v>187</v>
      </c>
      <c r="C410" s="1">
        <v>1</v>
      </c>
      <c r="D410" s="1">
        <v>0</v>
      </c>
      <c r="E410" s="1">
        <v>0</v>
      </c>
      <c r="F410" s="1">
        <v>0</v>
      </c>
      <c r="G410" s="1">
        <v>0</v>
      </c>
      <c r="H410" t="s">
        <v>194</v>
      </c>
      <c r="I410" t="s">
        <v>15</v>
      </c>
      <c r="J410" t="s">
        <v>195</v>
      </c>
      <c r="K410" t="s">
        <v>30</v>
      </c>
      <c r="L410" s="1">
        <v>1</v>
      </c>
    </row>
    <row r="411" spans="1:12" x14ac:dyDescent="0.2">
      <c r="A411" t="s">
        <v>418</v>
      </c>
      <c r="B411" t="s">
        <v>187</v>
      </c>
      <c r="C411" s="1">
        <v>1</v>
      </c>
      <c r="D411" s="1">
        <v>0</v>
      </c>
      <c r="E411" s="1">
        <v>0</v>
      </c>
      <c r="F411" s="1">
        <v>0</v>
      </c>
      <c r="G411" s="1">
        <v>0</v>
      </c>
      <c r="H411" t="s">
        <v>194</v>
      </c>
      <c r="I411" t="s">
        <v>15</v>
      </c>
      <c r="J411" t="s">
        <v>195</v>
      </c>
      <c r="K411" t="s">
        <v>43</v>
      </c>
      <c r="L411" s="1">
        <v>4</v>
      </c>
    </row>
    <row r="412" spans="1:12" x14ac:dyDescent="0.2">
      <c r="A412" t="s">
        <v>419</v>
      </c>
      <c r="B412" t="s">
        <v>187</v>
      </c>
      <c r="C412" s="1">
        <v>0</v>
      </c>
      <c r="D412" s="1">
        <v>0</v>
      </c>
      <c r="E412" s="1">
        <v>1</v>
      </c>
      <c r="F412" s="1">
        <v>1</v>
      </c>
      <c r="G412" s="1">
        <v>1</v>
      </c>
      <c r="H412" t="s">
        <v>14</v>
      </c>
      <c r="I412" t="s">
        <v>15</v>
      </c>
      <c r="J412" t="s">
        <v>195</v>
      </c>
      <c r="K412" t="s">
        <v>19</v>
      </c>
      <c r="L412" s="1">
        <v>2</v>
      </c>
    </row>
    <row r="413" spans="1:12" x14ac:dyDescent="0.2">
      <c r="A413" t="s">
        <v>420</v>
      </c>
      <c r="B413" t="s">
        <v>187</v>
      </c>
      <c r="C413" s="1">
        <v>0</v>
      </c>
      <c r="D413" s="1">
        <v>1</v>
      </c>
      <c r="E413" s="1">
        <v>1</v>
      </c>
      <c r="F413" s="1">
        <v>1</v>
      </c>
      <c r="G413" s="1">
        <v>0</v>
      </c>
      <c r="H413" t="s">
        <v>21</v>
      </c>
      <c r="I413" t="s">
        <v>15</v>
      </c>
      <c r="J413" t="s">
        <v>195</v>
      </c>
      <c r="K413" t="s">
        <v>30</v>
      </c>
      <c r="L413" s="1">
        <v>1</v>
      </c>
    </row>
    <row r="414" spans="1:12" x14ac:dyDescent="0.2">
      <c r="A414" t="s">
        <v>421</v>
      </c>
      <c r="B414" t="s">
        <v>187</v>
      </c>
      <c r="C414" s="1">
        <v>1</v>
      </c>
      <c r="D414" s="1">
        <v>0</v>
      </c>
      <c r="E414" s="1">
        <v>0</v>
      </c>
      <c r="F414" s="1">
        <v>0</v>
      </c>
      <c r="G414" s="1">
        <v>0</v>
      </c>
      <c r="H414" t="s">
        <v>194</v>
      </c>
      <c r="I414" t="s">
        <v>15</v>
      </c>
      <c r="J414" t="s">
        <v>195</v>
      </c>
      <c r="K414" t="s">
        <v>43</v>
      </c>
      <c r="L414" s="1">
        <v>4</v>
      </c>
    </row>
    <row r="415" spans="1:12" x14ac:dyDescent="0.2">
      <c r="A415" t="s">
        <v>422</v>
      </c>
      <c r="B415" t="s">
        <v>187</v>
      </c>
      <c r="C415" s="1">
        <v>0</v>
      </c>
      <c r="D415" s="1">
        <v>0</v>
      </c>
      <c r="E415" s="1">
        <v>1</v>
      </c>
      <c r="F415" s="1">
        <v>1</v>
      </c>
      <c r="G415" s="1">
        <v>0</v>
      </c>
      <c r="H415" t="s">
        <v>21</v>
      </c>
      <c r="I415" t="s">
        <v>15</v>
      </c>
      <c r="J415" t="s">
        <v>195</v>
      </c>
      <c r="K415" t="s">
        <v>17</v>
      </c>
      <c r="L415" s="1">
        <v>3</v>
      </c>
    </row>
    <row r="416" spans="1:12" x14ac:dyDescent="0.2">
      <c r="A416" t="s">
        <v>423</v>
      </c>
      <c r="B416" t="s">
        <v>187</v>
      </c>
      <c r="C416" s="1">
        <v>1</v>
      </c>
      <c r="D416" s="1">
        <v>0</v>
      </c>
      <c r="E416" s="1">
        <v>1</v>
      </c>
      <c r="F416" s="1">
        <v>1</v>
      </c>
      <c r="G416" s="1">
        <v>0</v>
      </c>
      <c r="H416" t="s">
        <v>21</v>
      </c>
      <c r="I416" t="s">
        <v>15</v>
      </c>
      <c r="J416" t="s">
        <v>202</v>
      </c>
      <c r="K416" t="s">
        <v>17</v>
      </c>
      <c r="L416" s="1">
        <v>2</v>
      </c>
    </row>
    <row r="417" spans="1:12" x14ac:dyDescent="0.2">
      <c r="A417" t="s">
        <v>424</v>
      </c>
      <c r="B417" t="s">
        <v>187</v>
      </c>
      <c r="C417" s="1">
        <v>1</v>
      </c>
      <c r="D417" s="1">
        <v>0</v>
      </c>
      <c r="E417" s="1">
        <v>1</v>
      </c>
      <c r="F417" s="1">
        <v>1</v>
      </c>
      <c r="G417" s="1">
        <v>0</v>
      </c>
      <c r="H417" t="s">
        <v>21</v>
      </c>
      <c r="I417" t="s">
        <v>15</v>
      </c>
      <c r="J417" t="s">
        <v>202</v>
      </c>
      <c r="K417" t="s">
        <v>30</v>
      </c>
      <c r="L417" s="1">
        <v>1</v>
      </c>
    </row>
    <row r="418" spans="1:12" x14ac:dyDescent="0.2">
      <c r="A418" t="s">
        <v>425</v>
      </c>
      <c r="B418" t="s">
        <v>187</v>
      </c>
      <c r="C418" s="1">
        <v>1</v>
      </c>
      <c r="D418" s="1">
        <v>0</v>
      </c>
      <c r="E418" s="1">
        <v>1</v>
      </c>
      <c r="F418" s="1">
        <v>1</v>
      </c>
      <c r="G418" s="1">
        <v>0</v>
      </c>
      <c r="H418" t="s">
        <v>21</v>
      </c>
      <c r="I418" t="s">
        <v>15</v>
      </c>
      <c r="J418" t="s">
        <v>202</v>
      </c>
      <c r="K418" t="s">
        <v>17</v>
      </c>
      <c r="L418" s="1">
        <v>1</v>
      </c>
    </row>
    <row r="419" spans="1:12" x14ac:dyDescent="0.2">
      <c r="A419" t="s">
        <v>426</v>
      </c>
      <c r="B419" t="s">
        <v>187</v>
      </c>
      <c r="C419" s="1">
        <v>0</v>
      </c>
      <c r="D419" s="1">
        <v>0</v>
      </c>
      <c r="E419" s="1">
        <v>1</v>
      </c>
      <c r="F419" s="1">
        <v>1</v>
      </c>
      <c r="G419" s="1">
        <v>0</v>
      </c>
      <c r="H419" t="s">
        <v>21</v>
      </c>
      <c r="I419" t="s">
        <v>15</v>
      </c>
      <c r="J419" t="s">
        <v>188</v>
      </c>
      <c r="K419" t="s">
        <v>17</v>
      </c>
      <c r="L419" s="1">
        <v>1</v>
      </c>
    </row>
    <row r="420" spans="1:12" x14ac:dyDescent="0.2">
      <c r="A420" t="s">
        <v>427</v>
      </c>
      <c r="B420" t="s">
        <v>187</v>
      </c>
      <c r="C420" s="1">
        <v>1</v>
      </c>
      <c r="D420" s="1">
        <v>0</v>
      </c>
      <c r="E420" s="1">
        <v>1</v>
      </c>
      <c r="F420" s="1">
        <v>0</v>
      </c>
      <c r="G420" s="1">
        <v>0</v>
      </c>
      <c r="H420" t="s">
        <v>21</v>
      </c>
      <c r="I420" t="s">
        <v>15</v>
      </c>
      <c r="J420" t="s">
        <v>188</v>
      </c>
      <c r="K420" t="s">
        <v>17</v>
      </c>
      <c r="L420" s="1">
        <v>4</v>
      </c>
    </row>
    <row r="421" spans="1:12" x14ac:dyDescent="0.2">
      <c r="A421" t="s">
        <v>428</v>
      </c>
      <c r="B421" t="s">
        <v>187</v>
      </c>
      <c r="C421" s="1">
        <v>1</v>
      </c>
      <c r="D421" s="1">
        <v>0</v>
      </c>
      <c r="E421" s="1">
        <v>1</v>
      </c>
      <c r="F421" s="1">
        <v>1</v>
      </c>
      <c r="G421" s="1">
        <v>1</v>
      </c>
      <c r="H421" t="s">
        <v>21</v>
      </c>
      <c r="I421" t="s">
        <v>15</v>
      </c>
      <c r="J421" t="s">
        <v>188</v>
      </c>
      <c r="K421" t="s">
        <v>17</v>
      </c>
      <c r="L421" s="1">
        <v>4</v>
      </c>
    </row>
    <row r="422" spans="1:12" x14ac:dyDescent="0.2">
      <c r="A422" t="s">
        <v>429</v>
      </c>
      <c r="B422" t="s">
        <v>187</v>
      </c>
      <c r="C422" s="1">
        <v>0</v>
      </c>
      <c r="D422" s="1">
        <v>1</v>
      </c>
      <c r="E422" s="1">
        <v>1</v>
      </c>
      <c r="F422" s="1">
        <v>0</v>
      </c>
      <c r="G422" s="1">
        <v>0</v>
      </c>
      <c r="H422" t="s">
        <v>21</v>
      </c>
      <c r="I422" t="s">
        <v>15</v>
      </c>
      <c r="J422" t="s">
        <v>188</v>
      </c>
      <c r="K422" t="s">
        <v>17</v>
      </c>
      <c r="L422" s="1">
        <v>3</v>
      </c>
    </row>
    <row r="423" spans="1:12" x14ac:dyDescent="0.2">
      <c r="A423" t="s">
        <v>430</v>
      </c>
      <c r="B423" t="s">
        <v>187</v>
      </c>
      <c r="C423" s="1">
        <v>1</v>
      </c>
      <c r="D423" s="1">
        <v>0</v>
      </c>
      <c r="E423" s="1">
        <v>0</v>
      </c>
      <c r="F423" s="1">
        <v>0</v>
      </c>
      <c r="G423" s="1">
        <v>0</v>
      </c>
      <c r="H423" t="s">
        <v>194</v>
      </c>
      <c r="I423" t="s">
        <v>15</v>
      </c>
      <c r="J423" t="s">
        <v>195</v>
      </c>
      <c r="K423" t="s">
        <v>30</v>
      </c>
      <c r="L423" s="1">
        <v>1</v>
      </c>
    </row>
    <row r="424" spans="1:12" x14ac:dyDescent="0.2">
      <c r="A424" t="s">
        <v>431</v>
      </c>
      <c r="B424" t="s">
        <v>187</v>
      </c>
      <c r="C424" s="1">
        <v>1</v>
      </c>
      <c r="D424" s="1">
        <v>0</v>
      </c>
      <c r="E424" s="1">
        <v>0</v>
      </c>
      <c r="F424" s="1">
        <v>0</v>
      </c>
      <c r="G424" s="1">
        <v>0</v>
      </c>
      <c r="H424" t="s">
        <v>194</v>
      </c>
      <c r="I424" t="s">
        <v>15</v>
      </c>
      <c r="J424" t="s">
        <v>195</v>
      </c>
      <c r="K424" t="s">
        <v>30</v>
      </c>
      <c r="L424" s="1">
        <v>4</v>
      </c>
    </row>
    <row r="425" spans="1:12" x14ac:dyDescent="0.2">
      <c r="A425" t="s">
        <v>432</v>
      </c>
      <c r="B425" t="s">
        <v>187</v>
      </c>
      <c r="C425" s="1" t="s">
        <v>26</v>
      </c>
      <c r="D425" s="1" t="s">
        <v>26</v>
      </c>
      <c r="E425" s="1" t="s">
        <v>26</v>
      </c>
      <c r="F425" s="1" t="s">
        <v>26</v>
      </c>
      <c r="G425" s="1" t="s">
        <v>26</v>
      </c>
      <c r="H425" t="s">
        <v>21</v>
      </c>
      <c r="I425" t="s">
        <v>15</v>
      </c>
      <c r="J425" t="s">
        <v>202</v>
      </c>
      <c r="K425" t="s">
        <v>17</v>
      </c>
      <c r="L425" s="1">
        <v>3</v>
      </c>
    </row>
    <row r="426" spans="1:12" x14ac:dyDescent="0.2">
      <c r="A426" t="s">
        <v>433</v>
      </c>
      <c r="B426" t="s">
        <v>187</v>
      </c>
      <c r="C426" s="1">
        <v>0</v>
      </c>
      <c r="D426" s="1">
        <v>1</v>
      </c>
      <c r="E426" s="1">
        <v>1</v>
      </c>
      <c r="F426" s="1">
        <v>0</v>
      </c>
      <c r="G426" s="1">
        <v>0</v>
      </c>
      <c r="H426" t="s">
        <v>21</v>
      </c>
      <c r="I426" t="s">
        <v>15</v>
      </c>
      <c r="J426" t="s">
        <v>202</v>
      </c>
      <c r="K426" t="s">
        <v>17</v>
      </c>
      <c r="L426" s="1">
        <v>4</v>
      </c>
    </row>
    <row r="427" spans="1:12" x14ac:dyDescent="0.2">
      <c r="A427" t="s">
        <v>434</v>
      </c>
      <c r="B427" t="s">
        <v>187</v>
      </c>
      <c r="C427" s="1">
        <v>1</v>
      </c>
      <c r="D427" s="1">
        <v>0</v>
      </c>
      <c r="E427" s="1">
        <v>1</v>
      </c>
      <c r="F427" s="1">
        <v>1</v>
      </c>
      <c r="G427" s="1">
        <v>0</v>
      </c>
      <c r="H427" t="s">
        <v>21</v>
      </c>
      <c r="I427" t="s">
        <v>15</v>
      </c>
      <c r="J427" t="s">
        <v>188</v>
      </c>
      <c r="K427" t="s">
        <v>17</v>
      </c>
      <c r="L427" s="1">
        <v>3</v>
      </c>
    </row>
    <row r="428" spans="1:12" x14ac:dyDescent="0.2">
      <c r="A428" t="s">
        <v>435</v>
      </c>
      <c r="B428" t="s">
        <v>187</v>
      </c>
      <c r="C428" s="1">
        <v>1</v>
      </c>
      <c r="D428" s="1">
        <v>0</v>
      </c>
      <c r="E428" s="1">
        <v>1</v>
      </c>
      <c r="F428" s="1">
        <v>0</v>
      </c>
      <c r="G428" s="1">
        <v>0</v>
      </c>
      <c r="H428" t="s">
        <v>21</v>
      </c>
      <c r="I428" t="s">
        <v>15</v>
      </c>
      <c r="J428" t="s">
        <v>188</v>
      </c>
      <c r="K428" t="s">
        <v>17</v>
      </c>
      <c r="L428" s="1">
        <v>4</v>
      </c>
    </row>
    <row r="429" spans="1:12" x14ac:dyDescent="0.2">
      <c r="A429" t="s">
        <v>436</v>
      </c>
      <c r="B429" t="s">
        <v>187</v>
      </c>
      <c r="C429" s="1">
        <v>1</v>
      </c>
      <c r="D429" s="1">
        <v>0</v>
      </c>
      <c r="E429" s="1">
        <v>1</v>
      </c>
      <c r="F429" s="1">
        <v>0</v>
      </c>
      <c r="G429" s="1">
        <v>0</v>
      </c>
      <c r="H429" t="s">
        <v>21</v>
      </c>
      <c r="I429" t="s">
        <v>15</v>
      </c>
      <c r="J429" t="s">
        <v>195</v>
      </c>
      <c r="K429" t="s">
        <v>17</v>
      </c>
      <c r="L429" s="1">
        <v>3</v>
      </c>
    </row>
    <row r="430" spans="1:12" x14ac:dyDescent="0.2">
      <c r="A430" t="s">
        <v>437</v>
      </c>
      <c r="B430" t="s">
        <v>187</v>
      </c>
      <c r="C430" s="1">
        <v>1</v>
      </c>
      <c r="D430" s="1">
        <v>0</v>
      </c>
      <c r="E430" s="1">
        <v>1</v>
      </c>
      <c r="F430" s="1">
        <v>1</v>
      </c>
      <c r="G430" s="1">
        <v>0</v>
      </c>
      <c r="H430" t="s">
        <v>21</v>
      </c>
      <c r="I430" t="s">
        <v>15</v>
      </c>
      <c r="J430" t="s">
        <v>195</v>
      </c>
      <c r="K430" t="s">
        <v>30</v>
      </c>
      <c r="L430" s="1">
        <v>1</v>
      </c>
    </row>
    <row r="431" spans="1:12" x14ac:dyDescent="0.2">
      <c r="A431" t="s">
        <v>438</v>
      </c>
      <c r="B431" t="s">
        <v>187</v>
      </c>
      <c r="C431" s="1">
        <v>0</v>
      </c>
      <c r="D431" s="1">
        <v>1</v>
      </c>
      <c r="E431" s="1">
        <v>1</v>
      </c>
      <c r="F431" s="1">
        <v>1</v>
      </c>
      <c r="G431" s="1">
        <v>0</v>
      </c>
      <c r="H431" t="s">
        <v>21</v>
      </c>
      <c r="I431" t="s">
        <v>15</v>
      </c>
      <c r="J431" t="s">
        <v>188</v>
      </c>
      <c r="K431" t="s">
        <v>17</v>
      </c>
      <c r="L431" s="1">
        <v>3</v>
      </c>
    </row>
    <row r="432" spans="1:12" x14ac:dyDescent="0.2">
      <c r="A432" t="s">
        <v>439</v>
      </c>
      <c r="B432" t="s">
        <v>187</v>
      </c>
      <c r="C432" s="1">
        <v>1</v>
      </c>
      <c r="D432" s="1">
        <v>0</v>
      </c>
      <c r="E432" s="1">
        <v>0</v>
      </c>
      <c r="F432" s="1">
        <v>0</v>
      </c>
      <c r="G432" s="1">
        <v>0</v>
      </c>
      <c r="H432" t="s">
        <v>194</v>
      </c>
      <c r="I432" t="s">
        <v>15</v>
      </c>
      <c r="J432" t="s">
        <v>195</v>
      </c>
      <c r="K432" t="s">
        <v>30</v>
      </c>
      <c r="L432" s="1">
        <v>1</v>
      </c>
    </row>
    <row r="433" spans="1:12" x14ac:dyDescent="0.2">
      <c r="A433" t="s">
        <v>440</v>
      </c>
      <c r="B433" t="s">
        <v>187</v>
      </c>
      <c r="C433" s="1">
        <v>1</v>
      </c>
      <c r="D433" s="1">
        <v>0</v>
      </c>
      <c r="E433" s="1">
        <v>1</v>
      </c>
      <c r="F433" s="1">
        <v>0</v>
      </c>
      <c r="G433" s="1">
        <v>0</v>
      </c>
      <c r="H433" t="s">
        <v>21</v>
      </c>
      <c r="I433" t="s">
        <v>15</v>
      </c>
      <c r="J433" t="s">
        <v>188</v>
      </c>
      <c r="K433" t="s">
        <v>43</v>
      </c>
      <c r="L433" s="1">
        <v>4</v>
      </c>
    </row>
    <row r="434" spans="1:12" x14ac:dyDescent="0.2">
      <c r="A434" t="s">
        <v>441</v>
      </c>
      <c r="B434" t="s">
        <v>187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t="s">
        <v>194</v>
      </c>
      <c r="I434" t="s">
        <v>15</v>
      </c>
      <c r="J434" t="s">
        <v>188</v>
      </c>
      <c r="K434" t="s">
        <v>30</v>
      </c>
      <c r="L434" s="1">
        <v>1</v>
      </c>
    </row>
    <row r="435" spans="1:12" x14ac:dyDescent="0.2">
      <c r="A435" t="s">
        <v>442</v>
      </c>
      <c r="B435" t="s">
        <v>187</v>
      </c>
      <c r="C435" s="1">
        <v>1</v>
      </c>
      <c r="D435" s="1">
        <v>0</v>
      </c>
      <c r="E435" s="1">
        <v>0</v>
      </c>
      <c r="F435" s="1">
        <v>0</v>
      </c>
      <c r="G435" s="1">
        <v>0</v>
      </c>
      <c r="H435" t="s">
        <v>194</v>
      </c>
      <c r="I435" t="s">
        <v>15</v>
      </c>
      <c r="J435" t="s">
        <v>202</v>
      </c>
      <c r="K435" t="s">
        <v>17</v>
      </c>
      <c r="L435" s="1">
        <v>4</v>
      </c>
    </row>
    <row r="436" spans="1:12" x14ac:dyDescent="0.2">
      <c r="A436" t="s">
        <v>443</v>
      </c>
      <c r="B436" t="s">
        <v>187</v>
      </c>
      <c r="C436" s="1">
        <v>1</v>
      </c>
      <c r="D436" s="1">
        <v>0</v>
      </c>
      <c r="E436" s="1">
        <v>1</v>
      </c>
      <c r="F436" s="1">
        <v>0</v>
      </c>
      <c r="G436" s="1">
        <v>0</v>
      </c>
      <c r="H436" t="s">
        <v>21</v>
      </c>
      <c r="I436" t="s">
        <v>15</v>
      </c>
      <c r="J436" t="s">
        <v>202</v>
      </c>
      <c r="K436" t="s">
        <v>17</v>
      </c>
      <c r="L436" s="1">
        <v>3</v>
      </c>
    </row>
    <row r="437" spans="1:12" x14ac:dyDescent="0.2">
      <c r="A437" t="s">
        <v>444</v>
      </c>
      <c r="B437" t="s">
        <v>187</v>
      </c>
      <c r="C437" s="1">
        <v>1</v>
      </c>
      <c r="D437" s="1">
        <v>0</v>
      </c>
      <c r="E437" s="1">
        <v>1</v>
      </c>
      <c r="F437" s="1">
        <v>0</v>
      </c>
      <c r="G437" s="1">
        <v>0</v>
      </c>
      <c r="H437" t="s">
        <v>21</v>
      </c>
      <c r="I437" t="s">
        <v>15</v>
      </c>
      <c r="J437" t="s">
        <v>202</v>
      </c>
      <c r="K437" t="s">
        <v>30</v>
      </c>
      <c r="L437" s="1">
        <v>1</v>
      </c>
    </row>
    <row r="438" spans="1:12" x14ac:dyDescent="0.2">
      <c r="A438" t="s">
        <v>445</v>
      </c>
      <c r="B438" t="s">
        <v>187</v>
      </c>
      <c r="C438" s="1">
        <v>0</v>
      </c>
      <c r="D438" s="1">
        <v>1</v>
      </c>
      <c r="E438" s="1">
        <v>1</v>
      </c>
      <c r="F438" s="1">
        <v>1</v>
      </c>
      <c r="G438" s="1">
        <v>0</v>
      </c>
      <c r="H438" t="s">
        <v>21</v>
      </c>
      <c r="I438" t="s">
        <v>15</v>
      </c>
      <c r="J438" t="s">
        <v>202</v>
      </c>
      <c r="K438" t="s">
        <v>17</v>
      </c>
      <c r="L438" s="1">
        <v>3</v>
      </c>
    </row>
    <row r="439" spans="1:12" x14ac:dyDescent="0.2">
      <c r="A439" t="s">
        <v>446</v>
      </c>
      <c r="B439" t="s">
        <v>187</v>
      </c>
      <c r="C439" s="1">
        <v>1</v>
      </c>
      <c r="D439" s="1">
        <v>0</v>
      </c>
      <c r="E439" s="1">
        <v>0</v>
      </c>
      <c r="F439" s="1">
        <v>0</v>
      </c>
      <c r="G439" s="1">
        <v>0</v>
      </c>
      <c r="H439" t="s">
        <v>194</v>
      </c>
      <c r="I439" t="s">
        <v>15</v>
      </c>
      <c r="J439" t="s">
        <v>195</v>
      </c>
      <c r="K439" t="s">
        <v>43</v>
      </c>
      <c r="L439" s="1">
        <v>2</v>
      </c>
    </row>
    <row r="440" spans="1:12" x14ac:dyDescent="0.2">
      <c r="A440" t="s">
        <v>447</v>
      </c>
      <c r="B440" t="s">
        <v>187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t="s">
        <v>194</v>
      </c>
      <c r="I440" t="s">
        <v>15</v>
      </c>
      <c r="J440" t="s">
        <v>195</v>
      </c>
      <c r="K440" t="s">
        <v>17</v>
      </c>
      <c r="L440" s="1">
        <v>3</v>
      </c>
    </row>
    <row r="441" spans="1:12" x14ac:dyDescent="0.2">
      <c r="A441" t="s">
        <v>448</v>
      </c>
      <c r="B441" t="s">
        <v>187</v>
      </c>
      <c r="C441" s="1">
        <v>1</v>
      </c>
      <c r="D441" s="1">
        <v>0</v>
      </c>
      <c r="E441" s="1">
        <v>1</v>
      </c>
      <c r="F441" s="1">
        <v>1</v>
      </c>
      <c r="G441" s="1">
        <v>0</v>
      </c>
      <c r="H441" t="s">
        <v>21</v>
      </c>
      <c r="I441" t="s">
        <v>15</v>
      </c>
      <c r="J441" t="s">
        <v>195</v>
      </c>
      <c r="K441" t="s">
        <v>17</v>
      </c>
      <c r="L441" s="1">
        <v>3</v>
      </c>
    </row>
    <row r="442" spans="1:12" x14ac:dyDescent="0.2">
      <c r="A442" t="s">
        <v>449</v>
      </c>
      <c r="B442" t="s">
        <v>187</v>
      </c>
      <c r="C442" s="1">
        <v>1</v>
      </c>
      <c r="D442" s="1">
        <v>0</v>
      </c>
      <c r="E442" s="1">
        <v>0</v>
      </c>
      <c r="F442" s="1">
        <v>0</v>
      </c>
      <c r="G442" s="1">
        <v>0</v>
      </c>
      <c r="H442" t="s">
        <v>194</v>
      </c>
      <c r="I442" t="s">
        <v>15</v>
      </c>
      <c r="J442" t="s">
        <v>195</v>
      </c>
      <c r="K442" t="s">
        <v>43</v>
      </c>
      <c r="L442" s="1">
        <v>4</v>
      </c>
    </row>
    <row r="443" spans="1:12" x14ac:dyDescent="0.2">
      <c r="A443" t="s">
        <v>450</v>
      </c>
      <c r="B443" t="s">
        <v>187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t="s">
        <v>14</v>
      </c>
      <c r="I443" t="s">
        <v>15</v>
      </c>
      <c r="J443" t="s">
        <v>188</v>
      </c>
      <c r="K443" t="s">
        <v>19</v>
      </c>
      <c r="L443" s="1">
        <v>2</v>
      </c>
    </row>
    <row r="444" spans="1:12" x14ac:dyDescent="0.2">
      <c r="A444" t="s">
        <v>451</v>
      </c>
      <c r="B444" t="s">
        <v>187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t="s">
        <v>194</v>
      </c>
      <c r="I444" t="s">
        <v>15</v>
      </c>
      <c r="J444" t="s">
        <v>202</v>
      </c>
      <c r="K444" t="s">
        <v>30</v>
      </c>
      <c r="L444" s="1">
        <v>1</v>
      </c>
    </row>
    <row r="445" spans="1:12" x14ac:dyDescent="0.2">
      <c r="A445" t="s">
        <v>452</v>
      </c>
      <c r="B445" t="s">
        <v>187</v>
      </c>
      <c r="C445" s="1">
        <v>1</v>
      </c>
      <c r="D445" s="1">
        <v>0</v>
      </c>
      <c r="E445" s="1">
        <v>0</v>
      </c>
      <c r="F445" s="1">
        <v>0</v>
      </c>
      <c r="G445" s="1">
        <v>0</v>
      </c>
      <c r="H445" t="s">
        <v>21</v>
      </c>
      <c r="I445" t="s">
        <v>15</v>
      </c>
      <c r="J445" t="s">
        <v>202</v>
      </c>
      <c r="K445" t="s">
        <v>17</v>
      </c>
      <c r="L445" s="1">
        <v>3</v>
      </c>
    </row>
    <row r="446" spans="1:12" x14ac:dyDescent="0.2">
      <c r="A446" t="s">
        <v>453</v>
      </c>
      <c r="B446" t="s">
        <v>187</v>
      </c>
      <c r="C446" s="1">
        <v>1</v>
      </c>
      <c r="D446" s="1">
        <v>0</v>
      </c>
      <c r="E446" s="1">
        <v>1</v>
      </c>
      <c r="F446" s="1">
        <v>1</v>
      </c>
      <c r="G446" s="1">
        <v>0</v>
      </c>
      <c r="H446" t="s">
        <v>21</v>
      </c>
      <c r="I446" t="s">
        <v>15</v>
      </c>
      <c r="J446" t="s">
        <v>188</v>
      </c>
      <c r="K446" t="s">
        <v>17</v>
      </c>
      <c r="L446" s="1">
        <v>2</v>
      </c>
    </row>
    <row r="447" spans="1:12" x14ac:dyDescent="0.2">
      <c r="A447" t="s">
        <v>454</v>
      </c>
      <c r="B447" t="s">
        <v>187</v>
      </c>
      <c r="C447" s="1">
        <v>1</v>
      </c>
      <c r="D447" s="1">
        <v>0</v>
      </c>
      <c r="E447" s="1">
        <v>0</v>
      </c>
      <c r="F447" s="1">
        <v>0</v>
      </c>
      <c r="G447" s="1">
        <v>0</v>
      </c>
      <c r="H447" t="s">
        <v>194</v>
      </c>
      <c r="I447" t="s">
        <v>15</v>
      </c>
      <c r="J447" t="s">
        <v>195</v>
      </c>
      <c r="K447" t="s">
        <v>30</v>
      </c>
      <c r="L447" s="1">
        <v>4</v>
      </c>
    </row>
    <row r="448" spans="1:12" x14ac:dyDescent="0.2">
      <c r="A448" t="s">
        <v>455</v>
      </c>
      <c r="B448" t="s">
        <v>187</v>
      </c>
      <c r="C448" s="1">
        <v>1</v>
      </c>
      <c r="D448" s="1">
        <v>0</v>
      </c>
      <c r="E448" s="1">
        <v>1</v>
      </c>
      <c r="F448" s="1">
        <v>0</v>
      </c>
      <c r="G448" s="1">
        <v>0</v>
      </c>
      <c r="H448" t="s">
        <v>21</v>
      </c>
      <c r="I448" t="s">
        <v>15</v>
      </c>
      <c r="J448" t="s">
        <v>195</v>
      </c>
      <c r="K448" t="s">
        <v>30</v>
      </c>
      <c r="L448" s="1">
        <v>1</v>
      </c>
    </row>
    <row r="449" spans="1:12" x14ac:dyDescent="0.2">
      <c r="A449" t="s">
        <v>456</v>
      </c>
      <c r="B449" t="s">
        <v>187</v>
      </c>
      <c r="C449" s="1">
        <v>1</v>
      </c>
      <c r="D449" s="1">
        <v>0</v>
      </c>
      <c r="E449" s="1">
        <v>1</v>
      </c>
      <c r="F449" s="1">
        <v>1</v>
      </c>
      <c r="G449" s="1">
        <v>0</v>
      </c>
      <c r="H449" t="s">
        <v>21</v>
      </c>
      <c r="I449" t="s">
        <v>15</v>
      </c>
      <c r="J449" t="s">
        <v>195</v>
      </c>
      <c r="K449" t="s">
        <v>17</v>
      </c>
      <c r="L449" s="1">
        <v>3</v>
      </c>
    </row>
    <row r="450" spans="1:12" x14ac:dyDescent="0.2">
      <c r="A450" t="s">
        <v>457</v>
      </c>
      <c r="B450" t="s">
        <v>187</v>
      </c>
      <c r="C450" s="1">
        <v>1</v>
      </c>
      <c r="D450" s="1">
        <v>0</v>
      </c>
      <c r="E450" s="1">
        <v>1</v>
      </c>
      <c r="F450" s="1">
        <v>1</v>
      </c>
      <c r="G450" s="1">
        <v>0</v>
      </c>
      <c r="H450" t="s">
        <v>21</v>
      </c>
      <c r="I450" t="s">
        <v>15</v>
      </c>
      <c r="J450" t="s">
        <v>202</v>
      </c>
      <c r="K450" t="s">
        <v>17</v>
      </c>
      <c r="L450" s="1">
        <v>4</v>
      </c>
    </row>
    <row r="451" spans="1:12" x14ac:dyDescent="0.2">
      <c r="A451" t="s">
        <v>458</v>
      </c>
      <c r="B451" t="s">
        <v>187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t="s">
        <v>14</v>
      </c>
      <c r="I451" t="s">
        <v>15</v>
      </c>
      <c r="J451" t="s">
        <v>188</v>
      </c>
      <c r="K451" t="s">
        <v>19</v>
      </c>
      <c r="L451" s="1">
        <v>2</v>
      </c>
    </row>
    <row r="452" spans="1:12" x14ac:dyDescent="0.2">
      <c r="A452" t="s">
        <v>459</v>
      </c>
      <c r="B452" t="s">
        <v>187</v>
      </c>
      <c r="C452" s="1">
        <v>1</v>
      </c>
      <c r="D452" s="1">
        <v>0</v>
      </c>
      <c r="E452" s="1">
        <v>0</v>
      </c>
      <c r="F452" s="1">
        <v>0</v>
      </c>
      <c r="G452" s="1">
        <v>0</v>
      </c>
      <c r="H452" t="s">
        <v>194</v>
      </c>
      <c r="I452" t="s">
        <v>15</v>
      </c>
      <c r="J452" t="s">
        <v>202</v>
      </c>
      <c r="K452" t="s">
        <v>43</v>
      </c>
      <c r="L452" s="1">
        <v>4</v>
      </c>
    </row>
    <row r="453" spans="1:12" x14ac:dyDescent="0.2">
      <c r="A453" t="s">
        <v>460</v>
      </c>
      <c r="B453" t="s">
        <v>187</v>
      </c>
      <c r="C453" s="1">
        <v>0</v>
      </c>
      <c r="D453" s="1">
        <v>1</v>
      </c>
      <c r="E453" s="1">
        <v>1</v>
      </c>
      <c r="F453" s="1">
        <v>1</v>
      </c>
      <c r="G453" s="1">
        <v>0</v>
      </c>
      <c r="H453" t="s">
        <v>21</v>
      </c>
      <c r="I453" t="s">
        <v>15</v>
      </c>
      <c r="J453" t="s">
        <v>195</v>
      </c>
      <c r="K453" t="s">
        <v>17</v>
      </c>
      <c r="L453" s="1">
        <v>3</v>
      </c>
    </row>
    <row r="454" spans="1:12" x14ac:dyDescent="0.2">
      <c r="A454" t="s">
        <v>461</v>
      </c>
      <c r="B454" t="s">
        <v>187</v>
      </c>
      <c r="C454" s="1">
        <v>1</v>
      </c>
      <c r="D454" s="1">
        <v>0</v>
      </c>
      <c r="E454" s="1">
        <v>0</v>
      </c>
      <c r="F454" s="1">
        <v>0</v>
      </c>
      <c r="G454" s="1">
        <v>0</v>
      </c>
      <c r="H454" t="s">
        <v>194</v>
      </c>
      <c r="I454" t="s">
        <v>15</v>
      </c>
      <c r="J454" t="s">
        <v>195</v>
      </c>
      <c r="K454" t="s">
        <v>30</v>
      </c>
      <c r="L454" s="1">
        <v>1</v>
      </c>
    </row>
    <row r="455" spans="1:12" x14ac:dyDescent="0.2">
      <c r="A455" t="s">
        <v>462</v>
      </c>
      <c r="B455" t="s">
        <v>187</v>
      </c>
      <c r="C455" s="1">
        <v>1</v>
      </c>
      <c r="D455" s="1">
        <v>0</v>
      </c>
      <c r="E455" s="1">
        <v>0</v>
      </c>
      <c r="F455" s="1">
        <v>0</v>
      </c>
      <c r="G455" s="1">
        <v>0</v>
      </c>
      <c r="H455" t="s">
        <v>194</v>
      </c>
      <c r="I455" t="s">
        <v>15</v>
      </c>
      <c r="J455" t="s">
        <v>195</v>
      </c>
      <c r="K455" t="s">
        <v>30</v>
      </c>
      <c r="L455" s="1">
        <v>1</v>
      </c>
    </row>
    <row r="456" spans="1:12" x14ac:dyDescent="0.2">
      <c r="A456" t="s">
        <v>463</v>
      </c>
      <c r="B456" t="s">
        <v>187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t="s">
        <v>14</v>
      </c>
      <c r="I456" t="s">
        <v>15</v>
      </c>
      <c r="J456" t="s">
        <v>188</v>
      </c>
      <c r="K456" t="s">
        <v>19</v>
      </c>
      <c r="L456" s="1">
        <v>4</v>
      </c>
    </row>
    <row r="457" spans="1:12" x14ac:dyDescent="0.2">
      <c r="A457" t="s">
        <v>464</v>
      </c>
      <c r="B457" t="s">
        <v>187</v>
      </c>
      <c r="C457" s="1">
        <v>0</v>
      </c>
      <c r="D457" s="1">
        <v>1</v>
      </c>
      <c r="E457" s="1">
        <v>1</v>
      </c>
      <c r="F457" s="1">
        <v>0</v>
      </c>
      <c r="G457" s="1">
        <v>0</v>
      </c>
      <c r="H457" t="s">
        <v>21</v>
      </c>
      <c r="I457" t="s">
        <v>15</v>
      </c>
      <c r="J457" t="s">
        <v>188</v>
      </c>
      <c r="K457" t="s">
        <v>17</v>
      </c>
      <c r="L457" s="1">
        <v>3</v>
      </c>
    </row>
    <row r="458" spans="1:12" x14ac:dyDescent="0.2">
      <c r="A458" t="s">
        <v>465</v>
      </c>
      <c r="B458" t="s">
        <v>187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t="s">
        <v>194</v>
      </c>
      <c r="I458" t="s">
        <v>15</v>
      </c>
      <c r="J458" t="s">
        <v>195</v>
      </c>
      <c r="K458" t="s">
        <v>30</v>
      </c>
      <c r="L458" s="1">
        <v>1</v>
      </c>
    </row>
    <row r="459" spans="1:12" x14ac:dyDescent="0.2">
      <c r="A459" t="s">
        <v>466</v>
      </c>
      <c r="B459" t="s">
        <v>187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t="s">
        <v>14</v>
      </c>
      <c r="I459" t="s">
        <v>15</v>
      </c>
      <c r="J459" t="s">
        <v>188</v>
      </c>
      <c r="K459" t="s">
        <v>19</v>
      </c>
      <c r="L459" s="1">
        <v>2</v>
      </c>
    </row>
    <row r="460" spans="1:12" x14ac:dyDescent="0.2">
      <c r="A460" t="s">
        <v>467</v>
      </c>
      <c r="B460" t="s">
        <v>187</v>
      </c>
      <c r="C460" s="1">
        <v>0</v>
      </c>
      <c r="D460" s="1">
        <v>1</v>
      </c>
      <c r="E460" s="1">
        <v>1</v>
      </c>
      <c r="F460" s="1">
        <v>1</v>
      </c>
      <c r="G460" s="1">
        <v>0</v>
      </c>
      <c r="H460" t="s">
        <v>21</v>
      </c>
      <c r="I460" t="s">
        <v>15</v>
      </c>
      <c r="J460" t="s">
        <v>188</v>
      </c>
      <c r="K460" t="s">
        <v>17</v>
      </c>
      <c r="L460" s="1">
        <v>3</v>
      </c>
    </row>
    <row r="461" spans="1:12" x14ac:dyDescent="0.2">
      <c r="A461" t="s">
        <v>468</v>
      </c>
      <c r="B461" t="s">
        <v>187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t="s">
        <v>14</v>
      </c>
      <c r="I461" t="s">
        <v>23</v>
      </c>
      <c r="J461" t="s">
        <v>188</v>
      </c>
      <c r="K461" t="s">
        <v>19</v>
      </c>
      <c r="L461" s="1">
        <v>2</v>
      </c>
    </row>
    <row r="462" spans="1:12" x14ac:dyDescent="0.2">
      <c r="A462" t="s">
        <v>469</v>
      </c>
      <c r="B462" t="s">
        <v>187</v>
      </c>
      <c r="C462" s="1">
        <v>1</v>
      </c>
      <c r="D462" s="1">
        <v>0</v>
      </c>
      <c r="E462" s="1">
        <v>1</v>
      </c>
      <c r="F462" s="1">
        <v>1</v>
      </c>
      <c r="G462" s="1">
        <v>0</v>
      </c>
      <c r="H462" t="s">
        <v>21</v>
      </c>
      <c r="I462" t="s">
        <v>15</v>
      </c>
      <c r="J462" t="s">
        <v>202</v>
      </c>
      <c r="K462" t="s">
        <v>17</v>
      </c>
      <c r="L462" s="1">
        <v>3</v>
      </c>
    </row>
    <row r="463" spans="1:12" x14ac:dyDescent="0.2">
      <c r="A463" t="s">
        <v>470</v>
      </c>
      <c r="B463" t="s">
        <v>187</v>
      </c>
      <c r="C463" s="1">
        <v>1</v>
      </c>
      <c r="D463" s="1">
        <v>0</v>
      </c>
      <c r="E463" s="1">
        <v>0</v>
      </c>
      <c r="F463" s="1">
        <v>0</v>
      </c>
      <c r="G463" s="1">
        <v>0</v>
      </c>
      <c r="H463" t="s">
        <v>194</v>
      </c>
      <c r="I463" t="s">
        <v>15</v>
      </c>
      <c r="J463" t="s">
        <v>195</v>
      </c>
      <c r="K463" t="s">
        <v>30</v>
      </c>
      <c r="L463" s="1">
        <v>1</v>
      </c>
    </row>
    <row r="464" spans="1:12" x14ac:dyDescent="0.2">
      <c r="A464" t="s">
        <v>471</v>
      </c>
      <c r="B464" t="s">
        <v>187</v>
      </c>
      <c r="C464" s="1">
        <v>1</v>
      </c>
      <c r="D464" s="1">
        <v>0</v>
      </c>
      <c r="E464" s="1">
        <v>0</v>
      </c>
      <c r="F464" s="1">
        <v>0</v>
      </c>
      <c r="G464" s="1">
        <v>0</v>
      </c>
      <c r="H464" t="s">
        <v>194</v>
      </c>
      <c r="I464" t="s">
        <v>15</v>
      </c>
      <c r="J464" t="s">
        <v>195</v>
      </c>
      <c r="K464" t="s">
        <v>30</v>
      </c>
      <c r="L464" s="1">
        <v>4</v>
      </c>
    </row>
    <row r="465" spans="1:12" x14ac:dyDescent="0.2">
      <c r="A465" t="s">
        <v>472</v>
      </c>
      <c r="B465" t="s">
        <v>187</v>
      </c>
      <c r="C465" s="1">
        <v>1</v>
      </c>
      <c r="D465" s="1">
        <v>0</v>
      </c>
      <c r="E465" s="1">
        <v>0</v>
      </c>
      <c r="F465" s="1">
        <v>0</v>
      </c>
      <c r="G465" s="1">
        <v>0</v>
      </c>
      <c r="H465" t="s">
        <v>194</v>
      </c>
      <c r="I465" t="s">
        <v>15</v>
      </c>
      <c r="J465" t="s">
        <v>195</v>
      </c>
      <c r="K465" t="s">
        <v>30</v>
      </c>
      <c r="L465" s="1">
        <v>1</v>
      </c>
    </row>
    <row r="466" spans="1:12" x14ac:dyDescent="0.2">
      <c r="A466" t="s">
        <v>473</v>
      </c>
      <c r="B466" t="s">
        <v>187</v>
      </c>
      <c r="C466" s="1">
        <v>1</v>
      </c>
      <c r="D466" s="1">
        <v>0</v>
      </c>
      <c r="E466" s="1">
        <v>1</v>
      </c>
      <c r="F466" s="1">
        <v>1</v>
      </c>
      <c r="G466" s="1">
        <v>0</v>
      </c>
      <c r="H466" t="s">
        <v>21</v>
      </c>
      <c r="I466" t="s">
        <v>15</v>
      </c>
      <c r="J466" t="s">
        <v>202</v>
      </c>
      <c r="K466" t="s">
        <v>17</v>
      </c>
      <c r="L466" s="1">
        <v>3</v>
      </c>
    </row>
    <row r="467" spans="1:12" x14ac:dyDescent="0.2">
      <c r="A467" t="s">
        <v>474</v>
      </c>
      <c r="B467" t="s">
        <v>187</v>
      </c>
      <c r="C467" s="1">
        <v>1</v>
      </c>
      <c r="D467" s="1">
        <v>0</v>
      </c>
      <c r="E467" s="1">
        <v>1</v>
      </c>
      <c r="F467" s="1">
        <v>1</v>
      </c>
      <c r="G467" s="1">
        <v>0</v>
      </c>
      <c r="H467" t="s">
        <v>21</v>
      </c>
      <c r="I467" t="s">
        <v>15</v>
      </c>
      <c r="J467" t="s">
        <v>202</v>
      </c>
      <c r="K467" t="s">
        <v>30</v>
      </c>
      <c r="L467" s="1">
        <v>1</v>
      </c>
    </row>
    <row r="468" spans="1:12" x14ac:dyDescent="0.2">
      <c r="A468" t="s">
        <v>475</v>
      </c>
      <c r="B468" t="s">
        <v>187</v>
      </c>
      <c r="C468" s="1">
        <v>1</v>
      </c>
      <c r="D468" s="1">
        <v>0</v>
      </c>
      <c r="E468" s="1">
        <v>0</v>
      </c>
      <c r="F468" s="1">
        <v>0</v>
      </c>
      <c r="G468" s="1">
        <v>0</v>
      </c>
      <c r="H468" t="s">
        <v>194</v>
      </c>
      <c r="I468" t="s">
        <v>15</v>
      </c>
      <c r="J468" t="s">
        <v>195</v>
      </c>
      <c r="K468" t="s">
        <v>30</v>
      </c>
      <c r="L468" s="1">
        <v>1</v>
      </c>
    </row>
    <row r="469" spans="1:12" x14ac:dyDescent="0.2">
      <c r="A469" t="s">
        <v>476</v>
      </c>
      <c r="B469" t="s">
        <v>187</v>
      </c>
      <c r="C469" s="1">
        <v>0</v>
      </c>
      <c r="D469" s="1">
        <v>0</v>
      </c>
      <c r="E469" s="1">
        <v>0</v>
      </c>
      <c r="F469" s="1">
        <v>0</v>
      </c>
      <c r="G469" s="1">
        <v>1</v>
      </c>
      <c r="H469" t="s">
        <v>14</v>
      </c>
      <c r="I469" t="s">
        <v>15</v>
      </c>
      <c r="J469" t="s">
        <v>195</v>
      </c>
      <c r="K469" t="s">
        <v>19</v>
      </c>
      <c r="L469" s="1">
        <v>2</v>
      </c>
    </row>
    <row r="470" spans="1:12" x14ac:dyDescent="0.2">
      <c r="A470" t="s">
        <v>477</v>
      </c>
      <c r="B470" t="s">
        <v>187</v>
      </c>
      <c r="C470" s="1">
        <v>1</v>
      </c>
      <c r="D470" s="1">
        <v>0</v>
      </c>
      <c r="E470" s="1">
        <v>0</v>
      </c>
      <c r="F470" s="1">
        <v>1</v>
      </c>
      <c r="G470" s="1">
        <v>0</v>
      </c>
      <c r="H470" t="s">
        <v>21</v>
      </c>
      <c r="I470" t="s">
        <v>15</v>
      </c>
      <c r="J470" t="s">
        <v>188</v>
      </c>
      <c r="K470" t="s">
        <v>17</v>
      </c>
      <c r="L470" s="1">
        <v>4</v>
      </c>
    </row>
    <row r="471" spans="1:12" x14ac:dyDescent="0.2">
      <c r="A471" t="s">
        <v>478</v>
      </c>
      <c r="B471" t="s">
        <v>187</v>
      </c>
      <c r="C471" s="1">
        <v>1</v>
      </c>
      <c r="D471" s="1">
        <v>0</v>
      </c>
      <c r="E471" s="1">
        <v>1</v>
      </c>
      <c r="F471" s="1">
        <v>1</v>
      </c>
      <c r="G471" s="1">
        <v>0</v>
      </c>
      <c r="H471" t="s">
        <v>21</v>
      </c>
      <c r="I471" t="s">
        <v>15</v>
      </c>
      <c r="J471" t="s">
        <v>202</v>
      </c>
      <c r="K471" t="s">
        <v>17</v>
      </c>
      <c r="L471" s="1">
        <v>4</v>
      </c>
    </row>
    <row r="472" spans="1:12" x14ac:dyDescent="0.2">
      <c r="A472" t="s">
        <v>479</v>
      </c>
      <c r="B472" t="s">
        <v>187</v>
      </c>
      <c r="C472" s="1">
        <v>1</v>
      </c>
      <c r="D472" s="1">
        <v>0</v>
      </c>
      <c r="E472" s="1">
        <v>0</v>
      </c>
      <c r="F472" s="1">
        <v>0</v>
      </c>
      <c r="G472" s="1">
        <v>0</v>
      </c>
      <c r="H472" t="s">
        <v>194</v>
      </c>
      <c r="I472" t="s">
        <v>15</v>
      </c>
      <c r="J472" t="s">
        <v>195</v>
      </c>
      <c r="K472" t="s">
        <v>30</v>
      </c>
      <c r="L472" s="1">
        <v>1</v>
      </c>
    </row>
    <row r="473" spans="1:12" x14ac:dyDescent="0.2">
      <c r="A473" t="s">
        <v>480</v>
      </c>
      <c r="B473" t="s">
        <v>187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t="s">
        <v>14</v>
      </c>
      <c r="I473" t="s">
        <v>23</v>
      </c>
      <c r="J473" t="s">
        <v>188</v>
      </c>
      <c r="K473" t="s">
        <v>19</v>
      </c>
      <c r="L473" s="1">
        <v>2</v>
      </c>
    </row>
    <row r="474" spans="1:12" x14ac:dyDescent="0.2">
      <c r="A474" t="s">
        <v>481</v>
      </c>
      <c r="B474" t="s">
        <v>187</v>
      </c>
      <c r="C474" s="1">
        <v>1</v>
      </c>
      <c r="D474" s="1">
        <v>0</v>
      </c>
      <c r="E474" s="1">
        <v>0</v>
      </c>
      <c r="F474" s="1">
        <v>0</v>
      </c>
      <c r="G474" s="1">
        <v>0</v>
      </c>
      <c r="H474" t="s">
        <v>194</v>
      </c>
      <c r="I474" t="s">
        <v>15</v>
      </c>
      <c r="J474" t="s">
        <v>195</v>
      </c>
      <c r="K474" t="s">
        <v>43</v>
      </c>
      <c r="L474" s="1">
        <v>4</v>
      </c>
    </row>
    <row r="475" spans="1:12" x14ac:dyDescent="0.2">
      <c r="A475" t="s">
        <v>482</v>
      </c>
      <c r="B475" t="s">
        <v>187</v>
      </c>
      <c r="C475" s="1">
        <v>1</v>
      </c>
      <c r="D475" s="1">
        <v>0</v>
      </c>
      <c r="E475" s="1">
        <v>1</v>
      </c>
      <c r="F475" s="1">
        <v>1</v>
      </c>
      <c r="G475" s="1">
        <v>0</v>
      </c>
      <c r="H475" t="s">
        <v>21</v>
      </c>
      <c r="I475" t="s">
        <v>15</v>
      </c>
      <c r="J475" t="s">
        <v>202</v>
      </c>
      <c r="K475" t="s">
        <v>17</v>
      </c>
      <c r="L475" s="1">
        <v>3</v>
      </c>
    </row>
    <row r="476" spans="1:12" x14ac:dyDescent="0.2">
      <c r="A476" t="s">
        <v>483</v>
      </c>
      <c r="B476" t="s">
        <v>187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t="s">
        <v>14</v>
      </c>
      <c r="I476" t="s">
        <v>15</v>
      </c>
      <c r="J476" t="s">
        <v>188</v>
      </c>
      <c r="K476" t="s">
        <v>30</v>
      </c>
      <c r="L476" s="1">
        <v>1</v>
      </c>
    </row>
    <row r="477" spans="1:12" x14ac:dyDescent="0.2">
      <c r="A477" t="s">
        <v>484</v>
      </c>
      <c r="B477" t="s">
        <v>187</v>
      </c>
      <c r="C477" s="1">
        <v>1</v>
      </c>
      <c r="D477" s="1">
        <v>0</v>
      </c>
      <c r="E477" s="1">
        <v>1</v>
      </c>
      <c r="F477" s="1">
        <v>1</v>
      </c>
      <c r="G477" s="1">
        <v>0</v>
      </c>
      <c r="H477" t="s">
        <v>21</v>
      </c>
      <c r="I477" t="s">
        <v>15</v>
      </c>
      <c r="J477" t="s">
        <v>202</v>
      </c>
      <c r="K477" t="s">
        <v>30</v>
      </c>
      <c r="L477" s="1">
        <v>1</v>
      </c>
    </row>
    <row r="478" spans="1:12" x14ac:dyDescent="0.2">
      <c r="A478" t="s">
        <v>485</v>
      </c>
      <c r="B478" t="s">
        <v>187</v>
      </c>
      <c r="C478" s="1" t="s">
        <v>26</v>
      </c>
      <c r="D478" s="1" t="s">
        <v>26</v>
      </c>
      <c r="E478" s="1" t="s">
        <v>26</v>
      </c>
      <c r="F478" s="1" t="s">
        <v>26</v>
      </c>
      <c r="G478" s="1" t="s">
        <v>26</v>
      </c>
      <c r="H478" t="s">
        <v>14</v>
      </c>
      <c r="I478" t="s">
        <v>15</v>
      </c>
      <c r="J478" t="s">
        <v>195</v>
      </c>
      <c r="K478" t="s">
        <v>30</v>
      </c>
      <c r="L478" s="1">
        <v>1</v>
      </c>
    </row>
    <row r="479" spans="1:12" x14ac:dyDescent="0.2">
      <c r="A479" t="s">
        <v>486</v>
      </c>
      <c r="B479" t="s">
        <v>187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t="s">
        <v>14</v>
      </c>
      <c r="I479" t="s">
        <v>23</v>
      </c>
      <c r="J479" t="s">
        <v>188</v>
      </c>
      <c r="K479" t="s">
        <v>19</v>
      </c>
      <c r="L479" s="1">
        <v>4</v>
      </c>
    </row>
    <row r="480" spans="1:12" x14ac:dyDescent="0.2">
      <c r="A480" t="s">
        <v>487</v>
      </c>
      <c r="B480" t="s">
        <v>187</v>
      </c>
      <c r="C480" s="1">
        <v>1</v>
      </c>
      <c r="D480" s="1">
        <v>0</v>
      </c>
      <c r="E480" s="1">
        <v>1</v>
      </c>
      <c r="F480" s="1">
        <v>0</v>
      </c>
      <c r="G480" s="1">
        <v>0</v>
      </c>
      <c r="H480" t="s">
        <v>194</v>
      </c>
      <c r="I480" t="s">
        <v>15</v>
      </c>
      <c r="J480" t="s">
        <v>195</v>
      </c>
      <c r="K480" t="s">
        <v>30</v>
      </c>
      <c r="L480" s="1">
        <v>1</v>
      </c>
    </row>
    <row r="481" spans="1:12" x14ac:dyDescent="0.2">
      <c r="A481" t="s">
        <v>488</v>
      </c>
      <c r="B481" t="s">
        <v>187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t="s">
        <v>14</v>
      </c>
      <c r="I481" t="s">
        <v>15</v>
      </c>
      <c r="J481" t="s">
        <v>195</v>
      </c>
      <c r="K481" t="s">
        <v>30</v>
      </c>
      <c r="L481" s="1">
        <v>1</v>
      </c>
    </row>
    <row r="482" spans="1:12" x14ac:dyDescent="0.2">
      <c r="A482" t="s">
        <v>489</v>
      </c>
      <c r="B482" t="s">
        <v>187</v>
      </c>
      <c r="C482" s="1">
        <v>1</v>
      </c>
      <c r="D482" s="1">
        <v>0</v>
      </c>
      <c r="E482" s="1">
        <v>1</v>
      </c>
      <c r="F482" s="1">
        <v>1</v>
      </c>
      <c r="G482" s="1">
        <v>0</v>
      </c>
      <c r="H482" t="s">
        <v>21</v>
      </c>
      <c r="I482" t="s">
        <v>15</v>
      </c>
      <c r="J482" t="s">
        <v>195</v>
      </c>
      <c r="K482" t="s">
        <v>17</v>
      </c>
      <c r="L482" s="1">
        <v>3</v>
      </c>
    </row>
    <row r="483" spans="1:12" x14ac:dyDescent="0.2">
      <c r="A483" t="s">
        <v>490</v>
      </c>
      <c r="B483" t="s">
        <v>187</v>
      </c>
      <c r="C483" s="1">
        <v>1</v>
      </c>
      <c r="D483" s="1">
        <v>0</v>
      </c>
      <c r="E483" s="1">
        <v>0</v>
      </c>
      <c r="F483" s="1">
        <v>0</v>
      </c>
      <c r="G483" s="1">
        <v>0</v>
      </c>
      <c r="H483" t="s">
        <v>194</v>
      </c>
      <c r="I483" t="s">
        <v>15</v>
      </c>
      <c r="J483" t="s">
        <v>195</v>
      </c>
      <c r="K483" t="s">
        <v>30</v>
      </c>
      <c r="L483" s="1">
        <v>1</v>
      </c>
    </row>
    <row r="484" spans="1:12" x14ac:dyDescent="0.2">
      <c r="A484" t="s">
        <v>491</v>
      </c>
      <c r="B484" t="s">
        <v>187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t="s">
        <v>14</v>
      </c>
      <c r="I484" t="s">
        <v>23</v>
      </c>
      <c r="J484" t="s">
        <v>188</v>
      </c>
      <c r="K484" t="s">
        <v>19</v>
      </c>
      <c r="L484" s="1">
        <v>2</v>
      </c>
    </row>
    <row r="485" spans="1:12" x14ac:dyDescent="0.2">
      <c r="A485" t="s">
        <v>492</v>
      </c>
      <c r="B485" t="s">
        <v>187</v>
      </c>
      <c r="C485" s="1">
        <v>1</v>
      </c>
      <c r="D485" s="1">
        <v>0</v>
      </c>
      <c r="E485" s="1">
        <v>1</v>
      </c>
      <c r="F485" s="1">
        <v>0</v>
      </c>
      <c r="G485" s="1">
        <v>0</v>
      </c>
      <c r="H485" t="s">
        <v>21</v>
      </c>
      <c r="I485" t="s">
        <v>15</v>
      </c>
      <c r="J485" t="s">
        <v>202</v>
      </c>
      <c r="K485" t="s">
        <v>17</v>
      </c>
      <c r="L485" s="1">
        <v>3</v>
      </c>
    </row>
    <row r="486" spans="1:12" x14ac:dyDescent="0.2">
      <c r="A486" t="s">
        <v>493</v>
      </c>
      <c r="B486" t="s">
        <v>187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t="s">
        <v>21</v>
      </c>
      <c r="I486" t="s">
        <v>15</v>
      </c>
      <c r="J486" t="s">
        <v>195</v>
      </c>
      <c r="K486" t="s">
        <v>30</v>
      </c>
      <c r="L486" s="1">
        <v>1</v>
      </c>
    </row>
    <row r="487" spans="1:12" x14ac:dyDescent="0.2">
      <c r="A487" t="s">
        <v>494</v>
      </c>
      <c r="B487" t="s">
        <v>187</v>
      </c>
      <c r="C487" s="1">
        <v>1</v>
      </c>
      <c r="D487" s="1">
        <v>0</v>
      </c>
      <c r="E487" s="1">
        <v>1</v>
      </c>
      <c r="F487" s="1">
        <v>1</v>
      </c>
      <c r="G487" s="1">
        <v>0</v>
      </c>
      <c r="H487" t="s">
        <v>21</v>
      </c>
      <c r="I487" t="s">
        <v>15</v>
      </c>
      <c r="J487" t="s">
        <v>202</v>
      </c>
      <c r="K487" t="s">
        <v>17</v>
      </c>
      <c r="L487" s="1">
        <v>4</v>
      </c>
    </row>
    <row r="488" spans="1:12" x14ac:dyDescent="0.2">
      <c r="A488" t="s">
        <v>495</v>
      </c>
      <c r="B488" t="s">
        <v>187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t="s">
        <v>14</v>
      </c>
      <c r="I488" t="s">
        <v>26</v>
      </c>
      <c r="J488" t="s">
        <v>195</v>
      </c>
      <c r="K488" t="s">
        <v>30</v>
      </c>
      <c r="L488" s="1">
        <v>1</v>
      </c>
    </row>
    <row r="489" spans="1:12" x14ac:dyDescent="0.2">
      <c r="A489" t="s">
        <v>496</v>
      </c>
      <c r="B489" t="s">
        <v>187</v>
      </c>
      <c r="C489" s="1">
        <v>1</v>
      </c>
      <c r="D489" s="1">
        <v>0</v>
      </c>
      <c r="E489" s="1">
        <v>1</v>
      </c>
      <c r="F489" s="1">
        <v>0</v>
      </c>
      <c r="G489" s="1">
        <v>0</v>
      </c>
      <c r="H489" t="s">
        <v>21</v>
      </c>
      <c r="I489" t="s">
        <v>15</v>
      </c>
      <c r="J489" t="s">
        <v>188</v>
      </c>
      <c r="K489" t="s">
        <v>19</v>
      </c>
      <c r="L489" s="1">
        <v>2</v>
      </c>
    </row>
    <row r="490" spans="1:12" x14ac:dyDescent="0.2">
      <c r="A490" t="s">
        <v>497</v>
      </c>
      <c r="B490" t="s">
        <v>187</v>
      </c>
      <c r="C490" s="1">
        <v>0</v>
      </c>
      <c r="D490" s="1">
        <v>0</v>
      </c>
      <c r="E490" s="1">
        <v>1</v>
      </c>
      <c r="F490" s="1">
        <v>0</v>
      </c>
      <c r="G490" s="1">
        <v>0</v>
      </c>
      <c r="H490" t="s">
        <v>14</v>
      </c>
      <c r="I490" t="s">
        <v>15</v>
      </c>
      <c r="J490" t="s">
        <v>188</v>
      </c>
      <c r="K490" t="s">
        <v>30</v>
      </c>
      <c r="L490" s="1">
        <v>1</v>
      </c>
    </row>
    <row r="491" spans="1:12" x14ac:dyDescent="0.2">
      <c r="A491" t="s">
        <v>498</v>
      </c>
      <c r="B491" t="s">
        <v>187</v>
      </c>
      <c r="C491" s="1">
        <v>0</v>
      </c>
      <c r="D491" s="1">
        <v>0</v>
      </c>
      <c r="E491" s="1">
        <v>1</v>
      </c>
      <c r="F491" s="1">
        <v>0</v>
      </c>
      <c r="G491" s="1">
        <v>0</v>
      </c>
      <c r="H491" t="s">
        <v>14</v>
      </c>
      <c r="I491" t="s">
        <v>15</v>
      </c>
      <c r="J491" t="s">
        <v>188</v>
      </c>
      <c r="K491" t="s">
        <v>17</v>
      </c>
      <c r="L491" s="1">
        <v>2</v>
      </c>
    </row>
    <row r="492" spans="1:12" x14ac:dyDescent="0.2">
      <c r="A492" t="s">
        <v>499</v>
      </c>
      <c r="B492" t="s">
        <v>187</v>
      </c>
      <c r="C492" s="1">
        <v>1</v>
      </c>
      <c r="D492" s="1">
        <v>0</v>
      </c>
      <c r="E492" s="1">
        <v>0</v>
      </c>
      <c r="F492" s="1">
        <v>0</v>
      </c>
      <c r="G492" s="1">
        <v>0</v>
      </c>
      <c r="H492" t="s">
        <v>194</v>
      </c>
      <c r="I492" t="s">
        <v>15</v>
      </c>
      <c r="J492" t="s">
        <v>195</v>
      </c>
      <c r="K492" t="s">
        <v>43</v>
      </c>
      <c r="L492" s="1">
        <v>4</v>
      </c>
    </row>
    <row r="493" spans="1:12" x14ac:dyDescent="0.2">
      <c r="A493" t="s">
        <v>500</v>
      </c>
      <c r="B493" t="s">
        <v>187</v>
      </c>
      <c r="C493" s="1">
        <v>1</v>
      </c>
      <c r="D493" s="1">
        <v>0</v>
      </c>
      <c r="E493" s="1">
        <v>1</v>
      </c>
      <c r="F493" s="1">
        <v>1</v>
      </c>
      <c r="G493" s="1">
        <v>0</v>
      </c>
      <c r="H493" t="s">
        <v>21</v>
      </c>
      <c r="I493" t="s">
        <v>15</v>
      </c>
      <c r="J493" t="s">
        <v>195</v>
      </c>
      <c r="K493" t="s">
        <v>19</v>
      </c>
      <c r="L493" s="1">
        <v>4</v>
      </c>
    </row>
    <row r="494" spans="1:12" x14ac:dyDescent="0.2">
      <c r="A494" t="s">
        <v>501</v>
      </c>
      <c r="B494" t="s">
        <v>187</v>
      </c>
      <c r="C494" s="1">
        <v>1</v>
      </c>
      <c r="D494" s="1">
        <v>0</v>
      </c>
      <c r="E494" s="1">
        <v>0</v>
      </c>
      <c r="F494" s="1">
        <v>1</v>
      </c>
      <c r="G494" s="1">
        <v>0</v>
      </c>
      <c r="H494" t="s">
        <v>21</v>
      </c>
      <c r="I494" t="s">
        <v>15</v>
      </c>
      <c r="J494" t="s">
        <v>188</v>
      </c>
      <c r="K494" t="s">
        <v>30</v>
      </c>
      <c r="L494" s="1">
        <v>1</v>
      </c>
    </row>
    <row r="495" spans="1:12" x14ac:dyDescent="0.2">
      <c r="A495" t="s">
        <v>502</v>
      </c>
      <c r="B495" t="s">
        <v>187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t="s">
        <v>194</v>
      </c>
      <c r="I495" t="s">
        <v>15</v>
      </c>
      <c r="J495" t="s">
        <v>195</v>
      </c>
      <c r="K495" t="s">
        <v>43</v>
      </c>
      <c r="L495" s="1">
        <v>4</v>
      </c>
    </row>
    <row r="496" spans="1:12" x14ac:dyDescent="0.2">
      <c r="A496" t="s">
        <v>503</v>
      </c>
      <c r="B496" t="s">
        <v>187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t="s">
        <v>14</v>
      </c>
      <c r="I496" t="s">
        <v>15</v>
      </c>
      <c r="J496" t="s">
        <v>188</v>
      </c>
      <c r="K496" t="s">
        <v>19</v>
      </c>
      <c r="L496" s="1">
        <v>2</v>
      </c>
    </row>
    <row r="497" spans="1:12" x14ac:dyDescent="0.2">
      <c r="A497" t="s">
        <v>504</v>
      </c>
      <c r="B497" t="s">
        <v>187</v>
      </c>
      <c r="C497" s="1">
        <v>1</v>
      </c>
      <c r="D497" s="1">
        <v>0</v>
      </c>
      <c r="E497" s="1">
        <v>1</v>
      </c>
      <c r="F497" s="1">
        <v>0</v>
      </c>
      <c r="G497" s="1">
        <v>0</v>
      </c>
      <c r="H497" t="s">
        <v>21</v>
      </c>
      <c r="I497" t="s">
        <v>15</v>
      </c>
      <c r="J497" t="s">
        <v>188</v>
      </c>
      <c r="K497" t="s">
        <v>17</v>
      </c>
      <c r="L497" s="1">
        <v>4</v>
      </c>
    </row>
    <row r="498" spans="1:12" x14ac:dyDescent="0.2">
      <c r="A498" t="s">
        <v>505</v>
      </c>
      <c r="B498" t="s">
        <v>187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t="s">
        <v>14</v>
      </c>
      <c r="I498" t="s">
        <v>23</v>
      </c>
      <c r="J498" t="s">
        <v>188</v>
      </c>
      <c r="K498" t="s">
        <v>19</v>
      </c>
      <c r="L498" s="1">
        <v>2</v>
      </c>
    </row>
    <row r="499" spans="1:12" x14ac:dyDescent="0.2">
      <c r="A499" t="s">
        <v>506</v>
      </c>
      <c r="B499" t="s">
        <v>187</v>
      </c>
      <c r="C499" s="1">
        <v>1</v>
      </c>
      <c r="D499" s="1">
        <v>0</v>
      </c>
      <c r="E499" s="1">
        <v>1</v>
      </c>
      <c r="F499" s="1">
        <v>1</v>
      </c>
      <c r="G499" s="1">
        <v>0</v>
      </c>
      <c r="H499" t="s">
        <v>21</v>
      </c>
      <c r="I499" t="s">
        <v>15</v>
      </c>
      <c r="J499" t="s">
        <v>202</v>
      </c>
      <c r="K499" t="s">
        <v>17</v>
      </c>
      <c r="L499" s="1">
        <v>3</v>
      </c>
    </row>
    <row r="500" spans="1:12" x14ac:dyDescent="0.2">
      <c r="A500" t="s">
        <v>507</v>
      </c>
      <c r="B500" t="s">
        <v>187</v>
      </c>
      <c r="C500" s="1">
        <v>1</v>
      </c>
      <c r="D500" s="1">
        <v>0</v>
      </c>
      <c r="E500" s="1">
        <v>0</v>
      </c>
      <c r="F500" s="1">
        <v>0</v>
      </c>
      <c r="G500" s="1">
        <v>0</v>
      </c>
      <c r="H500" t="s">
        <v>194</v>
      </c>
      <c r="I500" t="s">
        <v>15</v>
      </c>
      <c r="J500" t="s">
        <v>195</v>
      </c>
      <c r="K500" t="s">
        <v>43</v>
      </c>
      <c r="L500" s="1">
        <v>4</v>
      </c>
    </row>
    <row r="501" spans="1:12" x14ac:dyDescent="0.2">
      <c r="A501" t="s">
        <v>508</v>
      </c>
      <c r="B501" t="s">
        <v>187</v>
      </c>
      <c r="C501" s="1">
        <v>1</v>
      </c>
      <c r="D501" s="1">
        <v>0</v>
      </c>
      <c r="E501" s="1">
        <v>0</v>
      </c>
      <c r="F501" s="1">
        <v>1</v>
      </c>
      <c r="G501" s="1">
        <v>0</v>
      </c>
      <c r="H501" t="s">
        <v>21</v>
      </c>
      <c r="I501" t="s">
        <v>15</v>
      </c>
      <c r="J501" t="s">
        <v>188</v>
      </c>
      <c r="K501" t="s">
        <v>30</v>
      </c>
      <c r="L501" s="1">
        <v>1</v>
      </c>
    </row>
    <row r="502" spans="1:12" x14ac:dyDescent="0.2">
      <c r="A502" t="s">
        <v>509</v>
      </c>
      <c r="B502" t="s">
        <v>187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t="s">
        <v>14</v>
      </c>
      <c r="I502" t="s">
        <v>23</v>
      </c>
      <c r="J502" t="s">
        <v>195</v>
      </c>
      <c r="K502" t="s">
        <v>19</v>
      </c>
      <c r="L502" s="1">
        <v>2</v>
      </c>
    </row>
    <row r="503" spans="1:12" x14ac:dyDescent="0.2">
      <c r="A503" t="s">
        <v>510</v>
      </c>
      <c r="B503" t="s">
        <v>187</v>
      </c>
      <c r="C503" s="1">
        <v>0</v>
      </c>
      <c r="D503" s="1">
        <v>0</v>
      </c>
      <c r="E503" s="1">
        <v>1</v>
      </c>
      <c r="F503" s="1">
        <v>1</v>
      </c>
      <c r="G503" s="1">
        <v>0</v>
      </c>
      <c r="H503" t="s">
        <v>21</v>
      </c>
      <c r="I503" t="s">
        <v>15</v>
      </c>
      <c r="J503" t="s">
        <v>188</v>
      </c>
      <c r="K503" t="s">
        <v>17</v>
      </c>
      <c r="L503" s="1">
        <v>3</v>
      </c>
    </row>
    <row r="504" spans="1:12" x14ac:dyDescent="0.2">
      <c r="A504" t="s">
        <v>511</v>
      </c>
      <c r="B504" t="s">
        <v>187</v>
      </c>
      <c r="C504" s="1">
        <v>1</v>
      </c>
      <c r="D504" s="1">
        <v>0</v>
      </c>
      <c r="E504" s="1">
        <v>0</v>
      </c>
      <c r="F504" s="1">
        <v>0</v>
      </c>
      <c r="G504" s="1">
        <v>0</v>
      </c>
      <c r="H504" t="s">
        <v>194</v>
      </c>
      <c r="I504" t="s">
        <v>15</v>
      </c>
      <c r="J504" t="s">
        <v>195</v>
      </c>
      <c r="K504" t="s">
        <v>43</v>
      </c>
      <c r="L504" s="1">
        <v>4</v>
      </c>
    </row>
    <row r="505" spans="1:12" x14ac:dyDescent="0.2">
      <c r="A505" t="s">
        <v>512</v>
      </c>
      <c r="B505" t="s">
        <v>187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t="s">
        <v>26</v>
      </c>
      <c r="I505" t="s">
        <v>26</v>
      </c>
      <c r="J505" t="s">
        <v>33</v>
      </c>
      <c r="K505" t="s">
        <v>34</v>
      </c>
      <c r="L505" s="1">
        <v>1</v>
      </c>
    </row>
    <row r="506" spans="1:12" x14ac:dyDescent="0.2">
      <c r="A506" t="s">
        <v>513</v>
      </c>
      <c r="B506" t="s">
        <v>187</v>
      </c>
      <c r="C506" s="1">
        <v>1</v>
      </c>
      <c r="D506" s="1">
        <v>0</v>
      </c>
      <c r="E506" s="1">
        <v>1</v>
      </c>
      <c r="F506" s="1">
        <v>0</v>
      </c>
      <c r="G506" s="1">
        <v>0</v>
      </c>
      <c r="H506" t="s">
        <v>21</v>
      </c>
      <c r="I506" t="s">
        <v>15</v>
      </c>
      <c r="J506" t="s">
        <v>33</v>
      </c>
      <c r="K506" t="s">
        <v>17</v>
      </c>
      <c r="L506" s="1">
        <v>2</v>
      </c>
    </row>
    <row r="507" spans="1:12" x14ac:dyDescent="0.2">
      <c r="A507" t="s">
        <v>514</v>
      </c>
      <c r="B507" t="s">
        <v>187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t="s">
        <v>14</v>
      </c>
      <c r="I507" t="s">
        <v>23</v>
      </c>
      <c r="J507" t="s">
        <v>195</v>
      </c>
      <c r="K507" t="s">
        <v>43</v>
      </c>
      <c r="L507" s="1">
        <v>2</v>
      </c>
    </row>
    <row r="508" spans="1:12" x14ac:dyDescent="0.2">
      <c r="A508" t="s">
        <v>515</v>
      </c>
      <c r="B508" t="s">
        <v>187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t="s">
        <v>14</v>
      </c>
      <c r="I508" t="s">
        <v>23</v>
      </c>
      <c r="J508" t="s">
        <v>188</v>
      </c>
      <c r="K508" t="s">
        <v>19</v>
      </c>
      <c r="L508" s="1">
        <v>2</v>
      </c>
    </row>
    <row r="509" spans="1:12" x14ac:dyDescent="0.2">
      <c r="A509" t="s">
        <v>516</v>
      </c>
      <c r="B509" t="s">
        <v>187</v>
      </c>
      <c r="C509" s="1">
        <v>1</v>
      </c>
      <c r="D509" s="1">
        <v>0</v>
      </c>
      <c r="E509" s="1">
        <v>1</v>
      </c>
      <c r="F509" s="1">
        <v>1</v>
      </c>
      <c r="G509" s="1">
        <v>0</v>
      </c>
      <c r="H509" t="s">
        <v>21</v>
      </c>
      <c r="I509" t="s">
        <v>15</v>
      </c>
      <c r="J509" t="s">
        <v>202</v>
      </c>
      <c r="K509" t="s">
        <v>17</v>
      </c>
      <c r="L509" s="1">
        <v>4</v>
      </c>
    </row>
    <row r="510" spans="1:12" x14ac:dyDescent="0.2">
      <c r="A510" t="s">
        <v>517</v>
      </c>
      <c r="B510" t="s">
        <v>187</v>
      </c>
      <c r="C510" s="1">
        <v>1</v>
      </c>
      <c r="D510" s="1">
        <v>0</v>
      </c>
      <c r="E510" s="1">
        <v>0</v>
      </c>
      <c r="F510" s="1">
        <v>0</v>
      </c>
      <c r="G510" s="1">
        <v>0</v>
      </c>
      <c r="H510" t="s">
        <v>194</v>
      </c>
      <c r="I510" t="s">
        <v>15</v>
      </c>
      <c r="J510" t="s">
        <v>33</v>
      </c>
      <c r="K510" t="s">
        <v>43</v>
      </c>
      <c r="L510" s="1">
        <v>3</v>
      </c>
    </row>
    <row r="511" spans="1:12" x14ac:dyDescent="0.2">
      <c r="A511" t="s">
        <v>518</v>
      </c>
      <c r="B511" t="s">
        <v>187</v>
      </c>
      <c r="C511" s="1">
        <v>1</v>
      </c>
      <c r="D511" s="1">
        <v>0</v>
      </c>
      <c r="E511" s="1">
        <v>0</v>
      </c>
      <c r="F511" s="1">
        <v>0</v>
      </c>
      <c r="G511" s="1">
        <v>0</v>
      </c>
      <c r="H511" t="s">
        <v>194</v>
      </c>
      <c r="I511" t="s">
        <v>15</v>
      </c>
      <c r="J511" t="s">
        <v>33</v>
      </c>
      <c r="K511" t="s">
        <v>43</v>
      </c>
      <c r="L511" s="1">
        <v>4</v>
      </c>
    </row>
    <row r="512" spans="1:12" x14ac:dyDescent="0.2">
      <c r="A512" t="s">
        <v>519</v>
      </c>
      <c r="B512" t="s">
        <v>187</v>
      </c>
      <c r="C512" s="1">
        <v>0</v>
      </c>
      <c r="D512" s="1">
        <v>1</v>
      </c>
      <c r="E512" s="1">
        <v>1</v>
      </c>
      <c r="F512" s="1">
        <v>1</v>
      </c>
      <c r="G512" s="1">
        <v>0</v>
      </c>
      <c r="H512" t="s">
        <v>21</v>
      </c>
      <c r="I512" t="s">
        <v>15</v>
      </c>
      <c r="J512" t="s">
        <v>188</v>
      </c>
      <c r="K512" t="s">
        <v>17</v>
      </c>
      <c r="L512" s="1">
        <v>3</v>
      </c>
    </row>
    <row r="513" spans="1:12" x14ac:dyDescent="0.2">
      <c r="A513" t="s">
        <v>520</v>
      </c>
      <c r="B513" t="s">
        <v>187</v>
      </c>
      <c r="C513" s="1">
        <v>1</v>
      </c>
      <c r="D513" s="1">
        <v>0</v>
      </c>
      <c r="E513" s="1">
        <v>0</v>
      </c>
      <c r="F513" s="1">
        <v>0</v>
      </c>
      <c r="G513" s="1">
        <v>0</v>
      </c>
      <c r="H513" t="s">
        <v>194</v>
      </c>
      <c r="I513" t="s">
        <v>15</v>
      </c>
      <c r="J513" t="s">
        <v>195</v>
      </c>
      <c r="K513" t="s">
        <v>17</v>
      </c>
      <c r="L513" s="1">
        <v>4</v>
      </c>
    </row>
    <row r="514" spans="1:12" x14ac:dyDescent="0.2">
      <c r="A514" t="s">
        <v>521</v>
      </c>
      <c r="B514" t="s">
        <v>187</v>
      </c>
      <c r="C514" s="1">
        <v>1</v>
      </c>
      <c r="D514" s="1">
        <v>0</v>
      </c>
      <c r="E514" s="1">
        <v>0</v>
      </c>
      <c r="F514" s="1">
        <v>0</v>
      </c>
      <c r="G514" s="1">
        <v>0</v>
      </c>
      <c r="H514" t="s">
        <v>194</v>
      </c>
      <c r="I514" t="s">
        <v>15</v>
      </c>
      <c r="J514" t="s">
        <v>195</v>
      </c>
      <c r="K514" t="s">
        <v>30</v>
      </c>
      <c r="L514" s="1">
        <v>1</v>
      </c>
    </row>
    <row r="515" spans="1:12" x14ac:dyDescent="0.2">
      <c r="A515" t="s">
        <v>522</v>
      </c>
      <c r="B515" t="s">
        <v>187</v>
      </c>
      <c r="C515" s="1">
        <v>1</v>
      </c>
      <c r="D515" s="1">
        <v>0</v>
      </c>
      <c r="E515" s="1">
        <v>1</v>
      </c>
      <c r="F515" s="1">
        <v>1</v>
      </c>
      <c r="G515" s="1">
        <v>0</v>
      </c>
      <c r="H515" t="s">
        <v>21</v>
      </c>
      <c r="I515" t="s">
        <v>15</v>
      </c>
      <c r="J515" t="s">
        <v>202</v>
      </c>
      <c r="K515" t="s">
        <v>30</v>
      </c>
      <c r="L515" s="1">
        <v>1</v>
      </c>
    </row>
    <row r="516" spans="1:12" x14ac:dyDescent="0.2">
      <c r="A516" t="s">
        <v>523</v>
      </c>
      <c r="B516" t="s">
        <v>187</v>
      </c>
      <c r="C516" s="1">
        <v>1</v>
      </c>
      <c r="D516" s="1">
        <v>0</v>
      </c>
      <c r="E516" s="1">
        <v>1</v>
      </c>
      <c r="F516" s="1">
        <v>1</v>
      </c>
      <c r="G516" s="1">
        <v>0</v>
      </c>
      <c r="H516" t="s">
        <v>21</v>
      </c>
      <c r="I516" t="s">
        <v>15</v>
      </c>
      <c r="J516" t="s">
        <v>188</v>
      </c>
      <c r="K516" t="s">
        <v>17</v>
      </c>
      <c r="L516" s="1">
        <v>3</v>
      </c>
    </row>
    <row r="517" spans="1:12" x14ac:dyDescent="0.2">
      <c r="A517" t="s">
        <v>524</v>
      </c>
      <c r="B517" t="s">
        <v>187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t="s">
        <v>194</v>
      </c>
      <c r="I517" t="s">
        <v>15</v>
      </c>
      <c r="J517" t="s">
        <v>195</v>
      </c>
      <c r="K517" t="s">
        <v>43</v>
      </c>
      <c r="L517" s="1">
        <v>4</v>
      </c>
    </row>
    <row r="518" spans="1:12" x14ac:dyDescent="0.2">
      <c r="A518" t="s">
        <v>525</v>
      </c>
      <c r="B518" t="s">
        <v>187</v>
      </c>
      <c r="C518" s="1" t="s">
        <v>26</v>
      </c>
      <c r="D518" s="1" t="s">
        <v>26</v>
      </c>
      <c r="E518" s="1" t="s">
        <v>26</v>
      </c>
      <c r="F518" s="1" t="s">
        <v>26</v>
      </c>
      <c r="G518" s="1" t="s">
        <v>26</v>
      </c>
      <c r="H518" t="s">
        <v>26</v>
      </c>
      <c r="I518" t="s">
        <v>15</v>
      </c>
      <c r="J518" t="s">
        <v>188</v>
      </c>
      <c r="K518" t="s">
        <v>19</v>
      </c>
      <c r="L518" s="1">
        <v>1</v>
      </c>
    </row>
    <row r="519" spans="1:12" x14ac:dyDescent="0.2">
      <c r="A519" t="s">
        <v>526</v>
      </c>
      <c r="B519" t="s">
        <v>187</v>
      </c>
      <c r="C519" s="1">
        <v>1</v>
      </c>
      <c r="D519" s="1">
        <v>0</v>
      </c>
      <c r="E519" s="1">
        <v>0</v>
      </c>
      <c r="F519" s="1">
        <v>0</v>
      </c>
      <c r="G519" s="1">
        <v>0</v>
      </c>
      <c r="H519" t="s">
        <v>194</v>
      </c>
      <c r="I519" t="s">
        <v>15</v>
      </c>
      <c r="J519" t="s">
        <v>195</v>
      </c>
      <c r="K519" t="s">
        <v>30</v>
      </c>
      <c r="L519" s="1">
        <v>1</v>
      </c>
    </row>
    <row r="520" spans="1:12" x14ac:dyDescent="0.2">
      <c r="A520" t="s">
        <v>527</v>
      </c>
      <c r="B520" t="s">
        <v>187</v>
      </c>
      <c r="C520" s="1">
        <v>1</v>
      </c>
      <c r="D520" s="1">
        <v>0</v>
      </c>
      <c r="E520" s="1">
        <v>1</v>
      </c>
      <c r="F520" s="1">
        <v>1</v>
      </c>
      <c r="G520" s="1">
        <v>0</v>
      </c>
      <c r="H520" t="s">
        <v>21</v>
      </c>
      <c r="I520" t="s">
        <v>15</v>
      </c>
      <c r="J520" t="s">
        <v>188</v>
      </c>
      <c r="K520" t="s">
        <v>17</v>
      </c>
      <c r="L520" s="1">
        <v>1</v>
      </c>
    </row>
    <row r="521" spans="1:12" x14ac:dyDescent="0.2">
      <c r="A521" t="s">
        <v>528</v>
      </c>
      <c r="B521" t="s">
        <v>187</v>
      </c>
      <c r="C521" s="1">
        <v>1</v>
      </c>
      <c r="D521" s="1">
        <v>0</v>
      </c>
      <c r="E521" s="1">
        <v>1</v>
      </c>
      <c r="F521" s="1">
        <v>1</v>
      </c>
      <c r="G521" s="1">
        <v>0</v>
      </c>
      <c r="H521" t="s">
        <v>21</v>
      </c>
      <c r="I521" t="s">
        <v>15</v>
      </c>
      <c r="J521" t="s">
        <v>188</v>
      </c>
      <c r="K521" t="s">
        <v>17</v>
      </c>
      <c r="L521" s="1">
        <v>3</v>
      </c>
    </row>
    <row r="522" spans="1:12" x14ac:dyDescent="0.2">
      <c r="A522" t="s">
        <v>529</v>
      </c>
      <c r="B522" t="s">
        <v>187</v>
      </c>
      <c r="C522" s="1">
        <v>1</v>
      </c>
      <c r="D522" s="1">
        <v>0</v>
      </c>
      <c r="E522" s="1">
        <v>1</v>
      </c>
      <c r="F522" s="1">
        <v>0</v>
      </c>
      <c r="G522" s="1">
        <v>0</v>
      </c>
      <c r="H522" t="s">
        <v>21</v>
      </c>
      <c r="I522" t="s">
        <v>15</v>
      </c>
      <c r="J522" t="s">
        <v>188</v>
      </c>
      <c r="K522" t="s">
        <v>17</v>
      </c>
      <c r="L522" s="1">
        <v>4</v>
      </c>
    </row>
    <row r="523" spans="1:12" x14ac:dyDescent="0.2">
      <c r="A523" t="s">
        <v>530</v>
      </c>
      <c r="B523" t="s">
        <v>187</v>
      </c>
      <c r="C523" s="1">
        <v>1</v>
      </c>
      <c r="D523" s="1">
        <v>0</v>
      </c>
      <c r="E523" s="1">
        <v>0</v>
      </c>
      <c r="F523" s="1">
        <v>0</v>
      </c>
      <c r="G523" s="1">
        <v>0</v>
      </c>
      <c r="H523" t="s">
        <v>194</v>
      </c>
      <c r="I523" t="s">
        <v>15</v>
      </c>
      <c r="J523" t="s">
        <v>195</v>
      </c>
      <c r="K523" t="s">
        <v>43</v>
      </c>
      <c r="L523" s="1">
        <v>4</v>
      </c>
    </row>
    <row r="524" spans="1:12" x14ac:dyDescent="0.2">
      <c r="A524" t="s">
        <v>531</v>
      </c>
      <c r="B524" t="s">
        <v>187</v>
      </c>
      <c r="C524" s="1">
        <v>1</v>
      </c>
      <c r="D524" s="1">
        <v>0</v>
      </c>
      <c r="E524" s="1">
        <v>0</v>
      </c>
      <c r="F524" s="1">
        <v>0</v>
      </c>
      <c r="G524" s="1">
        <v>0</v>
      </c>
      <c r="H524" t="s">
        <v>194</v>
      </c>
      <c r="I524" t="s">
        <v>15</v>
      </c>
      <c r="J524" t="s">
        <v>195</v>
      </c>
      <c r="K524" t="s">
        <v>43</v>
      </c>
      <c r="L524" s="1">
        <v>4</v>
      </c>
    </row>
    <row r="525" spans="1:12" x14ac:dyDescent="0.2">
      <c r="A525" t="s">
        <v>532</v>
      </c>
      <c r="B525" t="s">
        <v>187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t="s">
        <v>14</v>
      </c>
      <c r="I525" t="s">
        <v>15</v>
      </c>
      <c r="J525" t="s">
        <v>188</v>
      </c>
      <c r="K525" t="s">
        <v>19</v>
      </c>
      <c r="L525" s="1">
        <v>2</v>
      </c>
    </row>
    <row r="526" spans="1:12" x14ac:dyDescent="0.2">
      <c r="A526" t="s">
        <v>533</v>
      </c>
      <c r="B526" t="s">
        <v>187</v>
      </c>
      <c r="C526" s="1">
        <v>1</v>
      </c>
      <c r="D526" s="1">
        <v>0</v>
      </c>
      <c r="E526" s="1">
        <v>1</v>
      </c>
      <c r="F526" s="1">
        <v>1</v>
      </c>
      <c r="G526" s="1">
        <v>0</v>
      </c>
      <c r="H526" t="s">
        <v>21</v>
      </c>
      <c r="I526" t="s">
        <v>15</v>
      </c>
      <c r="J526" t="s">
        <v>188</v>
      </c>
      <c r="K526" t="s">
        <v>17</v>
      </c>
      <c r="L526" s="1">
        <v>3</v>
      </c>
    </row>
    <row r="527" spans="1:12" x14ac:dyDescent="0.2">
      <c r="A527" t="s">
        <v>534</v>
      </c>
      <c r="B527" t="s">
        <v>187</v>
      </c>
      <c r="C527" s="1">
        <v>1</v>
      </c>
      <c r="D527" s="1">
        <v>0</v>
      </c>
      <c r="E527" s="1">
        <v>1</v>
      </c>
      <c r="F527" s="1">
        <v>1</v>
      </c>
      <c r="G527" s="1">
        <v>0</v>
      </c>
      <c r="H527" t="s">
        <v>21</v>
      </c>
      <c r="I527" t="s">
        <v>15</v>
      </c>
      <c r="J527" t="s">
        <v>188</v>
      </c>
      <c r="K527" t="s">
        <v>17</v>
      </c>
      <c r="L527" s="1">
        <v>2</v>
      </c>
    </row>
    <row r="528" spans="1:12" x14ac:dyDescent="0.2">
      <c r="A528" t="s">
        <v>535</v>
      </c>
      <c r="B528" t="s">
        <v>187</v>
      </c>
      <c r="C528" s="1">
        <v>1</v>
      </c>
      <c r="D528" s="1">
        <v>0</v>
      </c>
      <c r="E528" s="1">
        <v>1</v>
      </c>
      <c r="F528" s="1">
        <v>0</v>
      </c>
      <c r="G528" s="1">
        <v>0</v>
      </c>
      <c r="H528" t="s">
        <v>21</v>
      </c>
      <c r="I528" t="s">
        <v>15</v>
      </c>
      <c r="J528" t="s">
        <v>195</v>
      </c>
      <c r="K528" t="s">
        <v>17</v>
      </c>
      <c r="L528" s="1">
        <v>3</v>
      </c>
    </row>
    <row r="529" spans="1:12" x14ac:dyDescent="0.2">
      <c r="A529" t="s">
        <v>536</v>
      </c>
      <c r="B529" t="s">
        <v>187</v>
      </c>
      <c r="C529" s="1">
        <v>1</v>
      </c>
      <c r="D529" s="1">
        <v>0</v>
      </c>
      <c r="E529" s="1">
        <v>0</v>
      </c>
      <c r="F529" s="1">
        <v>0</v>
      </c>
      <c r="G529" s="1">
        <v>0</v>
      </c>
      <c r="H529" t="s">
        <v>194</v>
      </c>
      <c r="I529" t="s">
        <v>15</v>
      </c>
      <c r="J529" t="s">
        <v>202</v>
      </c>
      <c r="K529" t="s">
        <v>30</v>
      </c>
      <c r="L529" s="1">
        <v>1</v>
      </c>
    </row>
    <row r="530" spans="1:12" x14ac:dyDescent="0.2">
      <c r="A530" t="s">
        <v>537</v>
      </c>
      <c r="B530" t="s">
        <v>187</v>
      </c>
      <c r="C530" s="1">
        <v>1</v>
      </c>
      <c r="D530" s="1">
        <v>0</v>
      </c>
      <c r="E530" s="1">
        <v>0</v>
      </c>
      <c r="F530" s="1">
        <v>0</v>
      </c>
      <c r="G530" s="1">
        <v>0</v>
      </c>
      <c r="H530" t="s">
        <v>194</v>
      </c>
      <c r="I530" t="s">
        <v>15</v>
      </c>
      <c r="J530" t="s">
        <v>202</v>
      </c>
      <c r="K530" t="s">
        <v>43</v>
      </c>
      <c r="L530" s="1">
        <v>4</v>
      </c>
    </row>
    <row r="531" spans="1:12" x14ac:dyDescent="0.2">
      <c r="A531" t="s">
        <v>538</v>
      </c>
      <c r="B531" t="s">
        <v>187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t="s">
        <v>14</v>
      </c>
      <c r="I531" t="s">
        <v>23</v>
      </c>
      <c r="J531" t="s">
        <v>188</v>
      </c>
      <c r="K531" t="s">
        <v>19</v>
      </c>
      <c r="L531" s="1">
        <v>2</v>
      </c>
    </row>
    <row r="532" spans="1:12" x14ac:dyDescent="0.2">
      <c r="A532" t="s">
        <v>539</v>
      </c>
      <c r="B532" t="s">
        <v>187</v>
      </c>
      <c r="C532" s="1">
        <v>1</v>
      </c>
      <c r="D532" s="1">
        <v>0</v>
      </c>
      <c r="E532" s="1">
        <v>0</v>
      </c>
      <c r="F532" s="1">
        <v>0</v>
      </c>
      <c r="G532" s="1">
        <v>0</v>
      </c>
      <c r="H532" t="s">
        <v>194</v>
      </c>
      <c r="I532" t="s">
        <v>15</v>
      </c>
      <c r="J532" t="s">
        <v>195</v>
      </c>
      <c r="K532" t="s">
        <v>43</v>
      </c>
      <c r="L532" s="1">
        <v>4</v>
      </c>
    </row>
    <row r="533" spans="1:12" x14ac:dyDescent="0.2">
      <c r="A533" t="s">
        <v>540</v>
      </c>
      <c r="B533" t="s">
        <v>187</v>
      </c>
      <c r="C533" s="1">
        <v>1</v>
      </c>
      <c r="D533" s="1">
        <v>0</v>
      </c>
      <c r="E533" s="1">
        <v>1</v>
      </c>
      <c r="F533" s="1">
        <v>1</v>
      </c>
      <c r="G533" s="1">
        <v>0</v>
      </c>
      <c r="H533" t="s">
        <v>21</v>
      </c>
      <c r="I533" t="s">
        <v>15</v>
      </c>
      <c r="J533" t="s">
        <v>188</v>
      </c>
      <c r="K533" t="s">
        <v>17</v>
      </c>
      <c r="L533" s="1">
        <v>2</v>
      </c>
    </row>
    <row r="534" spans="1:12" x14ac:dyDescent="0.2">
      <c r="A534" t="s">
        <v>541</v>
      </c>
      <c r="B534" t="s">
        <v>187</v>
      </c>
      <c r="C534" s="1">
        <v>1</v>
      </c>
      <c r="D534" s="1">
        <v>0</v>
      </c>
      <c r="E534" s="1">
        <v>1</v>
      </c>
      <c r="F534" s="1">
        <v>1</v>
      </c>
      <c r="G534" s="1">
        <v>0</v>
      </c>
      <c r="H534" t="s">
        <v>21</v>
      </c>
      <c r="I534" t="s">
        <v>15</v>
      </c>
      <c r="J534" t="s">
        <v>188</v>
      </c>
      <c r="K534" t="s">
        <v>17</v>
      </c>
      <c r="L534" s="1">
        <v>3</v>
      </c>
    </row>
    <row r="535" spans="1:12" x14ac:dyDescent="0.2">
      <c r="A535" t="s">
        <v>542</v>
      </c>
      <c r="B535" t="s">
        <v>187</v>
      </c>
      <c r="C535" s="1">
        <v>1</v>
      </c>
      <c r="D535" s="1">
        <v>0</v>
      </c>
      <c r="E535" s="1">
        <v>1</v>
      </c>
      <c r="F535" s="1">
        <v>0</v>
      </c>
      <c r="G535" s="1">
        <v>0</v>
      </c>
      <c r="H535" t="s">
        <v>21</v>
      </c>
      <c r="I535" t="s">
        <v>15</v>
      </c>
      <c r="J535" t="s">
        <v>188</v>
      </c>
      <c r="K535" t="s">
        <v>17</v>
      </c>
      <c r="L535" s="1">
        <v>3</v>
      </c>
    </row>
    <row r="536" spans="1:12" x14ac:dyDescent="0.2">
      <c r="A536" t="s">
        <v>543</v>
      </c>
      <c r="B536" t="s">
        <v>187</v>
      </c>
      <c r="C536" s="1">
        <v>1</v>
      </c>
      <c r="D536" s="1">
        <v>0</v>
      </c>
      <c r="E536" s="1">
        <v>0</v>
      </c>
      <c r="F536" s="1">
        <v>0</v>
      </c>
      <c r="G536" s="1">
        <v>0</v>
      </c>
      <c r="H536" t="s">
        <v>194</v>
      </c>
      <c r="I536" t="s">
        <v>15</v>
      </c>
      <c r="J536" t="s">
        <v>195</v>
      </c>
      <c r="K536" t="s">
        <v>19</v>
      </c>
      <c r="L536" s="1">
        <v>2</v>
      </c>
    </row>
    <row r="537" spans="1:12" x14ac:dyDescent="0.2">
      <c r="A537" t="s">
        <v>544</v>
      </c>
      <c r="B537" t="s">
        <v>187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t="s">
        <v>14</v>
      </c>
      <c r="I537" t="s">
        <v>15</v>
      </c>
      <c r="J537" t="s">
        <v>188</v>
      </c>
      <c r="K537" t="s">
        <v>30</v>
      </c>
      <c r="L537" s="1">
        <v>4</v>
      </c>
    </row>
    <row r="538" spans="1:12" x14ac:dyDescent="0.2">
      <c r="A538" t="s">
        <v>545</v>
      </c>
      <c r="B538" t="s">
        <v>187</v>
      </c>
      <c r="C538" s="1">
        <v>0</v>
      </c>
      <c r="D538" s="1">
        <v>1</v>
      </c>
      <c r="E538" s="1">
        <v>1</v>
      </c>
      <c r="F538" s="1">
        <v>0</v>
      </c>
      <c r="G538" s="1">
        <v>0</v>
      </c>
      <c r="H538" t="s">
        <v>21</v>
      </c>
      <c r="I538" t="s">
        <v>15</v>
      </c>
      <c r="J538" t="s">
        <v>188</v>
      </c>
      <c r="K538" t="s">
        <v>17</v>
      </c>
      <c r="L538" s="1">
        <v>3</v>
      </c>
    </row>
    <row r="539" spans="1:12" x14ac:dyDescent="0.2">
      <c r="A539" t="s">
        <v>546</v>
      </c>
      <c r="B539" t="s">
        <v>187</v>
      </c>
      <c r="C539" s="1">
        <v>1</v>
      </c>
      <c r="D539" s="1">
        <v>0</v>
      </c>
      <c r="E539" s="1">
        <v>0</v>
      </c>
      <c r="F539" s="1">
        <v>0</v>
      </c>
      <c r="G539" s="1">
        <v>0</v>
      </c>
      <c r="H539" t="s">
        <v>194</v>
      </c>
      <c r="I539" t="s">
        <v>15</v>
      </c>
      <c r="J539" t="s">
        <v>195</v>
      </c>
      <c r="K539" t="s">
        <v>30</v>
      </c>
      <c r="L539" s="1">
        <v>1</v>
      </c>
    </row>
    <row r="540" spans="1:12" x14ac:dyDescent="0.2">
      <c r="A540" t="s">
        <v>547</v>
      </c>
      <c r="B540" t="s">
        <v>187</v>
      </c>
      <c r="C540" s="1">
        <v>1</v>
      </c>
      <c r="D540" s="1">
        <v>0</v>
      </c>
      <c r="E540" s="1">
        <v>1</v>
      </c>
      <c r="F540" s="1">
        <v>1</v>
      </c>
      <c r="G540" s="1">
        <v>0</v>
      </c>
      <c r="H540" t="s">
        <v>21</v>
      </c>
      <c r="I540" t="s">
        <v>15</v>
      </c>
      <c r="J540" t="s">
        <v>188</v>
      </c>
      <c r="K540" t="s">
        <v>17</v>
      </c>
      <c r="L540" s="1">
        <v>3</v>
      </c>
    </row>
    <row r="541" spans="1:12" x14ac:dyDescent="0.2">
      <c r="A541" t="s">
        <v>548</v>
      </c>
      <c r="B541" t="s">
        <v>187</v>
      </c>
      <c r="C541" s="1">
        <v>1</v>
      </c>
      <c r="D541" s="1">
        <v>0</v>
      </c>
      <c r="E541" s="1">
        <v>1</v>
      </c>
      <c r="F541" s="1">
        <v>1</v>
      </c>
      <c r="G541" s="1">
        <v>0</v>
      </c>
      <c r="H541" t="s">
        <v>21</v>
      </c>
      <c r="I541" t="s">
        <v>15</v>
      </c>
      <c r="J541" t="s">
        <v>188</v>
      </c>
      <c r="K541" t="s">
        <v>19</v>
      </c>
      <c r="L541" s="1">
        <v>4</v>
      </c>
    </row>
    <row r="542" spans="1:12" x14ac:dyDescent="0.2">
      <c r="A542" t="s">
        <v>549</v>
      </c>
      <c r="B542" t="s">
        <v>187</v>
      </c>
      <c r="C542" s="1">
        <v>0</v>
      </c>
      <c r="D542" s="1">
        <v>1</v>
      </c>
      <c r="E542" s="1">
        <v>1</v>
      </c>
      <c r="F542" s="1">
        <v>0</v>
      </c>
      <c r="G542" s="1">
        <v>0</v>
      </c>
      <c r="H542" t="s">
        <v>21</v>
      </c>
      <c r="I542" t="s">
        <v>15</v>
      </c>
      <c r="J542" t="s">
        <v>195</v>
      </c>
      <c r="K542" t="s">
        <v>30</v>
      </c>
      <c r="L542" s="1">
        <v>1</v>
      </c>
    </row>
    <row r="543" spans="1:12" x14ac:dyDescent="0.2">
      <c r="A543" t="s">
        <v>550</v>
      </c>
      <c r="B543" t="s">
        <v>187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t="s">
        <v>14</v>
      </c>
      <c r="I543" t="s">
        <v>15</v>
      </c>
      <c r="J543" t="s">
        <v>195</v>
      </c>
      <c r="K543" t="s">
        <v>19</v>
      </c>
      <c r="L543" s="1">
        <v>2</v>
      </c>
    </row>
    <row r="544" spans="1:12" x14ac:dyDescent="0.2">
      <c r="A544" t="s">
        <v>551</v>
      </c>
      <c r="B544" t="s">
        <v>187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t="s">
        <v>14</v>
      </c>
      <c r="I544" t="s">
        <v>23</v>
      </c>
      <c r="J544" t="s">
        <v>195</v>
      </c>
      <c r="K544" t="s">
        <v>19</v>
      </c>
      <c r="L544" s="1">
        <v>2</v>
      </c>
    </row>
    <row r="545" spans="1:12" x14ac:dyDescent="0.2">
      <c r="A545" t="s">
        <v>552</v>
      </c>
      <c r="B545" t="s">
        <v>187</v>
      </c>
      <c r="C545" s="1">
        <v>1</v>
      </c>
      <c r="D545" s="1">
        <v>0</v>
      </c>
      <c r="E545" s="1">
        <v>1</v>
      </c>
      <c r="F545" s="1">
        <v>1</v>
      </c>
      <c r="G545" s="1">
        <v>0</v>
      </c>
      <c r="H545" t="s">
        <v>21</v>
      </c>
      <c r="I545" t="s">
        <v>15</v>
      </c>
      <c r="J545" t="s">
        <v>188</v>
      </c>
      <c r="K545" t="s">
        <v>17</v>
      </c>
      <c r="L545" s="1">
        <v>3</v>
      </c>
    </row>
    <row r="546" spans="1:12" x14ac:dyDescent="0.2">
      <c r="A546" t="s">
        <v>553</v>
      </c>
      <c r="B546" t="s">
        <v>187</v>
      </c>
      <c r="C546" s="1">
        <v>1</v>
      </c>
      <c r="D546" s="1">
        <v>0</v>
      </c>
      <c r="E546" s="1">
        <v>1</v>
      </c>
      <c r="F546" s="1">
        <v>1</v>
      </c>
      <c r="G546" s="1">
        <v>0</v>
      </c>
      <c r="H546" t="s">
        <v>21</v>
      </c>
      <c r="I546" t="s">
        <v>15</v>
      </c>
      <c r="J546" t="s">
        <v>188</v>
      </c>
      <c r="K546" t="s">
        <v>17</v>
      </c>
      <c r="L546" s="1">
        <v>3</v>
      </c>
    </row>
    <row r="547" spans="1:12" x14ac:dyDescent="0.2">
      <c r="A547" t="s">
        <v>554</v>
      </c>
      <c r="B547" t="s">
        <v>187</v>
      </c>
      <c r="C547" s="1">
        <v>1</v>
      </c>
      <c r="D547" s="1">
        <v>0</v>
      </c>
      <c r="E547" s="1">
        <v>0</v>
      </c>
      <c r="F547" s="1">
        <v>0</v>
      </c>
      <c r="G547" s="1">
        <v>0</v>
      </c>
      <c r="H547" t="s">
        <v>194</v>
      </c>
      <c r="I547" t="s">
        <v>15</v>
      </c>
      <c r="J547" t="s">
        <v>195</v>
      </c>
      <c r="K547" t="s">
        <v>43</v>
      </c>
      <c r="L547" s="1">
        <v>4</v>
      </c>
    </row>
    <row r="548" spans="1:12" x14ac:dyDescent="0.2">
      <c r="A548" t="s">
        <v>555</v>
      </c>
      <c r="B548" t="s">
        <v>187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t="s">
        <v>194</v>
      </c>
      <c r="I548" t="s">
        <v>15</v>
      </c>
      <c r="J548" t="s">
        <v>202</v>
      </c>
      <c r="K548" t="s">
        <v>43</v>
      </c>
      <c r="L548" s="1">
        <v>3</v>
      </c>
    </row>
    <row r="549" spans="1:12" x14ac:dyDescent="0.2">
      <c r="A549" t="s">
        <v>556</v>
      </c>
      <c r="B549" t="s">
        <v>187</v>
      </c>
      <c r="C549" s="1">
        <v>1</v>
      </c>
      <c r="D549" s="1">
        <v>0</v>
      </c>
      <c r="E549" s="1">
        <v>0</v>
      </c>
      <c r="F549" s="1">
        <v>0</v>
      </c>
      <c r="G549" s="1">
        <v>0</v>
      </c>
      <c r="H549" t="s">
        <v>21</v>
      </c>
      <c r="I549" t="s">
        <v>15</v>
      </c>
      <c r="J549" t="s">
        <v>202</v>
      </c>
      <c r="K549" t="s">
        <v>17</v>
      </c>
      <c r="L549" s="1">
        <v>4</v>
      </c>
    </row>
    <row r="550" spans="1:12" x14ac:dyDescent="0.2">
      <c r="A550" t="s">
        <v>557</v>
      </c>
      <c r="B550" t="s">
        <v>187</v>
      </c>
      <c r="C550" s="1">
        <v>1</v>
      </c>
      <c r="D550" s="1">
        <v>0</v>
      </c>
      <c r="E550" s="1">
        <v>1</v>
      </c>
      <c r="F550" s="1">
        <v>0</v>
      </c>
      <c r="G550" s="1">
        <v>0</v>
      </c>
      <c r="H550" t="s">
        <v>21</v>
      </c>
      <c r="I550" t="s">
        <v>15</v>
      </c>
      <c r="J550" t="s">
        <v>188</v>
      </c>
      <c r="K550" t="s">
        <v>17</v>
      </c>
      <c r="L550" s="1">
        <v>3</v>
      </c>
    </row>
    <row r="551" spans="1:12" x14ac:dyDescent="0.2">
      <c r="A551" t="s">
        <v>558</v>
      </c>
      <c r="B551" t="s">
        <v>187</v>
      </c>
      <c r="C551" s="1">
        <v>1</v>
      </c>
      <c r="D551" s="1">
        <v>0</v>
      </c>
      <c r="E551" s="1">
        <v>1</v>
      </c>
      <c r="F551" s="1">
        <v>1</v>
      </c>
      <c r="G551" s="1">
        <v>0</v>
      </c>
      <c r="H551" t="s">
        <v>21</v>
      </c>
      <c r="I551" t="s">
        <v>15</v>
      </c>
      <c r="J551" t="s">
        <v>33</v>
      </c>
      <c r="K551" t="s">
        <v>17</v>
      </c>
      <c r="L551" s="1">
        <v>3</v>
      </c>
    </row>
    <row r="552" spans="1:12" x14ac:dyDescent="0.2">
      <c r="A552" t="s">
        <v>559</v>
      </c>
      <c r="B552" t="s">
        <v>187</v>
      </c>
      <c r="C552" s="1">
        <v>1</v>
      </c>
      <c r="D552" s="1">
        <v>0</v>
      </c>
      <c r="E552" s="1">
        <v>1</v>
      </c>
      <c r="F552" s="1">
        <v>1</v>
      </c>
      <c r="G552" s="1">
        <v>0</v>
      </c>
      <c r="H552" t="s">
        <v>21</v>
      </c>
      <c r="I552" t="s">
        <v>15</v>
      </c>
      <c r="J552" t="s">
        <v>33</v>
      </c>
      <c r="K552" t="s">
        <v>17</v>
      </c>
      <c r="L552" s="1">
        <v>3</v>
      </c>
    </row>
    <row r="553" spans="1:12" x14ac:dyDescent="0.2">
      <c r="A553" t="s">
        <v>560</v>
      </c>
      <c r="B553" t="s">
        <v>187</v>
      </c>
      <c r="C553" s="1">
        <v>1</v>
      </c>
      <c r="D553" s="1">
        <v>0</v>
      </c>
      <c r="E553" s="1">
        <v>0</v>
      </c>
      <c r="F553" s="1">
        <v>0</v>
      </c>
      <c r="G553" s="1">
        <v>0</v>
      </c>
      <c r="H553" t="s">
        <v>194</v>
      </c>
      <c r="I553" t="s">
        <v>15</v>
      </c>
      <c r="J553" t="s">
        <v>33</v>
      </c>
      <c r="K553" t="s">
        <v>43</v>
      </c>
      <c r="L553" s="1">
        <v>4</v>
      </c>
    </row>
    <row r="554" spans="1:12" x14ac:dyDescent="0.2">
      <c r="A554" t="s">
        <v>561</v>
      </c>
      <c r="B554" t="s">
        <v>187</v>
      </c>
      <c r="C554" s="1">
        <v>1</v>
      </c>
      <c r="D554" s="1">
        <v>0</v>
      </c>
      <c r="E554" s="1">
        <v>0</v>
      </c>
      <c r="F554" s="1">
        <v>0</v>
      </c>
      <c r="G554" s="1">
        <v>0</v>
      </c>
      <c r="H554" t="s">
        <v>194</v>
      </c>
      <c r="I554" t="s">
        <v>15</v>
      </c>
      <c r="J554" t="s">
        <v>33</v>
      </c>
      <c r="K554" t="s">
        <v>43</v>
      </c>
      <c r="L554" s="1">
        <v>4</v>
      </c>
    </row>
    <row r="555" spans="1:12" x14ac:dyDescent="0.2">
      <c r="A555" t="s">
        <v>562</v>
      </c>
      <c r="B555" t="s">
        <v>187</v>
      </c>
      <c r="C555" s="1">
        <v>1</v>
      </c>
      <c r="D555" s="1">
        <v>0</v>
      </c>
      <c r="E555" s="1">
        <v>0</v>
      </c>
      <c r="F555" s="1">
        <v>0</v>
      </c>
      <c r="G555" s="1">
        <v>0</v>
      </c>
      <c r="H555" t="s">
        <v>194</v>
      </c>
      <c r="I555" t="s">
        <v>15</v>
      </c>
      <c r="J555" t="s">
        <v>33</v>
      </c>
      <c r="K555" t="s">
        <v>30</v>
      </c>
      <c r="L555" s="1">
        <v>4</v>
      </c>
    </row>
    <row r="556" spans="1:12" x14ac:dyDescent="0.2">
      <c r="A556" t="s">
        <v>563</v>
      </c>
      <c r="B556" t="s">
        <v>187</v>
      </c>
      <c r="C556" s="1">
        <v>1</v>
      </c>
      <c r="D556" s="1">
        <v>0</v>
      </c>
      <c r="E556" s="1">
        <v>1</v>
      </c>
      <c r="F556" s="1">
        <v>0</v>
      </c>
      <c r="G556" s="1">
        <v>0</v>
      </c>
      <c r="H556" t="s">
        <v>21</v>
      </c>
      <c r="I556" t="s">
        <v>15</v>
      </c>
      <c r="J556" t="s">
        <v>33</v>
      </c>
      <c r="K556" t="s">
        <v>17</v>
      </c>
      <c r="L556" s="1">
        <v>3</v>
      </c>
    </row>
    <row r="557" spans="1:12" x14ac:dyDescent="0.2">
      <c r="A557" t="s">
        <v>564</v>
      </c>
      <c r="B557" t="s">
        <v>187</v>
      </c>
      <c r="C557" s="1">
        <v>1</v>
      </c>
      <c r="D557" s="1">
        <v>0</v>
      </c>
      <c r="E557" s="1">
        <v>0</v>
      </c>
      <c r="F557" s="1">
        <v>0</v>
      </c>
      <c r="G557" s="1">
        <v>0</v>
      </c>
      <c r="H557" t="s">
        <v>194</v>
      </c>
      <c r="I557" t="s">
        <v>15</v>
      </c>
      <c r="J557" t="s">
        <v>33</v>
      </c>
      <c r="K557" t="s">
        <v>43</v>
      </c>
      <c r="L557" s="1">
        <v>4</v>
      </c>
    </row>
    <row r="558" spans="1:12" x14ac:dyDescent="0.2">
      <c r="A558" t="s">
        <v>565</v>
      </c>
      <c r="B558" t="s">
        <v>187</v>
      </c>
      <c r="C558" s="1">
        <v>1</v>
      </c>
      <c r="D558" s="1">
        <v>0</v>
      </c>
      <c r="E558" s="1">
        <v>0</v>
      </c>
      <c r="F558" s="1">
        <v>0</v>
      </c>
      <c r="G558" s="1">
        <v>0</v>
      </c>
      <c r="H558" t="s">
        <v>194</v>
      </c>
      <c r="I558" t="s">
        <v>15</v>
      </c>
      <c r="J558" t="s">
        <v>195</v>
      </c>
      <c r="K558" t="s">
        <v>43</v>
      </c>
      <c r="L558" s="1">
        <v>4</v>
      </c>
    </row>
    <row r="559" spans="1:12" x14ac:dyDescent="0.2">
      <c r="A559" t="s">
        <v>566</v>
      </c>
      <c r="B559" t="s">
        <v>187</v>
      </c>
      <c r="C559" s="1">
        <v>1</v>
      </c>
      <c r="D559" s="1">
        <v>0</v>
      </c>
      <c r="E559" s="1">
        <v>1</v>
      </c>
      <c r="F559" s="1">
        <v>1</v>
      </c>
      <c r="G559" s="1">
        <v>0</v>
      </c>
      <c r="H559" t="s">
        <v>21</v>
      </c>
      <c r="I559" t="s">
        <v>15</v>
      </c>
      <c r="J559" t="s">
        <v>202</v>
      </c>
      <c r="K559" t="s">
        <v>17</v>
      </c>
      <c r="L559" s="1">
        <v>3</v>
      </c>
    </row>
    <row r="560" spans="1:12" x14ac:dyDescent="0.2">
      <c r="A560" t="s">
        <v>567</v>
      </c>
      <c r="B560" t="s">
        <v>187</v>
      </c>
      <c r="C560" s="1">
        <v>1</v>
      </c>
      <c r="D560" s="1">
        <v>0</v>
      </c>
      <c r="E560" s="1">
        <v>0</v>
      </c>
      <c r="F560" s="1">
        <v>0</v>
      </c>
      <c r="G560" s="1">
        <v>0</v>
      </c>
      <c r="H560" t="s">
        <v>194</v>
      </c>
      <c r="I560" t="s">
        <v>15</v>
      </c>
      <c r="J560" t="s">
        <v>195</v>
      </c>
      <c r="K560" t="s">
        <v>43</v>
      </c>
      <c r="L560" s="1">
        <v>3</v>
      </c>
    </row>
    <row r="561" spans="1:12" x14ac:dyDescent="0.2">
      <c r="A561" t="s">
        <v>568</v>
      </c>
      <c r="B561" t="s">
        <v>187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t="s">
        <v>194</v>
      </c>
      <c r="I561" t="s">
        <v>15</v>
      </c>
      <c r="J561" t="s">
        <v>202</v>
      </c>
      <c r="K561" t="s">
        <v>43</v>
      </c>
      <c r="L561" s="1">
        <v>3</v>
      </c>
    </row>
    <row r="562" spans="1:12" x14ac:dyDescent="0.2">
      <c r="A562" t="s">
        <v>569</v>
      </c>
      <c r="B562" t="s">
        <v>187</v>
      </c>
      <c r="C562" s="1">
        <v>1</v>
      </c>
      <c r="D562" s="1">
        <v>0</v>
      </c>
      <c r="E562" s="1">
        <v>0</v>
      </c>
      <c r="F562" s="1">
        <v>0</v>
      </c>
      <c r="G562" s="1">
        <v>0</v>
      </c>
      <c r="H562" t="s">
        <v>194</v>
      </c>
      <c r="I562" t="s">
        <v>15</v>
      </c>
      <c r="J562" t="s">
        <v>195</v>
      </c>
      <c r="K562" t="s">
        <v>43</v>
      </c>
      <c r="L562" s="1">
        <v>4</v>
      </c>
    </row>
    <row r="563" spans="1:12" x14ac:dyDescent="0.2">
      <c r="A563" t="s">
        <v>570</v>
      </c>
      <c r="B563" t="s">
        <v>187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t="s">
        <v>26</v>
      </c>
      <c r="I563" t="s">
        <v>26</v>
      </c>
      <c r="J563" t="s">
        <v>33</v>
      </c>
      <c r="K563" t="s">
        <v>34</v>
      </c>
      <c r="L563" s="1">
        <v>2</v>
      </c>
    </row>
    <row r="564" spans="1:12" x14ac:dyDescent="0.2">
      <c r="A564" t="s">
        <v>571</v>
      </c>
      <c r="B564" t="s">
        <v>187</v>
      </c>
      <c r="C564" s="1">
        <v>1</v>
      </c>
      <c r="D564" s="1">
        <v>0</v>
      </c>
      <c r="E564" s="1">
        <v>0</v>
      </c>
      <c r="F564" s="1">
        <v>0</v>
      </c>
      <c r="G564" s="1">
        <v>0</v>
      </c>
      <c r="H564" t="s">
        <v>194</v>
      </c>
      <c r="I564" t="s">
        <v>15</v>
      </c>
      <c r="J564" t="s">
        <v>195</v>
      </c>
      <c r="K564" t="s">
        <v>43</v>
      </c>
      <c r="L564" s="1">
        <v>3</v>
      </c>
    </row>
    <row r="565" spans="1:12" x14ac:dyDescent="0.2">
      <c r="A565" t="s">
        <v>572</v>
      </c>
      <c r="B565" t="s">
        <v>187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t="s">
        <v>14</v>
      </c>
      <c r="I565" t="s">
        <v>23</v>
      </c>
      <c r="J565" t="s">
        <v>202</v>
      </c>
      <c r="K565" t="s">
        <v>19</v>
      </c>
      <c r="L565" s="1">
        <v>2</v>
      </c>
    </row>
    <row r="566" spans="1:12" x14ac:dyDescent="0.2">
      <c r="A566" t="s">
        <v>573</v>
      </c>
      <c r="B566" t="s">
        <v>187</v>
      </c>
      <c r="C566" s="1">
        <v>1</v>
      </c>
      <c r="D566" s="1">
        <v>0</v>
      </c>
      <c r="E566" s="1">
        <v>1</v>
      </c>
      <c r="F566" s="1">
        <v>0</v>
      </c>
      <c r="G566" s="1">
        <v>0</v>
      </c>
      <c r="H566" t="s">
        <v>21</v>
      </c>
      <c r="I566" t="s">
        <v>15</v>
      </c>
      <c r="J566" t="s">
        <v>202</v>
      </c>
      <c r="K566" t="s">
        <v>17</v>
      </c>
      <c r="L566" s="1">
        <v>3</v>
      </c>
    </row>
    <row r="567" spans="1:12" x14ac:dyDescent="0.2">
      <c r="A567" t="s">
        <v>574</v>
      </c>
      <c r="B567" t="s">
        <v>187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t="s">
        <v>14</v>
      </c>
      <c r="I567" t="s">
        <v>15</v>
      </c>
      <c r="J567" t="s">
        <v>188</v>
      </c>
      <c r="K567" t="s">
        <v>19</v>
      </c>
      <c r="L567" s="1">
        <v>2</v>
      </c>
    </row>
    <row r="568" spans="1:12" x14ac:dyDescent="0.2">
      <c r="A568" t="s">
        <v>575</v>
      </c>
      <c r="B568" t="s">
        <v>187</v>
      </c>
      <c r="C568" s="1">
        <v>1</v>
      </c>
      <c r="D568" s="1">
        <v>0</v>
      </c>
      <c r="E568" s="1">
        <v>0</v>
      </c>
      <c r="F568" s="1">
        <v>0</v>
      </c>
      <c r="G568" s="1">
        <v>0</v>
      </c>
      <c r="H568" t="s">
        <v>194</v>
      </c>
      <c r="I568" t="s">
        <v>15</v>
      </c>
      <c r="J568" t="s">
        <v>202</v>
      </c>
      <c r="K568" t="s">
        <v>30</v>
      </c>
      <c r="L568" s="1">
        <v>1</v>
      </c>
    </row>
    <row r="569" spans="1:12" x14ac:dyDescent="0.2">
      <c r="A569" t="s">
        <v>576</v>
      </c>
      <c r="B569" t="s">
        <v>187</v>
      </c>
      <c r="C569" s="1">
        <v>1</v>
      </c>
      <c r="D569" s="1">
        <v>0</v>
      </c>
      <c r="E569" s="1">
        <v>1</v>
      </c>
      <c r="F569" s="1">
        <v>0</v>
      </c>
      <c r="G569" s="1">
        <v>0</v>
      </c>
      <c r="H569" t="s">
        <v>194</v>
      </c>
      <c r="I569" t="s">
        <v>15</v>
      </c>
      <c r="J569" t="s">
        <v>202</v>
      </c>
      <c r="K569" t="s">
        <v>30</v>
      </c>
      <c r="L569" s="1">
        <v>1</v>
      </c>
    </row>
    <row r="570" spans="1:12" x14ac:dyDescent="0.2">
      <c r="A570" t="s">
        <v>577</v>
      </c>
      <c r="B570" t="s">
        <v>187</v>
      </c>
      <c r="C570" s="1">
        <v>1</v>
      </c>
      <c r="D570" s="1">
        <v>0</v>
      </c>
      <c r="E570" s="1">
        <v>1</v>
      </c>
      <c r="F570" s="1">
        <v>0</v>
      </c>
      <c r="G570" s="1">
        <v>0</v>
      </c>
      <c r="H570" t="s">
        <v>21</v>
      </c>
      <c r="I570" t="s">
        <v>15</v>
      </c>
      <c r="J570" t="s">
        <v>202</v>
      </c>
      <c r="K570" t="s">
        <v>17</v>
      </c>
      <c r="L570" s="1">
        <v>3</v>
      </c>
    </row>
    <row r="571" spans="1:12" x14ac:dyDescent="0.2">
      <c r="A571" t="s">
        <v>578</v>
      </c>
      <c r="B571" t="s">
        <v>187</v>
      </c>
      <c r="C571" s="1">
        <v>1</v>
      </c>
      <c r="D571" s="1">
        <v>0</v>
      </c>
      <c r="E571" s="1">
        <v>0</v>
      </c>
      <c r="F571" s="1">
        <v>0</v>
      </c>
      <c r="G571" s="1">
        <v>0</v>
      </c>
      <c r="H571" t="s">
        <v>194</v>
      </c>
      <c r="I571" t="s">
        <v>15</v>
      </c>
      <c r="J571" t="s">
        <v>202</v>
      </c>
      <c r="K571" t="s">
        <v>43</v>
      </c>
      <c r="L571" s="1">
        <v>4</v>
      </c>
    </row>
    <row r="572" spans="1:12" x14ac:dyDescent="0.2">
      <c r="A572" t="s">
        <v>579</v>
      </c>
      <c r="B572" t="s">
        <v>187</v>
      </c>
      <c r="C572" s="1">
        <v>1</v>
      </c>
      <c r="D572" s="1">
        <v>0</v>
      </c>
      <c r="E572" s="1">
        <v>0</v>
      </c>
      <c r="F572" s="1">
        <v>0</v>
      </c>
      <c r="G572" s="1">
        <v>0</v>
      </c>
      <c r="H572" t="s">
        <v>194</v>
      </c>
      <c r="I572" t="s">
        <v>15</v>
      </c>
      <c r="J572" t="s">
        <v>202</v>
      </c>
      <c r="K572" t="s">
        <v>43</v>
      </c>
      <c r="L572" s="1">
        <v>3</v>
      </c>
    </row>
    <row r="573" spans="1:12" x14ac:dyDescent="0.2">
      <c r="A573" t="s">
        <v>580</v>
      </c>
      <c r="B573" t="s">
        <v>187</v>
      </c>
      <c r="C573" s="1">
        <v>1</v>
      </c>
      <c r="D573" s="1">
        <v>0</v>
      </c>
      <c r="E573" s="1">
        <v>0</v>
      </c>
      <c r="F573" s="1">
        <v>0</v>
      </c>
      <c r="G573" s="1">
        <v>0</v>
      </c>
      <c r="H573" t="s">
        <v>194</v>
      </c>
      <c r="I573" t="s">
        <v>15</v>
      </c>
      <c r="J573" t="s">
        <v>195</v>
      </c>
      <c r="K573" t="s">
        <v>43</v>
      </c>
      <c r="L573" s="1">
        <v>4</v>
      </c>
    </row>
    <row r="574" spans="1:12" x14ac:dyDescent="0.2">
      <c r="A574" t="s">
        <v>581</v>
      </c>
      <c r="B574" t="s">
        <v>187</v>
      </c>
      <c r="C574" s="1">
        <v>1</v>
      </c>
      <c r="D574" s="1">
        <v>0</v>
      </c>
      <c r="E574" s="1">
        <v>1</v>
      </c>
      <c r="F574" s="1">
        <v>1</v>
      </c>
      <c r="G574" s="1">
        <v>0</v>
      </c>
      <c r="H574" t="s">
        <v>21</v>
      </c>
      <c r="I574" t="s">
        <v>15</v>
      </c>
      <c r="J574" t="s">
        <v>195</v>
      </c>
      <c r="K574" t="s">
        <v>17</v>
      </c>
      <c r="L574" s="1">
        <v>4</v>
      </c>
    </row>
    <row r="575" spans="1:12" x14ac:dyDescent="0.2">
      <c r="A575" t="s">
        <v>582</v>
      </c>
      <c r="B575" t="s">
        <v>187</v>
      </c>
      <c r="C575" s="1">
        <v>1</v>
      </c>
      <c r="D575" s="1">
        <v>0</v>
      </c>
      <c r="E575" s="1">
        <v>1</v>
      </c>
      <c r="F575" s="1">
        <v>0</v>
      </c>
      <c r="G575" s="1">
        <v>0</v>
      </c>
      <c r="H575" t="s">
        <v>21</v>
      </c>
      <c r="I575" t="s">
        <v>15</v>
      </c>
      <c r="J575" t="s">
        <v>202</v>
      </c>
      <c r="K575" t="s">
        <v>17</v>
      </c>
      <c r="L575" s="1">
        <v>3</v>
      </c>
    </row>
    <row r="576" spans="1:12" x14ac:dyDescent="0.2">
      <c r="A576" t="s">
        <v>583</v>
      </c>
      <c r="B576" t="s">
        <v>187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t="s">
        <v>14</v>
      </c>
      <c r="I576" t="s">
        <v>23</v>
      </c>
      <c r="J576" t="s">
        <v>188</v>
      </c>
      <c r="K576" t="s">
        <v>19</v>
      </c>
      <c r="L576" s="1">
        <v>1</v>
      </c>
    </row>
    <row r="577" spans="1:12" x14ac:dyDescent="0.2">
      <c r="A577" t="s">
        <v>584</v>
      </c>
      <c r="B577" t="s">
        <v>187</v>
      </c>
      <c r="C577" s="1">
        <v>1</v>
      </c>
      <c r="D577" s="1">
        <v>0</v>
      </c>
      <c r="E577" s="1">
        <v>0</v>
      </c>
      <c r="F577" s="1">
        <v>0</v>
      </c>
      <c r="G577" s="1">
        <v>0</v>
      </c>
      <c r="H577" t="s">
        <v>194</v>
      </c>
      <c r="I577" t="s">
        <v>15</v>
      </c>
      <c r="J577" t="s">
        <v>195</v>
      </c>
      <c r="K577" t="s">
        <v>43</v>
      </c>
      <c r="L577" s="1">
        <v>4</v>
      </c>
    </row>
    <row r="578" spans="1:12" x14ac:dyDescent="0.2">
      <c r="A578" t="s">
        <v>585</v>
      </c>
      <c r="B578" t="s">
        <v>187</v>
      </c>
      <c r="C578" s="1">
        <v>1</v>
      </c>
      <c r="D578" s="1">
        <v>0</v>
      </c>
      <c r="E578" s="1">
        <v>1</v>
      </c>
      <c r="F578" s="1">
        <v>1</v>
      </c>
      <c r="G578" s="1">
        <v>0</v>
      </c>
      <c r="H578" t="s">
        <v>21</v>
      </c>
      <c r="I578" t="s">
        <v>15</v>
      </c>
      <c r="J578" t="s">
        <v>202</v>
      </c>
      <c r="K578" t="s">
        <v>17</v>
      </c>
      <c r="L578" s="1">
        <v>3</v>
      </c>
    </row>
    <row r="579" spans="1:12" x14ac:dyDescent="0.2">
      <c r="A579" t="s">
        <v>586</v>
      </c>
      <c r="B579" t="s">
        <v>187</v>
      </c>
      <c r="C579" s="1">
        <v>1</v>
      </c>
      <c r="D579" s="1">
        <v>0</v>
      </c>
      <c r="E579" s="1">
        <v>0</v>
      </c>
      <c r="F579" s="1">
        <v>0</v>
      </c>
      <c r="G579" s="1">
        <v>0</v>
      </c>
      <c r="H579" t="s">
        <v>194</v>
      </c>
      <c r="I579" t="s">
        <v>15</v>
      </c>
      <c r="J579" t="s">
        <v>195</v>
      </c>
      <c r="K579" t="s">
        <v>17</v>
      </c>
      <c r="L579" s="1">
        <v>4</v>
      </c>
    </row>
    <row r="580" spans="1:12" x14ac:dyDescent="0.2">
      <c r="A580" t="s">
        <v>587</v>
      </c>
      <c r="B580" t="s">
        <v>187</v>
      </c>
      <c r="C580" s="1">
        <v>1</v>
      </c>
      <c r="D580" s="1">
        <v>0</v>
      </c>
      <c r="E580" s="1">
        <v>0</v>
      </c>
      <c r="F580" s="1">
        <v>0</v>
      </c>
      <c r="G580" s="1">
        <v>0</v>
      </c>
      <c r="H580" t="s">
        <v>194</v>
      </c>
      <c r="I580" t="s">
        <v>15</v>
      </c>
      <c r="J580" t="s">
        <v>195</v>
      </c>
      <c r="K580" t="s">
        <v>43</v>
      </c>
      <c r="L580" s="1">
        <v>4</v>
      </c>
    </row>
    <row r="581" spans="1:12" x14ac:dyDescent="0.2">
      <c r="A581" t="s">
        <v>588</v>
      </c>
      <c r="B581" t="s">
        <v>187</v>
      </c>
      <c r="C581" s="1">
        <v>1</v>
      </c>
      <c r="D581" s="1">
        <v>0</v>
      </c>
      <c r="E581" s="1">
        <v>0</v>
      </c>
      <c r="F581" s="1">
        <v>0</v>
      </c>
      <c r="G581" s="1">
        <v>0</v>
      </c>
      <c r="H581" t="s">
        <v>194</v>
      </c>
      <c r="I581" t="s">
        <v>15</v>
      </c>
      <c r="J581" t="s">
        <v>195</v>
      </c>
      <c r="K581" t="s">
        <v>43</v>
      </c>
      <c r="L581" s="1">
        <v>4</v>
      </c>
    </row>
    <row r="582" spans="1:12" x14ac:dyDescent="0.2">
      <c r="A582" t="s">
        <v>589</v>
      </c>
      <c r="B582" t="s">
        <v>187</v>
      </c>
      <c r="C582" s="1">
        <v>1</v>
      </c>
      <c r="D582" s="1">
        <v>0</v>
      </c>
      <c r="E582" s="1">
        <v>1</v>
      </c>
      <c r="F582" s="1">
        <v>1</v>
      </c>
      <c r="G582" s="1">
        <v>0</v>
      </c>
      <c r="H582" t="s">
        <v>21</v>
      </c>
      <c r="I582" t="s">
        <v>15</v>
      </c>
      <c r="J582" t="s">
        <v>33</v>
      </c>
      <c r="K582" t="s">
        <v>17</v>
      </c>
      <c r="L582" s="1">
        <v>3</v>
      </c>
    </row>
    <row r="583" spans="1:12" x14ac:dyDescent="0.2">
      <c r="A583" t="s">
        <v>590</v>
      </c>
      <c r="B583" t="s">
        <v>187</v>
      </c>
      <c r="C583" s="1">
        <v>1</v>
      </c>
      <c r="D583" s="1">
        <v>0</v>
      </c>
      <c r="E583" s="1">
        <v>0</v>
      </c>
      <c r="F583" s="1">
        <v>0</v>
      </c>
      <c r="G583" s="1">
        <v>0</v>
      </c>
      <c r="H583" t="s">
        <v>194</v>
      </c>
      <c r="I583" t="s">
        <v>15</v>
      </c>
      <c r="J583" t="s">
        <v>195</v>
      </c>
      <c r="K583" t="s">
        <v>43</v>
      </c>
      <c r="L583" s="1">
        <v>4</v>
      </c>
    </row>
    <row r="584" spans="1:12" x14ac:dyDescent="0.2">
      <c r="A584" t="s">
        <v>591</v>
      </c>
      <c r="B584" t="s">
        <v>187</v>
      </c>
      <c r="C584" s="1">
        <v>1</v>
      </c>
      <c r="D584" s="1">
        <v>0</v>
      </c>
      <c r="E584" s="1">
        <v>0</v>
      </c>
      <c r="F584" s="1">
        <v>0</v>
      </c>
      <c r="G584" s="1">
        <v>0</v>
      </c>
      <c r="H584" t="s">
        <v>194</v>
      </c>
      <c r="I584" t="s">
        <v>15</v>
      </c>
      <c r="J584" t="s">
        <v>33</v>
      </c>
      <c r="K584" t="s">
        <v>43</v>
      </c>
      <c r="L584" s="1">
        <v>4</v>
      </c>
    </row>
    <row r="585" spans="1:12" x14ac:dyDescent="0.2">
      <c r="A585" t="s">
        <v>592</v>
      </c>
      <c r="B585" t="s">
        <v>187</v>
      </c>
      <c r="C585" s="1">
        <v>1</v>
      </c>
      <c r="D585" s="1">
        <v>0</v>
      </c>
      <c r="E585" s="1">
        <v>0</v>
      </c>
      <c r="F585" s="1">
        <v>0</v>
      </c>
      <c r="G585" s="1">
        <v>0</v>
      </c>
      <c r="H585" t="s">
        <v>194</v>
      </c>
      <c r="I585" t="s">
        <v>15</v>
      </c>
      <c r="J585" t="s">
        <v>33</v>
      </c>
      <c r="K585" t="s">
        <v>43</v>
      </c>
      <c r="L585" s="1">
        <v>3</v>
      </c>
    </row>
    <row r="586" spans="1:12" x14ac:dyDescent="0.2">
      <c r="A586" t="s">
        <v>593</v>
      </c>
      <c r="B586" t="s">
        <v>187</v>
      </c>
      <c r="C586" s="1">
        <v>1</v>
      </c>
      <c r="D586" s="1">
        <v>0</v>
      </c>
      <c r="E586" s="1">
        <v>1</v>
      </c>
      <c r="F586" s="1">
        <v>1</v>
      </c>
      <c r="G586" s="1">
        <v>0</v>
      </c>
      <c r="H586" t="s">
        <v>21</v>
      </c>
      <c r="I586" t="s">
        <v>15</v>
      </c>
      <c r="J586" t="s">
        <v>33</v>
      </c>
      <c r="K586" t="s">
        <v>17</v>
      </c>
      <c r="L586" s="1">
        <v>3</v>
      </c>
    </row>
    <row r="587" spans="1:12" x14ac:dyDescent="0.2">
      <c r="A587" t="s">
        <v>594</v>
      </c>
      <c r="B587" t="s">
        <v>187</v>
      </c>
      <c r="C587" s="1">
        <v>1</v>
      </c>
      <c r="D587" s="1">
        <v>0</v>
      </c>
      <c r="E587" s="1">
        <v>0</v>
      </c>
      <c r="F587" s="1">
        <v>0</v>
      </c>
      <c r="G587" s="1">
        <v>0</v>
      </c>
      <c r="H587" t="s">
        <v>194</v>
      </c>
      <c r="I587" t="s">
        <v>15</v>
      </c>
      <c r="J587" t="s">
        <v>33</v>
      </c>
      <c r="K587" t="s">
        <v>43</v>
      </c>
      <c r="L587" s="1">
        <v>4</v>
      </c>
    </row>
    <row r="588" spans="1:12" x14ac:dyDescent="0.2">
      <c r="A588" t="s">
        <v>595</v>
      </c>
      <c r="B588" t="s">
        <v>187</v>
      </c>
      <c r="C588" s="1">
        <v>1</v>
      </c>
      <c r="D588" s="1">
        <v>0</v>
      </c>
      <c r="E588" s="1">
        <v>0</v>
      </c>
      <c r="F588" s="1">
        <v>0</v>
      </c>
      <c r="G588" s="1">
        <v>0</v>
      </c>
      <c r="H588" t="s">
        <v>21</v>
      </c>
      <c r="I588" t="s">
        <v>15</v>
      </c>
      <c r="J588" t="s">
        <v>33</v>
      </c>
      <c r="K588" t="s">
        <v>17</v>
      </c>
      <c r="L588" s="1">
        <v>4</v>
      </c>
    </row>
    <row r="589" spans="1:12" x14ac:dyDescent="0.2">
      <c r="A589" t="s">
        <v>596</v>
      </c>
      <c r="B589" t="s">
        <v>187</v>
      </c>
      <c r="C589" s="1">
        <v>1</v>
      </c>
      <c r="D589" s="1">
        <v>0</v>
      </c>
      <c r="E589" s="1">
        <v>1</v>
      </c>
      <c r="F589" s="1">
        <v>0</v>
      </c>
      <c r="G589" s="1">
        <v>0</v>
      </c>
      <c r="H589" t="s">
        <v>21</v>
      </c>
      <c r="I589" t="s">
        <v>15</v>
      </c>
      <c r="J589" t="s">
        <v>33</v>
      </c>
      <c r="K589" t="s">
        <v>17</v>
      </c>
      <c r="L589" s="1">
        <v>4</v>
      </c>
    </row>
    <row r="590" spans="1:12" x14ac:dyDescent="0.2">
      <c r="A590" t="s">
        <v>597</v>
      </c>
      <c r="B590" t="s">
        <v>187</v>
      </c>
      <c r="C590" s="1">
        <v>1</v>
      </c>
      <c r="D590" s="1">
        <v>0</v>
      </c>
      <c r="E590" s="1">
        <v>0</v>
      </c>
      <c r="F590" s="1">
        <v>0</v>
      </c>
      <c r="G590" s="1">
        <v>0</v>
      </c>
      <c r="H590" t="s">
        <v>194</v>
      </c>
      <c r="I590" t="s">
        <v>15</v>
      </c>
      <c r="J590" t="s">
        <v>33</v>
      </c>
      <c r="K590" t="s">
        <v>30</v>
      </c>
      <c r="L590" s="1">
        <v>4</v>
      </c>
    </row>
    <row r="591" spans="1:12" x14ac:dyDescent="0.2">
      <c r="A591" t="s">
        <v>598</v>
      </c>
      <c r="B591" t="s">
        <v>187</v>
      </c>
      <c r="C591" s="1">
        <v>1</v>
      </c>
      <c r="D591" s="1">
        <v>0</v>
      </c>
      <c r="E591" s="1">
        <v>1</v>
      </c>
      <c r="F591" s="1">
        <v>1</v>
      </c>
      <c r="G591" s="1">
        <v>0</v>
      </c>
      <c r="H591" t="s">
        <v>21</v>
      </c>
      <c r="I591" t="s">
        <v>15</v>
      </c>
      <c r="J591" t="s">
        <v>188</v>
      </c>
      <c r="K591" t="s">
        <v>17</v>
      </c>
      <c r="L591" s="1">
        <v>4</v>
      </c>
    </row>
    <row r="592" spans="1:12" x14ac:dyDescent="0.2">
      <c r="A592" t="s">
        <v>599</v>
      </c>
      <c r="B592" t="s">
        <v>187</v>
      </c>
      <c r="C592" s="1">
        <v>1</v>
      </c>
      <c r="D592" s="1">
        <v>0</v>
      </c>
      <c r="E592" s="1">
        <v>1</v>
      </c>
      <c r="F592" s="1">
        <v>0</v>
      </c>
      <c r="G592" s="1">
        <v>0</v>
      </c>
      <c r="H592" t="s">
        <v>21</v>
      </c>
      <c r="I592" t="s">
        <v>15</v>
      </c>
      <c r="J592" t="s">
        <v>188</v>
      </c>
      <c r="K592" t="s">
        <v>17</v>
      </c>
      <c r="L592" s="1">
        <v>3</v>
      </c>
    </row>
    <row r="593" spans="1:12" x14ac:dyDescent="0.2">
      <c r="A593" t="s">
        <v>600</v>
      </c>
      <c r="B593" t="s">
        <v>187</v>
      </c>
      <c r="C593" s="1">
        <v>1</v>
      </c>
      <c r="D593" s="1">
        <v>0</v>
      </c>
      <c r="E593" s="1">
        <v>1</v>
      </c>
      <c r="F593" s="1">
        <v>1</v>
      </c>
      <c r="G593" s="1">
        <v>0</v>
      </c>
      <c r="H593" t="s">
        <v>21</v>
      </c>
      <c r="I593" t="s">
        <v>15</v>
      </c>
      <c r="J593" t="s">
        <v>202</v>
      </c>
      <c r="K593" t="s">
        <v>17</v>
      </c>
      <c r="L593" s="1">
        <v>2</v>
      </c>
    </row>
    <row r="594" spans="1:12" x14ac:dyDescent="0.2">
      <c r="A594" t="s">
        <v>601</v>
      </c>
      <c r="B594" t="s">
        <v>187</v>
      </c>
      <c r="C594" s="1">
        <v>1</v>
      </c>
      <c r="D594" s="1">
        <v>0</v>
      </c>
      <c r="E594" s="1">
        <v>0</v>
      </c>
      <c r="F594" s="1">
        <v>0</v>
      </c>
      <c r="G594" s="1">
        <v>0</v>
      </c>
      <c r="H594" t="s">
        <v>194</v>
      </c>
      <c r="I594" t="s">
        <v>15</v>
      </c>
      <c r="J594" t="s">
        <v>195</v>
      </c>
      <c r="K594" t="s">
        <v>43</v>
      </c>
      <c r="L594" s="1">
        <v>4</v>
      </c>
    </row>
    <row r="595" spans="1:12" x14ac:dyDescent="0.2">
      <c r="A595" t="s">
        <v>602</v>
      </c>
      <c r="B595" t="s">
        <v>187</v>
      </c>
      <c r="C595" s="1">
        <v>1</v>
      </c>
      <c r="D595" s="1">
        <v>0</v>
      </c>
      <c r="E595" s="1">
        <v>0</v>
      </c>
      <c r="F595" s="1">
        <v>0</v>
      </c>
      <c r="G595" s="1">
        <v>0</v>
      </c>
      <c r="H595" t="s">
        <v>194</v>
      </c>
      <c r="I595" t="s">
        <v>15</v>
      </c>
      <c r="J595" t="s">
        <v>195</v>
      </c>
      <c r="K595" t="s">
        <v>43</v>
      </c>
      <c r="L595" s="1">
        <v>4</v>
      </c>
    </row>
    <row r="596" spans="1:12" x14ac:dyDescent="0.2">
      <c r="A596" t="s">
        <v>603</v>
      </c>
      <c r="B596" t="s">
        <v>187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t="s">
        <v>194</v>
      </c>
      <c r="I596" t="s">
        <v>15</v>
      </c>
      <c r="J596" t="s">
        <v>195</v>
      </c>
      <c r="K596" t="s">
        <v>30</v>
      </c>
      <c r="L596" s="1">
        <v>4</v>
      </c>
    </row>
    <row r="597" spans="1:12" x14ac:dyDescent="0.2">
      <c r="A597" t="s">
        <v>604</v>
      </c>
      <c r="B597" t="s">
        <v>187</v>
      </c>
      <c r="C597" s="1">
        <v>1</v>
      </c>
      <c r="D597" s="1">
        <v>0</v>
      </c>
      <c r="E597" s="1">
        <v>1</v>
      </c>
      <c r="F597" s="1">
        <v>0</v>
      </c>
      <c r="G597" s="1">
        <v>0</v>
      </c>
      <c r="H597" t="s">
        <v>21</v>
      </c>
      <c r="I597" t="s">
        <v>15</v>
      </c>
      <c r="J597" t="s">
        <v>188</v>
      </c>
      <c r="K597" t="s">
        <v>17</v>
      </c>
      <c r="L597" s="1">
        <v>4</v>
      </c>
    </row>
    <row r="598" spans="1:12" x14ac:dyDescent="0.2">
      <c r="A598" t="s">
        <v>605</v>
      </c>
      <c r="B598" t="s">
        <v>187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t="s">
        <v>14</v>
      </c>
      <c r="I598" t="s">
        <v>23</v>
      </c>
      <c r="J598" t="s">
        <v>188</v>
      </c>
      <c r="K598" t="s">
        <v>19</v>
      </c>
      <c r="L598" s="1">
        <v>2</v>
      </c>
    </row>
    <row r="599" spans="1:12" x14ac:dyDescent="0.2">
      <c r="A599" t="s">
        <v>606</v>
      </c>
      <c r="B599" t="s">
        <v>187</v>
      </c>
      <c r="C599" s="1">
        <v>0</v>
      </c>
      <c r="D599" s="1">
        <v>1</v>
      </c>
      <c r="E599" s="1">
        <v>0</v>
      </c>
      <c r="F599" s="1">
        <v>1</v>
      </c>
      <c r="G599" s="1">
        <v>0</v>
      </c>
      <c r="H599" t="s">
        <v>21</v>
      </c>
      <c r="I599" t="s">
        <v>15</v>
      </c>
      <c r="J599" t="s">
        <v>188</v>
      </c>
      <c r="K599" t="s">
        <v>17</v>
      </c>
      <c r="L599" s="1">
        <v>3</v>
      </c>
    </row>
    <row r="600" spans="1:12" x14ac:dyDescent="0.2">
      <c r="A600" t="s">
        <v>607</v>
      </c>
      <c r="B600" t="s">
        <v>187</v>
      </c>
      <c r="C600" s="1">
        <v>1</v>
      </c>
      <c r="D600" s="1">
        <v>0</v>
      </c>
      <c r="E600" s="1">
        <v>0</v>
      </c>
      <c r="F600" s="1">
        <v>0</v>
      </c>
      <c r="G600" s="1">
        <v>0</v>
      </c>
      <c r="H600" t="s">
        <v>194</v>
      </c>
      <c r="I600" t="s">
        <v>15</v>
      </c>
      <c r="J600" t="s">
        <v>195</v>
      </c>
      <c r="K600" t="s">
        <v>43</v>
      </c>
      <c r="L600" s="1">
        <v>4</v>
      </c>
    </row>
    <row r="601" spans="1:12" x14ac:dyDescent="0.2">
      <c r="A601" t="s">
        <v>608</v>
      </c>
      <c r="B601" t="s">
        <v>187</v>
      </c>
      <c r="C601" s="1">
        <v>1</v>
      </c>
      <c r="D601" s="1">
        <v>0</v>
      </c>
      <c r="E601" s="1">
        <v>0</v>
      </c>
      <c r="F601" s="1">
        <v>0</v>
      </c>
      <c r="G601" s="1">
        <v>0</v>
      </c>
      <c r="H601" t="s">
        <v>194</v>
      </c>
      <c r="I601" t="s">
        <v>15</v>
      </c>
      <c r="J601" t="s">
        <v>188</v>
      </c>
      <c r="K601" t="s">
        <v>43</v>
      </c>
      <c r="L601" s="1">
        <v>4</v>
      </c>
    </row>
    <row r="602" spans="1:12" x14ac:dyDescent="0.2">
      <c r="A602" t="s">
        <v>609</v>
      </c>
      <c r="B602" t="s">
        <v>187</v>
      </c>
      <c r="C602" s="1">
        <v>1</v>
      </c>
      <c r="D602" s="1">
        <v>0</v>
      </c>
      <c r="E602" s="1">
        <v>1</v>
      </c>
      <c r="F602" s="1">
        <v>0</v>
      </c>
      <c r="G602" s="1">
        <v>0</v>
      </c>
      <c r="H602" t="s">
        <v>21</v>
      </c>
      <c r="I602" t="s">
        <v>15</v>
      </c>
      <c r="J602" t="s">
        <v>188</v>
      </c>
      <c r="K602" t="s">
        <v>17</v>
      </c>
      <c r="L602" s="1">
        <v>4</v>
      </c>
    </row>
    <row r="603" spans="1:12" x14ac:dyDescent="0.2">
      <c r="A603" t="s">
        <v>610</v>
      </c>
      <c r="B603" t="s">
        <v>187</v>
      </c>
      <c r="C603" s="1">
        <v>0</v>
      </c>
      <c r="D603" s="1">
        <v>1</v>
      </c>
      <c r="E603" s="1">
        <v>1</v>
      </c>
      <c r="F603" s="1">
        <v>1</v>
      </c>
      <c r="G603" s="1">
        <v>0</v>
      </c>
      <c r="H603" t="s">
        <v>21</v>
      </c>
      <c r="I603" t="s">
        <v>15</v>
      </c>
      <c r="J603" t="s">
        <v>188</v>
      </c>
      <c r="K603" t="s">
        <v>17</v>
      </c>
      <c r="L603" s="1">
        <v>3</v>
      </c>
    </row>
    <row r="604" spans="1:12" x14ac:dyDescent="0.2">
      <c r="A604" t="s">
        <v>611</v>
      </c>
      <c r="B604" t="s">
        <v>187</v>
      </c>
      <c r="C604" s="1">
        <v>0</v>
      </c>
      <c r="D604" s="1">
        <v>1</v>
      </c>
      <c r="E604" s="1">
        <v>1</v>
      </c>
      <c r="F604" s="1">
        <v>1</v>
      </c>
      <c r="G604" s="1">
        <v>0</v>
      </c>
      <c r="H604" t="s">
        <v>21</v>
      </c>
      <c r="I604" t="s">
        <v>15</v>
      </c>
      <c r="J604" t="s">
        <v>188</v>
      </c>
      <c r="K604" t="s">
        <v>17</v>
      </c>
      <c r="L604" s="1">
        <v>3</v>
      </c>
    </row>
    <row r="605" spans="1:12" x14ac:dyDescent="0.2">
      <c r="A605" t="s">
        <v>612</v>
      </c>
      <c r="B605" t="s">
        <v>187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t="s">
        <v>14</v>
      </c>
      <c r="I605" t="s">
        <v>15</v>
      </c>
      <c r="J605" t="s">
        <v>188</v>
      </c>
      <c r="K605" t="s">
        <v>19</v>
      </c>
      <c r="L605" s="1">
        <v>2</v>
      </c>
    </row>
    <row r="606" spans="1:12" x14ac:dyDescent="0.2">
      <c r="A606" t="s">
        <v>613</v>
      </c>
      <c r="B606" t="s">
        <v>187</v>
      </c>
      <c r="C606" s="1">
        <v>1</v>
      </c>
      <c r="D606" s="1">
        <v>0</v>
      </c>
      <c r="E606" s="1">
        <v>0</v>
      </c>
      <c r="F606" s="1">
        <v>0</v>
      </c>
      <c r="G606" s="1">
        <v>0</v>
      </c>
      <c r="H606" t="s">
        <v>194</v>
      </c>
      <c r="I606" t="s">
        <v>15</v>
      </c>
      <c r="J606" t="s">
        <v>195</v>
      </c>
      <c r="K606" t="s">
        <v>43</v>
      </c>
      <c r="L606" s="1">
        <v>4</v>
      </c>
    </row>
    <row r="607" spans="1:12" x14ac:dyDescent="0.2">
      <c r="A607" t="s">
        <v>614</v>
      </c>
      <c r="B607" t="s">
        <v>187</v>
      </c>
      <c r="C607" s="1" t="s">
        <v>26</v>
      </c>
      <c r="D607" s="1" t="s">
        <v>26</v>
      </c>
      <c r="E607" s="1" t="s">
        <v>26</v>
      </c>
      <c r="F607" s="1" t="s">
        <v>26</v>
      </c>
      <c r="G607" s="1" t="s">
        <v>26</v>
      </c>
      <c r="H607" t="s">
        <v>194</v>
      </c>
      <c r="I607" t="s">
        <v>15</v>
      </c>
      <c r="J607" t="s">
        <v>195</v>
      </c>
      <c r="K607" t="s">
        <v>43</v>
      </c>
      <c r="L607" s="1">
        <v>4</v>
      </c>
    </row>
    <row r="608" spans="1:12" x14ac:dyDescent="0.2">
      <c r="A608" t="s">
        <v>615</v>
      </c>
      <c r="B608" t="s">
        <v>187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t="s">
        <v>194</v>
      </c>
      <c r="I608" t="s">
        <v>15</v>
      </c>
      <c r="J608" t="s">
        <v>195</v>
      </c>
      <c r="K608" t="s">
        <v>43</v>
      </c>
      <c r="L608" s="1">
        <v>4</v>
      </c>
    </row>
    <row r="609" spans="1:12" x14ac:dyDescent="0.2">
      <c r="A609" t="s">
        <v>616</v>
      </c>
      <c r="B609" t="s">
        <v>187</v>
      </c>
      <c r="C609" s="1">
        <v>1</v>
      </c>
      <c r="D609" s="1">
        <v>0</v>
      </c>
      <c r="E609" s="1">
        <v>1</v>
      </c>
      <c r="F609" s="1">
        <v>1</v>
      </c>
      <c r="G609" s="1">
        <v>0</v>
      </c>
      <c r="H609" t="s">
        <v>21</v>
      </c>
      <c r="I609" t="s">
        <v>15</v>
      </c>
      <c r="J609" t="s">
        <v>188</v>
      </c>
      <c r="K609" t="s">
        <v>17</v>
      </c>
      <c r="L609" s="1">
        <v>2</v>
      </c>
    </row>
    <row r="610" spans="1:12" x14ac:dyDescent="0.2">
      <c r="A610" t="s">
        <v>617</v>
      </c>
      <c r="B610" t="s">
        <v>187</v>
      </c>
      <c r="C610" s="1">
        <v>1</v>
      </c>
      <c r="D610" s="1">
        <v>0</v>
      </c>
      <c r="E610" s="1">
        <v>0</v>
      </c>
      <c r="F610" s="1">
        <v>0</v>
      </c>
      <c r="G610" s="1">
        <v>0</v>
      </c>
      <c r="H610" t="s">
        <v>194</v>
      </c>
      <c r="I610" t="s">
        <v>15</v>
      </c>
      <c r="J610" t="s">
        <v>202</v>
      </c>
      <c r="K610" t="s">
        <v>43</v>
      </c>
      <c r="L610" s="1">
        <v>4</v>
      </c>
    </row>
    <row r="611" spans="1:12" x14ac:dyDescent="0.2">
      <c r="A611" t="s">
        <v>618</v>
      </c>
      <c r="B611" t="s">
        <v>187</v>
      </c>
      <c r="C611" s="1">
        <v>0</v>
      </c>
      <c r="D611" s="1">
        <v>1</v>
      </c>
      <c r="E611" s="1">
        <v>0</v>
      </c>
      <c r="F611" s="1">
        <v>0</v>
      </c>
      <c r="G611" s="1">
        <v>0</v>
      </c>
      <c r="H611" t="s">
        <v>21</v>
      </c>
      <c r="I611" t="s">
        <v>15</v>
      </c>
      <c r="J611" t="s">
        <v>202</v>
      </c>
      <c r="K611" t="s">
        <v>30</v>
      </c>
      <c r="L611" s="1">
        <v>1</v>
      </c>
    </row>
    <row r="612" spans="1:12" x14ac:dyDescent="0.2">
      <c r="A612" t="s">
        <v>619</v>
      </c>
      <c r="B612" t="s">
        <v>187</v>
      </c>
      <c r="C612" s="1">
        <v>1</v>
      </c>
      <c r="D612" s="1">
        <v>0</v>
      </c>
      <c r="E612" s="1">
        <v>0</v>
      </c>
      <c r="F612" s="1">
        <v>0</v>
      </c>
      <c r="G612" s="1">
        <v>0</v>
      </c>
      <c r="H612" t="s">
        <v>194</v>
      </c>
      <c r="I612" t="s">
        <v>15</v>
      </c>
      <c r="J612" t="s">
        <v>188</v>
      </c>
      <c r="K612" t="s">
        <v>30</v>
      </c>
      <c r="L612" s="1">
        <v>1</v>
      </c>
    </row>
    <row r="613" spans="1:12" x14ac:dyDescent="0.2">
      <c r="A613" t="s">
        <v>620</v>
      </c>
      <c r="B613" t="s">
        <v>187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t="s">
        <v>14</v>
      </c>
      <c r="I613" t="s">
        <v>23</v>
      </c>
      <c r="J613" t="s">
        <v>188</v>
      </c>
      <c r="K613" t="s">
        <v>19</v>
      </c>
      <c r="L613" s="1">
        <v>2</v>
      </c>
    </row>
    <row r="614" spans="1:12" x14ac:dyDescent="0.2">
      <c r="A614" t="s">
        <v>621</v>
      </c>
      <c r="B614" t="s">
        <v>187</v>
      </c>
      <c r="C614" s="1">
        <v>1</v>
      </c>
      <c r="D614" s="1">
        <v>0</v>
      </c>
      <c r="E614" s="1">
        <v>0</v>
      </c>
      <c r="F614" s="1">
        <v>0</v>
      </c>
      <c r="G614" s="1">
        <v>0</v>
      </c>
      <c r="H614" t="s">
        <v>194</v>
      </c>
      <c r="I614" t="s">
        <v>15</v>
      </c>
      <c r="J614" t="s">
        <v>188</v>
      </c>
      <c r="K614" t="s">
        <v>19</v>
      </c>
      <c r="L614" s="1">
        <v>2</v>
      </c>
    </row>
    <row r="615" spans="1:12" x14ac:dyDescent="0.2">
      <c r="A615" t="s">
        <v>622</v>
      </c>
      <c r="B615" t="s">
        <v>187</v>
      </c>
      <c r="C615" s="1">
        <v>1</v>
      </c>
      <c r="D615" s="1">
        <v>0</v>
      </c>
      <c r="E615" s="1">
        <v>1</v>
      </c>
      <c r="F615" s="1">
        <v>1</v>
      </c>
      <c r="G615" s="1">
        <v>0</v>
      </c>
      <c r="H615" t="s">
        <v>21</v>
      </c>
      <c r="I615" t="s">
        <v>15</v>
      </c>
      <c r="J615" t="s">
        <v>188</v>
      </c>
      <c r="K615" t="s">
        <v>17</v>
      </c>
      <c r="L615" s="1">
        <v>3</v>
      </c>
    </row>
    <row r="616" spans="1:12" x14ac:dyDescent="0.2">
      <c r="A616" t="s">
        <v>623</v>
      </c>
      <c r="B616" t="s">
        <v>187</v>
      </c>
      <c r="C616" s="1">
        <v>1</v>
      </c>
      <c r="D616" s="1">
        <v>0</v>
      </c>
      <c r="E616" s="1">
        <v>0</v>
      </c>
      <c r="F616" s="1">
        <v>0</v>
      </c>
      <c r="G616" s="1">
        <v>0</v>
      </c>
      <c r="H616" t="s">
        <v>194</v>
      </c>
      <c r="I616" t="s">
        <v>15</v>
      </c>
      <c r="J616" t="s">
        <v>202</v>
      </c>
      <c r="K616" t="s">
        <v>43</v>
      </c>
      <c r="L616" s="1">
        <v>4</v>
      </c>
    </row>
    <row r="617" spans="1:12" x14ac:dyDescent="0.2">
      <c r="A617" t="s">
        <v>624</v>
      </c>
      <c r="B617" t="s">
        <v>187</v>
      </c>
      <c r="C617" s="1">
        <v>1</v>
      </c>
      <c r="D617" s="1">
        <v>0</v>
      </c>
      <c r="E617" s="1">
        <v>1</v>
      </c>
      <c r="F617" s="1">
        <v>1</v>
      </c>
      <c r="G617" s="1">
        <v>0</v>
      </c>
      <c r="H617" t="s">
        <v>21</v>
      </c>
      <c r="I617" t="s">
        <v>15</v>
      </c>
      <c r="J617" t="s">
        <v>202</v>
      </c>
      <c r="K617" t="s">
        <v>17</v>
      </c>
      <c r="L617" s="1">
        <v>3</v>
      </c>
    </row>
    <row r="618" spans="1:12" x14ac:dyDescent="0.2">
      <c r="A618" t="s">
        <v>625</v>
      </c>
      <c r="B618" t="s">
        <v>187</v>
      </c>
      <c r="C618" s="1">
        <v>1</v>
      </c>
      <c r="D618" s="1">
        <v>0</v>
      </c>
      <c r="E618" s="1">
        <v>0</v>
      </c>
      <c r="F618" s="1">
        <v>0</v>
      </c>
      <c r="G618" s="1">
        <v>0</v>
      </c>
      <c r="H618" t="s">
        <v>194</v>
      </c>
      <c r="I618" t="s">
        <v>15</v>
      </c>
      <c r="J618" t="s">
        <v>202</v>
      </c>
      <c r="K618" t="s">
        <v>30</v>
      </c>
      <c r="L618" s="1">
        <v>1</v>
      </c>
    </row>
    <row r="619" spans="1:12" x14ac:dyDescent="0.2">
      <c r="A619" t="s">
        <v>626</v>
      </c>
      <c r="B619" t="s">
        <v>187</v>
      </c>
      <c r="C619" s="1">
        <v>1</v>
      </c>
      <c r="D619" s="1">
        <v>0</v>
      </c>
      <c r="E619" s="1">
        <v>0</v>
      </c>
      <c r="F619" s="1">
        <v>1</v>
      </c>
      <c r="G619" s="1">
        <v>1</v>
      </c>
      <c r="H619" t="s">
        <v>21</v>
      </c>
      <c r="I619" t="s">
        <v>15</v>
      </c>
      <c r="J619" t="s">
        <v>188</v>
      </c>
      <c r="K619" t="s">
        <v>43</v>
      </c>
      <c r="L619" s="1">
        <v>2</v>
      </c>
    </row>
    <row r="620" spans="1:12" x14ac:dyDescent="0.2">
      <c r="A620" t="s">
        <v>627</v>
      </c>
      <c r="B620" t="s">
        <v>187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t="s">
        <v>14</v>
      </c>
      <c r="I620" t="s">
        <v>23</v>
      </c>
      <c r="J620" t="s">
        <v>188</v>
      </c>
      <c r="K620" t="s">
        <v>19</v>
      </c>
      <c r="L620" s="1">
        <v>1</v>
      </c>
    </row>
    <row r="621" spans="1:12" x14ac:dyDescent="0.2">
      <c r="A621" t="s">
        <v>628</v>
      </c>
      <c r="B621" t="s">
        <v>187</v>
      </c>
      <c r="C621" s="1">
        <v>1</v>
      </c>
      <c r="D621" s="1">
        <v>0</v>
      </c>
      <c r="E621" s="1">
        <v>0</v>
      </c>
      <c r="F621" s="1">
        <v>0</v>
      </c>
      <c r="G621" s="1">
        <v>0</v>
      </c>
      <c r="H621" t="s">
        <v>194</v>
      </c>
      <c r="I621" t="s">
        <v>15</v>
      </c>
      <c r="J621" t="s">
        <v>202</v>
      </c>
      <c r="K621" t="s">
        <v>17</v>
      </c>
      <c r="L621" s="1">
        <v>3</v>
      </c>
    </row>
    <row r="622" spans="1:12" x14ac:dyDescent="0.2">
      <c r="A622" t="s">
        <v>629</v>
      </c>
      <c r="B622" t="s">
        <v>187</v>
      </c>
      <c r="C622" s="1">
        <v>1</v>
      </c>
      <c r="D622" s="1">
        <v>0</v>
      </c>
      <c r="E622" s="1">
        <v>1</v>
      </c>
      <c r="F622" s="1">
        <v>1</v>
      </c>
      <c r="G622" s="1">
        <v>0</v>
      </c>
      <c r="H622" t="s">
        <v>21</v>
      </c>
      <c r="I622" t="s">
        <v>15</v>
      </c>
      <c r="J622" t="s">
        <v>188</v>
      </c>
      <c r="K622" t="s">
        <v>17</v>
      </c>
      <c r="L622" s="1">
        <v>4</v>
      </c>
    </row>
    <row r="623" spans="1:12" x14ac:dyDescent="0.2">
      <c r="A623" t="s">
        <v>630</v>
      </c>
      <c r="B623" t="s">
        <v>187</v>
      </c>
      <c r="C623" s="1">
        <v>0</v>
      </c>
      <c r="D623" s="1">
        <v>1</v>
      </c>
      <c r="E623" s="1">
        <v>1</v>
      </c>
      <c r="F623" s="1">
        <v>1</v>
      </c>
      <c r="G623" s="1">
        <v>0</v>
      </c>
      <c r="H623" t="s">
        <v>21</v>
      </c>
      <c r="I623" t="s">
        <v>15</v>
      </c>
      <c r="J623" t="s">
        <v>195</v>
      </c>
      <c r="K623" t="s">
        <v>43</v>
      </c>
      <c r="L623" s="1">
        <v>4</v>
      </c>
    </row>
    <row r="624" spans="1:12" x14ac:dyDescent="0.2">
      <c r="A624" t="s">
        <v>631</v>
      </c>
      <c r="B624" t="s">
        <v>187</v>
      </c>
      <c r="C624" s="1">
        <v>1</v>
      </c>
      <c r="D624" s="1">
        <v>0</v>
      </c>
      <c r="E624" s="1">
        <v>0</v>
      </c>
      <c r="F624" s="1">
        <v>0</v>
      </c>
      <c r="G624" s="1">
        <v>0</v>
      </c>
      <c r="H624" t="s">
        <v>194</v>
      </c>
      <c r="I624" t="s">
        <v>15</v>
      </c>
      <c r="J624" t="s">
        <v>195</v>
      </c>
      <c r="K624" t="s">
        <v>43</v>
      </c>
      <c r="L624" s="1">
        <v>4</v>
      </c>
    </row>
    <row r="625" spans="1:12" x14ac:dyDescent="0.2">
      <c r="A625" t="s">
        <v>632</v>
      </c>
      <c r="B625" t="s">
        <v>187</v>
      </c>
      <c r="C625" s="1">
        <v>1</v>
      </c>
      <c r="D625" s="1">
        <v>0</v>
      </c>
      <c r="E625" s="1">
        <v>0</v>
      </c>
      <c r="F625" s="1">
        <v>0</v>
      </c>
      <c r="G625" s="1">
        <v>0</v>
      </c>
      <c r="H625" t="s">
        <v>194</v>
      </c>
      <c r="I625" t="s">
        <v>15</v>
      </c>
      <c r="J625" t="s">
        <v>195</v>
      </c>
      <c r="K625" t="s">
        <v>43</v>
      </c>
      <c r="L625" s="1">
        <v>4</v>
      </c>
    </row>
    <row r="626" spans="1:12" x14ac:dyDescent="0.2">
      <c r="A626" t="s">
        <v>633</v>
      </c>
      <c r="B626" t="s">
        <v>187</v>
      </c>
      <c r="C626" s="1">
        <v>1</v>
      </c>
      <c r="D626" s="1">
        <v>0</v>
      </c>
      <c r="E626" s="1">
        <v>0</v>
      </c>
      <c r="F626" s="1">
        <v>0</v>
      </c>
      <c r="G626" s="1">
        <v>0</v>
      </c>
      <c r="H626" t="s">
        <v>194</v>
      </c>
      <c r="I626" t="s">
        <v>15</v>
      </c>
      <c r="J626" t="s">
        <v>195</v>
      </c>
      <c r="K626" t="s">
        <v>43</v>
      </c>
      <c r="L626" s="1">
        <v>4</v>
      </c>
    </row>
    <row r="627" spans="1:12" x14ac:dyDescent="0.2">
      <c r="A627" t="s">
        <v>634</v>
      </c>
      <c r="B627" t="s">
        <v>187</v>
      </c>
      <c r="C627" s="1">
        <v>1</v>
      </c>
      <c r="D627" s="1">
        <v>0</v>
      </c>
      <c r="E627" s="1">
        <v>1</v>
      </c>
      <c r="F627" s="1">
        <v>1</v>
      </c>
      <c r="G627" s="1">
        <v>0</v>
      </c>
      <c r="H627" t="s">
        <v>21</v>
      </c>
      <c r="I627" t="s">
        <v>15</v>
      </c>
      <c r="J627" t="s">
        <v>188</v>
      </c>
      <c r="K627" t="s">
        <v>17</v>
      </c>
      <c r="L627" s="1">
        <v>3</v>
      </c>
    </row>
    <row r="628" spans="1:12" x14ac:dyDescent="0.2">
      <c r="A628" t="s">
        <v>635</v>
      </c>
      <c r="B628" t="s">
        <v>187</v>
      </c>
      <c r="C628" s="1">
        <v>1</v>
      </c>
      <c r="D628" s="1">
        <v>0</v>
      </c>
      <c r="E628" s="1">
        <v>0</v>
      </c>
      <c r="F628" s="1">
        <v>1</v>
      </c>
      <c r="G628" s="1">
        <v>0</v>
      </c>
      <c r="H628" t="s">
        <v>21</v>
      </c>
      <c r="I628" t="s">
        <v>15</v>
      </c>
      <c r="J628" t="s">
        <v>188</v>
      </c>
      <c r="K628" t="s">
        <v>17</v>
      </c>
      <c r="L628" s="1">
        <v>3</v>
      </c>
    </row>
    <row r="629" spans="1:12" x14ac:dyDescent="0.2">
      <c r="A629" t="s">
        <v>636</v>
      </c>
      <c r="B629" t="s">
        <v>187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t="s">
        <v>194</v>
      </c>
      <c r="I629" t="s">
        <v>15</v>
      </c>
      <c r="J629" t="s">
        <v>202</v>
      </c>
      <c r="K629" t="s">
        <v>43</v>
      </c>
      <c r="L629" s="1">
        <v>4</v>
      </c>
    </row>
    <row r="630" spans="1:12" x14ac:dyDescent="0.2">
      <c r="A630" t="s">
        <v>637</v>
      </c>
      <c r="B630" t="s">
        <v>187</v>
      </c>
      <c r="C630" s="1">
        <v>1</v>
      </c>
      <c r="D630" s="1">
        <v>0</v>
      </c>
      <c r="E630" s="1">
        <v>0</v>
      </c>
      <c r="F630" s="1">
        <v>0</v>
      </c>
      <c r="G630" s="1">
        <v>0</v>
      </c>
      <c r="H630" t="s">
        <v>194</v>
      </c>
      <c r="I630" t="s">
        <v>15</v>
      </c>
      <c r="J630" t="s">
        <v>195</v>
      </c>
      <c r="K630" t="s">
        <v>30</v>
      </c>
      <c r="L630" s="1">
        <v>4</v>
      </c>
    </row>
    <row r="631" spans="1:12" x14ac:dyDescent="0.2">
      <c r="A631" t="s">
        <v>638</v>
      </c>
      <c r="B631" t="s">
        <v>187</v>
      </c>
      <c r="C631" s="1">
        <v>1</v>
      </c>
      <c r="D631" s="1">
        <v>0</v>
      </c>
      <c r="E631" s="1">
        <v>0</v>
      </c>
      <c r="F631" s="1">
        <v>0</v>
      </c>
      <c r="G631" s="1">
        <v>0</v>
      </c>
      <c r="H631" t="s">
        <v>194</v>
      </c>
      <c r="I631" t="s">
        <v>15</v>
      </c>
      <c r="J631" t="s">
        <v>195</v>
      </c>
      <c r="K631" t="s">
        <v>30</v>
      </c>
      <c r="L631" s="1">
        <v>4</v>
      </c>
    </row>
    <row r="632" spans="1:12" x14ac:dyDescent="0.2">
      <c r="A632" t="s">
        <v>639</v>
      </c>
      <c r="B632" t="s">
        <v>187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t="s">
        <v>14</v>
      </c>
      <c r="I632" t="s">
        <v>23</v>
      </c>
      <c r="J632" t="s">
        <v>188</v>
      </c>
      <c r="K632" t="s">
        <v>19</v>
      </c>
      <c r="L632" s="1">
        <v>2</v>
      </c>
    </row>
    <row r="633" spans="1:12" x14ac:dyDescent="0.2">
      <c r="A633" t="s">
        <v>640</v>
      </c>
      <c r="B633" t="s">
        <v>187</v>
      </c>
      <c r="C633" s="1">
        <v>1</v>
      </c>
      <c r="D633" s="1">
        <v>0</v>
      </c>
      <c r="E633" s="1">
        <v>1</v>
      </c>
      <c r="F633" s="1">
        <v>0</v>
      </c>
      <c r="G633" s="1">
        <v>0</v>
      </c>
      <c r="H633" t="s">
        <v>21</v>
      </c>
      <c r="I633" t="s">
        <v>15</v>
      </c>
      <c r="J633" t="s">
        <v>188</v>
      </c>
      <c r="K633" t="s">
        <v>17</v>
      </c>
      <c r="L633" s="1">
        <v>3</v>
      </c>
    </row>
    <row r="634" spans="1:12" x14ac:dyDescent="0.2">
      <c r="A634" t="s">
        <v>641</v>
      </c>
      <c r="B634" t="s">
        <v>187</v>
      </c>
      <c r="C634" s="1">
        <v>1</v>
      </c>
      <c r="D634" s="1">
        <v>0</v>
      </c>
      <c r="E634" s="1">
        <v>0</v>
      </c>
      <c r="F634" s="1">
        <v>0</v>
      </c>
      <c r="G634" s="1">
        <v>0</v>
      </c>
      <c r="H634" t="s">
        <v>21</v>
      </c>
      <c r="I634" t="s">
        <v>15</v>
      </c>
      <c r="J634" t="s">
        <v>188</v>
      </c>
      <c r="K634" t="s">
        <v>17</v>
      </c>
      <c r="L634" s="1">
        <v>3</v>
      </c>
    </row>
    <row r="635" spans="1:12" x14ac:dyDescent="0.2">
      <c r="A635" t="s">
        <v>642</v>
      </c>
      <c r="B635" t="s">
        <v>187</v>
      </c>
      <c r="C635" s="1">
        <v>1</v>
      </c>
      <c r="D635" s="1">
        <v>0</v>
      </c>
      <c r="E635" s="1">
        <v>1</v>
      </c>
      <c r="F635" s="1">
        <v>1</v>
      </c>
      <c r="G635" s="1">
        <v>0</v>
      </c>
      <c r="H635" t="s">
        <v>21</v>
      </c>
      <c r="I635" t="s">
        <v>15</v>
      </c>
      <c r="J635" t="s">
        <v>188</v>
      </c>
      <c r="K635" t="s">
        <v>17</v>
      </c>
      <c r="L635" s="1">
        <v>2</v>
      </c>
    </row>
    <row r="636" spans="1:12" x14ac:dyDescent="0.2">
      <c r="A636" t="s">
        <v>643</v>
      </c>
      <c r="B636" t="s">
        <v>187</v>
      </c>
      <c r="C636" s="1">
        <v>1</v>
      </c>
      <c r="D636" s="1">
        <v>0</v>
      </c>
      <c r="E636" s="1">
        <v>1</v>
      </c>
      <c r="F636" s="1">
        <v>0</v>
      </c>
      <c r="G636" s="1">
        <v>0</v>
      </c>
      <c r="H636" t="s">
        <v>21</v>
      </c>
      <c r="I636" t="s">
        <v>15</v>
      </c>
      <c r="J636" t="s">
        <v>188</v>
      </c>
      <c r="K636" t="s">
        <v>17</v>
      </c>
      <c r="L636" s="1">
        <v>3</v>
      </c>
    </row>
    <row r="637" spans="1:12" x14ac:dyDescent="0.2">
      <c r="A637" t="s">
        <v>644</v>
      </c>
      <c r="B637" t="s">
        <v>187</v>
      </c>
      <c r="C637" s="1">
        <v>0</v>
      </c>
      <c r="D637" s="1">
        <v>0</v>
      </c>
      <c r="E637" s="1">
        <v>0</v>
      </c>
      <c r="F637" s="1">
        <v>1</v>
      </c>
      <c r="G637" s="1">
        <v>0</v>
      </c>
      <c r="H637" t="s">
        <v>14</v>
      </c>
      <c r="I637" t="s">
        <v>15</v>
      </c>
      <c r="J637" t="s">
        <v>188</v>
      </c>
      <c r="K637" t="s">
        <v>19</v>
      </c>
      <c r="L637" s="1">
        <v>4</v>
      </c>
    </row>
    <row r="638" spans="1:12" x14ac:dyDescent="0.2">
      <c r="A638" t="s">
        <v>645</v>
      </c>
      <c r="B638" t="s">
        <v>187</v>
      </c>
      <c r="C638" s="1">
        <v>1</v>
      </c>
      <c r="D638" s="1">
        <v>0</v>
      </c>
      <c r="E638" s="1">
        <v>0</v>
      </c>
      <c r="F638" s="1">
        <v>1</v>
      </c>
      <c r="G638" s="1">
        <v>0</v>
      </c>
      <c r="H638" t="s">
        <v>21</v>
      </c>
      <c r="I638" t="s">
        <v>15</v>
      </c>
      <c r="J638" t="s">
        <v>188</v>
      </c>
      <c r="K638" t="s">
        <v>17</v>
      </c>
      <c r="L638" s="1">
        <v>2</v>
      </c>
    </row>
    <row r="639" spans="1:12" x14ac:dyDescent="0.2">
      <c r="A639" t="s">
        <v>646</v>
      </c>
      <c r="B639" t="s">
        <v>187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t="s">
        <v>14</v>
      </c>
      <c r="I639" t="s">
        <v>23</v>
      </c>
      <c r="J639" t="s">
        <v>188</v>
      </c>
      <c r="K639" t="s">
        <v>19</v>
      </c>
      <c r="L639" s="1">
        <v>2</v>
      </c>
    </row>
    <row r="640" spans="1:12" x14ac:dyDescent="0.2">
      <c r="A640" t="s">
        <v>647</v>
      </c>
      <c r="B640" t="s">
        <v>187</v>
      </c>
      <c r="C640" s="1">
        <v>1</v>
      </c>
      <c r="D640" s="1">
        <v>0</v>
      </c>
      <c r="E640" s="1">
        <v>1</v>
      </c>
      <c r="F640" s="1">
        <v>0</v>
      </c>
      <c r="G640" s="1">
        <v>0</v>
      </c>
      <c r="H640" t="s">
        <v>21</v>
      </c>
      <c r="I640" t="s">
        <v>15</v>
      </c>
      <c r="J640" t="s">
        <v>188</v>
      </c>
      <c r="K640" t="s">
        <v>30</v>
      </c>
      <c r="L640" s="1">
        <v>1</v>
      </c>
    </row>
    <row r="641" spans="1:12" x14ac:dyDescent="0.2">
      <c r="A641" t="s">
        <v>648</v>
      </c>
      <c r="B641" t="s">
        <v>187</v>
      </c>
      <c r="C641" s="1">
        <v>1</v>
      </c>
      <c r="D641" s="1">
        <v>0</v>
      </c>
      <c r="E641" s="1">
        <v>0</v>
      </c>
      <c r="F641" s="1">
        <v>0</v>
      </c>
      <c r="G641" s="1">
        <v>0</v>
      </c>
      <c r="H641" t="s">
        <v>194</v>
      </c>
      <c r="I641" t="s">
        <v>15</v>
      </c>
      <c r="J641" t="s">
        <v>202</v>
      </c>
      <c r="K641" t="s">
        <v>43</v>
      </c>
      <c r="L641" s="1">
        <v>4</v>
      </c>
    </row>
    <row r="642" spans="1:12" x14ac:dyDescent="0.2">
      <c r="A642" t="s">
        <v>649</v>
      </c>
      <c r="B642" t="s">
        <v>187</v>
      </c>
      <c r="C642" s="1">
        <v>1</v>
      </c>
      <c r="D642" s="1">
        <v>0</v>
      </c>
      <c r="E642" s="1">
        <v>1</v>
      </c>
      <c r="F642" s="1">
        <v>0</v>
      </c>
      <c r="G642" s="1">
        <v>0</v>
      </c>
      <c r="H642" t="s">
        <v>21</v>
      </c>
      <c r="I642" t="s">
        <v>15</v>
      </c>
      <c r="J642" t="s">
        <v>188</v>
      </c>
      <c r="K642" t="s">
        <v>17</v>
      </c>
      <c r="L642" s="1">
        <v>4</v>
      </c>
    </row>
    <row r="643" spans="1:12" x14ac:dyDescent="0.2">
      <c r="A643" t="s">
        <v>650</v>
      </c>
      <c r="B643" t="s">
        <v>187</v>
      </c>
      <c r="C643" s="1">
        <v>1</v>
      </c>
      <c r="D643" s="1">
        <v>0</v>
      </c>
      <c r="E643" s="1">
        <v>1</v>
      </c>
      <c r="F643" s="1">
        <v>0</v>
      </c>
      <c r="G643" s="1">
        <v>0</v>
      </c>
      <c r="H643" t="s">
        <v>21</v>
      </c>
      <c r="I643" t="s">
        <v>15</v>
      </c>
      <c r="J643" t="s">
        <v>188</v>
      </c>
      <c r="K643" t="s">
        <v>30</v>
      </c>
      <c r="L643" s="1">
        <v>1</v>
      </c>
    </row>
    <row r="644" spans="1:12" x14ac:dyDescent="0.2">
      <c r="A644" t="s">
        <v>650</v>
      </c>
      <c r="B644" t="s">
        <v>187</v>
      </c>
      <c r="C644" s="1" t="s">
        <v>26</v>
      </c>
      <c r="D644" s="1" t="s">
        <v>26</v>
      </c>
      <c r="E644" s="1" t="s">
        <v>26</v>
      </c>
      <c r="F644" s="1" t="s">
        <v>26</v>
      </c>
      <c r="G644" s="1" t="s">
        <v>26</v>
      </c>
      <c r="H644" t="s">
        <v>21</v>
      </c>
      <c r="I644" t="s">
        <v>15</v>
      </c>
      <c r="J644" t="s">
        <v>188</v>
      </c>
      <c r="K644" t="s">
        <v>30</v>
      </c>
      <c r="L644" s="1">
        <v>3</v>
      </c>
    </row>
    <row r="645" spans="1:12" x14ac:dyDescent="0.2">
      <c r="A645" t="s">
        <v>651</v>
      </c>
      <c r="B645" t="s">
        <v>187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t="s">
        <v>14</v>
      </c>
      <c r="I645" t="s">
        <v>23</v>
      </c>
      <c r="J645" t="s">
        <v>188</v>
      </c>
      <c r="K645" t="s">
        <v>19</v>
      </c>
      <c r="L645" s="1">
        <v>2</v>
      </c>
    </row>
    <row r="646" spans="1:12" x14ac:dyDescent="0.2">
      <c r="A646" t="s">
        <v>652</v>
      </c>
      <c r="B646" t="s">
        <v>187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t="s">
        <v>14</v>
      </c>
      <c r="I646" t="s">
        <v>15</v>
      </c>
      <c r="J646" t="s">
        <v>188</v>
      </c>
      <c r="K646" t="s">
        <v>19</v>
      </c>
      <c r="L646" s="1">
        <v>2</v>
      </c>
    </row>
    <row r="647" spans="1:12" x14ac:dyDescent="0.2">
      <c r="A647" t="s">
        <v>653</v>
      </c>
      <c r="B647" t="s">
        <v>187</v>
      </c>
      <c r="C647" s="1">
        <v>1</v>
      </c>
      <c r="D647" s="1">
        <v>0</v>
      </c>
      <c r="E647" s="1">
        <v>1</v>
      </c>
      <c r="F647" s="1">
        <v>0</v>
      </c>
      <c r="G647" s="1">
        <v>0</v>
      </c>
      <c r="H647" t="s">
        <v>21</v>
      </c>
      <c r="I647" t="s">
        <v>15</v>
      </c>
      <c r="J647" t="s">
        <v>188</v>
      </c>
      <c r="K647" t="s">
        <v>17</v>
      </c>
      <c r="L647" s="1">
        <v>2</v>
      </c>
    </row>
    <row r="648" spans="1:12" x14ac:dyDescent="0.2">
      <c r="A648" t="s">
        <v>654</v>
      </c>
      <c r="B648" t="s">
        <v>187</v>
      </c>
      <c r="C648" s="1">
        <v>1</v>
      </c>
      <c r="D648" s="1">
        <v>0</v>
      </c>
      <c r="E648" s="1">
        <v>0</v>
      </c>
      <c r="F648" s="1">
        <v>0</v>
      </c>
      <c r="G648" s="1">
        <v>0</v>
      </c>
      <c r="H648" t="s">
        <v>194</v>
      </c>
      <c r="I648" t="s">
        <v>15</v>
      </c>
      <c r="J648" t="s">
        <v>195</v>
      </c>
      <c r="K648" t="s">
        <v>43</v>
      </c>
      <c r="L648" s="1">
        <v>4</v>
      </c>
    </row>
    <row r="649" spans="1:12" x14ac:dyDescent="0.2">
      <c r="A649" t="s">
        <v>655</v>
      </c>
      <c r="B649" t="s">
        <v>187</v>
      </c>
      <c r="C649" s="1">
        <v>1</v>
      </c>
      <c r="D649" s="1">
        <v>0</v>
      </c>
      <c r="E649" s="1">
        <v>1</v>
      </c>
      <c r="F649" s="1">
        <v>0</v>
      </c>
      <c r="G649" s="1">
        <v>0</v>
      </c>
      <c r="H649" t="s">
        <v>21</v>
      </c>
      <c r="I649" t="s">
        <v>15</v>
      </c>
      <c r="J649" t="s">
        <v>202</v>
      </c>
      <c r="K649" t="s">
        <v>17</v>
      </c>
      <c r="L649" s="1">
        <v>4</v>
      </c>
    </row>
    <row r="650" spans="1:12" x14ac:dyDescent="0.2">
      <c r="A650" t="s">
        <v>656</v>
      </c>
      <c r="B650" t="s">
        <v>187</v>
      </c>
      <c r="C650" s="1">
        <v>1</v>
      </c>
      <c r="D650" s="1">
        <v>0</v>
      </c>
      <c r="E650" s="1">
        <v>1</v>
      </c>
      <c r="F650" s="1">
        <v>1</v>
      </c>
      <c r="G650" s="1">
        <v>0</v>
      </c>
      <c r="H650" t="s">
        <v>21</v>
      </c>
      <c r="I650" t="s">
        <v>15</v>
      </c>
      <c r="J650" t="s">
        <v>188</v>
      </c>
      <c r="K650" t="s">
        <v>17</v>
      </c>
      <c r="L650" s="1">
        <v>2</v>
      </c>
    </row>
    <row r="651" spans="1:12" x14ac:dyDescent="0.2">
      <c r="A651" t="s">
        <v>657</v>
      </c>
      <c r="B651" t="s">
        <v>187</v>
      </c>
      <c r="C651" s="1">
        <v>0</v>
      </c>
      <c r="D651" s="1">
        <v>0</v>
      </c>
      <c r="E651" s="1">
        <v>1</v>
      </c>
      <c r="F651" s="1">
        <v>0</v>
      </c>
      <c r="G651" s="1">
        <v>0</v>
      </c>
      <c r="H651" t="s">
        <v>14</v>
      </c>
      <c r="I651" t="s">
        <v>15</v>
      </c>
      <c r="J651" t="s">
        <v>195</v>
      </c>
      <c r="K651" t="s">
        <v>43</v>
      </c>
      <c r="L651" s="1">
        <v>4</v>
      </c>
    </row>
    <row r="652" spans="1:12" x14ac:dyDescent="0.2">
      <c r="A652" t="s">
        <v>658</v>
      </c>
      <c r="B652" t="s">
        <v>187</v>
      </c>
      <c r="C652" s="1">
        <v>1</v>
      </c>
      <c r="D652" s="1">
        <v>0</v>
      </c>
      <c r="E652" s="1">
        <v>0</v>
      </c>
      <c r="F652" s="1">
        <v>1</v>
      </c>
      <c r="G652" s="1">
        <v>0</v>
      </c>
      <c r="H652" t="s">
        <v>21</v>
      </c>
      <c r="I652" t="s">
        <v>15</v>
      </c>
      <c r="J652" t="s">
        <v>202</v>
      </c>
      <c r="K652" t="s">
        <v>17</v>
      </c>
      <c r="L652" s="1">
        <v>3</v>
      </c>
    </row>
    <row r="653" spans="1:12" x14ac:dyDescent="0.2">
      <c r="A653" t="s">
        <v>659</v>
      </c>
      <c r="B653" t="s">
        <v>187</v>
      </c>
      <c r="C653" s="1">
        <v>1</v>
      </c>
      <c r="D653" s="1">
        <v>0</v>
      </c>
      <c r="E653" s="1">
        <v>1</v>
      </c>
      <c r="F653" s="1">
        <v>0</v>
      </c>
      <c r="G653" s="1">
        <v>0</v>
      </c>
      <c r="H653" t="s">
        <v>194</v>
      </c>
      <c r="I653" t="s">
        <v>15</v>
      </c>
      <c r="J653" t="s">
        <v>195</v>
      </c>
      <c r="K653" t="s">
        <v>43</v>
      </c>
      <c r="L653" s="1">
        <v>4</v>
      </c>
    </row>
    <row r="654" spans="1:12" x14ac:dyDescent="0.2">
      <c r="A654" t="s">
        <v>660</v>
      </c>
      <c r="B654" t="s">
        <v>187</v>
      </c>
      <c r="C654" s="1">
        <v>1</v>
      </c>
      <c r="D654" s="1">
        <v>0</v>
      </c>
      <c r="E654" s="1">
        <v>0</v>
      </c>
      <c r="F654" s="1">
        <v>0</v>
      </c>
      <c r="G654" s="1">
        <v>0</v>
      </c>
      <c r="H654" t="s">
        <v>194</v>
      </c>
      <c r="I654" t="s">
        <v>15</v>
      </c>
      <c r="J654" t="s">
        <v>195</v>
      </c>
      <c r="K654" t="s">
        <v>43</v>
      </c>
      <c r="L654" s="1">
        <v>4</v>
      </c>
    </row>
    <row r="655" spans="1:12" x14ac:dyDescent="0.2">
      <c r="A655" t="s">
        <v>661</v>
      </c>
      <c r="B655" t="s">
        <v>187</v>
      </c>
      <c r="C655" s="1">
        <v>1</v>
      </c>
      <c r="D655" s="1">
        <v>0</v>
      </c>
      <c r="E655" s="1">
        <v>1</v>
      </c>
      <c r="F655" s="1">
        <v>1</v>
      </c>
      <c r="G655" s="1">
        <v>0</v>
      </c>
      <c r="H655" t="s">
        <v>21</v>
      </c>
      <c r="I655" t="s">
        <v>15</v>
      </c>
      <c r="J655" t="s">
        <v>188</v>
      </c>
      <c r="K655" t="s">
        <v>17</v>
      </c>
      <c r="L655" s="1">
        <v>3</v>
      </c>
    </row>
    <row r="656" spans="1:12" x14ac:dyDescent="0.2">
      <c r="A656" t="s">
        <v>662</v>
      </c>
      <c r="B656" t="s">
        <v>187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t="s">
        <v>194</v>
      </c>
      <c r="I656" t="s">
        <v>15</v>
      </c>
      <c r="J656" t="s">
        <v>195</v>
      </c>
      <c r="K656" t="s">
        <v>30</v>
      </c>
      <c r="L656" s="1">
        <v>1</v>
      </c>
    </row>
    <row r="657" spans="1:12" x14ac:dyDescent="0.2">
      <c r="A657" t="s">
        <v>663</v>
      </c>
      <c r="B657" t="s">
        <v>187</v>
      </c>
      <c r="C657" s="1">
        <v>1</v>
      </c>
      <c r="D657" s="1">
        <v>0</v>
      </c>
      <c r="E657" s="1">
        <v>0</v>
      </c>
      <c r="F657" s="1">
        <v>0</v>
      </c>
      <c r="G657" s="1">
        <v>0</v>
      </c>
      <c r="H657" t="s">
        <v>194</v>
      </c>
      <c r="I657" t="s">
        <v>15</v>
      </c>
      <c r="J657" t="s">
        <v>195</v>
      </c>
      <c r="K657" t="s">
        <v>43</v>
      </c>
      <c r="L657" s="1">
        <v>3</v>
      </c>
    </row>
    <row r="658" spans="1:12" x14ac:dyDescent="0.2">
      <c r="A658" t="s">
        <v>664</v>
      </c>
      <c r="B658" t="s">
        <v>187</v>
      </c>
      <c r="C658" s="1">
        <v>1</v>
      </c>
      <c r="D658" s="1">
        <v>0</v>
      </c>
      <c r="E658" s="1">
        <v>1</v>
      </c>
      <c r="F658" s="1">
        <v>1</v>
      </c>
      <c r="G658" s="1">
        <v>0</v>
      </c>
      <c r="H658" t="s">
        <v>21</v>
      </c>
      <c r="I658" t="s">
        <v>15</v>
      </c>
      <c r="J658" t="s">
        <v>202</v>
      </c>
      <c r="K658" t="s">
        <v>17</v>
      </c>
      <c r="L658" s="1">
        <v>3</v>
      </c>
    </row>
    <row r="659" spans="1:12" x14ac:dyDescent="0.2">
      <c r="A659" t="s">
        <v>665</v>
      </c>
      <c r="B659" t="s">
        <v>187</v>
      </c>
      <c r="C659" s="1">
        <v>1</v>
      </c>
      <c r="D659" s="1">
        <v>0</v>
      </c>
      <c r="E659" s="1">
        <v>1</v>
      </c>
      <c r="F659" s="1">
        <v>0</v>
      </c>
      <c r="G659" s="1">
        <v>0</v>
      </c>
      <c r="H659" t="s">
        <v>21</v>
      </c>
      <c r="I659" t="s">
        <v>15</v>
      </c>
      <c r="J659" t="s">
        <v>33</v>
      </c>
      <c r="K659" t="s">
        <v>17</v>
      </c>
      <c r="L659" s="1">
        <v>3</v>
      </c>
    </row>
    <row r="660" spans="1:12" x14ac:dyDescent="0.2">
      <c r="A660" t="s">
        <v>666</v>
      </c>
      <c r="B660" t="s">
        <v>187</v>
      </c>
      <c r="C660" s="1">
        <v>1</v>
      </c>
      <c r="D660" s="1">
        <v>0</v>
      </c>
      <c r="E660" s="1">
        <v>0</v>
      </c>
      <c r="F660" s="1">
        <v>0</v>
      </c>
      <c r="G660" s="1">
        <v>0</v>
      </c>
      <c r="H660" t="s">
        <v>194</v>
      </c>
      <c r="I660" t="s">
        <v>15</v>
      </c>
      <c r="J660" t="s">
        <v>33</v>
      </c>
      <c r="K660" t="s">
        <v>43</v>
      </c>
      <c r="L660" s="1">
        <v>3</v>
      </c>
    </row>
    <row r="661" spans="1:12" x14ac:dyDescent="0.2">
      <c r="A661" t="s">
        <v>667</v>
      </c>
      <c r="B661" t="s">
        <v>187</v>
      </c>
      <c r="C661" s="1">
        <v>1</v>
      </c>
      <c r="D661" s="1">
        <v>0</v>
      </c>
      <c r="E661" s="1">
        <v>1</v>
      </c>
      <c r="F661" s="1">
        <v>1</v>
      </c>
      <c r="G661" s="1">
        <v>0</v>
      </c>
      <c r="H661" t="s">
        <v>21</v>
      </c>
      <c r="I661" t="s">
        <v>15</v>
      </c>
      <c r="J661" t="s">
        <v>33</v>
      </c>
      <c r="K661" t="s">
        <v>17</v>
      </c>
      <c r="L661" s="1">
        <v>4</v>
      </c>
    </row>
    <row r="662" spans="1:12" x14ac:dyDescent="0.2">
      <c r="A662" t="s">
        <v>668</v>
      </c>
      <c r="B662" t="s">
        <v>187</v>
      </c>
      <c r="C662" s="1">
        <v>1</v>
      </c>
      <c r="D662" s="1">
        <v>0</v>
      </c>
      <c r="E662" s="1">
        <v>0</v>
      </c>
      <c r="F662" s="1">
        <v>0</v>
      </c>
      <c r="G662" s="1">
        <v>0</v>
      </c>
      <c r="H662" t="s">
        <v>194</v>
      </c>
      <c r="I662" t="s">
        <v>15</v>
      </c>
      <c r="J662" t="s">
        <v>33</v>
      </c>
      <c r="K662" t="s">
        <v>43</v>
      </c>
      <c r="L662" s="1">
        <v>4</v>
      </c>
    </row>
    <row r="663" spans="1:12" x14ac:dyDescent="0.2">
      <c r="A663" t="s">
        <v>669</v>
      </c>
      <c r="B663" t="s">
        <v>187</v>
      </c>
      <c r="C663" s="1">
        <v>0</v>
      </c>
      <c r="D663" s="1">
        <v>1</v>
      </c>
      <c r="E663" s="1">
        <v>1</v>
      </c>
      <c r="F663" s="1">
        <v>1</v>
      </c>
      <c r="G663" s="1">
        <v>0</v>
      </c>
      <c r="H663" t="s">
        <v>21</v>
      </c>
      <c r="I663" t="s">
        <v>15</v>
      </c>
      <c r="J663" t="s">
        <v>33</v>
      </c>
      <c r="K663" t="s">
        <v>17</v>
      </c>
      <c r="L663" s="1">
        <v>4</v>
      </c>
    </row>
    <row r="664" spans="1:12" x14ac:dyDescent="0.2">
      <c r="A664" t="s">
        <v>670</v>
      </c>
      <c r="B664" t="s">
        <v>187</v>
      </c>
      <c r="C664" s="1">
        <v>0</v>
      </c>
      <c r="D664" s="1">
        <v>1</v>
      </c>
      <c r="E664" s="1">
        <v>1</v>
      </c>
      <c r="F664" s="1">
        <v>1</v>
      </c>
      <c r="G664" s="1">
        <v>0</v>
      </c>
      <c r="H664" t="s">
        <v>21</v>
      </c>
      <c r="I664" t="s">
        <v>15</v>
      </c>
      <c r="J664" t="s">
        <v>33</v>
      </c>
      <c r="K664" t="s">
        <v>17</v>
      </c>
      <c r="L664" s="1">
        <v>3</v>
      </c>
    </row>
    <row r="665" spans="1:12" x14ac:dyDescent="0.2">
      <c r="A665" t="s">
        <v>670</v>
      </c>
      <c r="B665" t="s">
        <v>187</v>
      </c>
      <c r="C665" s="1" t="s">
        <v>26</v>
      </c>
      <c r="D665" s="1" t="s">
        <v>26</v>
      </c>
      <c r="E665" s="1" t="s">
        <v>26</v>
      </c>
      <c r="F665" s="1" t="s">
        <v>26</v>
      </c>
      <c r="G665" s="1" t="s">
        <v>26</v>
      </c>
      <c r="H665" t="s">
        <v>21</v>
      </c>
      <c r="I665" t="s">
        <v>15</v>
      </c>
      <c r="J665" t="s">
        <v>33</v>
      </c>
      <c r="K665" t="s">
        <v>17</v>
      </c>
      <c r="L665" s="1">
        <v>3</v>
      </c>
    </row>
    <row r="666" spans="1:12" x14ac:dyDescent="0.2">
      <c r="A666" t="s">
        <v>670</v>
      </c>
      <c r="B666" t="s">
        <v>187</v>
      </c>
      <c r="C666" s="1" t="s">
        <v>26</v>
      </c>
      <c r="D666" s="1" t="s">
        <v>26</v>
      </c>
      <c r="E666" s="1" t="s">
        <v>26</v>
      </c>
      <c r="F666" s="1" t="s">
        <v>26</v>
      </c>
      <c r="G666" s="1" t="s">
        <v>26</v>
      </c>
      <c r="H666" t="s">
        <v>21</v>
      </c>
      <c r="I666" t="s">
        <v>15</v>
      </c>
      <c r="J666" t="s">
        <v>33</v>
      </c>
      <c r="K666" t="s">
        <v>17</v>
      </c>
      <c r="L666" s="1">
        <v>3</v>
      </c>
    </row>
    <row r="667" spans="1:12" x14ac:dyDescent="0.2">
      <c r="A667" t="s">
        <v>671</v>
      </c>
      <c r="B667" t="s">
        <v>187</v>
      </c>
      <c r="C667" s="1">
        <v>1</v>
      </c>
      <c r="D667" s="1">
        <v>0</v>
      </c>
      <c r="E667" s="1">
        <v>1</v>
      </c>
      <c r="F667" s="1">
        <v>0</v>
      </c>
      <c r="G667" s="1">
        <v>0</v>
      </c>
      <c r="H667" t="s">
        <v>21</v>
      </c>
      <c r="I667" t="s">
        <v>23</v>
      </c>
      <c r="J667" t="s">
        <v>33</v>
      </c>
      <c r="K667" t="s">
        <v>17</v>
      </c>
      <c r="L667" s="1">
        <v>2</v>
      </c>
    </row>
    <row r="668" spans="1:12" x14ac:dyDescent="0.2">
      <c r="A668" t="s">
        <v>672</v>
      </c>
      <c r="B668" t="s">
        <v>187</v>
      </c>
      <c r="C668" s="1">
        <v>1</v>
      </c>
      <c r="D668" s="1">
        <v>0</v>
      </c>
      <c r="E668" s="1">
        <v>1</v>
      </c>
      <c r="F668" s="1">
        <v>0</v>
      </c>
      <c r="G668" s="1">
        <v>0</v>
      </c>
      <c r="H668" t="s">
        <v>194</v>
      </c>
      <c r="I668" t="s">
        <v>15</v>
      </c>
      <c r="J668" t="s">
        <v>33</v>
      </c>
      <c r="K668" t="s">
        <v>43</v>
      </c>
      <c r="L668" s="1">
        <v>4</v>
      </c>
    </row>
    <row r="669" spans="1:12" x14ac:dyDescent="0.2">
      <c r="A669" t="s">
        <v>673</v>
      </c>
      <c r="B669" t="s">
        <v>187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t="s">
        <v>194</v>
      </c>
      <c r="I669" t="s">
        <v>15</v>
      </c>
      <c r="J669" t="s">
        <v>33</v>
      </c>
      <c r="K669" t="s">
        <v>43</v>
      </c>
      <c r="L669" s="1">
        <v>4</v>
      </c>
    </row>
    <row r="670" spans="1:12" x14ac:dyDescent="0.2">
      <c r="A670" t="s">
        <v>674</v>
      </c>
      <c r="B670" t="s">
        <v>187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t="s">
        <v>14</v>
      </c>
      <c r="I670" t="s">
        <v>15</v>
      </c>
      <c r="J670" t="s">
        <v>33</v>
      </c>
      <c r="K670" t="s">
        <v>19</v>
      </c>
      <c r="L670" s="1">
        <v>2</v>
      </c>
    </row>
    <row r="671" spans="1:12" x14ac:dyDescent="0.2">
      <c r="A671" t="s">
        <v>675</v>
      </c>
      <c r="B671" t="s">
        <v>187</v>
      </c>
      <c r="C671" s="1">
        <v>1</v>
      </c>
      <c r="D671" s="1">
        <v>0</v>
      </c>
      <c r="E671" s="1">
        <v>0</v>
      </c>
      <c r="F671" s="1">
        <v>0</v>
      </c>
      <c r="G671" s="1">
        <v>0</v>
      </c>
      <c r="H671" t="s">
        <v>194</v>
      </c>
      <c r="I671" t="s">
        <v>15</v>
      </c>
      <c r="J671" t="s">
        <v>33</v>
      </c>
      <c r="K671" t="s">
        <v>43</v>
      </c>
      <c r="L671" s="1">
        <v>4</v>
      </c>
    </row>
    <row r="672" spans="1:12" x14ac:dyDescent="0.2">
      <c r="A672" t="s">
        <v>676</v>
      </c>
      <c r="B672" t="s">
        <v>187</v>
      </c>
      <c r="C672" s="1">
        <v>1</v>
      </c>
      <c r="D672" s="1">
        <v>0</v>
      </c>
      <c r="E672" s="1">
        <v>1</v>
      </c>
      <c r="F672" s="1">
        <v>1</v>
      </c>
      <c r="G672" s="1">
        <v>0</v>
      </c>
      <c r="H672" t="s">
        <v>21</v>
      </c>
      <c r="I672" t="s">
        <v>15</v>
      </c>
      <c r="J672" t="s">
        <v>33</v>
      </c>
      <c r="K672" t="s">
        <v>17</v>
      </c>
      <c r="L672" s="1">
        <v>4</v>
      </c>
    </row>
    <row r="673" spans="1:12" x14ac:dyDescent="0.2">
      <c r="A673" t="s">
        <v>677</v>
      </c>
      <c r="B673" t="s">
        <v>187</v>
      </c>
      <c r="C673" s="1">
        <v>1</v>
      </c>
      <c r="D673" s="1">
        <v>0</v>
      </c>
      <c r="E673" s="1">
        <v>0</v>
      </c>
      <c r="F673" s="1">
        <v>0</v>
      </c>
      <c r="G673" s="1">
        <v>1</v>
      </c>
      <c r="H673" t="s">
        <v>194</v>
      </c>
      <c r="I673" t="s">
        <v>15</v>
      </c>
      <c r="J673" t="s">
        <v>33</v>
      </c>
      <c r="K673" t="s">
        <v>43</v>
      </c>
      <c r="L673" s="1">
        <v>4</v>
      </c>
    </row>
    <row r="674" spans="1:12" x14ac:dyDescent="0.2">
      <c r="A674" t="s">
        <v>678</v>
      </c>
      <c r="B674" t="s">
        <v>187</v>
      </c>
      <c r="C674" s="1">
        <v>1</v>
      </c>
      <c r="D674" s="1">
        <v>0</v>
      </c>
      <c r="E674" s="1">
        <v>1</v>
      </c>
      <c r="F674" s="1">
        <v>0</v>
      </c>
      <c r="G674" s="1">
        <v>0</v>
      </c>
      <c r="H674" t="s">
        <v>21</v>
      </c>
      <c r="I674" t="s">
        <v>15</v>
      </c>
      <c r="J674" t="s">
        <v>33</v>
      </c>
      <c r="K674" t="s">
        <v>17</v>
      </c>
      <c r="L674" s="1">
        <v>4</v>
      </c>
    </row>
    <row r="675" spans="1:12" x14ac:dyDescent="0.2">
      <c r="A675" t="s">
        <v>678</v>
      </c>
      <c r="B675" t="s">
        <v>187</v>
      </c>
      <c r="C675" s="1" t="s">
        <v>26</v>
      </c>
      <c r="D675" s="1" t="s">
        <v>26</v>
      </c>
      <c r="E675" s="1" t="s">
        <v>26</v>
      </c>
      <c r="F675" s="1" t="s">
        <v>26</v>
      </c>
      <c r="G675" s="1" t="s">
        <v>26</v>
      </c>
      <c r="H675" t="s">
        <v>21</v>
      </c>
      <c r="I675" t="s">
        <v>15</v>
      </c>
      <c r="J675" t="s">
        <v>33</v>
      </c>
      <c r="K675" t="s">
        <v>17</v>
      </c>
      <c r="L675" s="1">
        <v>4</v>
      </c>
    </row>
    <row r="676" spans="1:12" x14ac:dyDescent="0.2">
      <c r="A676" t="s">
        <v>679</v>
      </c>
      <c r="B676" t="s">
        <v>187</v>
      </c>
      <c r="C676" s="1">
        <v>1</v>
      </c>
      <c r="D676" s="1">
        <v>0</v>
      </c>
      <c r="E676" s="1">
        <v>1</v>
      </c>
      <c r="F676" s="1">
        <v>0</v>
      </c>
      <c r="G676" s="1">
        <v>0</v>
      </c>
      <c r="H676" t="s">
        <v>21</v>
      </c>
      <c r="I676" t="s">
        <v>15</v>
      </c>
      <c r="J676" t="s">
        <v>33</v>
      </c>
      <c r="K676" t="s">
        <v>17</v>
      </c>
      <c r="L676" s="1">
        <v>3</v>
      </c>
    </row>
    <row r="677" spans="1:12" x14ac:dyDescent="0.2">
      <c r="A677" t="s">
        <v>680</v>
      </c>
      <c r="B677" t="s">
        <v>187</v>
      </c>
      <c r="C677" s="1">
        <v>1</v>
      </c>
      <c r="D677" s="1">
        <v>0</v>
      </c>
      <c r="E677" s="1">
        <v>1</v>
      </c>
      <c r="F677" s="1">
        <v>0</v>
      </c>
      <c r="G677" s="1">
        <v>0</v>
      </c>
      <c r="H677" t="s">
        <v>21</v>
      </c>
      <c r="I677" t="s">
        <v>15</v>
      </c>
      <c r="J677" t="s">
        <v>33</v>
      </c>
      <c r="K677" t="s">
        <v>17</v>
      </c>
      <c r="L677" s="1">
        <v>3</v>
      </c>
    </row>
    <row r="678" spans="1:12" x14ac:dyDescent="0.2">
      <c r="A678" t="s">
        <v>680</v>
      </c>
      <c r="B678" t="s">
        <v>187</v>
      </c>
      <c r="C678" s="1" t="s">
        <v>26</v>
      </c>
      <c r="D678" s="1" t="s">
        <v>26</v>
      </c>
      <c r="E678" s="1" t="s">
        <v>26</v>
      </c>
      <c r="F678" s="1" t="s">
        <v>26</v>
      </c>
      <c r="G678" s="1" t="s">
        <v>26</v>
      </c>
      <c r="H678" t="s">
        <v>21</v>
      </c>
      <c r="I678" t="s">
        <v>15</v>
      </c>
      <c r="J678" t="s">
        <v>33</v>
      </c>
      <c r="K678" t="s">
        <v>17</v>
      </c>
      <c r="L678" s="1">
        <v>3</v>
      </c>
    </row>
    <row r="679" spans="1:12" x14ac:dyDescent="0.2">
      <c r="A679" t="s">
        <v>681</v>
      </c>
      <c r="B679" t="s">
        <v>187</v>
      </c>
      <c r="C679" s="1">
        <v>1</v>
      </c>
      <c r="D679" s="1">
        <v>0</v>
      </c>
      <c r="E679" s="1">
        <v>1</v>
      </c>
      <c r="F679" s="1">
        <v>1</v>
      </c>
      <c r="G679" s="1">
        <v>0</v>
      </c>
      <c r="H679" t="s">
        <v>21</v>
      </c>
      <c r="I679" t="s">
        <v>15</v>
      </c>
      <c r="J679" t="s">
        <v>195</v>
      </c>
      <c r="K679" t="s">
        <v>17</v>
      </c>
      <c r="L679" s="1">
        <v>3</v>
      </c>
    </row>
    <row r="680" spans="1:12" x14ac:dyDescent="0.2">
      <c r="A680" t="s">
        <v>682</v>
      </c>
      <c r="B680" t="s">
        <v>187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t="s">
        <v>14</v>
      </c>
      <c r="I680" t="s">
        <v>15</v>
      </c>
      <c r="J680" t="s">
        <v>188</v>
      </c>
      <c r="K680" t="s">
        <v>17</v>
      </c>
      <c r="L680" s="1">
        <v>2</v>
      </c>
    </row>
    <row r="681" spans="1:12" x14ac:dyDescent="0.2">
      <c r="A681" t="s">
        <v>683</v>
      </c>
      <c r="B681" t="s">
        <v>187</v>
      </c>
      <c r="C681" s="1">
        <v>1</v>
      </c>
      <c r="D681" s="1">
        <v>0</v>
      </c>
      <c r="E681" s="1">
        <v>0</v>
      </c>
      <c r="F681" s="1">
        <v>0</v>
      </c>
      <c r="G681" s="1">
        <v>0</v>
      </c>
      <c r="H681" t="s">
        <v>21</v>
      </c>
      <c r="I681" t="s">
        <v>15</v>
      </c>
      <c r="J681" t="s">
        <v>195</v>
      </c>
      <c r="K681" t="s">
        <v>17</v>
      </c>
      <c r="L681" s="1">
        <v>4</v>
      </c>
    </row>
    <row r="682" spans="1:12" x14ac:dyDescent="0.2">
      <c r="A682" t="s">
        <v>684</v>
      </c>
      <c r="B682" t="s">
        <v>187</v>
      </c>
      <c r="C682" s="1">
        <v>1</v>
      </c>
      <c r="D682" s="1">
        <v>0</v>
      </c>
      <c r="E682" s="1">
        <v>0</v>
      </c>
      <c r="F682" s="1">
        <v>0</v>
      </c>
      <c r="G682" s="1">
        <v>0</v>
      </c>
      <c r="H682" t="s">
        <v>194</v>
      </c>
      <c r="I682" t="s">
        <v>15</v>
      </c>
      <c r="J682" t="s">
        <v>195</v>
      </c>
      <c r="K682" t="s">
        <v>43</v>
      </c>
      <c r="L682" s="1">
        <v>4</v>
      </c>
    </row>
    <row r="683" spans="1:12" x14ac:dyDescent="0.2">
      <c r="A683" t="s">
        <v>685</v>
      </c>
      <c r="B683" t="s">
        <v>187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t="s">
        <v>14</v>
      </c>
      <c r="I683" t="s">
        <v>15</v>
      </c>
      <c r="J683" t="s">
        <v>188</v>
      </c>
      <c r="K683" t="s">
        <v>19</v>
      </c>
      <c r="L683" s="1">
        <v>2</v>
      </c>
    </row>
    <row r="684" spans="1:12" x14ac:dyDescent="0.2">
      <c r="A684" t="s">
        <v>686</v>
      </c>
      <c r="B684" t="s">
        <v>187</v>
      </c>
      <c r="C684" s="1">
        <v>1</v>
      </c>
      <c r="D684" s="1">
        <v>0</v>
      </c>
      <c r="E684" s="1">
        <v>0</v>
      </c>
      <c r="F684" s="1">
        <v>0</v>
      </c>
      <c r="G684" s="1">
        <v>0</v>
      </c>
      <c r="H684" t="s">
        <v>194</v>
      </c>
      <c r="I684" t="s">
        <v>15</v>
      </c>
      <c r="J684" t="s">
        <v>195</v>
      </c>
      <c r="K684" t="s">
        <v>43</v>
      </c>
      <c r="L684" s="1">
        <v>3</v>
      </c>
    </row>
    <row r="685" spans="1:12" x14ac:dyDescent="0.2">
      <c r="A685" t="s">
        <v>687</v>
      </c>
      <c r="B685" t="s">
        <v>187</v>
      </c>
      <c r="C685" s="1">
        <v>1</v>
      </c>
      <c r="D685" s="1">
        <v>0</v>
      </c>
      <c r="E685" s="1">
        <v>1</v>
      </c>
      <c r="F685" s="1">
        <v>1</v>
      </c>
      <c r="G685" s="1">
        <v>0</v>
      </c>
      <c r="H685" t="s">
        <v>21</v>
      </c>
      <c r="I685" t="s">
        <v>15</v>
      </c>
      <c r="J685" t="s">
        <v>33</v>
      </c>
      <c r="K685" t="s">
        <v>17</v>
      </c>
      <c r="L685" s="1">
        <v>2</v>
      </c>
    </row>
    <row r="686" spans="1:12" x14ac:dyDescent="0.2">
      <c r="A686" t="s">
        <v>688</v>
      </c>
      <c r="B686" t="s">
        <v>187</v>
      </c>
      <c r="C686" s="1">
        <v>0</v>
      </c>
      <c r="D686" s="1">
        <v>1</v>
      </c>
      <c r="E686" s="1">
        <v>0</v>
      </c>
      <c r="F686" s="1">
        <v>0</v>
      </c>
      <c r="G686" s="1">
        <v>0</v>
      </c>
      <c r="H686" t="s">
        <v>21</v>
      </c>
      <c r="I686" t="s">
        <v>15</v>
      </c>
      <c r="J686" t="s">
        <v>188</v>
      </c>
      <c r="K686" t="s">
        <v>17</v>
      </c>
      <c r="L686" s="1">
        <v>3</v>
      </c>
    </row>
    <row r="687" spans="1:12" x14ac:dyDescent="0.2">
      <c r="A687" t="s">
        <v>689</v>
      </c>
      <c r="B687" t="s">
        <v>187</v>
      </c>
      <c r="C687" s="1">
        <v>1</v>
      </c>
      <c r="D687" s="1">
        <v>0</v>
      </c>
      <c r="E687" s="1">
        <v>0</v>
      </c>
      <c r="F687" s="1">
        <v>0</v>
      </c>
      <c r="G687" s="1">
        <v>0</v>
      </c>
      <c r="H687" t="s">
        <v>194</v>
      </c>
      <c r="I687" t="s">
        <v>15</v>
      </c>
      <c r="J687" t="s">
        <v>202</v>
      </c>
      <c r="K687" t="s">
        <v>43</v>
      </c>
      <c r="L687" s="1">
        <v>2</v>
      </c>
    </row>
    <row r="688" spans="1:12" x14ac:dyDescent="0.2">
      <c r="A688" t="s">
        <v>690</v>
      </c>
      <c r="B688" t="s">
        <v>187</v>
      </c>
      <c r="C688" s="1">
        <v>1</v>
      </c>
      <c r="D688" s="1">
        <v>0</v>
      </c>
      <c r="E688" s="1">
        <v>1</v>
      </c>
      <c r="F688" s="1">
        <v>0</v>
      </c>
      <c r="G688" s="1">
        <v>0</v>
      </c>
      <c r="H688" t="s">
        <v>21</v>
      </c>
      <c r="I688" t="s">
        <v>15</v>
      </c>
      <c r="J688" t="s">
        <v>188</v>
      </c>
      <c r="K688" t="s">
        <v>17</v>
      </c>
      <c r="L688" s="1">
        <v>3</v>
      </c>
    </row>
    <row r="689" spans="1:12" x14ac:dyDescent="0.2">
      <c r="A689" t="s">
        <v>691</v>
      </c>
      <c r="B689" t="s">
        <v>187</v>
      </c>
      <c r="C689" s="1">
        <v>1</v>
      </c>
      <c r="D689" s="1">
        <v>0</v>
      </c>
      <c r="E689" s="1">
        <v>0</v>
      </c>
      <c r="F689" s="1">
        <v>0</v>
      </c>
      <c r="G689" s="1">
        <v>0</v>
      </c>
      <c r="H689" t="s">
        <v>194</v>
      </c>
      <c r="I689" t="s">
        <v>15</v>
      </c>
      <c r="J689" t="s">
        <v>195</v>
      </c>
      <c r="K689" t="s">
        <v>43</v>
      </c>
      <c r="L689" s="1">
        <v>4</v>
      </c>
    </row>
    <row r="690" spans="1:12" x14ac:dyDescent="0.2">
      <c r="A690" t="s">
        <v>692</v>
      </c>
      <c r="B690" t="s">
        <v>187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t="s">
        <v>14</v>
      </c>
      <c r="I690" t="s">
        <v>23</v>
      </c>
      <c r="J690" t="s">
        <v>188</v>
      </c>
      <c r="K690" t="s">
        <v>19</v>
      </c>
      <c r="L690" s="1">
        <v>2</v>
      </c>
    </row>
    <row r="691" spans="1:12" x14ac:dyDescent="0.2">
      <c r="A691" t="s">
        <v>693</v>
      </c>
      <c r="B691" t="s">
        <v>187</v>
      </c>
      <c r="C691" s="1">
        <v>1</v>
      </c>
      <c r="D691" s="1">
        <v>0</v>
      </c>
      <c r="E691" s="1">
        <v>0</v>
      </c>
      <c r="F691" s="1">
        <v>0</v>
      </c>
      <c r="G691" s="1">
        <v>0</v>
      </c>
      <c r="H691" t="s">
        <v>194</v>
      </c>
      <c r="I691" t="s">
        <v>15</v>
      </c>
      <c r="J691" t="s">
        <v>195</v>
      </c>
      <c r="K691" t="s">
        <v>30</v>
      </c>
      <c r="L691" s="1">
        <v>1</v>
      </c>
    </row>
    <row r="692" spans="1:12" x14ac:dyDescent="0.2">
      <c r="A692" t="s">
        <v>694</v>
      </c>
      <c r="B692" t="s">
        <v>187</v>
      </c>
      <c r="C692" s="1">
        <v>1</v>
      </c>
      <c r="D692" s="1">
        <v>0</v>
      </c>
      <c r="E692" s="1">
        <v>1</v>
      </c>
      <c r="F692" s="1">
        <v>0</v>
      </c>
      <c r="G692" s="1">
        <v>0</v>
      </c>
      <c r="H692" t="s">
        <v>21</v>
      </c>
      <c r="I692" t="s">
        <v>15</v>
      </c>
      <c r="J692" t="s">
        <v>188</v>
      </c>
      <c r="K692" t="s">
        <v>17</v>
      </c>
      <c r="L692" s="1">
        <v>3</v>
      </c>
    </row>
    <row r="693" spans="1:12" x14ac:dyDescent="0.2">
      <c r="A693" t="s">
        <v>695</v>
      </c>
      <c r="B693" t="s">
        <v>187</v>
      </c>
      <c r="C693" s="1">
        <v>1</v>
      </c>
      <c r="D693" s="1">
        <v>0</v>
      </c>
      <c r="E693" s="1">
        <v>1</v>
      </c>
      <c r="F693" s="1">
        <v>1</v>
      </c>
      <c r="G693" s="1">
        <v>0</v>
      </c>
      <c r="H693" t="s">
        <v>21</v>
      </c>
      <c r="I693" t="s">
        <v>15</v>
      </c>
      <c r="J693" t="s">
        <v>188</v>
      </c>
      <c r="K693" t="s">
        <v>17</v>
      </c>
      <c r="L693" s="1">
        <v>3</v>
      </c>
    </row>
    <row r="694" spans="1:12" x14ac:dyDescent="0.2">
      <c r="A694" t="s">
        <v>696</v>
      </c>
      <c r="B694" t="s">
        <v>187</v>
      </c>
      <c r="C694" s="1">
        <v>0</v>
      </c>
      <c r="D694" s="1">
        <v>1</v>
      </c>
      <c r="E694" s="1">
        <v>1</v>
      </c>
      <c r="F694" s="1">
        <v>0</v>
      </c>
      <c r="G694" s="1">
        <v>0</v>
      </c>
      <c r="H694" t="s">
        <v>21</v>
      </c>
      <c r="I694" t="s">
        <v>15</v>
      </c>
      <c r="J694" t="s">
        <v>33</v>
      </c>
      <c r="K694" t="s">
        <v>30</v>
      </c>
      <c r="L694" s="1">
        <v>1</v>
      </c>
    </row>
    <row r="695" spans="1:12" x14ac:dyDescent="0.2">
      <c r="A695" t="s">
        <v>697</v>
      </c>
      <c r="B695" t="s">
        <v>187</v>
      </c>
      <c r="C695" s="1">
        <v>1</v>
      </c>
      <c r="D695" s="1">
        <v>0</v>
      </c>
      <c r="E695" s="1">
        <v>1</v>
      </c>
      <c r="F695" s="1">
        <v>0</v>
      </c>
      <c r="G695" s="1">
        <v>0</v>
      </c>
      <c r="H695" t="s">
        <v>21</v>
      </c>
      <c r="I695" t="s">
        <v>15</v>
      </c>
      <c r="J695" t="s">
        <v>33</v>
      </c>
      <c r="K695" t="s">
        <v>17</v>
      </c>
      <c r="L695" s="1">
        <v>3</v>
      </c>
    </row>
    <row r="696" spans="1:12" x14ac:dyDescent="0.2">
      <c r="A696" t="s">
        <v>698</v>
      </c>
      <c r="B696" t="s">
        <v>187</v>
      </c>
      <c r="C696" s="1">
        <v>0</v>
      </c>
      <c r="D696" s="1">
        <v>1</v>
      </c>
      <c r="E696" s="1">
        <v>1</v>
      </c>
      <c r="F696" s="1">
        <v>1</v>
      </c>
      <c r="G696" s="1">
        <v>0</v>
      </c>
      <c r="H696" t="s">
        <v>21</v>
      </c>
      <c r="I696" t="s">
        <v>15</v>
      </c>
      <c r="J696" t="s">
        <v>33</v>
      </c>
      <c r="K696" t="s">
        <v>17</v>
      </c>
      <c r="L696" s="1">
        <v>3</v>
      </c>
    </row>
    <row r="697" spans="1:12" x14ac:dyDescent="0.2">
      <c r="A697" t="s">
        <v>699</v>
      </c>
      <c r="B697" t="s">
        <v>187</v>
      </c>
      <c r="C697" s="1">
        <v>0</v>
      </c>
      <c r="D697" s="1">
        <v>1</v>
      </c>
      <c r="E697" s="1">
        <v>1</v>
      </c>
      <c r="F697" s="1">
        <v>0</v>
      </c>
      <c r="G697" s="1">
        <v>0</v>
      </c>
      <c r="H697" t="s">
        <v>21</v>
      </c>
      <c r="I697" t="s">
        <v>15</v>
      </c>
      <c r="J697" t="s">
        <v>33</v>
      </c>
      <c r="K697" t="s">
        <v>17</v>
      </c>
      <c r="L697" s="1">
        <v>3</v>
      </c>
    </row>
    <row r="698" spans="1:12" x14ac:dyDescent="0.2">
      <c r="A698" t="s">
        <v>700</v>
      </c>
      <c r="B698" t="s">
        <v>187</v>
      </c>
      <c r="C698" s="1">
        <v>1</v>
      </c>
      <c r="D698" s="1">
        <v>0</v>
      </c>
      <c r="E698" s="1">
        <v>1</v>
      </c>
      <c r="F698" s="1">
        <v>1</v>
      </c>
      <c r="G698" s="1">
        <v>0</v>
      </c>
      <c r="H698" t="s">
        <v>21</v>
      </c>
      <c r="I698" t="s">
        <v>15</v>
      </c>
      <c r="J698" t="s">
        <v>33</v>
      </c>
      <c r="K698" t="s">
        <v>17</v>
      </c>
      <c r="L698" s="1">
        <v>3</v>
      </c>
    </row>
    <row r="699" spans="1:12" x14ac:dyDescent="0.2">
      <c r="A699" t="s">
        <v>701</v>
      </c>
      <c r="B699" t="s">
        <v>187</v>
      </c>
      <c r="C699" s="1">
        <v>1</v>
      </c>
      <c r="D699" s="1">
        <v>0</v>
      </c>
      <c r="E699" s="1">
        <v>1</v>
      </c>
      <c r="F699" s="1">
        <v>1</v>
      </c>
      <c r="G699" s="1">
        <v>0</v>
      </c>
      <c r="H699" t="s">
        <v>21</v>
      </c>
      <c r="I699" t="s">
        <v>15</v>
      </c>
      <c r="J699" t="s">
        <v>33</v>
      </c>
      <c r="K699" t="s">
        <v>17</v>
      </c>
      <c r="L699" s="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F07BF-D9AF-BE49-B6AC-A0EDCE8DC907}">
  <dimension ref="A1:T530"/>
  <sheetViews>
    <sheetView topLeftCell="D1" workbookViewId="0">
      <selection activeCell="S15" sqref="S15"/>
    </sheetView>
  </sheetViews>
  <sheetFormatPr baseColWidth="10" defaultRowHeight="16" x14ac:dyDescent="0.2"/>
  <cols>
    <col min="11" max="12" width="10.83203125" style="1"/>
    <col min="17" max="18" width="19.33203125" bestFit="1" customWidth="1"/>
  </cols>
  <sheetData>
    <row r="1" spans="1:20" x14ac:dyDescent="0.2">
      <c r="A1" s="7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6" t="s">
        <v>11</v>
      </c>
      <c r="P1" s="3" t="s">
        <v>43</v>
      </c>
      <c r="Q1" s="3" t="s">
        <v>30</v>
      </c>
      <c r="R1" s="3" t="s">
        <v>17</v>
      </c>
      <c r="S1" s="3" t="s">
        <v>19</v>
      </c>
    </row>
    <row r="2" spans="1:20" x14ac:dyDescent="0.2">
      <c r="A2" s="5" t="s">
        <v>186</v>
      </c>
      <c r="B2" s="5" t="s">
        <v>187</v>
      </c>
      <c r="C2" s="8">
        <v>1</v>
      </c>
      <c r="D2" s="8">
        <v>0</v>
      </c>
      <c r="E2" s="8">
        <v>1</v>
      </c>
      <c r="F2" s="8">
        <v>1</v>
      </c>
      <c r="G2" s="8">
        <v>0</v>
      </c>
      <c r="H2" s="5" t="s">
        <v>21</v>
      </c>
      <c r="I2" s="5" t="s">
        <v>15</v>
      </c>
      <c r="J2" s="5" t="s">
        <v>188</v>
      </c>
      <c r="K2" s="8" t="s">
        <v>17</v>
      </c>
      <c r="L2" s="8">
        <v>3</v>
      </c>
      <c r="O2" s="2" t="s">
        <v>702</v>
      </c>
      <c r="P2" s="1">
        <f>COUNTIFS(L2:L530,"=1",K2:K530,"=LGr1")</f>
        <v>2</v>
      </c>
      <c r="Q2" s="1">
        <f>COUNTIFS(L2:L530,"=1",K2:K530,"=LGr2")</f>
        <v>70</v>
      </c>
      <c r="R2" s="1">
        <f>COUNTIFS(L2:L530,"=1",K2:K530,"=LGr3")</f>
        <v>10</v>
      </c>
      <c r="S2" s="1">
        <f>COUNTIFS(L2:L530,"=1",K2:K530,"=LGr4")</f>
        <v>5</v>
      </c>
    </row>
    <row r="3" spans="1:20" x14ac:dyDescent="0.2">
      <c r="A3" s="5" t="s">
        <v>189</v>
      </c>
      <c r="B3" s="5" t="s">
        <v>187</v>
      </c>
      <c r="C3" s="8">
        <v>0</v>
      </c>
      <c r="D3" s="8">
        <v>0</v>
      </c>
      <c r="E3" s="8">
        <v>0</v>
      </c>
      <c r="F3" s="8">
        <v>0</v>
      </c>
      <c r="G3" s="8">
        <v>1</v>
      </c>
      <c r="H3" s="5" t="s">
        <v>14</v>
      </c>
      <c r="I3" s="5" t="s">
        <v>23</v>
      </c>
      <c r="J3" s="5" t="s">
        <v>188</v>
      </c>
      <c r="K3" s="8" t="s">
        <v>19</v>
      </c>
      <c r="L3" s="8">
        <v>2</v>
      </c>
      <c r="O3" s="2" t="s">
        <v>703</v>
      </c>
      <c r="P3" s="1">
        <f>COUNTIFS(L2:L530,"=2",K2:K530,"=LGr1")</f>
        <v>7</v>
      </c>
      <c r="Q3" s="1">
        <f>COUNTIFS(L2:L530,"=2",K2:K530,"=LGr2")</f>
        <v>0</v>
      </c>
      <c r="R3" s="1">
        <f>COUNTIFS(L2:L530,"=2",K2:K530,"=LGr3")</f>
        <v>36</v>
      </c>
      <c r="S3" s="1">
        <f>COUNTIFS(L2:L530,"=2",K2:K530,"=LGr4")</f>
        <v>63</v>
      </c>
    </row>
    <row r="4" spans="1:20" x14ac:dyDescent="0.2">
      <c r="A4" s="5" t="s">
        <v>190</v>
      </c>
      <c r="B4" s="5" t="s">
        <v>187</v>
      </c>
      <c r="C4" s="8">
        <v>1</v>
      </c>
      <c r="D4" s="8">
        <v>0</v>
      </c>
      <c r="E4" s="8">
        <v>1</v>
      </c>
      <c r="F4" s="8">
        <v>0</v>
      </c>
      <c r="G4" s="8">
        <v>0</v>
      </c>
      <c r="H4" s="5" t="s">
        <v>21</v>
      </c>
      <c r="I4" s="5" t="s">
        <v>15</v>
      </c>
      <c r="J4" s="5" t="s">
        <v>188</v>
      </c>
      <c r="K4" s="8" t="s">
        <v>17</v>
      </c>
      <c r="L4" s="8">
        <v>4</v>
      </c>
      <c r="O4" s="2" t="s">
        <v>704</v>
      </c>
      <c r="P4" s="1">
        <f>COUNTIFS(L2:L530,"=3",K2:K530,"=LGr1")</f>
        <v>19</v>
      </c>
      <c r="Q4" s="1">
        <f>COUNTIFS(L2:L530,"=3",K2:K530,"=LGr2")</f>
        <v>1</v>
      </c>
      <c r="R4" s="1">
        <f>COUNTIFS(L2:L530,"=3",K2:K530,"=LGr3")</f>
        <v>126</v>
      </c>
      <c r="S4" s="1">
        <f>COUNTIFS(L2:L530,"=2",K2:K530,"=LGr4")</f>
        <v>63</v>
      </c>
    </row>
    <row r="5" spans="1:20" x14ac:dyDescent="0.2">
      <c r="A5" s="5" t="s">
        <v>191</v>
      </c>
      <c r="B5" s="5" t="s">
        <v>187</v>
      </c>
      <c r="C5" s="8">
        <v>1</v>
      </c>
      <c r="D5" s="8">
        <v>0</v>
      </c>
      <c r="E5" s="8">
        <v>1</v>
      </c>
      <c r="F5" s="8">
        <v>1</v>
      </c>
      <c r="G5" s="8">
        <v>0</v>
      </c>
      <c r="H5" s="5" t="s">
        <v>21</v>
      </c>
      <c r="I5" s="5" t="s">
        <v>15</v>
      </c>
      <c r="J5" s="5" t="s">
        <v>188</v>
      </c>
      <c r="K5" s="8" t="s">
        <v>17</v>
      </c>
      <c r="L5" s="8">
        <v>3</v>
      </c>
      <c r="O5" s="2" t="s">
        <v>705</v>
      </c>
      <c r="P5" s="1">
        <f>COUNTIFS(L2:L530,"=4",K2:K530,"=LGr1")</f>
        <v>96</v>
      </c>
      <c r="Q5" s="1">
        <f>COUNTIFS(L2:L530,"=4",K2:K530,"=LGr2")</f>
        <v>15</v>
      </c>
      <c r="R5" s="1">
        <f>COUNTIFS(L2:L530,"=4",K2:K530,"=LGr3")</f>
        <v>65</v>
      </c>
      <c r="S5" s="1">
        <f>COUNTIFS(L2:L530,"=4",K2:K530,"=LGr4")</f>
        <v>9</v>
      </c>
    </row>
    <row r="6" spans="1:20" x14ac:dyDescent="0.2">
      <c r="A6" s="5" t="s">
        <v>192</v>
      </c>
      <c r="B6" s="5" t="s">
        <v>187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 s="5" t="s">
        <v>21</v>
      </c>
      <c r="I6" s="5" t="s">
        <v>15</v>
      </c>
      <c r="J6" s="5" t="s">
        <v>188</v>
      </c>
      <c r="K6" s="8" t="s">
        <v>17</v>
      </c>
      <c r="L6" s="8">
        <v>3</v>
      </c>
    </row>
    <row r="7" spans="1:20" x14ac:dyDescent="0.2">
      <c r="A7" s="5" t="s">
        <v>193</v>
      </c>
      <c r="B7" s="5" t="s">
        <v>187</v>
      </c>
      <c r="C7" s="8">
        <v>1</v>
      </c>
      <c r="D7" s="8">
        <v>0</v>
      </c>
      <c r="E7" s="8">
        <v>0</v>
      </c>
      <c r="F7" s="8">
        <v>0</v>
      </c>
      <c r="G7" s="8">
        <v>0</v>
      </c>
      <c r="H7" s="5" t="s">
        <v>194</v>
      </c>
      <c r="I7" s="5" t="s">
        <v>15</v>
      </c>
      <c r="J7" s="5" t="s">
        <v>195</v>
      </c>
      <c r="K7" s="8" t="s">
        <v>43</v>
      </c>
      <c r="L7" s="8">
        <v>4</v>
      </c>
      <c r="P7" s="4" t="s">
        <v>706</v>
      </c>
      <c r="Q7" s="3" t="s">
        <v>709</v>
      </c>
      <c r="R7" s="3" t="s">
        <v>710</v>
      </c>
      <c r="T7" s="2" t="s">
        <v>707</v>
      </c>
    </row>
    <row r="8" spans="1:20" x14ac:dyDescent="0.2">
      <c r="A8" s="5" t="s">
        <v>196</v>
      </c>
      <c r="B8" s="5" t="s">
        <v>187</v>
      </c>
      <c r="C8" s="8">
        <v>1</v>
      </c>
      <c r="D8" s="8">
        <v>0</v>
      </c>
      <c r="E8" s="8">
        <v>1</v>
      </c>
      <c r="F8" s="8">
        <v>0</v>
      </c>
      <c r="G8" s="8">
        <v>0</v>
      </c>
      <c r="H8" s="5" t="s">
        <v>21</v>
      </c>
      <c r="I8" s="5" t="s">
        <v>15</v>
      </c>
      <c r="J8" s="5" t="s">
        <v>188</v>
      </c>
      <c r="K8" s="8" t="s">
        <v>17</v>
      </c>
      <c r="L8" s="8">
        <v>4</v>
      </c>
      <c r="O8" s="2" t="s">
        <v>702</v>
      </c>
      <c r="P8" s="1">
        <f>COUNTIFS(L2:L530,"=1")</f>
        <v>89</v>
      </c>
      <c r="Q8" s="1">
        <f>COUNTIFS(L1:L530,1,C1:C530,1,E1:E530,1,F1:F530,1)</f>
        <v>12</v>
      </c>
      <c r="R8" s="1">
        <f>COUNTIFS(L1:L530,1,D1:D530,1,E1:E530,1,F1:F530,1)</f>
        <v>2</v>
      </c>
      <c r="S8" s="1">
        <f>SUM(Q8:R8)</f>
        <v>14</v>
      </c>
      <c r="T8" s="1">
        <f>(S8/P8)*100</f>
        <v>15.730337078651685</v>
      </c>
    </row>
    <row r="9" spans="1:20" x14ac:dyDescent="0.2">
      <c r="A9" s="5" t="s">
        <v>197</v>
      </c>
      <c r="B9" s="5" t="s">
        <v>187</v>
      </c>
      <c r="C9" s="8">
        <v>1</v>
      </c>
      <c r="D9" s="8">
        <v>0</v>
      </c>
      <c r="E9" s="8">
        <v>0</v>
      </c>
      <c r="F9" s="8">
        <v>0</v>
      </c>
      <c r="G9" s="8">
        <v>0</v>
      </c>
      <c r="H9" s="5" t="s">
        <v>21</v>
      </c>
      <c r="I9" s="5" t="s">
        <v>15</v>
      </c>
      <c r="J9" s="5" t="s">
        <v>188</v>
      </c>
      <c r="K9" s="8" t="s">
        <v>43</v>
      </c>
      <c r="L9" s="8">
        <v>4</v>
      </c>
      <c r="O9" s="2" t="s">
        <v>703</v>
      </c>
      <c r="P9" s="1">
        <f>COUNTIFS(L2:L530,"=2")</f>
        <v>107</v>
      </c>
      <c r="Q9" s="1">
        <f>COUNTIFS(L2:L530,2,C2:C530,1,E2:E530,1,F2:F530,1)</f>
        <v>18</v>
      </c>
      <c r="R9" s="1">
        <f>COUNTIFS(L2:L530,2,D2:D530,1,E2:E530,1,F2:F530,1)</f>
        <v>1</v>
      </c>
      <c r="S9" s="1">
        <f>SUM(Q9:R9)</f>
        <v>19</v>
      </c>
      <c r="T9" s="1">
        <f>(S9/P9)*100</f>
        <v>17.75700934579439</v>
      </c>
    </row>
    <row r="10" spans="1:20" x14ac:dyDescent="0.2">
      <c r="A10" s="5" t="s">
        <v>198</v>
      </c>
      <c r="B10" s="5" t="s">
        <v>187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5" t="s">
        <v>14</v>
      </c>
      <c r="I10" s="5" t="s">
        <v>23</v>
      </c>
      <c r="J10" s="5" t="s">
        <v>195</v>
      </c>
      <c r="K10" s="8" t="s">
        <v>19</v>
      </c>
      <c r="L10" s="8">
        <v>4</v>
      </c>
      <c r="O10" s="2" t="s">
        <v>704</v>
      </c>
      <c r="P10" s="1">
        <f>COUNTIFS(L2:L530,"=3")</f>
        <v>148</v>
      </c>
      <c r="Q10" s="1">
        <f>COUNTIFS(L2:L530,3,C2:C530,1,E2:E530,1,F2:F530,1)</f>
        <v>53</v>
      </c>
      <c r="R10" s="8">
        <f>COUNTIFS(L2:L530,3,D2:D530,1,E2:E530,1,F2:F530,1)</f>
        <v>15</v>
      </c>
      <c r="S10" s="1">
        <f>SUM(Q10:R10)</f>
        <v>68</v>
      </c>
      <c r="T10" s="1">
        <f>(S10/P10)*100</f>
        <v>45.945945945945951</v>
      </c>
    </row>
    <row r="11" spans="1:20" x14ac:dyDescent="0.2">
      <c r="A11" s="5" t="s">
        <v>199</v>
      </c>
      <c r="B11" s="5" t="s">
        <v>187</v>
      </c>
      <c r="C11" s="8">
        <v>1</v>
      </c>
      <c r="D11" s="8">
        <v>0</v>
      </c>
      <c r="E11" s="8">
        <v>1</v>
      </c>
      <c r="F11" s="8">
        <v>0</v>
      </c>
      <c r="G11" s="8">
        <v>0</v>
      </c>
      <c r="H11" s="5" t="s">
        <v>194</v>
      </c>
      <c r="I11" s="5" t="s">
        <v>15</v>
      </c>
      <c r="J11" s="5" t="s">
        <v>195</v>
      </c>
      <c r="K11" s="8" t="s">
        <v>43</v>
      </c>
      <c r="L11" s="8">
        <v>4</v>
      </c>
      <c r="O11" s="2" t="s">
        <v>705</v>
      </c>
      <c r="P11" s="1">
        <f>COUNTIFS(L2:L530,"=4")</f>
        <v>185</v>
      </c>
      <c r="Q11" s="1">
        <f>COUNTIFS(L2:L530,4,C2:C530,1,E2:E530,1,F2:F530,1)</f>
        <v>25</v>
      </c>
      <c r="R11" s="1">
        <f>COUNTIFS(L2:L530,4,D2:D530,1,E2:E530,1,F2:F530,1)</f>
        <v>2</v>
      </c>
      <c r="S11" s="1">
        <f>SUM(Q11:R11)</f>
        <v>27</v>
      </c>
      <c r="T11" s="1">
        <f>(S11/P11)*100</f>
        <v>14.594594594594595</v>
      </c>
    </row>
    <row r="12" spans="1:20" x14ac:dyDescent="0.2">
      <c r="A12" s="5" t="s">
        <v>200</v>
      </c>
      <c r="B12" s="5" t="s">
        <v>187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5" t="s">
        <v>14</v>
      </c>
      <c r="I12" s="5" t="s">
        <v>23</v>
      </c>
      <c r="J12" s="5" t="s">
        <v>188</v>
      </c>
      <c r="K12" s="8" t="s">
        <v>19</v>
      </c>
      <c r="L12" s="8">
        <v>1</v>
      </c>
      <c r="P12" s="3">
        <f>SUM(P8:P11)</f>
        <v>529</v>
      </c>
      <c r="Q12" s="1">
        <f>SUM(Q8:Q11)</f>
        <v>108</v>
      </c>
      <c r="R12" s="1">
        <f>SUM(R8:R11)</f>
        <v>20</v>
      </c>
      <c r="S12" s="1">
        <f>SUM(Q12:R12)</f>
        <v>128</v>
      </c>
      <c r="T12" s="1">
        <f>(S12/P12)*100</f>
        <v>24.196597353497165</v>
      </c>
    </row>
    <row r="13" spans="1:20" x14ac:dyDescent="0.2">
      <c r="A13" s="5" t="s">
        <v>201</v>
      </c>
      <c r="B13" s="5" t="s">
        <v>187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5" t="s">
        <v>14</v>
      </c>
      <c r="I13" s="5" t="s">
        <v>23</v>
      </c>
      <c r="J13" s="5" t="s">
        <v>202</v>
      </c>
      <c r="K13" s="8" t="s">
        <v>19</v>
      </c>
      <c r="L13" s="8">
        <v>2</v>
      </c>
    </row>
    <row r="14" spans="1:20" x14ac:dyDescent="0.2">
      <c r="A14" s="5" t="s">
        <v>203</v>
      </c>
      <c r="B14" s="5" t="s">
        <v>187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5" t="s">
        <v>14</v>
      </c>
      <c r="I14" s="5" t="s">
        <v>23</v>
      </c>
      <c r="J14" s="5" t="s">
        <v>188</v>
      </c>
      <c r="K14" s="8" t="s">
        <v>19</v>
      </c>
      <c r="L14" s="8">
        <v>2</v>
      </c>
      <c r="P14" s="4" t="s">
        <v>706</v>
      </c>
      <c r="Q14" s="3" t="s">
        <v>708</v>
      </c>
      <c r="R14" s="3" t="s">
        <v>711</v>
      </c>
      <c r="T14" s="3" t="s">
        <v>714</v>
      </c>
    </row>
    <row r="15" spans="1:20" x14ac:dyDescent="0.2">
      <c r="A15" s="5" t="s">
        <v>204</v>
      </c>
      <c r="B15" s="5" t="s">
        <v>187</v>
      </c>
      <c r="C15" s="8">
        <v>1</v>
      </c>
      <c r="D15" s="8">
        <v>0</v>
      </c>
      <c r="E15" s="8">
        <v>1</v>
      </c>
      <c r="F15" s="8">
        <v>0</v>
      </c>
      <c r="G15" s="8">
        <v>0</v>
      </c>
      <c r="H15" s="5" t="s">
        <v>21</v>
      </c>
      <c r="I15" s="5" t="s">
        <v>15</v>
      </c>
      <c r="J15" s="5" t="s">
        <v>188</v>
      </c>
      <c r="K15" s="8" t="s">
        <v>17</v>
      </c>
      <c r="L15" s="8">
        <v>3</v>
      </c>
      <c r="O15" s="2" t="s">
        <v>702</v>
      </c>
      <c r="P15" s="1">
        <f>COUNTIFS(L2:L699,"=1")</f>
        <v>89</v>
      </c>
      <c r="Q15" s="1">
        <f>COUNTIFS(L2:L530,1,C2:C530,1)</f>
        <v>58</v>
      </c>
      <c r="R15" s="1">
        <f>COUNTIFS(L2:L530,1,D2:D530,1)</f>
        <v>5</v>
      </c>
      <c r="S15" s="1">
        <f>SUM(Q15:R15)</f>
        <v>63</v>
      </c>
      <c r="T15" s="1">
        <f>(S15/P15)*100</f>
        <v>70.786516853932582</v>
      </c>
    </row>
    <row r="16" spans="1:20" x14ac:dyDescent="0.2">
      <c r="A16" s="5" t="s">
        <v>205</v>
      </c>
      <c r="B16" s="5" t="s">
        <v>187</v>
      </c>
      <c r="C16" s="8">
        <v>0</v>
      </c>
      <c r="D16" s="8">
        <v>1</v>
      </c>
      <c r="E16" s="8">
        <v>0</v>
      </c>
      <c r="F16" s="8">
        <v>1</v>
      </c>
      <c r="G16" s="8">
        <v>0</v>
      </c>
      <c r="H16" s="5" t="s">
        <v>21</v>
      </c>
      <c r="I16" s="5" t="s">
        <v>15</v>
      </c>
      <c r="J16" s="5" t="s">
        <v>188</v>
      </c>
      <c r="K16" s="8" t="s">
        <v>17</v>
      </c>
      <c r="L16" s="8">
        <v>3</v>
      </c>
      <c r="O16" s="2" t="s">
        <v>703</v>
      </c>
      <c r="P16" s="1">
        <f>COUNTIFS(L2:L699,"=2")</f>
        <v>107</v>
      </c>
      <c r="Q16" s="1">
        <f>COUNTIFS(L2:L530,2,C2:C530,1)</f>
        <v>33</v>
      </c>
      <c r="R16" s="1">
        <f>COUNTIFS(L2:L530,2,D2:D530,1)</f>
        <v>1</v>
      </c>
      <c r="S16" s="1">
        <f>SUM(Q16:R16)</f>
        <v>34</v>
      </c>
      <c r="T16" s="1">
        <f>(S16/P16)*100</f>
        <v>31.775700934579437</v>
      </c>
    </row>
    <row r="17" spans="1:20" x14ac:dyDescent="0.2">
      <c r="A17" s="5" t="s">
        <v>206</v>
      </c>
      <c r="B17" s="5" t="s">
        <v>187</v>
      </c>
      <c r="C17" s="8">
        <v>1</v>
      </c>
      <c r="D17" s="8">
        <v>0</v>
      </c>
      <c r="E17" s="8">
        <v>1</v>
      </c>
      <c r="F17" s="8">
        <v>0</v>
      </c>
      <c r="G17" s="8">
        <v>0</v>
      </c>
      <c r="H17" s="5" t="s">
        <v>21</v>
      </c>
      <c r="I17" s="5" t="s">
        <v>15</v>
      </c>
      <c r="J17" s="5" t="s">
        <v>188</v>
      </c>
      <c r="K17" s="8" t="s">
        <v>17</v>
      </c>
      <c r="L17" s="8">
        <v>3</v>
      </c>
      <c r="O17" s="2" t="s">
        <v>704</v>
      </c>
      <c r="P17" s="1">
        <f>COUNTIFS(L2:L699,"=3")</f>
        <v>148</v>
      </c>
      <c r="Q17" s="1">
        <f>COUNTIFS(L2:L530,3,C2:C530,1)</f>
        <v>108</v>
      </c>
      <c r="R17" s="1">
        <f>COUNTIFS(L2:L530,3,D2:D530,1)</f>
        <v>25</v>
      </c>
      <c r="S17" s="1">
        <f>SUM(Q17:R17)</f>
        <v>133</v>
      </c>
      <c r="T17" s="1">
        <f>(S17/P17)*100</f>
        <v>89.86486486486487</v>
      </c>
    </row>
    <row r="18" spans="1:20" x14ac:dyDescent="0.2">
      <c r="A18" s="5" t="s">
        <v>207</v>
      </c>
      <c r="B18" s="5" t="s">
        <v>187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5" t="s">
        <v>194</v>
      </c>
      <c r="I18" s="5" t="s">
        <v>15</v>
      </c>
      <c r="J18" s="5" t="s">
        <v>195</v>
      </c>
      <c r="K18" s="8" t="s">
        <v>43</v>
      </c>
      <c r="L18" s="8">
        <v>4</v>
      </c>
      <c r="O18" s="2" t="s">
        <v>705</v>
      </c>
      <c r="P18" s="1">
        <f>COUNTIFS(L2:L699,"=4")</f>
        <v>185</v>
      </c>
      <c r="Q18" s="1">
        <f>COUNTIFS(L2:L530,4,C2:C530,1)</f>
        <v>151</v>
      </c>
      <c r="R18" s="1">
        <f>COUNTIFS(L2:L530,4,D2:D530,1)</f>
        <v>4</v>
      </c>
      <c r="S18" s="1">
        <f>SUM(Q18:R18)</f>
        <v>155</v>
      </c>
      <c r="T18" s="1">
        <f>(S18/P18)*100</f>
        <v>83.78378378378379</v>
      </c>
    </row>
    <row r="19" spans="1:20" x14ac:dyDescent="0.2">
      <c r="A19" s="5" t="s">
        <v>208</v>
      </c>
      <c r="B19" s="5" t="s">
        <v>187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5" t="s">
        <v>14</v>
      </c>
      <c r="I19" s="5" t="s">
        <v>15</v>
      </c>
      <c r="J19" s="5" t="s">
        <v>195</v>
      </c>
      <c r="K19" s="8" t="s">
        <v>30</v>
      </c>
      <c r="L19" s="8">
        <v>1</v>
      </c>
      <c r="P19" s="3">
        <f>SUM(P15:P18)</f>
        <v>529</v>
      </c>
      <c r="Q19" s="1">
        <f>SUM(Q15:Q18)</f>
        <v>350</v>
      </c>
      <c r="R19" s="1">
        <f>SUM(R15:R18)</f>
        <v>35</v>
      </c>
      <c r="S19" s="1">
        <f>SUM(Q19:R19)</f>
        <v>385</v>
      </c>
      <c r="T19" s="1">
        <f>(S19/P19)*100</f>
        <v>72.778827977315686</v>
      </c>
    </row>
    <row r="20" spans="1:20" x14ac:dyDescent="0.2">
      <c r="A20" s="5" t="s">
        <v>209</v>
      </c>
      <c r="B20" s="5" t="s">
        <v>187</v>
      </c>
      <c r="C20" s="8">
        <v>1</v>
      </c>
      <c r="D20" s="8">
        <v>0</v>
      </c>
      <c r="E20" s="8">
        <v>0</v>
      </c>
      <c r="F20" s="8">
        <v>0</v>
      </c>
      <c r="G20" s="8">
        <v>0</v>
      </c>
      <c r="H20" s="5" t="s">
        <v>194</v>
      </c>
      <c r="I20" s="5" t="s">
        <v>15</v>
      </c>
      <c r="J20" s="5" t="s">
        <v>195</v>
      </c>
      <c r="K20" s="8" t="s">
        <v>30</v>
      </c>
      <c r="L20" s="8">
        <v>4</v>
      </c>
    </row>
    <row r="21" spans="1:20" x14ac:dyDescent="0.2">
      <c r="A21" s="5" t="s">
        <v>210</v>
      </c>
      <c r="B21" s="5" t="s">
        <v>187</v>
      </c>
      <c r="C21" s="8">
        <v>1</v>
      </c>
      <c r="D21" s="8">
        <v>0</v>
      </c>
      <c r="E21" s="8">
        <v>1</v>
      </c>
      <c r="F21" s="8">
        <v>1</v>
      </c>
      <c r="G21" s="8">
        <v>0</v>
      </c>
      <c r="H21" s="5" t="s">
        <v>21</v>
      </c>
      <c r="I21" s="5" t="s">
        <v>15</v>
      </c>
      <c r="J21" s="5" t="s">
        <v>202</v>
      </c>
      <c r="K21" s="8" t="s">
        <v>30</v>
      </c>
      <c r="L21" s="8">
        <v>1</v>
      </c>
    </row>
    <row r="22" spans="1:20" x14ac:dyDescent="0.2">
      <c r="A22" s="5" t="s">
        <v>211</v>
      </c>
      <c r="B22" s="5" t="s">
        <v>187</v>
      </c>
      <c r="C22" s="8">
        <v>1</v>
      </c>
      <c r="D22" s="8">
        <v>0</v>
      </c>
      <c r="E22" s="8">
        <v>1</v>
      </c>
      <c r="F22" s="8">
        <v>1</v>
      </c>
      <c r="G22" s="8">
        <v>0</v>
      </c>
      <c r="H22" s="5" t="s">
        <v>21</v>
      </c>
      <c r="I22" s="5" t="s">
        <v>15</v>
      </c>
      <c r="J22" s="5" t="s">
        <v>188</v>
      </c>
      <c r="K22" s="8" t="s">
        <v>17</v>
      </c>
      <c r="L22" s="8">
        <v>3</v>
      </c>
    </row>
    <row r="23" spans="1:20" x14ac:dyDescent="0.2">
      <c r="A23" s="5" t="s">
        <v>212</v>
      </c>
      <c r="B23" s="5" t="s">
        <v>187</v>
      </c>
      <c r="C23" s="8">
        <v>1</v>
      </c>
      <c r="D23" s="8">
        <v>0</v>
      </c>
      <c r="E23" s="8">
        <v>0</v>
      </c>
      <c r="F23" s="8">
        <v>0</v>
      </c>
      <c r="G23" s="8">
        <v>0</v>
      </c>
      <c r="H23" s="5" t="s">
        <v>194</v>
      </c>
      <c r="I23" s="5" t="s">
        <v>15</v>
      </c>
      <c r="J23" s="5" t="s">
        <v>202</v>
      </c>
      <c r="K23" s="8" t="s">
        <v>43</v>
      </c>
      <c r="L23" s="8">
        <v>3</v>
      </c>
    </row>
    <row r="24" spans="1:20" x14ac:dyDescent="0.2">
      <c r="A24" s="5" t="s">
        <v>213</v>
      </c>
      <c r="B24" s="5" t="s">
        <v>187</v>
      </c>
      <c r="C24" s="8">
        <v>1</v>
      </c>
      <c r="D24" s="8">
        <v>0</v>
      </c>
      <c r="E24" s="8">
        <v>1</v>
      </c>
      <c r="F24" s="8">
        <v>1</v>
      </c>
      <c r="G24" s="8">
        <v>0</v>
      </c>
      <c r="H24" s="5" t="s">
        <v>21</v>
      </c>
      <c r="I24" s="5" t="s">
        <v>15</v>
      </c>
      <c r="J24" s="5" t="s">
        <v>202</v>
      </c>
      <c r="K24" s="8" t="s">
        <v>17</v>
      </c>
      <c r="L24" s="8">
        <v>4</v>
      </c>
    </row>
    <row r="25" spans="1:20" x14ac:dyDescent="0.2">
      <c r="A25" s="5" t="s">
        <v>214</v>
      </c>
      <c r="B25" s="5" t="s">
        <v>187</v>
      </c>
      <c r="C25" s="8">
        <v>1</v>
      </c>
      <c r="D25" s="8">
        <v>0</v>
      </c>
      <c r="E25" s="8">
        <v>1</v>
      </c>
      <c r="F25" s="8">
        <v>0</v>
      </c>
      <c r="G25" s="8">
        <v>0</v>
      </c>
      <c r="H25" s="5" t="s">
        <v>21</v>
      </c>
      <c r="I25" s="5" t="s">
        <v>15</v>
      </c>
      <c r="J25" s="5" t="s">
        <v>188</v>
      </c>
      <c r="K25" s="8" t="s">
        <v>17</v>
      </c>
      <c r="L25" s="8">
        <v>4</v>
      </c>
    </row>
    <row r="26" spans="1:20" x14ac:dyDescent="0.2">
      <c r="A26" s="5" t="s">
        <v>215</v>
      </c>
      <c r="B26" s="5" t="s">
        <v>187</v>
      </c>
      <c r="C26" s="8">
        <v>1</v>
      </c>
      <c r="D26" s="8">
        <v>0</v>
      </c>
      <c r="E26" s="8">
        <v>0</v>
      </c>
      <c r="F26" s="8">
        <v>0</v>
      </c>
      <c r="G26" s="8">
        <v>0</v>
      </c>
      <c r="H26" s="5" t="s">
        <v>194</v>
      </c>
      <c r="I26" s="5" t="s">
        <v>15</v>
      </c>
      <c r="J26" s="5" t="s">
        <v>195</v>
      </c>
      <c r="K26" s="8" t="s">
        <v>30</v>
      </c>
      <c r="L26" s="8">
        <v>1</v>
      </c>
    </row>
    <row r="27" spans="1:20" x14ac:dyDescent="0.2">
      <c r="A27" s="5" t="s">
        <v>216</v>
      </c>
      <c r="B27" s="5" t="s">
        <v>187</v>
      </c>
      <c r="C27" s="8">
        <v>1</v>
      </c>
      <c r="D27" s="8">
        <v>0</v>
      </c>
      <c r="E27" s="8">
        <v>0</v>
      </c>
      <c r="F27" s="8">
        <v>0</v>
      </c>
      <c r="G27" s="8">
        <v>0</v>
      </c>
      <c r="H27" s="5" t="s">
        <v>194</v>
      </c>
      <c r="I27" s="5" t="s">
        <v>15</v>
      </c>
      <c r="J27" s="5" t="s">
        <v>195</v>
      </c>
      <c r="K27" s="8" t="s">
        <v>17</v>
      </c>
      <c r="L27" s="8">
        <v>4</v>
      </c>
    </row>
    <row r="28" spans="1:20" x14ac:dyDescent="0.2">
      <c r="A28" s="5" t="s">
        <v>217</v>
      </c>
      <c r="B28" s="5" t="s">
        <v>187</v>
      </c>
      <c r="C28" s="8">
        <v>1</v>
      </c>
      <c r="D28" s="8">
        <v>0</v>
      </c>
      <c r="E28" s="8">
        <v>1</v>
      </c>
      <c r="F28" s="8">
        <v>1</v>
      </c>
      <c r="G28" s="8">
        <v>0</v>
      </c>
      <c r="H28" s="5" t="s">
        <v>21</v>
      </c>
      <c r="I28" s="5" t="s">
        <v>15</v>
      </c>
      <c r="J28" s="5" t="s">
        <v>202</v>
      </c>
      <c r="K28" s="8" t="s">
        <v>17</v>
      </c>
      <c r="L28" s="8">
        <v>3</v>
      </c>
    </row>
    <row r="29" spans="1:20" x14ac:dyDescent="0.2">
      <c r="A29" s="5" t="s">
        <v>218</v>
      </c>
      <c r="B29" s="5" t="s">
        <v>187</v>
      </c>
      <c r="C29" s="8">
        <v>1</v>
      </c>
      <c r="D29" s="8">
        <v>0</v>
      </c>
      <c r="E29" s="8">
        <v>1</v>
      </c>
      <c r="F29" s="8">
        <v>1</v>
      </c>
      <c r="G29" s="8">
        <v>0</v>
      </c>
      <c r="H29" s="5" t="s">
        <v>21</v>
      </c>
      <c r="I29" s="5" t="s">
        <v>15</v>
      </c>
      <c r="J29" s="5" t="s">
        <v>202</v>
      </c>
      <c r="K29" s="8" t="s">
        <v>17</v>
      </c>
      <c r="L29" s="8">
        <v>1</v>
      </c>
    </row>
    <row r="30" spans="1:20" x14ac:dyDescent="0.2">
      <c r="A30" s="5" t="s">
        <v>219</v>
      </c>
      <c r="B30" s="5" t="s">
        <v>187</v>
      </c>
      <c r="C30" s="8">
        <v>1</v>
      </c>
      <c r="D30" s="8">
        <v>0</v>
      </c>
      <c r="E30" s="8">
        <v>0</v>
      </c>
      <c r="F30" s="8">
        <v>0</v>
      </c>
      <c r="G30" s="8">
        <v>0</v>
      </c>
      <c r="H30" s="5" t="s">
        <v>21</v>
      </c>
      <c r="I30" s="5" t="s">
        <v>15</v>
      </c>
      <c r="J30" s="5" t="s">
        <v>202</v>
      </c>
      <c r="K30" s="8" t="s">
        <v>17</v>
      </c>
      <c r="L30" s="8">
        <v>3</v>
      </c>
    </row>
    <row r="31" spans="1:20" x14ac:dyDescent="0.2">
      <c r="A31" s="5" t="s">
        <v>220</v>
      </c>
      <c r="B31" s="5" t="s">
        <v>187</v>
      </c>
      <c r="C31" s="8">
        <v>1</v>
      </c>
      <c r="D31" s="8">
        <v>0</v>
      </c>
      <c r="E31" s="8">
        <v>0</v>
      </c>
      <c r="F31" s="8">
        <v>0</v>
      </c>
      <c r="G31" s="8">
        <v>0</v>
      </c>
      <c r="H31" s="5" t="s">
        <v>194</v>
      </c>
      <c r="I31" s="5" t="s">
        <v>15</v>
      </c>
      <c r="J31" s="5" t="s">
        <v>202</v>
      </c>
      <c r="K31" s="8" t="s">
        <v>43</v>
      </c>
      <c r="L31" s="8">
        <v>3</v>
      </c>
    </row>
    <row r="32" spans="1:20" x14ac:dyDescent="0.2">
      <c r="A32" s="5" t="s">
        <v>221</v>
      </c>
      <c r="B32" s="5" t="s">
        <v>187</v>
      </c>
      <c r="C32" s="8">
        <v>1</v>
      </c>
      <c r="D32" s="8">
        <v>0</v>
      </c>
      <c r="E32" s="8">
        <v>1</v>
      </c>
      <c r="F32" s="8">
        <v>0</v>
      </c>
      <c r="G32" s="8">
        <v>0</v>
      </c>
      <c r="H32" s="5" t="s">
        <v>21</v>
      </c>
      <c r="I32" s="5" t="s">
        <v>15</v>
      </c>
      <c r="J32" s="5" t="s">
        <v>188</v>
      </c>
      <c r="K32" s="8" t="s">
        <v>17</v>
      </c>
      <c r="L32" s="8">
        <v>4</v>
      </c>
    </row>
    <row r="33" spans="1:12" x14ac:dyDescent="0.2">
      <c r="A33" s="5" t="s">
        <v>222</v>
      </c>
      <c r="B33" s="5" t="s">
        <v>187</v>
      </c>
      <c r="C33" s="8">
        <v>1</v>
      </c>
      <c r="D33" s="8">
        <v>0</v>
      </c>
      <c r="E33" s="8">
        <v>1</v>
      </c>
      <c r="F33" s="8">
        <v>1</v>
      </c>
      <c r="G33" s="8">
        <v>0</v>
      </c>
      <c r="H33" s="5" t="s">
        <v>21</v>
      </c>
      <c r="I33" s="5" t="s">
        <v>15</v>
      </c>
      <c r="J33" s="5" t="s">
        <v>202</v>
      </c>
      <c r="K33" s="8" t="s">
        <v>17</v>
      </c>
      <c r="L33" s="8">
        <v>3</v>
      </c>
    </row>
    <row r="34" spans="1:12" x14ac:dyDescent="0.2">
      <c r="A34" s="5" t="s">
        <v>223</v>
      </c>
      <c r="B34" s="5" t="s">
        <v>187</v>
      </c>
      <c r="C34" s="8">
        <v>0</v>
      </c>
      <c r="D34" s="8">
        <v>1</v>
      </c>
      <c r="E34" s="8">
        <v>1</v>
      </c>
      <c r="F34" s="8">
        <v>1</v>
      </c>
      <c r="G34" s="8">
        <v>0</v>
      </c>
      <c r="H34" s="5" t="s">
        <v>21</v>
      </c>
      <c r="I34" s="5" t="s">
        <v>15</v>
      </c>
      <c r="J34" s="5" t="s">
        <v>188</v>
      </c>
      <c r="K34" s="8" t="s">
        <v>17</v>
      </c>
      <c r="L34" s="8">
        <v>3</v>
      </c>
    </row>
    <row r="35" spans="1:12" x14ac:dyDescent="0.2">
      <c r="A35" s="5" t="s">
        <v>224</v>
      </c>
      <c r="B35" s="5" t="s">
        <v>187</v>
      </c>
      <c r="C35" s="8">
        <v>1</v>
      </c>
      <c r="D35" s="8">
        <v>0</v>
      </c>
      <c r="E35" s="8">
        <v>1</v>
      </c>
      <c r="F35" s="8">
        <v>1</v>
      </c>
      <c r="G35" s="8">
        <v>0</v>
      </c>
      <c r="H35" s="5" t="s">
        <v>21</v>
      </c>
      <c r="I35" s="5" t="s">
        <v>15</v>
      </c>
      <c r="J35" s="5" t="s">
        <v>202</v>
      </c>
      <c r="K35" s="8" t="s">
        <v>17</v>
      </c>
      <c r="L35" s="8">
        <v>4</v>
      </c>
    </row>
    <row r="36" spans="1:12" x14ac:dyDescent="0.2">
      <c r="A36" s="5" t="s">
        <v>225</v>
      </c>
      <c r="B36" s="5" t="s">
        <v>187</v>
      </c>
      <c r="C36" s="8">
        <v>0</v>
      </c>
      <c r="D36" s="8">
        <v>1</v>
      </c>
      <c r="E36" s="8">
        <v>1</v>
      </c>
      <c r="F36" s="8">
        <v>0</v>
      </c>
      <c r="G36" s="8">
        <v>0</v>
      </c>
      <c r="H36" s="5" t="s">
        <v>21</v>
      </c>
      <c r="I36" s="5" t="s">
        <v>15</v>
      </c>
      <c r="J36" s="5" t="s">
        <v>188</v>
      </c>
      <c r="K36" s="8" t="s">
        <v>17</v>
      </c>
      <c r="L36" s="8">
        <v>4</v>
      </c>
    </row>
    <row r="37" spans="1:12" x14ac:dyDescent="0.2">
      <c r="A37" s="5" t="s">
        <v>226</v>
      </c>
      <c r="B37" s="5" t="s">
        <v>187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5" t="s">
        <v>194</v>
      </c>
      <c r="I37" s="5" t="s">
        <v>15</v>
      </c>
      <c r="J37" s="5" t="s">
        <v>195</v>
      </c>
      <c r="K37" s="8" t="s">
        <v>43</v>
      </c>
      <c r="L37" s="8">
        <v>4</v>
      </c>
    </row>
    <row r="38" spans="1:12" x14ac:dyDescent="0.2">
      <c r="A38" s="5" t="s">
        <v>227</v>
      </c>
      <c r="B38" s="5" t="s">
        <v>187</v>
      </c>
      <c r="C38" s="8">
        <v>1</v>
      </c>
      <c r="D38" s="8">
        <v>0</v>
      </c>
      <c r="E38" s="8">
        <v>0</v>
      </c>
      <c r="F38" s="8">
        <v>0</v>
      </c>
      <c r="G38" s="8">
        <v>0</v>
      </c>
      <c r="H38" s="5" t="s">
        <v>194</v>
      </c>
      <c r="I38" s="5" t="s">
        <v>15</v>
      </c>
      <c r="J38" s="5" t="s">
        <v>202</v>
      </c>
      <c r="K38" s="8" t="s">
        <v>30</v>
      </c>
      <c r="L38" s="8">
        <v>4</v>
      </c>
    </row>
    <row r="39" spans="1:12" x14ac:dyDescent="0.2">
      <c r="A39" s="5" t="s">
        <v>228</v>
      </c>
      <c r="B39" s="5" t="s">
        <v>187</v>
      </c>
      <c r="C39" s="8">
        <v>1</v>
      </c>
      <c r="D39" s="8">
        <v>0</v>
      </c>
      <c r="E39" s="8">
        <v>0</v>
      </c>
      <c r="F39" s="8">
        <v>0</v>
      </c>
      <c r="G39" s="8">
        <v>0</v>
      </c>
      <c r="H39" s="5" t="s">
        <v>194</v>
      </c>
      <c r="I39" s="5" t="s">
        <v>15</v>
      </c>
      <c r="J39" s="5" t="s">
        <v>195</v>
      </c>
      <c r="K39" s="8" t="s">
        <v>30</v>
      </c>
      <c r="L39" s="8">
        <v>4</v>
      </c>
    </row>
    <row r="40" spans="1:12" x14ac:dyDescent="0.2">
      <c r="A40" s="5" t="s">
        <v>229</v>
      </c>
      <c r="B40" s="5" t="s">
        <v>187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5" t="s">
        <v>14</v>
      </c>
      <c r="I40" s="5" t="s">
        <v>23</v>
      </c>
      <c r="J40" s="5" t="s">
        <v>202</v>
      </c>
      <c r="K40" s="8" t="s">
        <v>19</v>
      </c>
      <c r="L40" s="8">
        <v>4</v>
      </c>
    </row>
    <row r="41" spans="1:12" x14ac:dyDescent="0.2">
      <c r="A41" s="5" t="s">
        <v>230</v>
      </c>
      <c r="B41" s="5" t="s">
        <v>187</v>
      </c>
      <c r="C41" s="8">
        <v>1</v>
      </c>
      <c r="D41" s="8">
        <v>0</v>
      </c>
      <c r="E41" s="8">
        <v>0</v>
      </c>
      <c r="F41" s="8">
        <v>0</v>
      </c>
      <c r="G41" s="8">
        <v>0</v>
      </c>
      <c r="H41" s="5" t="s">
        <v>194</v>
      </c>
      <c r="I41" s="5" t="s">
        <v>15</v>
      </c>
      <c r="J41" s="5" t="s">
        <v>195</v>
      </c>
      <c r="K41" s="8" t="s">
        <v>43</v>
      </c>
      <c r="L41" s="8">
        <v>3</v>
      </c>
    </row>
    <row r="42" spans="1:12" x14ac:dyDescent="0.2">
      <c r="A42" s="5" t="s">
        <v>231</v>
      </c>
      <c r="B42" s="5" t="s">
        <v>187</v>
      </c>
      <c r="C42" s="8">
        <v>1</v>
      </c>
      <c r="D42" s="8">
        <v>0</v>
      </c>
      <c r="E42" s="8">
        <v>0</v>
      </c>
      <c r="F42" s="8">
        <v>0</v>
      </c>
      <c r="G42" s="8">
        <v>0</v>
      </c>
      <c r="H42" s="5" t="s">
        <v>194</v>
      </c>
      <c r="I42" s="5" t="s">
        <v>15</v>
      </c>
      <c r="J42" s="5" t="s">
        <v>202</v>
      </c>
      <c r="K42" s="8" t="s">
        <v>43</v>
      </c>
      <c r="L42" s="8">
        <v>4</v>
      </c>
    </row>
    <row r="43" spans="1:12" x14ac:dyDescent="0.2">
      <c r="A43" s="5" t="s">
        <v>232</v>
      </c>
      <c r="B43" s="5" t="s">
        <v>187</v>
      </c>
      <c r="C43" s="8">
        <v>1</v>
      </c>
      <c r="D43" s="8">
        <v>0</v>
      </c>
      <c r="E43" s="8">
        <v>0</v>
      </c>
      <c r="F43" s="8">
        <v>0</v>
      </c>
      <c r="G43" s="8">
        <v>0</v>
      </c>
      <c r="H43" s="5" t="s">
        <v>194</v>
      </c>
      <c r="I43" s="5" t="s">
        <v>15</v>
      </c>
      <c r="J43" s="5" t="s">
        <v>195</v>
      </c>
      <c r="K43" s="8" t="s">
        <v>43</v>
      </c>
      <c r="L43" s="8">
        <v>4</v>
      </c>
    </row>
    <row r="44" spans="1:12" x14ac:dyDescent="0.2">
      <c r="A44" s="5" t="s">
        <v>233</v>
      </c>
      <c r="B44" s="5" t="s">
        <v>187</v>
      </c>
      <c r="C44" s="8">
        <v>0</v>
      </c>
      <c r="D44" s="8">
        <v>1</v>
      </c>
      <c r="E44" s="8">
        <v>1</v>
      </c>
      <c r="F44" s="8">
        <v>1</v>
      </c>
      <c r="G44" s="8">
        <v>0</v>
      </c>
      <c r="H44" s="5" t="s">
        <v>21</v>
      </c>
      <c r="I44" s="5" t="s">
        <v>15</v>
      </c>
      <c r="J44" s="5" t="s">
        <v>202</v>
      </c>
      <c r="K44" s="8" t="s">
        <v>17</v>
      </c>
      <c r="L44" s="8">
        <v>3</v>
      </c>
    </row>
    <row r="45" spans="1:12" x14ac:dyDescent="0.2">
      <c r="A45" s="5" t="s">
        <v>234</v>
      </c>
      <c r="B45" s="5" t="s">
        <v>187</v>
      </c>
      <c r="C45" s="8">
        <v>1</v>
      </c>
      <c r="D45" s="8">
        <v>0</v>
      </c>
      <c r="E45" s="8">
        <v>0</v>
      </c>
      <c r="F45" s="8">
        <v>0</v>
      </c>
      <c r="G45" s="8">
        <v>0</v>
      </c>
      <c r="H45" s="5" t="s">
        <v>194</v>
      </c>
      <c r="I45" s="5" t="s">
        <v>15</v>
      </c>
      <c r="J45" s="5" t="s">
        <v>202</v>
      </c>
      <c r="K45" s="8" t="s">
        <v>43</v>
      </c>
      <c r="L45" s="8">
        <v>3</v>
      </c>
    </row>
    <row r="46" spans="1:12" x14ac:dyDescent="0.2">
      <c r="A46" s="5" t="s">
        <v>235</v>
      </c>
      <c r="B46" s="5" t="s">
        <v>187</v>
      </c>
      <c r="C46" s="8">
        <v>1</v>
      </c>
      <c r="D46" s="8">
        <v>0</v>
      </c>
      <c r="E46" s="8">
        <v>0</v>
      </c>
      <c r="F46" s="8">
        <v>0</v>
      </c>
      <c r="G46" s="8">
        <v>0</v>
      </c>
      <c r="H46" s="5" t="s">
        <v>194</v>
      </c>
      <c r="I46" s="5" t="s">
        <v>15</v>
      </c>
      <c r="J46" s="5" t="s">
        <v>195</v>
      </c>
      <c r="K46" s="8" t="s">
        <v>17</v>
      </c>
      <c r="L46" s="8">
        <v>3</v>
      </c>
    </row>
    <row r="47" spans="1:12" x14ac:dyDescent="0.2">
      <c r="A47" s="5" t="s">
        <v>236</v>
      </c>
      <c r="B47" s="5" t="s">
        <v>187</v>
      </c>
      <c r="C47" s="8">
        <v>1</v>
      </c>
      <c r="D47" s="8">
        <v>0</v>
      </c>
      <c r="E47" s="8">
        <v>0</v>
      </c>
      <c r="F47" s="8">
        <v>0</v>
      </c>
      <c r="G47" s="8">
        <v>0</v>
      </c>
      <c r="H47" s="5" t="s">
        <v>194</v>
      </c>
      <c r="I47" s="5" t="s">
        <v>15</v>
      </c>
      <c r="J47" s="5" t="s">
        <v>202</v>
      </c>
      <c r="K47" s="8" t="s">
        <v>43</v>
      </c>
      <c r="L47" s="8">
        <v>1</v>
      </c>
    </row>
    <row r="48" spans="1:12" x14ac:dyDescent="0.2">
      <c r="A48" s="5" t="s">
        <v>237</v>
      </c>
      <c r="B48" s="5" t="s">
        <v>187</v>
      </c>
      <c r="C48" s="8">
        <v>1</v>
      </c>
      <c r="D48" s="8">
        <v>0</v>
      </c>
      <c r="E48" s="8">
        <v>1</v>
      </c>
      <c r="F48" s="8">
        <v>0</v>
      </c>
      <c r="G48" s="8">
        <v>0</v>
      </c>
      <c r="H48" s="5" t="s">
        <v>21</v>
      </c>
      <c r="I48" s="5" t="s">
        <v>15</v>
      </c>
      <c r="J48" s="5" t="s">
        <v>188</v>
      </c>
      <c r="K48" s="8" t="s">
        <v>17</v>
      </c>
      <c r="L48" s="8">
        <v>3</v>
      </c>
    </row>
    <row r="49" spans="1:12" x14ac:dyDescent="0.2">
      <c r="A49" s="5" t="s">
        <v>238</v>
      </c>
      <c r="B49" s="5" t="s">
        <v>187</v>
      </c>
      <c r="C49" s="8">
        <v>1</v>
      </c>
      <c r="D49" s="8">
        <v>0</v>
      </c>
      <c r="E49" s="8">
        <v>0</v>
      </c>
      <c r="F49" s="8">
        <v>0</v>
      </c>
      <c r="G49" s="8">
        <v>0</v>
      </c>
      <c r="H49" s="5" t="s">
        <v>194</v>
      </c>
      <c r="I49" s="5" t="s">
        <v>15</v>
      </c>
      <c r="J49" s="5" t="s">
        <v>202</v>
      </c>
      <c r="K49" s="8" t="s">
        <v>43</v>
      </c>
      <c r="L49" s="8">
        <v>4</v>
      </c>
    </row>
    <row r="50" spans="1:12" x14ac:dyDescent="0.2">
      <c r="A50" s="5" t="s">
        <v>239</v>
      </c>
      <c r="B50" s="5" t="s">
        <v>187</v>
      </c>
      <c r="C50" s="8">
        <v>1</v>
      </c>
      <c r="D50" s="8">
        <v>0</v>
      </c>
      <c r="E50" s="8">
        <v>0</v>
      </c>
      <c r="F50" s="8">
        <v>0</v>
      </c>
      <c r="G50" s="8">
        <v>0</v>
      </c>
      <c r="H50" s="5" t="s">
        <v>21</v>
      </c>
      <c r="I50" s="5" t="s">
        <v>15</v>
      </c>
      <c r="J50" s="5" t="s">
        <v>188</v>
      </c>
      <c r="K50" s="8" t="s">
        <v>17</v>
      </c>
      <c r="L50" s="8">
        <v>4</v>
      </c>
    </row>
    <row r="51" spans="1:12" x14ac:dyDescent="0.2">
      <c r="A51" s="5" t="s">
        <v>240</v>
      </c>
      <c r="B51" s="5" t="s">
        <v>187</v>
      </c>
      <c r="C51" s="8">
        <v>0</v>
      </c>
      <c r="D51" s="8">
        <v>1</v>
      </c>
      <c r="E51" s="8">
        <v>1</v>
      </c>
      <c r="F51" s="8">
        <v>1</v>
      </c>
      <c r="G51" s="8">
        <v>0</v>
      </c>
      <c r="H51" s="5" t="s">
        <v>21</v>
      </c>
      <c r="I51" s="5" t="s">
        <v>15</v>
      </c>
      <c r="J51" s="5" t="s">
        <v>188</v>
      </c>
      <c r="K51" s="8" t="s">
        <v>17</v>
      </c>
      <c r="L51" s="8">
        <v>3</v>
      </c>
    </row>
    <row r="52" spans="1:12" x14ac:dyDescent="0.2">
      <c r="A52" s="5" t="s">
        <v>241</v>
      </c>
      <c r="B52" s="5" t="s">
        <v>187</v>
      </c>
      <c r="C52" s="8">
        <v>1</v>
      </c>
      <c r="D52" s="8">
        <v>0</v>
      </c>
      <c r="E52" s="8">
        <v>1</v>
      </c>
      <c r="F52" s="8">
        <v>0</v>
      </c>
      <c r="G52" s="8">
        <v>0</v>
      </c>
      <c r="H52" s="5" t="s">
        <v>21</v>
      </c>
      <c r="I52" s="5" t="s">
        <v>15</v>
      </c>
      <c r="J52" s="5" t="s">
        <v>188</v>
      </c>
      <c r="K52" s="8" t="s">
        <v>17</v>
      </c>
      <c r="L52" s="8">
        <v>3</v>
      </c>
    </row>
    <row r="53" spans="1:12" x14ac:dyDescent="0.2">
      <c r="A53" s="5" t="s">
        <v>242</v>
      </c>
      <c r="B53" s="5" t="s">
        <v>187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5" t="s">
        <v>14</v>
      </c>
      <c r="I53" s="5" t="s">
        <v>15</v>
      </c>
      <c r="J53" s="5" t="s">
        <v>188</v>
      </c>
      <c r="K53" s="8" t="s">
        <v>30</v>
      </c>
      <c r="L53" s="8">
        <v>1</v>
      </c>
    </row>
    <row r="54" spans="1:12" x14ac:dyDescent="0.2">
      <c r="A54" s="5" t="s">
        <v>243</v>
      </c>
      <c r="B54" s="5" t="s">
        <v>187</v>
      </c>
      <c r="C54" s="8">
        <v>0</v>
      </c>
      <c r="D54" s="8">
        <v>0</v>
      </c>
      <c r="E54" s="8">
        <v>1</v>
      </c>
      <c r="F54" s="8">
        <v>0</v>
      </c>
      <c r="G54" s="8">
        <v>0</v>
      </c>
      <c r="H54" s="5" t="s">
        <v>14</v>
      </c>
      <c r="I54" s="5" t="s">
        <v>15</v>
      </c>
      <c r="J54" s="5" t="s">
        <v>202</v>
      </c>
      <c r="K54" s="8" t="s">
        <v>43</v>
      </c>
      <c r="L54" s="8">
        <v>4</v>
      </c>
    </row>
    <row r="55" spans="1:12" x14ac:dyDescent="0.2">
      <c r="A55" s="5" t="s">
        <v>244</v>
      </c>
      <c r="B55" s="5" t="s">
        <v>187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5" t="s">
        <v>194</v>
      </c>
      <c r="I55" s="5" t="s">
        <v>15</v>
      </c>
      <c r="J55" s="5" t="s">
        <v>195</v>
      </c>
      <c r="K55" s="8" t="s">
        <v>43</v>
      </c>
      <c r="L55" s="8">
        <v>3</v>
      </c>
    </row>
    <row r="56" spans="1:12" x14ac:dyDescent="0.2">
      <c r="A56" s="5" t="s">
        <v>245</v>
      </c>
      <c r="B56" s="5" t="s">
        <v>187</v>
      </c>
      <c r="C56" s="8">
        <v>1</v>
      </c>
      <c r="D56" s="8">
        <v>0</v>
      </c>
      <c r="E56" s="8">
        <v>1</v>
      </c>
      <c r="F56" s="8">
        <v>1</v>
      </c>
      <c r="G56" s="8">
        <v>0</v>
      </c>
      <c r="H56" s="5" t="s">
        <v>21</v>
      </c>
      <c r="I56" s="5" t="s">
        <v>15</v>
      </c>
      <c r="J56" s="5" t="s">
        <v>188</v>
      </c>
      <c r="K56" s="8" t="s">
        <v>17</v>
      </c>
      <c r="L56" s="8">
        <v>3</v>
      </c>
    </row>
    <row r="57" spans="1:12" x14ac:dyDescent="0.2">
      <c r="A57" s="5" t="s">
        <v>246</v>
      </c>
      <c r="B57" s="5" t="s">
        <v>187</v>
      </c>
      <c r="C57" s="8">
        <v>1</v>
      </c>
      <c r="D57" s="8">
        <v>0</v>
      </c>
      <c r="E57" s="8">
        <v>1</v>
      </c>
      <c r="F57" s="8">
        <v>0</v>
      </c>
      <c r="G57" s="8">
        <v>0</v>
      </c>
      <c r="H57" s="5" t="s">
        <v>21</v>
      </c>
      <c r="I57" s="5" t="s">
        <v>15</v>
      </c>
      <c r="J57" s="5" t="s">
        <v>202</v>
      </c>
      <c r="K57" s="8" t="s">
        <v>17</v>
      </c>
      <c r="L57" s="8">
        <v>4</v>
      </c>
    </row>
    <row r="58" spans="1:12" x14ac:dyDescent="0.2">
      <c r="A58" s="5" t="s">
        <v>247</v>
      </c>
      <c r="B58" s="5" t="s">
        <v>187</v>
      </c>
      <c r="C58" s="8">
        <v>1</v>
      </c>
      <c r="D58" s="8">
        <v>0</v>
      </c>
      <c r="E58" s="8">
        <v>0</v>
      </c>
      <c r="F58" s="8">
        <v>1</v>
      </c>
      <c r="G58" s="8">
        <v>0</v>
      </c>
      <c r="H58" s="5" t="s">
        <v>194</v>
      </c>
      <c r="I58" s="5" t="s">
        <v>15</v>
      </c>
      <c r="J58" s="5" t="s">
        <v>195</v>
      </c>
      <c r="K58" s="8" t="s">
        <v>43</v>
      </c>
      <c r="L58" s="8">
        <v>4</v>
      </c>
    </row>
    <row r="59" spans="1:12" x14ac:dyDescent="0.2">
      <c r="A59" s="5" t="s">
        <v>248</v>
      </c>
      <c r="B59" s="5" t="s">
        <v>187</v>
      </c>
      <c r="C59" s="8" t="s">
        <v>26</v>
      </c>
      <c r="D59" s="8" t="s">
        <v>26</v>
      </c>
      <c r="E59" s="8" t="s">
        <v>26</v>
      </c>
      <c r="F59" s="8" t="s">
        <v>26</v>
      </c>
      <c r="G59" s="8" t="s">
        <v>26</v>
      </c>
      <c r="H59" s="5" t="s">
        <v>194</v>
      </c>
      <c r="I59" s="5" t="s">
        <v>15</v>
      </c>
      <c r="J59" s="5" t="s">
        <v>195</v>
      </c>
      <c r="K59" s="8" t="s">
        <v>43</v>
      </c>
      <c r="L59" s="8">
        <v>2</v>
      </c>
    </row>
    <row r="60" spans="1:12" x14ac:dyDescent="0.2">
      <c r="A60" s="5" t="s">
        <v>248</v>
      </c>
      <c r="B60" s="5" t="s">
        <v>187</v>
      </c>
      <c r="C60" s="8">
        <v>1</v>
      </c>
      <c r="D60" s="8">
        <v>0</v>
      </c>
      <c r="E60" s="8">
        <v>0</v>
      </c>
      <c r="F60" s="8">
        <v>0</v>
      </c>
      <c r="G60" s="8">
        <v>0</v>
      </c>
      <c r="H60" s="5" t="s">
        <v>194</v>
      </c>
      <c r="I60" s="5" t="s">
        <v>15</v>
      </c>
      <c r="J60" s="5" t="s">
        <v>195</v>
      </c>
      <c r="K60" s="8" t="s">
        <v>43</v>
      </c>
      <c r="L60" s="8">
        <v>4</v>
      </c>
    </row>
    <row r="61" spans="1:12" x14ac:dyDescent="0.2">
      <c r="A61" s="5" t="s">
        <v>249</v>
      </c>
      <c r="B61" s="5" t="s">
        <v>187</v>
      </c>
      <c r="C61" s="8">
        <v>1</v>
      </c>
      <c r="D61" s="8">
        <v>0</v>
      </c>
      <c r="E61" s="8">
        <v>1</v>
      </c>
      <c r="F61" s="8">
        <v>1</v>
      </c>
      <c r="G61" s="8">
        <v>0</v>
      </c>
      <c r="H61" s="5" t="s">
        <v>21</v>
      </c>
      <c r="I61" s="5" t="s">
        <v>15</v>
      </c>
      <c r="J61" s="5" t="s">
        <v>188</v>
      </c>
      <c r="K61" s="8" t="s">
        <v>17</v>
      </c>
      <c r="L61" s="8">
        <v>2</v>
      </c>
    </row>
    <row r="62" spans="1:12" x14ac:dyDescent="0.2">
      <c r="A62" s="5" t="s">
        <v>250</v>
      </c>
      <c r="B62" s="5" t="s">
        <v>187</v>
      </c>
      <c r="C62" s="8">
        <v>1</v>
      </c>
      <c r="D62" s="8">
        <v>0</v>
      </c>
      <c r="E62" s="8">
        <v>1</v>
      </c>
      <c r="F62" s="8">
        <v>1</v>
      </c>
      <c r="G62" s="8">
        <v>0</v>
      </c>
      <c r="H62" s="5" t="s">
        <v>21</v>
      </c>
      <c r="I62" s="5" t="s">
        <v>15</v>
      </c>
      <c r="J62" s="5" t="s">
        <v>188</v>
      </c>
      <c r="K62" s="8" t="s">
        <v>17</v>
      </c>
      <c r="L62" s="8">
        <v>3</v>
      </c>
    </row>
    <row r="63" spans="1:12" x14ac:dyDescent="0.2">
      <c r="A63" s="5" t="s">
        <v>251</v>
      </c>
      <c r="B63" s="5" t="s">
        <v>187</v>
      </c>
      <c r="C63" s="8">
        <v>1</v>
      </c>
      <c r="D63" s="8">
        <v>0</v>
      </c>
      <c r="E63" s="8">
        <v>0</v>
      </c>
      <c r="F63" s="8">
        <v>0</v>
      </c>
      <c r="G63" s="8">
        <v>0</v>
      </c>
      <c r="H63" s="5" t="s">
        <v>194</v>
      </c>
      <c r="I63" s="5" t="s">
        <v>15</v>
      </c>
      <c r="J63" s="5" t="s">
        <v>195</v>
      </c>
      <c r="K63" s="8" t="s">
        <v>43</v>
      </c>
      <c r="L63" s="8">
        <v>3</v>
      </c>
    </row>
    <row r="64" spans="1:12" x14ac:dyDescent="0.2">
      <c r="A64" s="5" t="s">
        <v>252</v>
      </c>
      <c r="B64" s="5" t="s">
        <v>187</v>
      </c>
      <c r="C64" s="8">
        <v>1</v>
      </c>
      <c r="D64" s="8">
        <v>0</v>
      </c>
      <c r="E64" s="8">
        <v>1</v>
      </c>
      <c r="F64" s="8">
        <v>0</v>
      </c>
      <c r="G64" s="8">
        <v>0</v>
      </c>
      <c r="H64" s="5" t="s">
        <v>26</v>
      </c>
      <c r="I64" s="5" t="s">
        <v>26</v>
      </c>
      <c r="J64" s="5" t="s">
        <v>33</v>
      </c>
      <c r="K64" s="8" t="s">
        <v>34</v>
      </c>
      <c r="L64" s="8">
        <v>1</v>
      </c>
    </row>
    <row r="65" spans="1:12" x14ac:dyDescent="0.2">
      <c r="A65" s="5" t="s">
        <v>253</v>
      </c>
      <c r="B65" s="5" t="s">
        <v>187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5" t="s">
        <v>194</v>
      </c>
      <c r="I65" s="5" t="s">
        <v>15</v>
      </c>
      <c r="J65" s="5" t="s">
        <v>195</v>
      </c>
      <c r="K65" s="8" t="s">
        <v>43</v>
      </c>
      <c r="L65" s="8">
        <v>4</v>
      </c>
    </row>
    <row r="66" spans="1:12" x14ac:dyDescent="0.2">
      <c r="A66" s="5" t="s">
        <v>254</v>
      </c>
      <c r="B66" s="5" t="s">
        <v>187</v>
      </c>
      <c r="C66" s="8">
        <v>1</v>
      </c>
      <c r="D66" s="8">
        <v>0</v>
      </c>
      <c r="E66" s="8">
        <v>0</v>
      </c>
      <c r="F66" s="8">
        <v>0</v>
      </c>
      <c r="G66" s="8">
        <v>0</v>
      </c>
      <c r="H66" s="5" t="s">
        <v>194</v>
      </c>
      <c r="I66" s="5" t="s">
        <v>15</v>
      </c>
      <c r="J66" s="5" t="s">
        <v>195</v>
      </c>
      <c r="K66" s="8" t="s">
        <v>43</v>
      </c>
      <c r="L66" s="8">
        <v>3</v>
      </c>
    </row>
    <row r="67" spans="1:12" x14ac:dyDescent="0.2">
      <c r="A67" s="5" t="s">
        <v>255</v>
      </c>
      <c r="B67" s="5" t="s">
        <v>187</v>
      </c>
      <c r="C67" s="8">
        <v>1</v>
      </c>
      <c r="D67" s="8">
        <v>0</v>
      </c>
      <c r="E67" s="8">
        <v>1</v>
      </c>
      <c r="F67" s="8">
        <v>0</v>
      </c>
      <c r="G67" s="8">
        <v>0</v>
      </c>
      <c r="H67" s="5" t="s">
        <v>21</v>
      </c>
      <c r="I67" s="5" t="s">
        <v>15</v>
      </c>
      <c r="J67" s="5" t="s">
        <v>188</v>
      </c>
      <c r="K67" s="8" t="s">
        <v>17</v>
      </c>
      <c r="L67" s="8">
        <v>3</v>
      </c>
    </row>
    <row r="68" spans="1:12" x14ac:dyDescent="0.2">
      <c r="A68" s="5" t="s">
        <v>256</v>
      </c>
      <c r="B68" s="5" t="s">
        <v>187</v>
      </c>
      <c r="C68" s="8">
        <v>1</v>
      </c>
      <c r="D68" s="8">
        <v>0</v>
      </c>
      <c r="E68" s="8">
        <v>1</v>
      </c>
      <c r="F68" s="8">
        <v>0</v>
      </c>
      <c r="G68" s="8">
        <v>0</v>
      </c>
      <c r="H68" s="5" t="s">
        <v>21</v>
      </c>
      <c r="I68" s="5" t="s">
        <v>15</v>
      </c>
      <c r="J68" s="5" t="s">
        <v>188</v>
      </c>
      <c r="K68" s="8" t="s">
        <v>17</v>
      </c>
      <c r="L68" s="8">
        <v>3</v>
      </c>
    </row>
    <row r="69" spans="1:12" x14ac:dyDescent="0.2">
      <c r="A69" s="5" t="s">
        <v>257</v>
      </c>
      <c r="B69" s="5" t="s">
        <v>187</v>
      </c>
      <c r="C69" s="8">
        <v>0</v>
      </c>
      <c r="D69" s="8">
        <v>1</v>
      </c>
      <c r="E69" s="8">
        <v>1</v>
      </c>
      <c r="F69" s="8">
        <v>1</v>
      </c>
      <c r="G69" s="8">
        <v>0</v>
      </c>
      <c r="H69" s="5" t="s">
        <v>21</v>
      </c>
      <c r="I69" s="5" t="s">
        <v>15</v>
      </c>
      <c r="J69" s="5" t="s">
        <v>188</v>
      </c>
      <c r="K69" s="8" t="s">
        <v>17</v>
      </c>
      <c r="L69" s="8">
        <v>3</v>
      </c>
    </row>
    <row r="70" spans="1:12" x14ac:dyDescent="0.2">
      <c r="A70" s="5" t="s">
        <v>258</v>
      </c>
      <c r="B70" s="5" t="s">
        <v>187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5" t="s">
        <v>14</v>
      </c>
      <c r="I70" s="5" t="s">
        <v>15</v>
      </c>
      <c r="J70" s="5" t="s">
        <v>188</v>
      </c>
      <c r="K70" s="8" t="s">
        <v>19</v>
      </c>
      <c r="L70" s="8">
        <v>2</v>
      </c>
    </row>
    <row r="71" spans="1:12" x14ac:dyDescent="0.2">
      <c r="A71" s="5" t="s">
        <v>259</v>
      </c>
      <c r="B71" s="5" t="s">
        <v>187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5" t="s">
        <v>194</v>
      </c>
      <c r="I71" s="5" t="s">
        <v>15</v>
      </c>
      <c r="J71" s="5" t="s">
        <v>195</v>
      </c>
      <c r="K71" s="8" t="s">
        <v>30</v>
      </c>
      <c r="L71" s="8">
        <v>1</v>
      </c>
    </row>
    <row r="72" spans="1:12" x14ac:dyDescent="0.2">
      <c r="A72" s="5" t="s">
        <v>260</v>
      </c>
      <c r="B72" s="5" t="s">
        <v>187</v>
      </c>
      <c r="C72" s="8">
        <v>0</v>
      </c>
      <c r="D72" s="8">
        <v>0</v>
      </c>
      <c r="E72" s="8">
        <v>0</v>
      </c>
      <c r="F72" s="8">
        <v>1</v>
      </c>
      <c r="G72" s="8">
        <v>0</v>
      </c>
      <c r="H72" s="5" t="s">
        <v>14</v>
      </c>
      <c r="I72" s="5" t="s">
        <v>15</v>
      </c>
      <c r="J72" s="5" t="s">
        <v>202</v>
      </c>
      <c r="K72" s="8" t="s">
        <v>19</v>
      </c>
      <c r="L72" s="8">
        <v>2</v>
      </c>
    </row>
    <row r="73" spans="1:12" x14ac:dyDescent="0.2">
      <c r="A73" s="5" t="s">
        <v>261</v>
      </c>
      <c r="B73" s="5" t="s">
        <v>187</v>
      </c>
      <c r="C73" s="8">
        <v>1</v>
      </c>
      <c r="D73" s="8">
        <v>0</v>
      </c>
      <c r="E73" s="8">
        <v>1</v>
      </c>
      <c r="F73" s="8">
        <v>0</v>
      </c>
      <c r="G73" s="8">
        <v>0</v>
      </c>
      <c r="H73" s="5" t="s">
        <v>21</v>
      </c>
      <c r="I73" s="5" t="s">
        <v>15</v>
      </c>
      <c r="J73" s="5" t="s">
        <v>202</v>
      </c>
      <c r="K73" s="8" t="s">
        <v>17</v>
      </c>
      <c r="L73" s="8">
        <v>4</v>
      </c>
    </row>
    <row r="74" spans="1:12" x14ac:dyDescent="0.2">
      <c r="A74" s="5" t="s">
        <v>262</v>
      </c>
      <c r="B74" s="5" t="s">
        <v>187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5" t="s">
        <v>14</v>
      </c>
      <c r="I74" s="5" t="s">
        <v>23</v>
      </c>
      <c r="J74" s="5" t="s">
        <v>188</v>
      </c>
      <c r="K74" s="8" t="s">
        <v>19</v>
      </c>
      <c r="L74" s="8">
        <v>2</v>
      </c>
    </row>
    <row r="75" spans="1:12" x14ac:dyDescent="0.2">
      <c r="A75" s="5" t="s">
        <v>263</v>
      </c>
      <c r="B75" s="5" t="s">
        <v>187</v>
      </c>
      <c r="C75" s="8">
        <v>1</v>
      </c>
      <c r="D75" s="8">
        <v>0</v>
      </c>
      <c r="E75" s="8">
        <v>1</v>
      </c>
      <c r="F75" s="8">
        <v>1</v>
      </c>
      <c r="G75" s="8">
        <v>0</v>
      </c>
      <c r="H75" s="5" t="s">
        <v>21</v>
      </c>
      <c r="I75" s="5" t="s">
        <v>15</v>
      </c>
      <c r="J75" s="5" t="s">
        <v>202</v>
      </c>
      <c r="K75" s="8" t="s">
        <v>17</v>
      </c>
      <c r="L75" s="8">
        <v>4</v>
      </c>
    </row>
    <row r="76" spans="1:12" x14ac:dyDescent="0.2">
      <c r="A76" s="5" t="s">
        <v>264</v>
      </c>
      <c r="B76" s="5" t="s">
        <v>187</v>
      </c>
      <c r="C76" s="8">
        <v>1</v>
      </c>
      <c r="D76" s="8">
        <v>0</v>
      </c>
      <c r="E76" s="8">
        <v>0</v>
      </c>
      <c r="F76" s="8">
        <v>0</v>
      </c>
      <c r="G76" s="8">
        <v>0</v>
      </c>
      <c r="H76" s="5" t="s">
        <v>194</v>
      </c>
      <c r="I76" s="5" t="s">
        <v>15</v>
      </c>
      <c r="J76" s="5" t="s">
        <v>195</v>
      </c>
      <c r="K76" s="8" t="s">
        <v>43</v>
      </c>
      <c r="L76" s="8">
        <v>4</v>
      </c>
    </row>
    <row r="77" spans="1:12" x14ac:dyDescent="0.2">
      <c r="A77" s="5" t="s">
        <v>264</v>
      </c>
      <c r="B77" s="5" t="s">
        <v>187</v>
      </c>
      <c r="C77" s="8" t="s">
        <v>26</v>
      </c>
      <c r="D77" s="8" t="s">
        <v>26</v>
      </c>
      <c r="E77" s="8" t="s">
        <v>26</v>
      </c>
      <c r="F77" s="8" t="s">
        <v>26</v>
      </c>
      <c r="G77" s="8" t="s">
        <v>26</v>
      </c>
      <c r="H77" s="5" t="s">
        <v>194</v>
      </c>
      <c r="I77" s="5" t="s">
        <v>15</v>
      </c>
      <c r="J77" s="5" t="s">
        <v>195</v>
      </c>
      <c r="K77" s="8" t="s">
        <v>43</v>
      </c>
      <c r="L77" s="8">
        <v>4</v>
      </c>
    </row>
    <row r="78" spans="1:12" x14ac:dyDescent="0.2">
      <c r="A78" s="5" t="s">
        <v>265</v>
      </c>
      <c r="B78" s="5" t="s">
        <v>187</v>
      </c>
      <c r="C78" s="8">
        <v>0</v>
      </c>
      <c r="D78" s="8">
        <v>1</v>
      </c>
      <c r="E78" s="8">
        <v>1</v>
      </c>
      <c r="F78" s="8">
        <v>0</v>
      </c>
      <c r="G78" s="8">
        <v>0</v>
      </c>
      <c r="H78" s="5" t="s">
        <v>21</v>
      </c>
      <c r="I78" s="5" t="s">
        <v>15</v>
      </c>
      <c r="J78" s="5" t="s">
        <v>202</v>
      </c>
      <c r="K78" s="8" t="s">
        <v>17</v>
      </c>
      <c r="L78" s="8">
        <v>3</v>
      </c>
    </row>
    <row r="79" spans="1:12" x14ac:dyDescent="0.2">
      <c r="A79" s="5" t="s">
        <v>266</v>
      </c>
      <c r="B79" s="5" t="s">
        <v>187</v>
      </c>
      <c r="C79" s="8">
        <v>1</v>
      </c>
      <c r="D79" s="8">
        <v>0</v>
      </c>
      <c r="E79" s="8">
        <v>1</v>
      </c>
      <c r="F79" s="8">
        <v>1</v>
      </c>
      <c r="G79" s="8">
        <v>0</v>
      </c>
      <c r="H79" s="5" t="s">
        <v>21</v>
      </c>
      <c r="I79" s="5" t="s">
        <v>15</v>
      </c>
      <c r="J79" s="5" t="s">
        <v>202</v>
      </c>
      <c r="K79" s="8" t="s">
        <v>17</v>
      </c>
      <c r="L79" s="8">
        <v>2</v>
      </c>
    </row>
    <row r="80" spans="1:12" x14ac:dyDescent="0.2">
      <c r="A80" s="5" t="s">
        <v>266</v>
      </c>
      <c r="B80" s="5" t="s">
        <v>187</v>
      </c>
      <c r="C80" s="8" t="s">
        <v>26</v>
      </c>
      <c r="D80" s="8" t="s">
        <v>26</v>
      </c>
      <c r="E80" s="8" t="s">
        <v>26</v>
      </c>
      <c r="F80" s="8" t="s">
        <v>26</v>
      </c>
      <c r="G80" s="8" t="s">
        <v>26</v>
      </c>
      <c r="H80" s="5" t="s">
        <v>21</v>
      </c>
      <c r="I80" s="5" t="s">
        <v>15</v>
      </c>
      <c r="J80" s="5" t="s">
        <v>202</v>
      </c>
      <c r="K80" s="8" t="s">
        <v>17</v>
      </c>
      <c r="L80" s="8">
        <v>2</v>
      </c>
    </row>
    <row r="81" spans="1:12" x14ac:dyDescent="0.2">
      <c r="A81" s="5" t="s">
        <v>267</v>
      </c>
      <c r="B81" s="5" t="s">
        <v>187</v>
      </c>
      <c r="C81" s="8">
        <v>1</v>
      </c>
      <c r="D81" s="8">
        <v>0</v>
      </c>
      <c r="E81" s="8">
        <v>0</v>
      </c>
      <c r="F81" s="8">
        <v>0</v>
      </c>
      <c r="G81" s="8">
        <v>0</v>
      </c>
      <c r="H81" s="5" t="s">
        <v>194</v>
      </c>
      <c r="I81" s="5" t="s">
        <v>15</v>
      </c>
      <c r="J81" s="5" t="s">
        <v>195</v>
      </c>
      <c r="K81" s="8" t="s">
        <v>43</v>
      </c>
      <c r="L81" s="8">
        <v>4</v>
      </c>
    </row>
    <row r="82" spans="1:12" x14ac:dyDescent="0.2">
      <c r="A82" s="5" t="s">
        <v>268</v>
      </c>
      <c r="B82" s="5" t="s">
        <v>187</v>
      </c>
      <c r="C82" s="8">
        <v>0</v>
      </c>
      <c r="D82" s="8">
        <v>0</v>
      </c>
      <c r="E82" s="8">
        <v>1</v>
      </c>
      <c r="F82" s="8">
        <v>1</v>
      </c>
      <c r="G82" s="8">
        <v>0</v>
      </c>
      <c r="H82" s="5" t="s">
        <v>14</v>
      </c>
      <c r="I82" s="5" t="s">
        <v>15</v>
      </c>
      <c r="J82" s="5" t="s">
        <v>188</v>
      </c>
      <c r="K82" s="8" t="s">
        <v>43</v>
      </c>
      <c r="L82" s="8">
        <v>4</v>
      </c>
    </row>
    <row r="83" spans="1:12" x14ac:dyDescent="0.2">
      <c r="A83" s="5" t="s">
        <v>269</v>
      </c>
      <c r="B83" s="5" t="s">
        <v>187</v>
      </c>
      <c r="C83" s="8">
        <v>1</v>
      </c>
      <c r="D83" s="8">
        <v>0</v>
      </c>
      <c r="E83" s="8">
        <v>0</v>
      </c>
      <c r="F83" s="8">
        <v>0</v>
      </c>
      <c r="G83" s="8">
        <v>0</v>
      </c>
      <c r="H83" s="5" t="s">
        <v>194</v>
      </c>
      <c r="I83" s="5" t="s">
        <v>15</v>
      </c>
      <c r="J83" s="5" t="s">
        <v>195</v>
      </c>
      <c r="K83" s="8" t="s">
        <v>43</v>
      </c>
      <c r="L83" s="8">
        <v>4</v>
      </c>
    </row>
    <row r="84" spans="1:12" x14ac:dyDescent="0.2">
      <c r="A84" s="5" t="s">
        <v>270</v>
      </c>
      <c r="B84" s="5" t="s">
        <v>187</v>
      </c>
      <c r="C84" s="8">
        <v>1</v>
      </c>
      <c r="D84" s="8">
        <v>0</v>
      </c>
      <c r="E84" s="8">
        <v>0</v>
      </c>
      <c r="F84" s="8">
        <v>0</v>
      </c>
      <c r="G84" s="8">
        <v>0</v>
      </c>
      <c r="H84" s="5" t="s">
        <v>194</v>
      </c>
      <c r="I84" s="5" t="s">
        <v>15</v>
      </c>
      <c r="J84" s="5" t="s">
        <v>195</v>
      </c>
      <c r="K84" s="8" t="s">
        <v>43</v>
      </c>
      <c r="L84" s="8">
        <v>4</v>
      </c>
    </row>
    <row r="85" spans="1:12" x14ac:dyDescent="0.2">
      <c r="A85" s="5" t="s">
        <v>271</v>
      </c>
      <c r="B85" s="5" t="s">
        <v>187</v>
      </c>
      <c r="C85" s="8">
        <v>1</v>
      </c>
      <c r="D85" s="8">
        <v>0</v>
      </c>
      <c r="E85" s="8">
        <v>1</v>
      </c>
      <c r="F85" s="8">
        <v>1</v>
      </c>
      <c r="G85" s="8">
        <v>0</v>
      </c>
      <c r="H85" s="5" t="s">
        <v>21</v>
      </c>
      <c r="I85" s="5" t="s">
        <v>15</v>
      </c>
      <c r="J85" s="5" t="s">
        <v>202</v>
      </c>
      <c r="K85" s="8" t="s">
        <v>17</v>
      </c>
      <c r="L85" s="8">
        <v>3</v>
      </c>
    </row>
    <row r="86" spans="1:12" x14ac:dyDescent="0.2">
      <c r="A86" s="5" t="s">
        <v>272</v>
      </c>
      <c r="B86" s="5" t="s">
        <v>187</v>
      </c>
      <c r="C86" s="8">
        <v>1</v>
      </c>
      <c r="D86" s="8">
        <v>0</v>
      </c>
      <c r="E86" s="8">
        <v>1</v>
      </c>
      <c r="F86" s="8">
        <v>1</v>
      </c>
      <c r="G86" s="8">
        <v>0</v>
      </c>
      <c r="H86" s="5" t="s">
        <v>21</v>
      </c>
      <c r="I86" s="5" t="s">
        <v>15</v>
      </c>
      <c r="J86" s="5" t="s">
        <v>202</v>
      </c>
      <c r="K86" s="8" t="s">
        <v>17</v>
      </c>
      <c r="L86" s="8">
        <v>2</v>
      </c>
    </row>
    <row r="87" spans="1:12" x14ac:dyDescent="0.2">
      <c r="A87" s="5" t="s">
        <v>273</v>
      </c>
      <c r="B87" s="5" t="s">
        <v>187</v>
      </c>
      <c r="C87" s="8" t="s">
        <v>26</v>
      </c>
      <c r="D87" s="8" t="s">
        <v>26</v>
      </c>
      <c r="E87" s="8" t="s">
        <v>26</v>
      </c>
      <c r="F87" s="8" t="s">
        <v>26</v>
      </c>
      <c r="G87" s="8" t="s">
        <v>26</v>
      </c>
      <c r="H87" s="5" t="s">
        <v>194</v>
      </c>
      <c r="I87" s="5" t="s">
        <v>15</v>
      </c>
      <c r="J87" s="5" t="s">
        <v>195</v>
      </c>
      <c r="K87" s="8" t="s">
        <v>43</v>
      </c>
      <c r="L87" s="8">
        <v>4</v>
      </c>
    </row>
    <row r="88" spans="1:12" x14ac:dyDescent="0.2">
      <c r="A88" s="5" t="s">
        <v>273</v>
      </c>
      <c r="B88" s="5" t="s">
        <v>187</v>
      </c>
      <c r="C88" s="8">
        <v>1</v>
      </c>
      <c r="D88" s="8">
        <v>0</v>
      </c>
      <c r="E88" s="8">
        <v>0</v>
      </c>
      <c r="F88" s="8">
        <v>0</v>
      </c>
      <c r="G88" s="8">
        <v>0</v>
      </c>
      <c r="H88" s="5" t="s">
        <v>194</v>
      </c>
      <c r="I88" s="5" t="s">
        <v>15</v>
      </c>
      <c r="J88" s="5" t="s">
        <v>195</v>
      </c>
      <c r="K88" s="8" t="s">
        <v>43</v>
      </c>
      <c r="L88" s="8">
        <v>4</v>
      </c>
    </row>
    <row r="89" spans="1:12" x14ac:dyDescent="0.2">
      <c r="A89" s="5" t="s">
        <v>274</v>
      </c>
      <c r="B89" s="5" t="s">
        <v>187</v>
      </c>
      <c r="C89" s="8">
        <v>0</v>
      </c>
      <c r="D89" s="8">
        <v>0</v>
      </c>
      <c r="E89" s="8">
        <v>1</v>
      </c>
      <c r="F89" s="8">
        <v>1</v>
      </c>
      <c r="G89" s="8">
        <v>0</v>
      </c>
      <c r="H89" s="5" t="s">
        <v>21</v>
      </c>
      <c r="I89" s="5" t="s">
        <v>15</v>
      </c>
      <c r="J89" s="5" t="s">
        <v>195</v>
      </c>
      <c r="K89" s="8" t="s">
        <v>17</v>
      </c>
      <c r="L89" s="8">
        <v>3</v>
      </c>
    </row>
    <row r="90" spans="1:12" x14ac:dyDescent="0.2">
      <c r="A90" s="5" t="s">
        <v>275</v>
      </c>
      <c r="B90" s="5" t="s">
        <v>187</v>
      </c>
      <c r="C90" s="8">
        <v>1</v>
      </c>
      <c r="D90" s="8">
        <v>0</v>
      </c>
      <c r="E90" s="8">
        <v>0</v>
      </c>
      <c r="F90" s="8">
        <v>0</v>
      </c>
      <c r="G90" s="8">
        <v>0</v>
      </c>
      <c r="H90" s="5" t="s">
        <v>194</v>
      </c>
      <c r="I90" s="5" t="s">
        <v>15</v>
      </c>
      <c r="J90" s="5" t="s">
        <v>195</v>
      </c>
      <c r="K90" s="8" t="s">
        <v>43</v>
      </c>
      <c r="L90" s="8">
        <v>4</v>
      </c>
    </row>
    <row r="91" spans="1:12" x14ac:dyDescent="0.2">
      <c r="A91" s="5" t="s">
        <v>276</v>
      </c>
      <c r="B91" s="5" t="s">
        <v>187</v>
      </c>
      <c r="C91" s="8">
        <v>0</v>
      </c>
      <c r="D91" s="8">
        <v>1</v>
      </c>
      <c r="E91" s="8">
        <v>1</v>
      </c>
      <c r="F91" s="8">
        <v>1</v>
      </c>
      <c r="G91" s="8">
        <v>0</v>
      </c>
      <c r="H91" s="5" t="s">
        <v>21</v>
      </c>
      <c r="I91" s="5" t="s">
        <v>15</v>
      </c>
      <c r="J91" s="5" t="s">
        <v>195</v>
      </c>
      <c r="K91" s="8" t="s">
        <v>17</v>
      </c>
      <c r="L91" s="8">
        <v>3</v>
      </c>
    </row>
    <row r="92" spans="1:12" x14ac:dyDescent="0.2">
      <c r="A92" s="5" t="s">
        <v>277</v>
      </c>
      <c r="B92" s="5" t="s">
        <v>187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5" t="s">
        <v>14</v>
      </c>
      <c r="I92" s="5" t="s">
        <v>23</v>
      </c>
      <c r="J92" s="5" t="s">
        <v>188</v>
      </c>
      <c r="K92" s="8" t="s">
        <v>19</v>
      </c>
      <c r="L92" s="8">
        <v>2</v>
      </c>
    </row>
    <row r="93" spans="1:12" x14ac:dyDescent="0.2">
      <c r="A93" s="5" t="s">
        <v>278</v>
      </c>
      <c r="B93" s="5" t="s">
        <v>187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5" t="s">
        <v>14</v>
      </c>
      <c r="I93" s="5" t="s">
        <v>23</v>
      </c>
      <c r="J93" s="5" t="s">
        <v>202</v>
      </c>
      <c r="K93" s="8" t="s">
        <v>43</v>
      </c>
      <c r="L93" s="8">
        <v>4</v>
      </c>
    </row>
    <row r="94" spans="1:12" x14ac:dyDescent="0.2">
      <c r="A94" s="5" t="s">
        <v>279</v>
      </c>
      <c r="B94" s="5" t="s">
        <v>187</v>
      </c>
      <c r="C94" s="8" t="s">
        <v>26</v>
      </c>
      <c r="D94" s="8" t="s">
        <v>26</v>
      </c>
      <c r="E94" s="8" t="s">
        <v>26</v>
      </c>
      <c r="F94" s="8" t="s">
        <v>26</v>
      </c>
      <c r="G94" s="8" t="s">
        <v>26</v>
      </c>
      <c r="H94" s="5" t="s">
        <v>14</v>
      </c>
      <c r="I94" s="5" t="s">
        <v>15</v>
      </c>
      <c r="J94" s="5" t="s">
        <v>195</v>
      </c>
      <c r="K94" s="8" t="s">
        <v>19</v>
      </c>
      <c r="L94" s="8">
        <v>2</v>
      </c>
    </row>
    <row r="95" spans="1:12" x14ac:dyDescent="0.2">
      <c r="A95" s="5" t="s">
        <v>279</v>
      </c>
      <c r="B95" s="5" t="s">
        <v>187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5" t="s">
        <v>14</v>
      </c>
      <c r="I95" s="5" t="s">
        <v>15</v>
      </c>
      <c r="J95" s="5" t="s">
        <v>195</v>
      </c>
      <c r="K95" s="8" t="s">
        <v>19</v>
      </c>
      <c r="L95" s="8">
        <v>2</v>
      </c>
    </row>
    <row r="96" spans="1:12" x14ac:dyDescent="0.2">
      <c r="A96" s="5" t="s">
        <v>279</v>
      </c>
      <c r="B96" s="5" t="s">
        <v>187</v>
      </c>
      <c r="C96" s="8" t="s">
        <v>26</v>
      </c>
      <c r="D96" s="8" t="s">
        <v>26</v>
      </c>
      <c r="E96" s="8" t="s">
        <v>26</v>
      </c>
      <c r="F96" s="8" t="s">
        <v>26</v>
      </c>
      <c r="G96" s="8" t="s">
        <v>26</v>
      </c>
      <c r="H96" s="5" t="s">
        <v>14</v>
      </c>
      <c r="I96" s="5" t="s">
        <v>15</v>
      </c>
      <c r="J96" s="5" t="s">
        <v>195</v>
      </c>
      <c r="K96" s="8" t="s">
        <v>19</v>
      </c>
      <c r="L96" s="8">
        <v>2</v>
      </c>
    </row>
    <row r="97" spans="1:12" x14ac:dyDescent="0.2">
      <c r="A97" s="5" t="s">
        <v>280</v>
      </c>
      <c r="B97" s="5" t="s">
        <v>187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5" t="s">
        <v>14</v>
      </c>
      <c r="I97" s="5" t="s">
        <v>23</v>
      </c>
      <c r="J97" s="5" t="s">
        <v>188</v>
      </c>
      <c r="K97" s="8" t="s">
        <v>19</v>
      </c>
      <c r="L97" s="8">
        <v>2</v>
      </c>
    </row>
    <row r="98" spans="1:12" x14ac:dyDescent="0.2">
      <c r="A98" s="5" t="s">
        <v>281</v>
      </c>
      <c r="B98" s="5" t="s">
        <v>187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5" t="s">
        <v>14</v>
      </c>
      <c r="I98" s="5" t="s">
        <v>23</v>
      </c>
      <c r="J98" s="5" t="s">
        <v>202</v>
      </c>
      <c r="K98" s="8" t="s">
        <v>19</v>
      </c>
      <c r="L98" s="8">
        <v>2</v>
      </c>
    </row>
    <row r="99" spans="1:12" x14ac:dyDescent="0.2">
      <c r="A99" s="5" t="s">
        <v>282</v>
      </c>
      <c r="B99" s="5" t="s">
        <v>187</v>
      </c>
      <c r="C99" s="8" t="s">
        <v>26</v>
      </c>
      <c r="D99" s="8" t="s">
        <v>26</v>
      </c>
      <c r="E99" s="8" t="s">
        <v>26</v>
      </c>
      <c r="F99" s="8" t="s">
        <v>26</v>
      </c>
      <c r="G99" s="8" t="s">
        <v>26</v>
      </c>
      <c r="H99" s="5" t="s">
        <v>21</v>
      </c>
      <c r="I99" s="5" t="s">
        <v>15</v>
      </c>
      <c r="J99" s="5" t="s">
        <v>195</v>
      </c>
      <c r="K99" s="8" t="s">
        <v>17</v>
      </c>
      <c r="L99" s="8">
        <v>3</v>
      </c>
    </row>
    <row r="100" spans="1:12" x14ac:dyDescent="0.2">
      <c r="A100" s="5" t="s">
        <v>282</v>
      </c>
      <c r="B100" s="5" t="s">
        <v>187</v>
      </c>
      <c r="C100" s="8">
        <v>1</v>
      </c>
      <c r="D100" s="8">
        <v>0</v>
      </c>
      <c r="E100" s="8">
        <v>1</v>
      </c>
      <c r="F100" s="8">
        <v>1</v>
      </c>
      <c r="G100" s="8">
        <v>0</v>
      </c>
      <c r="H100" s="5" t="s">
        <v>21</v>
      </c>
      <c r="I100" s="5" t="s">
        <v>15</v>
      </c>
      <c r="J100" s="5" t="s">
        <v>195</v>
      </c>
      <c r="K100" s="8" t="s">
        <v>17</v>
      </c>
      <c r="L100" s="8">
        <v>2</v>
      </c>
    </row>
    <row r="101" spans="1:12" x14ac:dyDescent="0.2">
      <c r="A101" s="5" t="s">
        <v>282</v>
      </c>
      <c r="B101" s="5" t="s">
        <v>187</v>
      </c>
      <c r="C101" s="8" t="s">
        <v>26</v>
      </c>
      <c r="D101" s="8" t="s">
        <v>26</v>
      </c>
      <c r="E101" s="8" t="s">
        <v>26</v>
      </c>
      <c r="F101" s="8" t="s">
        <v>26</v>
      </c>
      <c r="G101" s="8" t="s">
        <v>26</v>
      </c>
      <c r="H101" s="5" t="s">
        <v>21</v>
      </c>
      <c r="I101" s="5" t="s">
        <v>15</v>
      </c>
      <c r="J101" s="5" t="s">
        <v>195</v>
      </c>
      <c r="K101" s="8" t="s">
        <v>17</v>
      </c>
      <c r="L101" s="8">
        <v>2</v>
      </c>
    </row>
    <row r="102" spans="1:12" x14ac:dyDescent="0.2">
      <c r="A102" s="5" t="s">
        <v>283</v>
      </c>
      <c r="B102" s="5" t="s">
        <v>187</v>
      </c>
      <c r="C102" s="8">
        <v>1</v>
      </c>
      <c r="D102" s="8">
        <v>0</v>
      </c>
      <c r="E102" s="8">
        <v>1</v>
      </c>
      <c r="F102" s="8">
        <v>0</v>
      </c>
      <c r="G102" s="8">
        <v>0</v>
      </c>
      <c r="H102" s="5" t="s">
        <v>21</v>
      </c>
      <c r="I102" s="5" t="s">
        <v>15</v>
      </c>
      <c r="J102" s="5" t="s">
        <v>195</v>
      </c>
      <c r="K102" s="8" t="s">
        <v>17</v>
      </c>
      <c r="L102" s="8">
        <v>4</v>
      </c>
    </row>
    <row r="103" spans="1:12" x14ac:dyDescent="0.2">
      <c r="A103" s="5" t="s">
        <v>284</v>
      </c>
      <c r="B103" s="5" t="s">
        <v>187</v>
      </c>
      <c r="C103" s="8">
        <v>1</v>
      </c>
      <c r="D103" s="8">
        <v>0</v>
      </c>
      <c r="E103" s="8">
        <v>0</v>
      </c>
      <c r="F103" s="8">
        <v>0</v>
      </c>
      <c r="G103" s="8">
        <v>0</v>
      </c>
      <c r="H103" s="5" t="s">
        <v>194</v>
      </c>
      <c r="I103" s="5" t="s">
        <v>15</v>
      </c>
      <c r="J103" s="5" t="s">
        <v>195</v>
      </c>
      <c r="K103" s="8" t="s">
        <v>43</v>
      </c>
      <c r="L103" s="8">
        <v>4</v>
      </c>
    </row>
    <row r="104" spans="1:12" x14ac:dyDescent="0.2">
      <c r="A104" s="5" t="s">
        <v>285</v>
      </c>
      <c r="B104" s="5" t="s">
        <v>187</v>
      </c>
      <c r="C104" s="8">
        <v>1</v>
      </c>
      <c r="D104" s="8">
        <v>0</v>
      </c>
      <c r="E104" s="8">
        <v>1</v>
      </c>
      <c r="F104" s="8">
        <v>0</v>
      </c>
      <c r="G104" s="8">
        <v>0</v>
      </c>
      <c r="H104" s="5" t="s">
        <v>21</v>
      </c>
      <c r="I104" s="5" t="s">
        <v>15</v>
      </c>
      <c r="J104" s="5" t="s">
        <v>202</v>
      </c>
      <c r="K104" s="8" t="s">
        <v>17</v>
      </c>
      <c r="L104" s="8">
        <v>4</v>
      </c>
    </row>
    <row r="105" spans="1:12" x14ac:dyDescent="0.2">
      <c r="A105" s="5" t="s">
        <v>286</v>
      </c>
      <c r="B105" s="5" t="s">
        <v>187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5" t="s">
        <v>14</v>
      </c>
      <c r="I105" s="5" t="s">
        <v>23</v>
      </c>
      <c r="J105" s="5" t="s">
        <v>188</v>
      </c>
      <c r="K105" s="8" t="s">
        <v>19</v>
      </c>
      <c r="L105" s="8">
        <v>2</v>
      </c>
    </row>
    <row r="106" spans="1:12" x14ac:dyDescent="0.2">
      <c r="A106" s="5" t="s">
        <v>287</v>
      </c>
      <c r="B106" s="5" t="s">
        <v>187</v>
      </c>
      <c r="C106" s="8">
        <v>1</v>
      </c>
      <c r="D106" s="8">
        <v>0</v>
      </c>
      <c r="E106" s="8">
        <v>0</v>
      </c>
      <c r="F106" s="8">
        <v>1</v>
      </c>
      <c r="G106" s="8">
        <v>0</v>
      </c>
      <c r="H106" s="5" t="s">
        <v>21</v>
      </c>
      <c r="I106" s="5" t="s">
        <v>15</v>
      </c>
      <c r="J106" s="5" t="s">
        <v>188</v>
      </c>
      <c r="K106" s="8" t="s">
        <v>17</v>
      </c>
      <c r="L106" s="8">
        <v>2</v>
      </c>
    </row>
    <row r="107" spans="1:12" x14ac:dyDescent="0.2">
      <c r="A107" s="5" t="s">
        <v>288</v>
      </c>
      <c r="B107" s="5" t="s">
        <v>187</v>
      </c>
      <c r="C107" s="8">
        <v>1</v>
      </c>
      <c r="D107" s="8">
        <v>0</v>
      </c>
      <c r="E107" s="8">
        <v>1</v>
      </c>
      <c r="F107" s="8">
        <v>1</v>
      </c>
      <c r="G107" s="8">
        <v>0</v>
      </c>
      <c r="H107" s="5" t="s">
        <v>21</v>
      </c>
      <c r="I107" s="5" t="s">
        <v>15</v>
      </c>
      <c r="J107" s="5" t="s">
        <v>195</v>
      </c>
      <c r="K107" s="8" t="s">
        <v>17</v>
      </c>
      <c r="L107" s="8">
        <v>1</v>
      </c>
    </row>
    <row r="108" spans="1:12" x14ac:dyDescent="0.2">
      <c r="A108" s="5" t="s">
        <v>289</v>
      </c>
      <c r="B108" s="5" t="s">
        <v>187</v>
      </c>
      <c r="C108" s="8">
        <v>1</v>
      </c>
      <c r="D108" s="8">
        <v>0</v>
      </c>
      <c r="E108" s="8">
        <v>0</v>
      </c>
      <c r="F108" s="8">
        <v>0</v>
      </c>
      <c r="G108" s="8">
        <v>0</v>
      </c>
      <c r="H108" s="5" t="s">
        <v>194</v>
      </c>
      <c r="I108" s="5" t="s">
        <v>15</v>
      </c>
      <c r="J108" s="5" t="s">
        <v>195</v>
      </c>
      <c r="K108" s="8" t="s">
        <v>30</v>
      </c>
      <c r="L108" s="8">
        <v>1</v>
      </c>
    </row>
    <row r="109" spans="1:12" x14ac:dyDescent="0.2">
      <c r="A109" s="5" t="s">
        <v>290</v>
      </c>
      <c r="B109" s="5" t="s">
        <v>187</v>
      </c>
      <c r="C109" s="8">
        <v>1</v>
      </c>
      <c r="D109" s="8">
        <v>0</v>
      </c>
      <c r="E109" s="8">
        <v>1</v>
      </c>
      <c r="F109" s="8">
        <v>1</v>
      </c>
      <c r="G109" s="8">
        <v>0</v>
      </c>
      <c r="H109" s="5" t="s">
        <v>21</v>
      </c>
      <c r="I109" s="5" t="s">
        <v>15</v>
      </c>
      <c r="J109" s="5" t="s">
        <v>188</v>
      </c>
      <c r="K109" s="8" t="s">
        <v>17</v>
      </c>
      <c r="L109" s="8">
        <v>4</v>
      </c>
    </row>
    <row r="110" spans="1:12" x14ac:dyDescent="0.2">
      <c r="A110" s="5" t="s">
        <v>291</v>
      </c>
      <c r="B110" s="5" t="s">
        <v>187</v>
      </c>
      <c r="C110" s="8">
        <v>1</v>
      </c>
      <c r="D110" s="8">
        <v>0</v>
      </c>
      <c r="E110" s="8">
        <v>1</v>
      </c>
      <c r="F110" s="8">
        <v>1</v>
      </c>
      <c r="G110" s="8">
        <v>0</v>
      </c>
      <c r="H110" s="5" t="s">
        <v>21</v>
      </c>
      <c r="I110" s="5" t="s">
        <v>15</v>
      </c>
      <c r="J110" s="5" t="s">
        <v>202</v>
      </c>
      <c r="K110" s="8" t="s">
        <v>17</v>
      </c>
      <c r="L110" s="8">
        <v>4</v>
      </c>
    </row>
    <row r="111" spans="1:12" x14ac:dyDescent="0.2">
      <c r="A111" s="5" t="s">
        <v>292</v>
      </c>
      <c r="B111" s="5" t="s">
        <v>187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5" t="s">
        <v>14</v>
      </c>
      <c r="I111" s="5" t="s">
        <v>23</v>
      </c>
      <c r="J111" s="5" t="s">
        <v>188</v>
      </c>
      <c r="K111" s="8" t="s">
        <v>19</v>
      </c>
      <c r="L111" s="8">
        <v>2</v>
      </c>
    </row>
    <row r="112" spans="1:12" x14ac:dyDescent="0.2">
      <c r="A112" s="5" t="s">
        <v>293</v>
      </c>
      <c r="B112" s="5" t="s">
        <v>187</v>
      </c>
      <c r="C112" s="8">
        <v>0</v>
      </c>
      <c r="D112" s="8">
        <v>0</v>
      </c>
      <c r="E112" s="8">
        <v>1</v>
      </c>
      <c r="F112" s="8">
        <v>0</v>
      </c>
      <c r="G112" s="8">
        <v>0</v>
      </c>
      <c r="H112" s="5" t="s">
        <v>14</v>
      </c>
      <c r="I112" s="5" t="s">
        <v>23</v>
      </c>
      <c r="J112" s="5" t="s">
        <v>188</v>
      </c>
      <c r="K112" s="8" t="s">
        <v>19</v>
      </c>
      <c r="L112" s="8">
        <v>2</v>
      </c>
    </row>
    <row r="113" spans="1:12" x14ac:dyDescent="0.2">
      <c r="A113" s="5" t="s">
        <v>294</v>
      </c>
      <c r="B113" s="5" t="s">
        <v>187</v>
      </c>
      <c r="C113" s="8" t="s">
        <v>26</v>
      </c>
      <c r="D113" s="8" t="s">
        <v>26</v>
      </c>
      <c r="E113" s="8" t="s">
        <v>26</v>
      </c>
      <c r="F113" s="8" t="s">
        <v>26</v>
      </c>
      <c r="G113" s="8" t="s">
        <v>26</v>
      </c>
      <c r="H113" s="5" t="s">
        <v>26</v>
      </c>
      <c r="I113" s="5" t="s">
        <v>15</v>
      </c>
      <c r="J113" s="5" t="s">
        <v>195</v>
      </c>
      <c r="K113" s="8" t="s">
        <v>17</v>
      </c>
      <c r="L113" s="8">
        <v>4</v>
      </c>
    </row>
    <row r="114" spans="1:12" x14ac:dyDescent="0.2">
      <c r="A114" s="5" t="s">
        <v>295</v>
      </c>
      <c r="B114" s="5" t="s">
        <v>187</v>
      </c>
      <c r="C114" s="8">
        <v>1</v>
      </c>
      <c r="D114" s="8">
        <v>0</v>
      </c>
      <c r="E114" s="8">
        <v>1</v>
      </c>
      <c r="F114" s="8">
        <v>1</v>
      </c>
      <c r="G114" s="8">
        <v>0</v>
      </c>
      <c r="H114" s="5" t="s">
        <v>21</v>
      </c>
      <c r="I114" s="5" t="s">
        <v>15</v>
      </c>
      <c r="J114" s="5" t="s">
        <v>195</v>
      </c>
      <c r="K114" s="8" t="s">
        <v>17</v>
      </c>
      <c r="L114" s="8">
        <v>2</v>
      </c>
    </row>
    <row r="115" spans="1:12" x14ac:dyDescent="0.2">
      <c r="A115" s="5" t="s">
        <v>296</v>
      </c>
      <c r="B115" s="5" t="s">
        <v>187</v>
      </c>
      <c r="C115" s="8">
        <v>1</v>
      </c>
      <c r="D115" s="8">
        <v>0</v>
      </c>
      <c r="E115" s="8">
        <v>0</v>
      </c>
      <c r="F115" s="8">
        <v>0</v>
      </c>
      <c r="G115" s="8">
        <v>0</v>
      </c>
      <c r="H115" s="5" t="s">
        <v>194</v>
      </c>
      <c r="I115" s="5" t="s">
        <v>15</v>
      </c>
      <c r="J115" s="5" t="s">
        <v>195</v>
      </c>
      <c r="K115" s="8" t="s">
        <v>43</v>
      </c>
      <c r="L115" s="8">
        <v>4</v>
      </c>
    </row>
    <row r="116" spans="1:12" x14ac:dyDescent="0.2">
      <c r="A116" s="5" t="s">
        <v>297</v>
      </c>
      <c r="B116" s="5" t="s">
        <v>187</v>
      </c>
      <c r="C116" s="8">
        <v>1</v>
      </c>
      <c r="D116" s="8">
        <v>0</v>
      </c>
      <c r="E116" s="8">
        <v>1</v>
      </c>
      <c r="F116" s="8">
        <v>0</v>
      </c>
      <c r="G116" s="8">
        <v>0</v>
      </c>
      <c r="H116" s="5" t="s">
        <v>21</v>
      </c>
      <c r="I116" s="5" t="s">
        <v>15</v>
      </c>
      <c r="J116" s="5" t="s">
        <v>202</v>
      </c>
      <c r="K116" s="8" t="s">
        <v>17</v>
      </c>
      <c r="L116" s="8">
        <v>4</v>
      </c>
    </row>
    <row r="117" spans="1:12" x14ac:dyDescent="0.2">
      <c r="A117" s="5" t="s">
        <v>298</v>
      </c>
      <c r="B117" s="5" t="s">
        <v>187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5" t="s">
        <v>14</v>
      </c>
      <c r="I117" s="5" t="s">
        <v>15</v>
      </c>
      <c r="J117" s="5" t="s">
        <v>188</v>
      </c>
      <c r="K117" s="8" t="s">
        <v>19</v>
      </c>
      <c r="L117" s="8">
        <v>2</v>
      </c>
    </row>
    <row r="118" spans="1:12" x14ac:dyDescent="0.2">
      <c r="A118" s="5" t="s">
        <v>299</v>
      </c>
      <c r="B118" s="5" t="s">
        <v>187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5" t="s">
        <v>14</v>
      </c>
      <c r="I118" s="5" t="s">
        <v>15</v>
      </c>
      <c r="J118" s="5" t="s">
        <v>188</v>
      </c>
      <c r="K118" s="8" t="s">
        <v>30</v>
      </c>
      <c r="L118" s="8">
        <v>1</v>
      </c>
    </row>
    <row r="119" spans="1:12" x14ac:dyDescent="0.2">
      <c r="A119" s="5" t="s">
        <v>300</v>
      </c>
      <c r="B119" s="5" t="s">
        <v>187</v>
      </c>
      <c r="C119" s="8">
        <v>1</v>
      </c>
      <c r="D119" s="8">
        <v>0</v>
      </c>
      <c r="E119" s="8">
        <v>0</v>
      </c>
      <c r="F119" s="8">
        <v>0</v>
      </c>
      <c r="G119" s="8">
        <v>0</v>
      </c>
      <c r="H119" s="5" t="s">
        <v>194</v>
      </c>
      <c r="I119" s="5" t="s">
        <v>15</v>
      </c>
      <c r="J119" s="5" t="s">
        <v>195</v>
      </c>
      <c r="K119" s="8" t="s">
        <v>43</v>
      </c>
      <c r="L119" s="8">
        <v>4</v>
      </c>
    </row>
    <row r="120" spans="1:12" x14ac:dyDescent="0.2">
      <c r="A120" s="5" t="s">
        <v>301</v>
      </c>
      <c r="B120" s="5" t="s">
        <v>187</v>
      </c>
      <c r="C120" s="8">
        <v>1</v>
      </c>
      <c r="D120" s="8">
        <v>0</v>
      </c>
      <c r="E120" s="8">
        <v>1</v>
      </c>
      <c r="F120" s="8">
        <v>1</v>
      </c>
      <c r="G120" s="8">
        <v>0</v>
      </c>
      <c r="H120" s="5" t="s">
        <v>21</v>
      </c>
      <c r="I120" s="5" t="s">
        <v>15</v>
      </c>
      <c r="J120" s="5" t="s">
        <v>188</v>
      </c>
      <c r="K120" s="8" t="s">
        <v>17</v>
      </c>
      <c r="L120" s="8">
        <v>4</v>
      </c>
    </row>
    <row r="121" spans="1:12" x14ac:dyDescent="0.2">
      <c r="A121" s="5" t="s">
        <v>302</v>
      </c>
      <c r="B121" s="5" t="s">
        <v>187</v>
      </c>
      <c r="C121" s="8">
        <v>1</v>
      </c>
      <c r="D121" s="8">
        <v>0</v>
      </c>
      <c r="E121" s="8">
        <v>1</v>
      </c>
      <c r="F121" s="8">
        <v>0</v>
      </c>
      <c r="G121" s="8">
        <v>0</v>
      </c>
      <c r="H121" s="5" t="s">
        <v>21</v>
      </c>
      <c r="I121" s="5" t="s">
        <v>15</v>
      </c>
      <c r="J121" s="5" t="s">
        <v>188</v>
      </c>
      <c r="K121" s="8" t="s">
        <v>17</v>
      </c>
      <c r="L121" s="8">
        <v>4</v>
      </c>
    </row>
    <row r="122" spans="1:12" x14ac:dyDescent="0.2">
      <c r="A122" s="5" t="s">
        <v>303</v>
      </c>
      <c r="B122" s="5" t="s">
        <v>187</v>
      </c>
      <c r="C122" s="8">
        <v>1</v>
      </c>
      <c r="D122" s="8">
        <v>0</v>
      </c>
      <c r="E122" s="8">
        <v>1</v>
      </c>
      <c r="F122" s="8">
        <v>0</v>
      </c>
      <c r="G122" s="8">
        <v>0</v>
      </c>
      <c r="H122" s="5" t="s">
        <v>194</v>
      </c>
      <c r="I122" s="5" t="s">
        <v>15</v>
      </c>
      <c r="J122" s="5" t="s">
        <v>195</v>
      </c>
      <c r="K122" s="8" t="s">
        <v>30</v>
      </c>
      <c r="L122" s="8">
        <v>1</v>
      </c>
    </row>
    <row r="123" spans="1:12" x14ac:dyDescent="0.2">
      <c r="A123" s="5" t="s">
        <v>304</v>
      </c>
      <c r="B123" s="5" t="s">
        <v>187</v>
      </c>
      <c r="C123" s="8">
        <v>1</v>
      </c>
      <c r="D123" s="8">
        <v>0</v>
      </c>
      <c r="E123" s="8">
        <v>1</v>
      </c>
      <c r="F123" s="8">
        <v>1</v>
      </c>
      <c r="G123" s="8">
        <v>0</v>
      </c>
      <c r="H123" s="5" t="s">
        <v>21</v>
      </c>
      <c r="I123" s="5" t="s">
        <v>15</v>
      </c>
      <c r="J123" s="5" t="s">
        <v>195</v>
      </c>
      <c r="K123" s="8" t="s">
        <v>17</v>
      </c>
      <c r="L123" s="8">
        <v>3</v>
      </c>
    </row>
    <row r="124" spans="1:12" x14ac:dyDescent="0.2">
      <c r="A124" s="5" t="s">
        <v>305</v>
      </c>
      <c r="B124" s="5" t="s">
        <v>187</v>
      </c>
      <c r="C124" s="8">
        <v>1</v>
      </c>
      <c r="D124" s="8">
        <v>0</v>
      </c>
      <c r="E124" s="8">
        <v>0</v>
      </c>
      <c r="F124" s="8">
        <v>0</v>
      </c>
      <c r="G124" s="8">
        <v>0</v>
      </c>
      <c r="H124" s="5" t="s">
        <v>194</v>
      </c>
      <c r="I124" s="5" t="s">
        <v>15</v>
      </c>
      <c r="J124" s="5" t="s">
        <v>195</v>
      </c>
      <c r="K124" s="8" t="s">
        <v>30</v>
      </c>
      <c r="L124" s="8">
        <v>1</v>
      </c>
    </row>
    <row r="125" spans="1:12" x14ac:dyDescent="0.2">
      <c r="A125" s="5" t="s">
        <v>306</v>
      </c>
      <c r="B125" s="5" t="s">
        <v>187</v>
      </c>
      <c r="C125" s="8">
        <v>0</v>
      </c>
      <c r="D125" s="8">
        <v>1</v>
      </c>
      <c r="E125" s="8">
        <v>1</v>
      </c>
      <c r="F125" s="8">
        <v>1</v>
      </c>
      <c r="G125" s="8">
        <v>0</v>
      </c>
      <c r="H125" s="5" t="s">
        <v>21</v>
      </c>
      <c r="I125" s="5" t="s">
        <v>15</v>
      </c>
      <c r="J125" s="5" t="s">
        <v>202</v>
      </c>
      <c r="K125" s="8" t="s">
        <v>17</v>
      </c>
      <c r="L125" s="8">
        <v>1</v>
      </c>
    </row>
    <row r="126" spans="1:12" x14ac:dyDescent="0.2">
      <c r="A126" s="5" t="s">
        <v>306</v>
      </c>
      <c r="B126" s="5" t="s">
        <v>187</v>
      </c>
      <c r="C126" s="8" t="s">
        <v>26</v>
      </c>
      <c r="D126" s="8" t="s">
        <v>26</v>
      </c>
      <c r="E126" s="8" t="s">
        <v>26</v>
      </c>
      <c r="F126" s="8" t="s">
        <v>26</v>
      </c>
      <c r="G126" s="8" t="s">
        <v>26</v>
      </c>
      <c r="H126" s="5" t="s">
        <v>21</v>
      </c>
      <c r="I126" s="5" t="s">
        <v>15</v>
      </c>
      <c r="J126" s="5" t="s">
        <v>202</v>
      </c>
      <c r="K126" s="8" t="s">
        <v>17</v>
      </c>
      <c r="L126" s="8">
        <v>2</v>
      </c>
    </row>
    <row r="127" spans="1:12" x14ac:dyDescent="0.2">
      <c r="A127" s="5" t="s">
        <v>307</v>
      </c>
      <c r="B127" s="5" t="s">
        <v>187</v>
      </c>
      <c r="C127" s="8">
        <v>1</v>
      </c>
      <c r="D127" s="8">
        <v>0</v>
      </c>
      <c r="E127" s="8">
        <v>1</v>
      </c>
      <c r="F127" s="8">
        <v>0</v>
      </c>
      <c r="G127" s="8">
        <v>0</v>
      </c>
      <c r="H127" s="5" t="s">
        <v>21</v>
      </c>
      <c r="I127" s="5" t="s">
        <v>15</v>
      </c>
      <c r="J127" s="5" t="s">
        <v>202</v>
      </c>
      <c r="K127" s="8" t="s">
        <v>17</v>
      </c>
      <c r="L127" s="8">
        <v>3</v>
      </c>
    </row>
    <row r="128" spans="1:12" x14ac:dyDescent="0.2">
      <c r="A128" s="5" t="s">
        <v>308</v>
      </c>
      <c r="B128" s="5" t="s">
        <v>187</v>
      </c>
      <c r="C128" s="8">
        <v>0</v>
      </c>
      <c r="D128" s="8">
        <v>0</v>
      </c>
      <c r="E128" s="8">
        <v>1</v>
      </c>
      <c r="F128" s="8">
        <v>1</v>
      </c>
      <c r="G128" s="8">
        <v>0</v>
      </c>
      <c r="H128" s="5" t="s">
        <v>21</v>
      </c>
      <c r="I128" s="5" t="s">
        <v>15</v>
      </c>
      <c r="J128" s="5" t="s">
        <v>195</v>
      </c>
      <c r="K128" s="8" t="s">
        <v>30</v>
      </c>
      <c r="L128" s="8">
        <v>1</v>
      </c>
    </row>
    <row r="129" spans="1:12" x14ac:dyDescent="0.2">
      <c r="A129" s="5" t="s">
        <v>309</v>
      </c>
      <c r="B129" s="5" t="s">
        <v>187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5" t="s">
        <v>14</v>
      </c>
      <c r="I129" s="5" t="s">
        <v>15</v>
      </c>
      <c r="J129" s="5" t="s">
        <v>188</v>
      </c>
      <c r="K129" s="8" t="s">
        <v>19</v>
      </c>
      <c r="L129" s="8">
        <v>2</v>
      </c>
    </row>
    <row r="130" spans="1:12" x14ac:dyDescent="0.2">
      <c r="A130" s="5" t="s">
        <v>310</v>
      </c>
      <c r="B130" s="5" t="s">
        <v>187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5" t="s">
        <v>14</v>
      </c>
      <c r="I130" s="5" t="s">
        <v>23</v>
      </c>
      <c r="J130" s="5" t="s">
        <v>202</v>
      </c>
      <c r="K130" s="8" t="s">
        <v>19</v>
      </c>
      <c r="L130" s="8">
        <v>2</v>
      </c>
    </row>
    <row r="131" spans="1:12" x14ac:dyDescent="0.2">
      <c r="A131" s="5" t="s">
        <v>311</v>
      </c>
      <c r="B131" s="5" t="s">
        <v>187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5" t="s">
        <v>14</v>
      </c>
      <c r="I131" s="5" t="s">
        <v>15</v>
      </c>
      <c r="J131" s="5" t="s">
        <v>202</v>
      </c>
      <c r="K131" s="8" t="s">
        <v>30</v>
      </c>
      <c r="L131" s="8">
        <v>1</v>
      </c>
    </row>
    <row r="132" spans="1:12" x14ac:dyDescent="0.2">
      <c r="A132" s="5" t="s">
        <v>312</v>
      </c>
      <c r="B132" s="5" t="s">
        <v>187</v>
      </c>
      <c r="C132" s="8">
        <v>1</v>
      </c>
      <c r="D132" s="8">
        <v>0</v>
      </c>
      <c r="E132" s="8">
        <v>1</v>
      </c>
      <c r="F132" s="8">
        <v>1</v>
      </c>
      <c r="G132" s="8">
        <v>0</v>
      </c>
      <c r="H132" s="5" t="s">
        <v>21</v>
      </c>
      <c r="I132" s="5" t="s">
        <v>15</v>
      </c>
      <c r="J132" s="5" t="s">
        <v>202</v>
      </c>
      <c r="K132" s="8" t="s">
        <v>17</v>
      </c>
      <c r="L132" s="8">
        <v>3</v>
      </c>
    </row>
    <row r="133" spans="1:12" x14ac:dyDescent="0.2">
      <c r="A133" s="5" t="s">
        <v>313</v>
      </c>
      <c r="B133" s="5" t="s">
        <v>187</v>
      </c>
      <c r="C133" s="8">
        <v>1</v>
      </c>
      <c r="D133" s="8">
        <v>0</v>
      </c>
      <c r="E133" s="8">
        <v>0</v>
      </c>
      <c r="F133" s="8">
        <v>0</v>
      </c>
      <c r="G133" s="8">
        <v>0</v>
      </c>
      <c r="H133" s="5" t="s">
        <v>194</v>
      </c>
      <c r="I133" s="5" t="s">
        <v>15</v>
      </c>
      <c r="J133" s="5" t="s">
        <v>195</v>
      </c>
      <c r="K133" s="8" t="s">
        <v>30</v>
      </c>
      <c r="L133" s="8">
        <v>1</v>
      </c>
    </row>
    <row r="134" spans="1:12" x14ac:dyDescent="0.2">
      <c r="A134" s="5" t="s">
        <v>314</v>
      </c>
      <c r="B134" s="5" t="s">
        <v>187</v>
      </c>
      <c r="C134" s="8">
        <v>0</v>
      </c>
      <c r="D134" s="8">
        <v>0</v>
      </c>
      <c r="E134" s="8">
        <v>1</v>
      </c>
      <c r="F134" s="8">
        <v>0</v>
      </c>
      <c r="G134" s="8">
        <v>0</v>
      </c>
      <c r="H134" s="5" t="s">
        <v>14</v>
      </c>
      <c r="I134" s="5" t="s">
        <v>23</v>
      </c>
      <c r="J134" s="5" t="s">
        <v>195</v>
      </c>
      <c r="K134" s="8" t="s">
        <v>19</v>
      </c>
      <c r="L134" s="8">
        <v>2</v>
      </c>
    </row>
    <row r="135" spans="1:12" x14ac:dyDescent="0.2">
      <c r="A135" s="5" t="s">
        <v>315</v>
      </c>
      <c r="B135" s="5" t="s">
        <v>187</v>
      </c>
      <c r="C135" s="8">
        <v>1</v>
      </c>
      <c r="D135" s="8">
        <v>0</v>
      </c>
      <c r="E135" s="8">
        <v>1</v>
      </c>
      <c r="F135" s="8">
        <v>0</v>
      </c>
      <c r="G135" s="8">
        <v>0</v>
      </c>
      <c r="H135" s="5" t="s">
        <v>21</v>
      </c>
      <c r="I135" s="5" t="s">
        <v>15</v>
      </c>
      <c r="J135" s="5" t="s">
        <v>202</v>
      </c>
      <c r="K135" s="8" t="s">
        <v>17</v>
      </c>
      <c r="L135" s="8">
        <v>4</v>
      </c>
    </row>
    <row r="136" spans="1:12" x14ac:dyDescent="0.2">
      <c r="A136" s="5" t="s">
        <v>316</v>
      </c>
      <c r="B136" s="5" t="s">
        <v>187</v>
      </c>
      <c r="C136" s="8">
        <v>1</v>
      </c>
      <c r="D136" s="8">
        <v>0</v>
      </c>
      <c r="E136" s="8">
        <v>1</v>
      </c>
      <c r="F136" s="8">
        <v>1</v>
      </c>
      <c r="G136" s="8">
        <v>0</v>
      </c>
      <c r="H136" s="5" t="s">
        <v>21</v>
      </c>
      <c r="I136" s="5" t="s">
        <v>15</v>
      </c>
      <c r="J136" s="5" t="s">
        <v>202</v>
      </c>
      <c r="K136" s="8" t="s">
        <v>17</v>
      </c>
      <c r="L136" s="8">
        <v>3</v>
      </c>
    </row>
    <row r="137" spans="1:12" x14ac:dyDescent="0.2">
      <c r="A137" s="5" t="s">
        <v>317</v>
      </c>
      <c r="B137" s="5" t="s">
        <v>187</v>
      </c>
      <c r="C137" s="8">
        <v>1</v>
      </c>
      <c r="D137" s="8">
        <v>0</v>
      </c>
      <c r="E137" s="8">
        <v>0</v>
      </c>
      <c r="F137" s="8">
        <v>0</v>
      </c>
      <c r="G137" s="8">
        <v>0</v>
      </c>
      <c r="H137" s="5" t="s">
        <v>194</v>
      </c>
      <c r="I137" s="5" t="s">
        <v>15</v>
      </c>
      <c r="J137" s="5" t="s">
        <v>195</v>
      </c>
      <c r="K137" s="8" t="s">
        <v>43</v>
      </c>
      <c r="L137" s="8">
        <v>1</v>
      </c>
    </row>
    <row r="138" spans="1:12" x14ac:dyDescent="0.2">
      <c r="A138" s="5" t="s">
        <v>318</v>
      </c>
      <c r="B138" s="5" t="s">
        <v>187</v>
      </c>
      <c r="C138" s="8">
        <v>1</v>
      </c>
      <c r="D138" s="8">
        <v>0</v>
      </c>
      <c r="E138" s="8">
        <v>1</v>
      </c>
      <c r="F138" s="8">
        <v>1</v>
      </c>
      <c r="G138" s="8">
        <v>0</v>
      </c>
      <c r="H138" s="5" t="s">
        <v>21</v>
      </c>
      <c r="I138" s="5" t="s">
        <v>15</v>
      </c>
      <c r="J138" s="5" t="s">
        <v>188</v>
      </c>
      <c r="K138" s="8" t="s">
        <v>17</v>
      </c>
      <c r="L138" s="8">
        <v>2</v>
      </c>
    </row>
    <row r="139" spans="1:12" x14ac:dyDescent="0.2">
      <c r="A139" s="5" t="s">
        <v>319</v>
      </c>
      <c r="B139" s="5" t="s">
        <v>187</v>
      </c>
      <c r="C139" s="8">
        <v>0</v>
      </c>
      <c r="D139" s="8">
        <v>1</v>
      </c>
      <c r="E139" s="8">
        <v>1</v>
      </c>
      <c r="F139" s="8">
        <v>1</v>
      </c>
      <c r="G139" s="8">
        <v>0</v>
      </c>
      <c r="H139" s="5" t="s">
        <v>21</v>
      </c>
      <c r="I139" s="5" t="s">
        <v>15</v>
      </c>
      <c r="J139" s="5" t="s">
        <v>202</v>
      </c>
      <c r="K139" s="8" t="s">
        <v>17</v>
      </c>
      <c r="L139" s="8">
        <v>2</v>
      </c>
    </row>
    <row r="140" spans="1:12" x14ac:dyDescent="0.2">
      <c r="A140" s="5" t="s">
        <v>320</v>
      </c>
      <c r="B140" s="5" t="s">
        <v>187</v>
      </c>
      <c r="C140" s="8">
        <v>1</v>
      </c>
      <c r="D140" s="8">
        <v>0</v>
      </c>
      <c r="E140" s="8">
        <v>0</v>
      </c>
      <c r="F140" s="8">
        <v>1</v>
      </c>
      <c r="G140" s="8">
        <v>0</v>
      </c>
      <c r="H140" s="5" t="s">
        <v>21</v>
      </c>
      <c r="I140" s="5" t="s">
        <v>15</v>
      </c>
      <c r="J140" s="5" t="s">
        <v>195</v>
      </c>
      <c r="K140" s="8" t="s">
        <v>17</v>
      </c>
      <c r="L140" s="8">
        <v>3</v>
      </c>
    </row>
    <row r="141" spans="1:12" x14ac:dyDescent="0.2">
      <c r="A141" s="5" t="s">
        <v>321</v>
      </c>
      <c r="B141" s="5" t="s">
        <v>187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5" t="s">
        <v>14</v>
      </c>
      <c r="I141" s="5" t="s">
        <v>15</v>
      </c>
      <c r="J141" s="5" t="s">
        <v>195</v>
      </c>
      <c r="K141" s="8" t="s">
        <v>19</v>
      </c>
      <c r="L141" s="8">
        <v>2</v>
      </c>
    </row>
    <row r="142" spans="1:12" x14ac:dyDescent="0.2">
      <c r="A142" s="5" t="s">
        <v>322</v>
      </c>
      <c r="B142" s="5" t="s">
        <v>187</v>
      </c>
      <c r="C142" s="8">
        <v>1</v>
      </c>
      <c r="D142" s="8">
        <v>0</v>
      </c>
      <c r="E142" s="8">
        <v>1</v>
      </c>
      <c r="F142" s="8">
        <v>1</v>
      </c>
      <c r="G142" s="8">
        <v>0</v>
      </c>
      <c r="H142" s="5" t="s">
        <v>21</v>
      </c>
      <c r="I142" s="5" t="s">
        <v>15</v>
      </c>
      <c r="J142" s="5" t="s">
        <v>188</v>
      </c>
      <c r="K142" s="8" t="s">
        <v>17</v>
      </c>
      <c r="L142" s="8">
        <v>3</v>
      </c>
    </row>
    <row r="143" spans="1:12" x14ac:dyDescent="0.2">
      <c r="A143" s="5" t="s">
        <v>323</v>
      </c>
      <c r="B143" s="5" t="s">
        <v>187</v>
      </c>
      <c r="C143" s="8">
        <v>1</v>
      </c>
      <c r="D143" s="8">
        <v>0</v>
      </c>
      <c r="E143" s="8">
        <v>0</v>
      </c>
      <c r="F143" s="8">
        <v>0</v>
      </c>
      <c r="G143" s="8">
        <v>0</v>
      </c>
      <c r="H143" s="5" t="s">
        <v>21</v>
      </c>
      <c r="I143" s="5" t="s">
        <v>15</v>
      </c>
      <c r="J143" s="5" t="s">
        <v>188</v>
      </c>
      <c r="K143" s="8" t="s">
        <v>17</v>
      </c>
      <c r="L143" s="8">
        <v>2</v>
      </c>
    </row>
    <row r="144" spans="1:12" x14ac:dyDescent="0.2">
      <c r="A144" s="5" t="s">
        <v>324</v>
      </c>
      <c r="B144" s="5" t="s">
        <v>187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5" t="s">
        <v>14</v>
      </c>
      <c r="I144" s="5" t="s">
        <v>23</v>
      </c>
      <c r="J144" s="5" t="s">
        <v>188</v>
      </c>
      <c r="K144" s="8" t="s">
        <v>19</v>
      </c>
      <c r="L144" s="8">
        <v>2</v>
      </c>
    </row>
    <row r="145" spans="1:12" x14ac:dyDescent="0.2">
      <c r="A145" s="5" t="s">
        <v>325</v>
      </c>
      <c r="B145" s="5" t="s">
        <v>187</v>
      </c>
      <c r="C145" s="8">
        <v>1</v>
      </c>
      <c r="D145" s="8">
        <v>0</v>
      </c>
      <c r="E145" s="8">
        <v>0</v>
      </c>
      <c r="F145" s="8">
        <v>0</v>
      </c>
      <c r="G145" s="8">
        <v>0</v>
      </c>
      <c r="H145" s="5" t="s">
        <v>194</v>
      </c>
      <c r="I145" s="5" t="s">
        <v>15</v>
      </c>
      <c r="J145" s="5" t="s">
        <v>195</v>
      </c>
      <c r="K145" s="8" t="s">
        <v>30</v>
      </c>
      <c r="L145" s="8">
        <v>1</v>
      </c>
    </row>
    <row r="146" spans="1:12" x14ac:dyDescent="0.2">
      <c r="A146" s="5" t="s">
        <v>326</v>
      </c>
      <c r="B146" s="5" t="s">
        <v>187</v>
      </c>
      <c r="C146" s="8">
        <v>1</v>
      </c>
      <c r="D146" s="8">
        <v>0</v>
      </c>
      <c r="E146" s="8">
        <v>0</v>
      </c>
      <c r="F146" s="8">
        <v>0</v>
      </c>
      <c r="G146" s="8">
        <v>0</v>
      </c>
      <c r="H146" s="5" t="s">
        <v>194</v>
      </c>
      <c r="I146" s="5" t="s">
        <v>15</v>
      </c>
      <c r="J146" s="5" t="s">
        <v>195</v>
      </c>
      <c r="K146" s="8" t="s">
        <v>30</v>
      </c>
      <c r="L146" s="8">
        <v>4</v>
      </c>
    </row>
    <row r="147" spans="1:12" x14ac:dyDescent="0.2">
      <c r="A147" s="5" t="s">
        <v>327</v>
      </c>
      <c r="B147" s="5" t="s">
        <v>187</v>
      </c>
      <c r="C147" s="8">
        <v>1</v>
      </c>
      <c r="D147" s="8">
        <v>0</v>
      </c>
      <c r="E147" s="8">
        <v>0</v>
      </c>
      <c r="F147" s="8">
        <v>0</v>
      </c>
      <c r="G147" s="8">
        <v>0</v>
      </c>
      <c r="H147" s="5" t="s">
        <v>194</v>
      </c>
      <c r="I147" s="5" t="s">
        <v>15</v>
      </c>
      <c r="J147" s="5" t="s">
        <v>202</v>
      </c>
      <c r="K147" s="8" t="s">
        <v>30</v>
      </c>
      <c r="L147" s="8">
        <v>1</v>
      </c>
    </row>
    <row r="148" spans="1:12" x14ac:dyDescent="0.2">
      <c r="A148" s="5" t="s">
        <v>328</v>
      </c>
      <c r="B148" s="5" t="s">
        <v>187</v>
      </c>
      <c r="C148" s="8">
        <v>0</v>
      </c>
      <c r="D148" s="8">
        <v>1</v>
      </c>
      <c r="E148" s="8">
        <v>1</v>
      </c>
      <c r="F148" s="8">
        <v>0</v>
      </c>
      <c r="G148" s="8">
        <v>0</v>
      </c>
      <c r="H148" s="5" t="s">
        <v>21</v>
      </c>
      <c r="I148" s="5" t="s">
        <v>15</v>
      </c>
      <c r="J148" s="5" t="s">
        <v>188</v>
      </c>
      <c r="K148" s="8" t="s">
        <v>17</v>
      </c>
      <c r="L148" s="8">
        <v>3</v>
      </c>
    </row>
    <row r="149" spans="1:12" x14ac:dyDescent="0.2">
      <c r="A149" s="5" t="s">
        <v>329</v>
      </c>
      <c r="B149" s="5" t="s">
        <v>187</v>
      </c>
      <c r="C149" s="8">
        <v>1</v>
      </c>
      <c r="D149" s="8">
        <v>0</v>
      </c>
      <c r="E149" s="8">
        <v>0</v>
      </c>
      <c r="F149" s="8">
        <v>0</v>
      </c>
      <c r="G149" s="8">
        <v>0</v>
      </c>
      <c r="H149" s="5" t="s">
        <v>194</v>
      </c>
      <c r="I149" s="5" t="s">
        <v>15</v>
      </c>
      <c r="J149" s="5" t="s">
        <v>195</v>
      </c>
      <c r="K149" s="8" t="s">
        <v>43</v>
      </c>
      <c r="L149" s="8">
        <v>4</v>
      </c>
    </row>
    <row r="150" spans="1:12" x14ac:dyDescent="0.2">
      <c r="A150" s="5" t="s">
        <v>330</v>
      </c>
      <c r="B150" s="5" t="s">
        <v>187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5" t="s">
        <v>14</v>
      </c>
      <c r="I150" s="5" t="s">
        <v>23</v>
      </c>
      <c r="J150" s="5" t="s">
        <v>195</v>
      </c>
      <c r="K150" s="8" t="s">
        <v>19</v>
      </c>
      <c r="L150" s="8">
        <v>1</v>
      </c>
    </row>
    <row r="151" spans="1:12" x14ac:dyDescent="0.2">
      <c r="A151" s="5" t="s">
        <v>331</v>
      </c>
      <c r="B151" s="5" t="s">
        <v>187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5" t="s">
        <v>14</v>
      </c>
      <c r="I151" s="5" t="s">
        <v>23</v>
      </c>
      <c r="J151" s="5" t="s">
        <v>195</v>
      </c>
      <c r="K151" s="8" t="s">
        <v>43</v>
      </c>
      <c r="L151" s="8">
        <v>2</v>
      </c>
    </row>
    <row r="152" spans="1:12" x14ac:dyDescent="0.2">
      <c r="A152" s="5" t="s">
        <v>332</v>
      </c>
      <c r="B152" s="5" t="s">
        <v>187</v>
      </c>
      <c r="C152" s="8" t="s">
        <v>26</v>
      </c>
      <c r="D152" s="8" t="s">
        <v>26</v>
      </c>
      <c r="E152" s="8" t="s">
        <v>26</v>
      </c>
      <c r="F152" s="8" t="s">
        <v>26</v>
      </c>
      <c r="G152" s="8" t="s">
        <v>26</v>
      </c>
      <c r="H152" s="5" t="s">
        <v>21</v>
      </c>
      <c r="I152" s="5" t="s">
        <v>15</v>
      </c>
      <c r="J152" s="5" t="s">
        <v>188</v>
      </c>
      <c r="K152" s="8" t="s">
        <v>17</v>
      </c>
      <c r="L152" s="8">
        <v>3</v>
      </c>
    </row>
    <row r="153" spans="1:12" x14ac:dyDescent="0.2">
      <c r="A153" s="5" t="s">
        <v>333</v>
      </c>
      <c r="B153" s="5" t="s">
        <v>187</v>
      </c>
      <c r="C153" s="8">
        <v>1</v>
      </c>
      <c r="D153" s="8">
        <v>0</v>
      </c>
      <c r="E153" s="8">
        <v>0</v>
      </c>
      <c r="F153" s="8">
        <v>0</v>
      </c>
      <c r="G153" s="8">
        <v>0</v>
      </c>
      <c r="H153" s="5" t="s">
        <v>194</v>
      </c>
      <c r="I153" s="5" t="s">
        <v>15</v>
      </c>
      <c r="J153" s="5" t="s">
        <v>195</v>
      </c>
      <c r="K153" s="8" t="s">
        <v>17</v>
      </c>
      <c r="L153" s="8">
        <v>4</v>
      </c>
    </row>
    <row r="154" spans="1:12" x14ac:dyDescent="0.2">
      <c r="A154" s="5" t="s">
        <v>334</v>
      </c>
      <c r="B154" s="5" t="s">
        <v>187</v>
      </c>
      <c r="C154" s="8">
        <v>1</v>
      </c>
      <c r="D154" s="8">
        <v>0</v>
      </c>
      <c r="E154" s="8">
        <v>0</v>
      </c>
      <c r="F154" s="8">
        <v>0</v>
      </c>
      <c r="G154" s="8">
        <v>0</v>
      </c>
      <c r="H154" s="5" t="s">
        <v>194</v>
      </c>
      <c r="I154" s="5" t="s">
        <v>15</v>
      </c>
      <c r="J154" s="5" t="s">
        <v>195</v>
      </c>
      <c r="K154" s="8" t="s">
        <v>43</v>
      </c>
      <c r="L154" s="8">
        <v>4</v>
      </c>
    </row>
    <row r="155" spans="1:12" x14ac:dyDescent="0.2">
      <c r="A155" s="5" t="s">
        <v>335</v>
      </c>
      <c r="B155" s="5" t="s">
        <v>187</v>
      </c>
      <c r="C155" s="8">
        <v>1</v>
      </c>
      <c r="D155" s="8">
        <v>0</v>
      </c>
      <c r="E155" s="8">
        <v>1</v>
      </c>
      <c r="F155" s="8">
        <v>1</v>
      </c>
      <c r="G155" s="8">
        <v>0</v>
      </c>
      <c r="H155" s="5" t="s">
        <v>21</v>
      </c>
      <c r="I155" s="5" t="s">
        <v>15</v>
      </c>
      <c r="J155" s="5" t="s">
        <v>202</v>
      </c>
      <c r="K155" s="8" t="s">
        <v>17</v>
      </c>
      <c r="L155" s="8">
        <v>4</v>
      </c>
    </row>
    <row r="156" spans="1:12" x14ac:dyDescent="0.2">
      <c r="A156" s="5" t="s">
        <v>336</v>
      </c>
      <c r="B156" s="5" t="s">
        <v>187</v>
      </c>
      <c r="C156" s="8">
        <v>0</v>
      </c>
      <c r="D156" s="8">
        <v>0</v>
      </c>
      <c r="E156" s="8">
        <v>1</v>
      </c>
      <c r="F156" s="8">
        <v>1</v>
      </c>
      <c r="G156" s="8">
        <v>0</v>
      </c>
      <c r="H156" s="5" t="s">
        <v>21</v>
      </c>
      <c r="I156" s="5" t="s">
        <v>15</v>
      </c>
      <c r="J156" s="5" t="s">
        <v>195</v>
      </c>
      <c r="K156" s="8" t="s">
        <v>17</v>
      </c>
      <c r="L156" s="8">
        <v>2</v>
      </c>
    </row>
    <row r="157" spans="1:12" x14ac:dyDescent="0.2">
      <c r="A157" s="5" t="s">
        <v>337</v>
      </c>
      <c r="B157" s="5" t="s">
        <v>187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5" t="s">
        <v>14</v>
      </c>
      <c r="I157" s="5" t="s">
        <v>15</v>
      </c>
      <c r="J157" s="5" t="s">
        <v>195</v>
      </c>
      <c r="K157" s="8" t="s">
        <v>43</v>
      </c>
      <c r="L157" s="8">
        <v>4</v>
      </c>
    </row>
    <row r="158" spans="1:12" x14ac:dyDescent="0.2">
      <c r="A158" s="5" t="s">
        <v>338</v>
      </c>
      <c r="B158" s="5" t="s">
        <v>187</v>
      </c>
      <c r="C158" s="8">
        <v>1</v>
      </c>
      <c r="D158" s="8">
        <v>0</v>
      </c>
      <c r="E158" s="8">
        <v>1</v>
      </c>
      <c r="F158" s="8">
        <v>0</v>
      </c>
      <c r="G158" s="8">
        <v>0</v>
      </c>
      <c r="H158" s="5" t="s">
        <v>21</v>
      </c>
      <c r="I158" s="5" t="s">
        <v>15</v>
      </c>
      <c r="J158" s="5" t="s">
        <v>188</v>
      </c>
      <c r="K158" s="8" t="s">
        <v>30</v>
      </c>
      <c r="L158" s="8">
        <v>1</v>
      </c>
    </row>
    <row r="159" spans="1:12" x14ac:dyDescent="0.2">
      <c r="A159" s="5" t="s">
        <v>339</v>
      </c>
      <c r="B159" s="5" t="s">
        <v>187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5" t="s">
        <v>14</v>
      </c>
      <c r="I159" s="5" t="s">
        <v>23</v>
      </c>
      <c r="J159" s="5" t="s">
        <v>202</v>
      </c>
      <c r="K159" s="8" t="s">
        <v>19</v>
      </c>
      <c r="L159" s="8">
        <v>2</v>
      </c>
    </row>
    <row r="160" spans="1:12" x14ac:dyDescent="0.2">
      <c r="A160" s="5" t="s">
        <v>340</v>
      </c>
      <c r="B160" s="5" t="s">
        <v>187</v>
      </c>
      <c r="C160" s="8">
        <v>1</v>
      </c>
      <c r="D160" s="8">
        <v>0</v>
      </c>
      <c r="E160" s="8">
        <v>0</v>
      </c>
      <c r="F160" s="8">
        <v>0</v>
      </c>
      <c r="G160" s="8">
        <v>0</v>
      </c>
      <c r="H160" s="5" t="s">
        <v>21</v>
      </c>
      <c r="I160" s="5" t="s">
        <v>15</v>
      </c>
      <c r="J160" s="5" t="s">
        <v>195</v>
      </c>
      <c r="K160" s="8" t="s">
        <v>30</v>
      </c>
      <c r="L160" s="8">
        <v>1</v>
      </c>
    </row>
    <row r="161" spans="1:12" x14ac:dyDescent="0.2">
      <c r="A161" s="5" t="s">
        <v>341</v>
      </c>
      <c r="B161" s="5" t="s">
        <v>187</v>
      </c>
      <c r="C161" s="8" t="s">
        <v>26</v>
      </c>
      <c r="D161" s="8" t="s">
        <v>26</v>
      </c>
      <c r="E161" s="8" t="s">
        <v>26</v>
      </c>
      <c r="F161" s="8" t="s">
        <v>26</v>
      </c>
      <c r="G161" s="8" t="s">
        <v>26</v>
      </c>
      <c r="H161" s="5" t="s">
        <v>26</v>
      </c>
      <c r="I161" s="5" t="s">
        <v>15</v>
      </c>
      <c r="J161" s="5" t="s">
        <v>33</v>
      </c>
      <c r="K161" s="8" t="s">
        <v>17</v>
      </c>
      <c r="L161" s="8">
        <v>4</v>
      </c>
    </row>
    <row r="162" spans="1:12" x14ac:dyDescent="0.2">
      <c r="A162" s="5" t="s">
        <v>342</v>
      </c>
      <c r="B162" s="5" t="s">
        <v>187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5" t="s">
        <v>14</v>
      </c>
      <c r="I162" s="5" t="s">
        <v>23</v>
      </c>
      <c r="J162" s="5" t="s">
        <v>188</v>
      </c>
      <c r="K162" s="8" t="s">
        <v>19</v>
      </c>
      <c r="L162" s="8">
        <v>2</v>
      </c>
    </row>
    <row r="163" spans="1:12" x14ac:dyDescent="0.2">
      <c r="A163" s="5" t="s">
        <v>343</v>
      </c>
      <c r="B163" s="5" t="s">
        <v>187</v>
      </c>
      <c r="C163" s="8">
        <v>1</v>
      </c>
      <c r="D163" s="8">
        <v>0</v>
      </c>
      <c r="E163" s="8">
        <v>1</v>
      </c>
      <c r="F163" s="8">
        <v>1</v>
      </c>
      <c r="G163" s="8">
        <v>0</v>
      </c>
      <c r="H163" s="5" t="s">
        <v>21</v>
      </c>
      <c r="I163" s="5" t="s">
        <v>15</v>
      </c>
      <c r="J163" s="5" t="s">
        <v>188</v>
      </c>
      <c r="K163" s="8" t="s">
        <v>17</v>
      </c>
      <c r="L163" s="8">
        <v>4</v>
      </c>
    </row>
    <row r="164" spans="1:12" x14ac:dyDescent="0.2">
      <c r="A164" s="5" t="s">
        <v>344</v>
      </c>
      <c r="B164" s="5" t="s">
        <v>187</v>
      </c>
      <c r="C164" s="8">
        <v>1</v>
      </c>
      <c r="D164" s="8">
        <v>0</v>
      </c>
      <c r="E164" s="8">
        <v>1</v>
      </c>
      <c r="F164" s="8">
        <v>1</v>
      </c>
      <c r="G164" s="8">
        <v>0</v>
      </c>
      <c r="H164" s="5" t="s">
        <v>21</v>
      </c>
      <c r="I164" s="5" t="s">
        <v>15</v>
      </c>
      <c r="J164" s="5" t="s">
        <v>188</v>
      </c>
      <c r="K164" s="8" t="s">
        <v>17</v>
      </c>
      <c r="L164" s="8">
        <v>3</v>
      </c>
    </row>
    <row r="165" spans="1:12" x14ac:dyDescent="0.2">
      <c r="A165" s="5" t="s">
        <v>345</v>
      </c>
      <c r="B165" s="5" t="s">
        <v>187</v>
      </c>
      <c r="C165" s="8">
        <v>1</v>
      </c>
      <c r="D165" s="8">
        <v>0</v>
      </c>
      <c r="E165" s="8">
        <v>1</v>
      </c>
      <c r="F165" s="8">
        <v>1</v>
      </c>
      <c r="G165" s="8">
        <v>0</v>
      </c>
      <c r="H165" s="5" t="s">
        <v>21</v>
      </c>
      <c r="I165" s="5" t="s">
        <v>15</v>
      </c>
      <c r="J165" s="5" t="s">
        <v>188</v>
      </c>
      <c r="K165" s="8" t="s">
        <v>17</v>
      </c>
      <c r="L165" s="8">
        <v>2</v>
      </c>
    </row>
    <row r="166" spans="1:12" x14ac:dyDescent="0.2">
      <c r="A166" s="5" t="s">
        <v>346</v>
      </c>
      <c r="B166" s="5" t="s">
        <v>187</v>
      </c>
      <c r="C166" s="8">
        <v>1</v>
      </c>
      <c r="D166" s="8">
        <v>0</v>
      </c>
      <c r="E166" s="8">
        <v>1</v>
      </c>
      <c r="F166" s="8">
        <v>1</v>
      </c>
      <c r="G166" s="8">
        <v>0</v>
      </c>
      <c r="H166" s="5" t="s">
        <v>21</v>
      </c>
      <c r="I166" s="5" t="s">
        <v>15</v>
      </c>
      <c r="J166" s="5" t="s">
        <v>188</v>
      </c>
      <c r="K166" s="8" t="s">
        <v>17</v>
      </c>
      <c r="L166" s="8">
        <v>4</v>
      </c>
    </row>
    <row r="167" spans="1:12" x14ac:dyDescent="0.2">
      <c r="A167" s="5" t="s">
        <v>347</v>
      </c>
      <c r="B167" s="5" t="s">
        <v>187</v>
      </c>
      <c r="C167" s="8">
        <v>1</v>
      </c>
      <c r="D167" s="8">
        <v>0</v>
      </c>
      <c r="E167" s="8">
        <v>1</v>
      </c>
      <c r="F167" s="8">
        <v>1</v>
      </c>
      <c r="G167" s="8">
        <v>0</v>
      </c>
      <c r="H167" s="5" t="s">
        <v>21</v>
      </c>
      <c r="I167" s="5" t="s">
        <v>15</v>
      </c>
      <c r="J167" s="5" t="s">
        <v>188</v>
      </c>
      <c r="K167" s="8" t="s">
        <v>17</v>
      </c>
      <c r="L167" s="8">
        <v>4</v>
      </c>
    </row>
    <row r="168" spans="1:12" x14ac:dyDescent="0.2">
      <c r="A168" s="5" t="s">
        <v>348</v>
      </c>
      <c r="B168" s="5" t="s">
        <v>187</v>
      </c>
      <c r="C168" s="8">
        <v>1</v>
      </c>
      <c r="D168" s="8">
        <v>0</v>
      </c>
      <c r="E168" s="8">
        <v>0</v>
      </c>
      <c r="F168" s="8">
        <v>0</v>
      </c>
      <c r="G168" s="8">
        <v>0</v>
      </c>
      <c r="H168" s="5" t="s">
        <v>194</v>
      </c>
      <c r="I168" s="5" t="s">
        <v>15</v>
      </c>
      <c r="J168" s="5" t="s">
        <v>195</v>
      </c>
      <c r="K168" s="8" t="s">
        <v>30</v>
      </c>
      <c r="L168" s="8">
        <v>1</v>
      </c>
    </row>
    <row r="169" spans="1:12" x14ac:dyDescent="0.2">
      <c r="A169" s="5" t="s">
        <v>349</v>
      </c>
      <c r="B169" s="5" t="s">
        <v>187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5" t="s">
        <v>194</v>
      </c>
      <c r="I169" s="5" t="s">
        <v>15</v>
      </c>
      <c r="J169" s="5" t="s">
        <v>195</v>
      </c>
      <c r="K169" s="8" t="s">
        <v>43</v>
      </c>
      <c r="L169" s="8">
        <v>4</v>
      </c>
    </row>
    <row r="170" spans="1:12" x14ac:dyDescent="0.2">
      <c r="A170" s="5" t="s">
        <v>350</v>
      </c>
      <c r="B170" s="5" t="s">
        <v>187</v>
      </c>
      <c r="C170" s="8">
        <v>1</v>
      </c>
      <c r="D170" s="8">
        <v>0</v>
      </c>
      <c r="E170" s="8">
        <v>0</v>
      </c>
      <c r="F170" s="8">
        <v>0</v>
      </c>
      <c r="G170" s="8">
        <v>0</v>
      </c>
      <c r="H170" s="5" t="s">
        <v>194</v>
      </c>
      <c r="I170" s="5" t="s">
        <v>15</v>
      </c>
      <c r="J170" s="5" t="s">
        <v>195</v>
      </c>
      <c r="K170" s="8" t="s">
        <v>43</v>
      </c>
      <c r="L170" s="8">
        <v>3</v>
      </c>
    </row>
    <row r="171" spans="1:12" x14ac:dyDescent="0.2">
      <c r="A171" s="5" t="s">
        <v>351</v>
      </c>
      <c r="B171" s="5" t="s">
        <v>187</v>
      </c>
      <c r="C171" s="8">
        <v>1</v>
      </c>
      <c r="D171" s="8">
        <v>0</v>
      </c>
      <c r="E171" s="8">
        <v>1</v>
      </c>
      <c r="F171" s="8">
        <v>1</v>
      </c>
      <c r="G171" s="8">
        <v>0</v>
      </c>
      <c r="H171" s="5" t="s">
        <v>21</v>
      </c>
      <c r="I171" s="5" t="s">
        <v>15</v>
      </c>
      <c r="J171" s="5" t="s">
        <v>202</v>
      </c>
      <c r="K171" s="8" t="s">
        <v>17</v>
      </c>
      <c r="L171" s="8">
        <v>4</v>
      </c>
    </row>
    <row r="172" spans="1:12" x14ac:dyDescent="0.2">
      <c r="A172" s="5" t="s">
        <v>352</v>
      </c>
      <c r="B172" s="5" t="s">
        <v>187</v>
      </c>
      <c r="C172" s="8">
        <v>0</v>
      </c>
      <c r="D172" s="8">
        <v>0</v>
      </c>
      <c r="E172" s="8">
        <v>1</v>
      </c>
      <c r="F172" s="8">
        <v>0</v>
      </c>
      <c r="G172" s="8">
        <v>0</v>
      </c>
      <c r="H172" s="5" t="s">
        <v>14</v>
      </c>
      <c r="I172" s="5" t="s">
        <v>23</v>
      </c>
      <c r="J172" s="5" t="s">
        <v>33</v>
      </c>
      <c r="K172" s="8" t="s">
        <v>19</v>
      </c>
      <c r="L172" s="8">
        <v>2</v>
      </c>
    </row>
    <row r="173" spans="1:12" x14ac:dyDescent="0.2">
      <c r="A173" s="5" t="s">
        <v>353</v>
      </c>
      <c r="B173" s="5" t="s">
        <v>187</v>
      </c>
      <c r="C173" s="8">
        <v>1</v>
      </c>
      <c r="D173" s="8">
        <v>0</v>
      </c>
      <c r="E173" s="8">
        <v>0</v>
      </c>
      <c r="F173" s="8">
        <v>1</v>
      </c>
      <c r="G173" s="8">
        <v>0</v>
      </c>
      <c r="H173" s="5" t="s">
        <v>21</v>
      </c>
      <c r="I173" s="5" t="s">
        <v>15</v>
      </c>
      <c r="J173" s="5" t="s">
        <v>33</v>
      </c>
      <c r="K173" s="8" t="s">
        <v>17</v>
      </c>
      <c r="L173" s="8">
        <v>2</v>
      </c>
    </row>
    <row r="174" spans="1:12" x14ac:dyDescent="0.2">
      <c r="A174" s="5" t="s">
        <v>354</v>
      </c>
      <c r="B174" s="5" t="s">
        <v>187</v>
      </c>
      <c r="C174" s="8">
        <v>1</v>
      </c>
      <c r="D174" s="8">
        <v>0</v>
      </c>
      <c r="E174" s="8">
        <v>1</v>
      </c>
      <c r="F174" s="8">
        <v>1</v>
      </c>
      <c r="G174" s="8">
        <v>0</v>
      </c>
      <c r="H174" s="5" t="s">
        <v>21</v>
      </c>
      <c r="I174" s="5" t="s">
        <v>15</v>
      </c>
      <c r="J174" s="5" t="s">
        <v>33</v>
      </c>
      <c r="K174" s="8" t="s">
        <v>17</v>
      </c>
      <c r="L174" s="8">
        <v>3</v>
      </c>
    </row>
    <row r="175" spans="1:12" x14ac:dyDescent="0.2">
      <c r="A175" s="5" t="s">
        <v>355</v>
      </c>
      <c r="B175" s="5" t="s">
        <v>187</v>
      </c>
      <c r="C175" s="8">
        <v>1</v>
      </c>
      <c r="D175" s="8">
        <v>0</v>
      </c>
      <c r="E175" s="8">
        <v>1</v>
      </c>
      <c r="F175" s="8">
        <v>1</v>
      </c>
      <c r="G175" s="8">
        <v>0</v>
      </c>
      <c r="H175" s="5" t="s">
        <v>21</v>
      </c>
      <c r="I175" s="5" t="s">
        <v>15</v>
      </c>
      <c r="J175" s="5" t="s">
        <v>33</v>
      </c>
      <c r="K175" s="8" t="s">
        <v>43</v>
      </c>
      <c r="L175" s="8">
        <v>2</v>
      </c>
    </row>
    <row r="176" spans="1:12" x14ac:dyDescent="0.2">
      <c r="A176" s="5" t="s">
        <v>356</v>
      </c>
      <c r="B176" s="5" t="s">
        <v>187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5" t="s">
        <v>14</v>
      </c>
      <c r="I176" s="5" t="s">
        <v>23</v>
      </c>
      <c r="J176" s="5" t="s">
        <v>33</v>
      </c>
      <c r="K176" s="8" t="s">
        <v>19</v>
      </c>
      <c r="L176" s="8">
        <v>2</v>
      </c>
    </row>
    <row r="177" spans="1:12" x14ac:dyDescent="0.2">
      <c r="A177" s="5" t="s">
        <v>357</v>
      </c>
      <c r="B177" s="5" t="s">
        <v>187</v>
      </c>
      <c r="C177" s="8">
        <v>1</v>
      </c>
      <c r="D177" s="8">
        <v>0</v>
      </c>
      <c r="E177" s="8">
        <v>1</v>
      </c>
      <c r="F177" s="8">
        <v>0</v>
      </c>
      <c r="G177" s="8">
        <v>0</v>
      </c>
      <c r="H177" s="5" t="s">
        <v>21</v>
      </c>
      <c r="I177" s="5" t="s">
        <v>15</v>
      </c>
      <c r="J177" s="5" t="s">
        <v>33</v>
      </c>
      <c r="K177" s="8" t="s">
        <v>17</v>
      </c>
      <c r="L177" s="8">
        <v>2</v>
      </c>
    </row>
    <row r="178" spans="1:12" x14ac:dyDescent="0.2">
      <c r="A178" s="5" t="s">
        <v>358</v>
      </c>
      <c r="B178" s="5" t="s">
        <v>187</v>
      </c>
      <c r="C178" s="8">
        <v>0</v>
      </c>
      <c r="D178" s="8">
        <v>0</v>
      </c>
      <c r="E178" s="8">
        <v>1</v>
      </c>
      <c r="F178" s="8">
        <v>0</v>
      </c>
      <c r="G178" s="8">
        <v>0</v>
      </c>
      <c r="H178" s="5" t="s">
        <v>14</v>
      </c>
      <c r="I178" s="5" t="s">
        <v>23</v>
      </c>
      <c r="J178" s="5" t="s">
        <v>33</v>
      </c>
      <c r="K178" s="8" t="s">
        <v>19</v>
      </c>
      <c r="L178" s="8">
        <v>2</v>
      </c>
    </row>
    <row r="179" spans="1:12" x14ac:dyDescent="0.2">
      <c r="A179" s="5" t="s">
        <v>359</v>
      </c>
      <c r="B179" s="5" t="s">
        <v>187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5" t="s">
        <v>14</v>
      </c>
      <c r="I179" s="5" t="s">
        <v>23</v>
      </c>
      <c r="J179" s="5" t="s">
        <v>33</v>
      </c>
      <c r="K179" s="8" t="s">
        <v>19</v>
      </c>
      <c r="L179" s="8">
        <v>3</v>
      </c>
    </row>
    <row r="180" spans="1:12" x14ac:dyDescent="0.2">
      <c r="A180" s="5" t="s">
        <v>360</v>
      </c>
      <c r="B180" s="5" t="s">
        <v>187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5" t="s">
        <v>14</v>
      </c>
      <c r="I180" s="5" t="s">
        <v>23</v>
      </c>
      <c r="J180" s="5" t="s">
        <v>33</v>
      </c>
      <c r="K180" s="8" t="s">
        <v>19</v>
      </c>
      <c r="L180" s="8">
        <v>2</v>
      </c>
    </row>
    <row r="181" spans="1:12" x14ac:dyDescent="0.2">
      <c r="A181" s="5" t="s">
        <v>361</v>
      </c>
      <c r="B181" s="5" t="s">
        <v>187</v>
      </c>
      <c r="C181" s="8">
        <v>1</v>
      </c>
      <c r="D181" s="8">
        <v>0</v>
      </c>
      <c r="E181" s="8">
        <v>0</v>
      </c>
      <c r="F181" s="8">
        <v>0</v>
      </c>
      <c r="G181" s="8">
        <v>0</v>
      </c>
      <c r="H181" s="5" t="s">
        <v>194</v>
      </c>
      <c r="I181" s="5" t="s">
        <v>15</v>
      </c>
      <c r="J181" s="5" t="s">
        <v>195</v>
      </c>
      <c r="K181" s="8" t="s">
        <v>30</v>
      </c>
      <c r="L181" s="8">
        <v>4</v>
      </c>
    </row>
    <row r="182" spans="1:12" x14ac:dyDescent="0.2">
      <c r="A182" s="5" t="s">
        <v>362</v>
      </c>
      <c r="B182" s="5" t="s">
        <v>187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5" t="s">
        <v>14</v>
      </c>
      <c r="I182" s="5" t="s">
        <v>23</v>
      </c>
      <c r="J182" s="5" t="s">
        <v>33</v>
      </c>
      <c r="K182" s="8" t="s">
        <v>19</v>
      </c>
      <c r="L182" s="8">
        <v>2</v>
      </c>
    </row>
    <row r="183" spans="1:12" x14ac:dyDescent="0.2">
      <c r="A183" s="5" t="s">
        <v>363</v>
      </c>
      <c r="B183" s="5" t="s">
        <v>187</v>
      </c>
      <c r="C183" s="8">
        <v>1</v>
      </c>
      <c r="D183" s="8">
        <v>0</v>
      </c>
      <c r="E183" s="8">
        <v>0</v>
      </c>
      <c r="F183" s="8">
        <v>0</v>
      </c>
      <c r="G183" s="8">
        <v>0</v>
      </c>
      <c r="H183" s="5" t="s">
        <v>194</v>
      </c>
      <c r="I183" s="5" t="s">
        <v>15</v>
      </c>
      <c r="J183" s="5" t="s">
        <v>33</v>
      </c>
      <c r="K183" s="8" t="s">
        <v>43</v>
      </c>
      <c r="L183" s="8">
        <v>4</v>
      </c>
    </row>
    <row r="184" spans="1:12" x14ac:dyDescent="0.2">
      <c r="A184" s="5" t="s">
        <v>364</v>
      </c>
      <c r="B184" s="5" t="s">
        <v>187</v>
      </c>
      <c r="C184" s="8">
        <v>1</v>
      </c>
      <c r="D184" s="8">
        <v>0</v>
      </c>
      <c r="E184" s="8">
        <v>1</v>
      </c>
      <c r="F184" s="8">
        <v>0</v>
      </c>
      <c r="G184" s="8">
        <v>0</v>
      </c>
      <c r="H184" s="5" t="s">
        <v>21</v>
      </c>
      <c r="I184" s="5" t="s">
        <v>15</v>
      </c>
      <c r="J184" s="5" t="s">
        <v>33</v>
      </c>
      <c r="K184" s="8" t="s">
        <v>17</v>
      </c>
      <c r="L184" s="8">
        <v>4</v>
      </c>
    </row>
    <row r="185" spans="1:12" x14ac:dyDescent="0.2">
      <c r="A185" s="5" t="s">
        <v>365</v>
      </c>
      <c r="B185" s="5" t="s">
        <v>187</v>
      </c>
      <c r="C185" s="8">
        <v>1</v>
      </c>
      <c r="D185" s="8">
        <v>0</v>
      </c>
      <c r="E185" s="8">
        <v>0</v>
      </c>
      <c r="F185" s="8">
        <v>1</v>
      </c>
      <c r="G185" s="8">
        <v>0</v>
      </c>
      <c r="H185" s="5" t="s">
        <v>21</v>
      </c>
      <c r="I185" s="5" t="s">
        <v>15</v>
      </c>
      <c r="J185" s="5" t="s">
        <v>202</v>
      </c>
      <c r="K185" s="8" t="s">
        <v>43</v>
      </c>
      <c r="L185" s="8">
        <v>4</v>
      </c>
    </row>
    <row r="186" spans="1:12" x14ac:dyDescent="0.2">
      <c r="A186" s="5" t="s">
        <v>366</v>
      </c>
      <c r="B186" s="5" t="s">
        <v>187</v>
      </c>
      <c r="C186" s="8">
        <v>1</v>
      </c>
      <c r="D186" s="8">
        <v>0</v>
      </c>
      <c r="E186" s="8">
        <v>1</v>
      </c>
      <c r="F186" s="8">
        <v>1</v>
      </c>
      <c r="G186" s="8">
        <v>0</v>
      </c>
      <c r="H186" s="5" t="s">
        <v>21</v>
      </c>
      <c r="I186" s="5" t="s">
        <v>15</v>
      </c>
      <c r="J186" s="5" t="s">
        <v>202</v>
      </c>
      <c r="K186" s="8" t="s">
        <v>17</v>
      </c>
      <c r="L186" s="8">
        <v>3</v>
      </c>
    </row>
    <row r="187" spans="1:12" x14ac:dyDescent="0.2">
      <c r="A187" s="5" t="s">
        <v>367</v>
      </c>
      <c r="B187" s="5" t="s">
        <v>187</v>
      </c>
      <c r="C187" s="8">
        <v>1</v>
      </c>
      <c r="D187" s="8">
        <v>0</v>
      </c>
      <c r="E187" s="8">
        <v>0</v>
      </c>
      <c r="F187" s="8">
        <v>0</v>
      </c>
      <c r="G187" s="8">
        <v>0</v>
      </c>
      <c r="H187" s="5" t="s">
        <v>21</v>
      </c>
      <c r="I187" s="5" t="s">
        <v>15</v>
      </c>
      <c r="J187" s="5" t="s">
        <v>33</v>
      </c>
      <c r="K187" s="8" t="s">
        <v>30</v>
      </c>
      <c r="L187" s="8">
        <v>1</v>
      </c>
    </row>
    <row r="188" spans="1:12" x14ac:dyDescent="0.2">
      <c r="A188" s="5" t="s">
        <v>368</v>
      </c>
      <c r="B188" s="5" t="s">
        <v>187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5" t="s">
        <v>14</v>
      </c>
      <c r="I188" s="5" t="s">
        <v>23</v>
      </c>
      <c r="J188" s="5" t="s">
        <v>33</v>
      </c>
      <c r="K188" s="8" t="s">
        <v>19</v>
      </c>
      <c r="L188" s="8">
        <v>4</v>
      </c>
    </row>
    <row r="189" spans="1:12" x14ac:dyDescent="0.2">
      <c r="A189" s="5" t="s">
        <v>369</v>
      </c>
      <c r="B189" s="5" t="s">
        <v>187</v>
      </c>
      <c r="C189" s="8">
        <v>1</v>
      </c>
      <c r="D189" s="8">
        <v>0</v>
      </c>
      <c r="E189" s="8">
        <v>0</v>
      </c>
      <c r="F189" s="8">
        <v>0</v>
      </c>
      <c r="G189" s="8">
        <v>0</v>
      </c>
      <c r="H189" s="5" t="s">
        <v>21</v>
      </c>
      <c r="I189" s="5" t="s">
        <v>15</v>
      </c>
      <c r="J189" s="5" t="s">
        <v>33</v>
      </c>
      <c r="K189" s="8" t="s">
        <v>30</v>
      </c>
      <c r="L189" s="8">
        <v>1</v>
      </c>
    </row>
    <row r="190" spans="1:12" x14ac:dyDescent="0.2">
      <c r="A190" s="5" t="s">
        <v>370</v>
      </c>
      <c r="B190" s="5" t="s">
        <v>187</v>
      </c>
      <c r="C190" s="8">
        <v>1</v>
      </c>
      <c r="D190" s="8">
        <v>0</v>
      </c>
      <c r="E190" s="8">
        <v>1</v>
      </c>
      <c r="F190" s="8">
        <v>1</v>
      </c>
      <c r="G190" s="8">
        <v>0</v>
      </c>
      <c r="H190" s="5" t="s">
        <v>21</v>
      </c>
      <c r="I190" s="5" t="s">
        <v>15</v>
      </c>
      <c r="J190" s="5" t="s">
        <v>33</v>
      </c>
      <c r="K190" s="8" t="s">
        <v>17</v>
      </c>
      <c r="L190" s="8">
        <v>3</v>
      </c>
    </row>
    <row r="191" spans="1:12" x14ac:dyDescent="0.2">
      <c r="A191" s="5" t="s">
        <v>371</v>
      </c>
      <c r="B191" s="5" t="s">
        <v>187</v>
      </c>
      <c r="C191" s="8">
        <v>1</v>
      </c>
      <c r="D191" s="8">
        <v>0</v>
      </c>
      <c r="E191" s="8">
        <v>1</v>
      </c>
      <c r="F191" s="8">
        <v>0</v>
      </c>
      <c r="G191" s="8">
        <v>0</v>
      </c>
      <c r="H191" s="5" t="s">
        <v>21</v>
      </c>
      <c r="I191" s="5" t="s">
        <v>15</v>
      </c>
      <c r="J191" s="5" t="s">
        <v>188</v>
      </c>
      <c r="K191" s="8" t="s">
        <v>17</v>
      </c>
      <c r="L191" s="8">
        <v>3</v>
      </c>
    </row>
    <row r="192" spans="1:12" x14ac:dyDescent="0.2">
      <c r="A192" s="5" t="s">
        <v>372</v>
      </c>
      <c r="B192" s="5" t="s">
        <v>187</v>
      </c>
      <c r="C192" s="8">
        <v>1</v>
      </c>
      <c r="D192" s="8">
        <v>0</v>
      </c>
      <c r="E192" s="8">
        <v>0</v>
      </c>
      <c r="F192" s="8">
        <v>0</v>
      </c>
      <c r="G192" s="8">
        <v>0</v>
      </c>
      <c r="H192" s="5" t="s">
        <v>194</v>
      </c>
      <c r="I192" s="5" t="s">
        <v>15</v>
      </c>
      <c r="J192" s="5" t="s">
        <v>195</v>
      </c>
      <c r="K192" s="8" t="s">
        <v>43</v>
      </c>
      <c r="L192" s="8">
        <v>4</v>
      </c>
    </row>
    <row r="193" spans="1:12" x14ac:dyDescent="0.2">
      <c r="A193" s="5" t="s">
        <v>373</v>
      </c>
      <c r="B193" s="5" t="s">
        <v>187</v>
      </c>
      <c r="C193" s="8">
        <v>1</v>
      </c>
      <c r="D193" s="8">
        <v>0</v>
      </c>
      <c r="E193" s="8">
        <v>0</v>
      </c>
      <c r="F193" s="8">
        <v>0</v>
      </c>
      <c r="G193" s="8">
        <v>0</v>
      </c>
      <c r="H193" s="5" t="s">
        <v>194</v>
      </c>
      <c r="I193" s="5" t="s">
        <v>15</v>
      </c>
      <c r="J193" s="5" t="s">
        <v>195</v>
      </c>
      <c r="K193" s="8" t="s">
        <v>43</v>
      </c>
      <c r="L193" s="8">
        <v>4</v>
      </c>
    </row>
    <row r="194" spans="1:12" x14ac:dyDescent="0.2">
      <c r="A194" s="5" t="s">
        <v>374</v>
      </c>
      <c r="B194" s="5" t="s">
        <v>187</v>
      </c>
      <c r="C194" s="8">
        <v>1</v>
      </c>
      <c r="D194" s="8">
        <v>0</v>
      </c>
      <c r="E194" s="8">
        <v>0</v>
      </c>
      <c r="F194" s="8">
        <v>1</v>
      </c>
      <c r="G194" s="8">
        <v>0</v>
      </c>
      <c r="H194" s="5" t="s">
        <v>21</v>
      </c>
      <c r="I194" s="5" t="s">
        <v>15</v>
      </c>
      <c r="J194" s="5" t="s">
        <v>188</v>
      </c>
      <c r="K194" s="8" t="s">
        <v>17</v>
      </c>
      <c r="L194" s="8">
        <v>1</v>
      </c>
    </row>
    <row r="195" spans="1:12" x14ac:dyDescent="0.2">
      <c r="A195" s="5" t="s">
        <v>375</v>
      </c>
      <c r="B195" s="5" t="s">
        <v>187</v>
      </c>
      <c r="C195" s="8">
        <v>1</v>
      </c>
      <c r="D195" s="8">
        <v>0</v>
      </c>
      <c r="E195" s="8">
        <v>0</v>
      </c>
      <c r="F195" s="8">
        <v>0</v>
      </c>
      <c r="G195" s="8">
        <v>0</v>
      </c>
      <c r="H195" s="5" t="s">
        <v>194</v>
      </c>
      <c r="I195" s="5" t="s">
        <v>15</v>
      </c>
      <c r="J195" s="5" t="s">
        <v>195</v>
      </c>
      <c r="K195" s="8" t="s">
        <v>30</v>
      </c>
      <c r="L195" s="8">
        <v>1</v>
      </c>
    </row>
    <row r="196" spans="1:12" x14ac:dyDescent="0.2">
      <c r="A196" s="5" t="s">
        <v>376</v>
      </c>
      <c r="B196" s="5" t="s">
        <v>187</v>
      </c>
      <c r="C196" s="8">
        <v>0</v>
      </c>
      <c r="D196" s="8">
        <v>0</v>
      </c>
      <c r="E196" s="8">
        <v>1</v>
      </c>
      <c r="F196" s="8">
        <v>1</v>
      </c>
      <c r="G196" s="8">
        <v>0</v>
      </c>
      <c r="H196" s="5" t="s">
        <v>14</v>
      </c>
      <c r="I196" s="5" t="s">
        <v>15</v>
      </c>
      <c r="J196" s="5" t="s">
        <v>188</v>
      </c>
      <c r="K196" s="8" t="s">
        <v>17</v>
      </c>
      <c r="L196" s="8">
        <v>2</v>
      </c>
    </row>
    <row r="197" spans="1:12" x14ac:dyDescent="0.2">
      <c r="A197" s="5" t="s">
        <v>376</v>
      </c>
      <c r="B197" s="5" t="s">
        <v>187</v>
      </c>
      <c r="C197" s="8" t="s">
        <v>26</v>
      </c>
      <c r="D197" s="8" t="s">
        <v>26</v>
      </c>
      <c r="E197" s="8" t="s">
        <v>26</v>
      </c>
      <c r="F197" s="8" t="s">
        <v>26</v>
      </c>
      <c r="G197" s="8" t="s">
        <v>26</v>
      </c>
      <c r="H197" s="5" t="s">
        <v>14</v>
      </c>
      <c r="I197" s="5" t="s">
        <v>15</v>
      </c>
      <c r="J197" s="5" t="s">
        <v>188</v>
      </c>
      <c r="K197" s="8" t="s">
        <v>17</v>
      </c>
      <c r="L197" s="8">
        <v>2</v>
      </c>
    </row>
    <row r="198" spans="1:12" x14ac:dyDescent="0.2">
      <c r="A198" s="5" t="s">
        <v>377</v>
      </c>
      <c r="B198" s="5" t="s">
        <v>187</v>
      </c>
      <c r="C198" s="8">
        <v>1</v>
      </c>
      <c r="D198" s="8">
        <v>0</v>
      </c>
      <c r="E198" s="8">
        <v>0</v>
      </c>
      <c r="F198" s="8">
        <v>0</v>
      </c>
      <c r="G198" s="8">
        <v>0</v>
      </c>
      <c r="H198" s="5" t="s">
        <v>194</v>
      </c>
      <c r="I198" s="5" t="s">
        <v>15</v>
      </c>
      <c r="J198" s="5" t="s">
        <v>195</v>
      </c>
      <c r="K198" s="8" t="s">
        <v>17</v>
      </c>
      <c r="L198" s="8">
        <v>4</v>
      </c>
    </row>
    <row r="199" spans="1:12" x14ac:dyDescent="0.2">
      <c r="A199" s="5" t="s">
        <v>378</v>
      </c>
      <c r="B199" s="5" t="s">
        <v>187</v>
      </c>
      <c r="C199" s="8" t="s">
        <v>26</v>
      </c>
      <c r="D199" s="8" t="s">
        <v>26</v>
      </c>
      <c r="E199" s="8" t="s">
        <v>26</v>
      </c>
      <c r="F199" s="8" t="s">
        <v>26</v>
      </c>
      <c r="G199" s="8" t="s">
        <v>26</v>
      </c>
      <c r="H199" s="5" t="s">
        <v>21</v>
      </c>
      <c r="I199" s="5" t="s">
        <v>15</v>
      </c>
      <c r="J199" s="5" t="s">
        <v>202</v>
      </c>
      <c r="K199" s="8" t="s">
        <v>17</v>
      </c>
      <c r="L199" s="8">
        <v>4</v>
      </c>
    </row>
    <row r="200" spans="1:12" x14ac:dyDescent="0.2">
      <c r="A200" s="5" t="s">
        <v>378</v>
      </c>
      <c r="B200" s="5" t="s">
        <v>187</v>
      </c>
      <c r="C200" s="8" t="s">
        <v>26</v>
      </c>
      <c r="D200" s="8" t="s">
        <v>26</v>
      </c>
      <c r="E200" s="8" t="s">
        <v>26</v>
      </c>
      <c r="F200" s="8" t="s">
        <v>26</v>
      </c>
      <c r="G200" s="8" t="s">
        <v>26</v>
      </c>
      <c r="H200" s="5" t="s">
        <v>21</v>
      </c>
      <c r="I200" s="5" t="s">
        <v>15</v>
      </c>
      <c r="J200" s="5" t="s">
        <v>202</v>
      </c>
      <c r="K200" s="8" t="s">
        <v>17</v>
      </c>
      <c r="L200" s="8">
        <v>2</v>
      </c>
    </row>
    <row r="201" spans="1:12" x14ac:dyDescent="0.2">
      <c r="A201" s="5" t="s">
        <v>378</v>
      </c>
      <c r="B201" s="5" t="s">
        <v>187</v>
      </c>
      <c r="C201" s="8">
        <v>1</v>
      </c>
      <c r="D201" s="8">
        <v>0</v>
      </c>
      <c r="E201" s="8">
        <v>1</v>
      </c>
      <c r="F201" s="8">
        <v>1</v>
      </c>
      <c r="G201" s="8">
        <v>0</v>
      </c>
      <c r="H201" s="5" t="s">
        <v>21</v>
      </c>
      <c r="I201" s="5" t="s">
        <v>15</v>
      </c>
      <c r="J201" s="5" t="s">
        <v>202</v>
      </c>
      <c r="K201" s="8" t="s">
        <v>17</v>
      </c>
      <c r="L201" s="8">
        <v>1</v>
      </c>
    </row>
    <row r="202" spans="1:12" x14ac:dyDescent="0.2">
      <c r="A202" s="5" t="s">
        <v>379</v>
      </c>
      <c r="B202" s="5" t="s">
        <v>187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5" t="s">
        <v>14</v>
      </c>
      <c r="I202" s="5" t="s">
        <v>23</v>
      </c>
      <c r="J202" s="5" t="s">
        <v>188</v>
      </c>
      <c r="K202" s="8" t="s">
        <v>19</v>
      </c>
      <c r="L202" s="8">
        <v>2</v>
      </c>
    </row>
    <row r="203" spans="1:12" x14ac:dyDescent="0.2">
      <c r="A203" s="5" t="s">
        <v>380</v>
      </c>
      <c r="B203" s="5" t="s">
        <v>187</v>
      </c>
      <c r="C203" s="8">
        <v>1</v>
      </c>
      <c r="D203" s="8">
        <v>0</v>
      </c>
      <c r="E203" s="8">
        <v>1</v>
      </c>
      <c r="F203" s="8">
        <v>1</v>
      </c>
      <c r="G203" s="8">
        <v>0</v>
      </c>
      <c r="H203" s="5" t="s">
        <v>21</v>
      </c>
      <c r="I203" s="5" t="s">
        <v>15</v>
      </c>
      <c r="J203" s="5" t="s">
        <v>188</v>
      </c>
      <c r="K203" s="8" t="s">
        <v>17</v>
      </c>
      <c r="L203" s="8">
        <v>1</v>
      </c>
    </row>
    <row r="204" spans="1:12" x14ac:dyDescent="0.2">
      <c r="A204" s="5" t="s">
        <v>381</v>
      </c>
      <c r="B204" s="5" t="s">
        <v>187</v>
      </c>
      <c r="C204" s="8">
        <v>1</v>
      </c>
      <c r="D204" s="8">
        <v>0</v>
      </c>
      <c r="E204" s="8">
        <v>1</v>
      </c>
      <c r="F204" s="8">
        <v>1</v>
      </c>
      <c r="G204" s="8">
        <v>0</v>
      </c>
      <c r="H204" s="5" t="s">
        <v>21</v>
      </c>
      <c r="I204" s="5" t="s">
        <v>15</v>
      </c>
      <c r="J204" s="5" t="s">
        <v>195</v>
      </c>
      <c r="K204" s="8" t="s">
        <v>17</v>
      </c>
      <c r="L204" s="8">
        <v>3</v>
      </c>
    </row>
    <row r="205" spans="1:12" x14ac:dyDescent="0.2">
      <c r="A205" s="5" t="s">
        <v>382</v>
      </c>
      <c r="B205" s="5" t="s">
        <v>187</v>
      </c>
      <c r="C205" s="8">
        <v>0</v>
      </c>
      <c r="D205" s="8">
        <v>1</v>
      </c>
      <c r="E205" s="8">
        <v>1</v>
      </c>
      <c r="F205" s="8">
        <v>1</v>
      </c>
      <c r="G205" s="8">
        <v>0</v>
      </c>
      <c r="H205" s="5" t="s">
        <v>21</v>
      </c>
      <c r="I205" s="5" t="s">
        <v>15</v>
      </c>
      <c r="J205" s="5" t="s">
        <v>188</v>
      </c>
      <c r="K205" s="8" t="s">
        <v>17</v>
      </c>
      <c r="L205" s="8">
        <v>3</v>
      </c>
    </row>
    <row r="206" spans="1:12" x14ac:dyDescent="0.2">
      <c r="A206" s="5" t="s">
        <v>383</v>
      </c>
      <c r="B206" s="5" t="s">
        <v>187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5" t="s">
        <v>14</v>
      </c>
      <c r="I206" s="5" t="s">
        <v>23</v>
      </c>
      <c r="J206" s="5" t="s">
        <v>195</v>
      </c>
      <c r="K206" s="8" t="s">
        <v>19</v>
      </c>
      <c r="L206" s="8">
        <v>2</v>
      </c>
    </row>
    <row r="207" spans="1:12" x14ac:dyDescent="0.2">
      <c r="A207" s="5" t="s">
        <v>384</v>
      </c>
      <c r="B207" s="5" t="s">
        <v>187</v>
      </c>
      <c r="C207" s="8">
        <v>1</v>
      </c>
      <c r="D207" s="8">
        <v>0</v>
      </c>
      <c r="E207" s="8">
        <v>0</v>
      </c>
      <c r="F207" s="8">
        <v>0</v>
      </c>
      <c r="G207" s="8">
        <v>0</v>
      </c>
      <c r="H207" s="5" t="s">
        <v>194</v>
      </c>
      <c r="I207" s="5" t="s">
        <v>15</v>
      </c>
      <c r="J207" s="5" t="s">
        <v>195</v>
      </c>
      <c r="K207" s="8" t="s">
        <v>43</v>
      </c>
      <c r="L207" s="8">
        <v>4</v>
      </c>
    </row>
    <row r="208" spans="1:12" x14ac:dyDescent="0.2">
      <c r="A208" s="5" t="s">
        <v>385</v>
      </c>
      <c r="B208" s="5" t="s">
        <v>187</v>
      </c>
      <c r="C208" s="8">
        <v>1</v>
      </c>
      <c r="D208" s="8">
        <v>0</v>
      </c>
      <c r="E208" s="8">
        <v>1</v>
      </c>
      <c r="F208" s="8">
        <v>1</v>
      </c>
      <c r="G208" s="8">
        <v>0</v>
      </c>
      <c r="H208" s="5" t="s">
        <v>21</v>
      </c>
      <c r="I208" s="5" t="s">
        <v>15</v>
      </c>
      <c r="J208" s="5" t="s">
        <v>188</v>
      </c>
      <c r="K208" s="8" t="s">
        <v>17</v>
      </c>
      <c r="L208" s="8">
        <v>3</v>
      </c>
    </row>
    <row r="209" spans="1:12" x14ac:dyDescent="0.2">
      <c r="A209" s="5" t="s">
        <v>386</v>
      </c>
      <c r="B209" s="5" t="s">
        <v>187</v>
      </c>
      <c r="C209" s="8">
        <v>1</v>
      </c>
      <c r="D209" s="8">
        <v>0</v>
      </c>
      <c r="E209" s="8">
        <v>0</v>
      </c>
      <c r="F209" s="8">
        <v>0</v>
      </c>
      <c r="G209" s="8">
        <v>0</v>
      </c>
      <c r="H209" s="5" t="s">
        <v>21</v>
      </c>
      <c r="I209" s="5" t="s">
        <v>26</v>
      </c>
      <c r="J209" s="5" t="s">
        <v>202</v>
      </c>
      <c r="K209" s="8" t="s">
        <v>43</v>
      </c>
      <c r="L209" s="8">
        <v>4</v>
      </c>
    </row>
    <row r="210" spans="1:12" x14ac:dyDescent="0.2">
      <c r="A210" s="5" t="s">
        <v>387</v>
      </c>
      <c r="B210" s="5" t="s">
        <v>187</v>
      </c>
      <c r="C210" s="8">
        <v>1</v>
      </c>
      <c r="D210" s="8">
        <v>0</v>
      </c>
      <c r="E210" s="8">
        <v>0</v>
      </c>
      <c r="F210" s="8">
        <v>1</v>
      </c>
      <c r="G210" s="8">
        <v>0</v>
      </c>
      <c r="H210" s="5" t="s">
        <v>194</v>
      </c>
      <c r="I210" s="5" t="s">
        <v>15</v>
      </c>
      <c r="J210" s="5" t="s">
        <v>195</v>
      </c>
      <c r="K210" s="8" t="s">
        <v>30</v>
      </c>
      <c r="L210" s="8">
        <v>4</v>
      </c>
    </row>
    <row r="211" spans="1:12" x14ac:dyDescent="0.2">
      <c r="A211" s="5" t="s">
        <v>388</v>
      </c>
      <c r="B211" s="5" t="s">
        <v>187</v>
      </c>
      <c r="C211" s="8">
        <v>1</v>
      </c>
      <c r="D211" s="8">
        <v>0</v>
      </c>
      <c r="E211" s="8">
        <v>0</v>
      </c>
      <c r="F211" s="8">
        <v>0</v>
      </c>
      <c r="G211" s="8">
        <v>0</v>
      </c>
      <c r="H211" s="5" t="s">
        <v>194</v>
      </c>
      <c r="I211" s="5" t="s">
        <v>15</v>
      </c>
      <c r="J211" s="5" t="s">
        <v>195</v>
      </c>
      <c r="K211" s="8" t="s">
        <v>30</v>
      </c>
      <c r="L211" s="8">
        <v>1</v>
      </c>
    </row>
    <row r="212" spans="1:12" x14ac:dyDescent="0.2">
      <c r="A212" s="5" t="s">
        <v>389</v>
      </c>
      <c r="B212" s="5" t="s">
        <v>187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5" t="s">
        <v>14</v>
      </c>
      <c r="I212" s="5" t="s">
        <v>15</v>
      </c>
      <c r="J212" s="5" t="s">
        <v>202</v>
      </c>
      <c r="K212" s="8" t="s">
        <v>30</v>
      </c>
      <c r="L212" s="8">
        <v>1</v>
      </c>
    </row>
    <row r="213" spans="1:12" x14ac:dyDescent="0.2">
      <c r="A213" s="5" t="s">
        <v>390</v>
      </c>
      <c r="B213" s="5" t="s">
        <v>187</v>
      </c>
      <c r="C213" s="8" t="s">
        <v>26</v>
      </c>
      <c r="D213" s="8" t="s">
        <v>26</v>
      </c>
      <c r="E213" s="8" t="s">
        <v>26</v>
      </c>
      <c r="F213" s="8" t="s">
        <v>26</v>
      </c>
      <c r="G213" s="8" t="s">
        <v>26</v>
      </c>
      <c r="H213" s="5" t="s">
        <v>14</v>
      </c>
      <c r="I213" s="5" t="s">
        <v>15</v>
      </c>
      <c r="J213" s="5" t="s">
        <v>202</v>
      </c>
      <c r="K213" s="8" t="s">
        <v>30</v>
      </c>
      <c r="L213" s="8">
        <v>1</v>
      </c>
    </row>
    <row r="214" spans="1:12" x14ac:dyDescent="0.2">
      <c r="A214" s="5" t="s">
        <v>391</v>
      </c>
      <c r="B214" s="5" t="s">
        <v>187</v>
      </c>
      <c r="C214" s="8">
        <v>1</v>
      </c>
      <c r="D214" s="8">
        <v>0</v>
      </c>
      <c r="E214" s="8">
        <v>1</v>
      </c>
      <c r="F214" s="8">
        <v>1</v>
      </c>
      <c r="G214" s="8">
        <v>0</v>
      </c>
      <c r="H214" s="5" t="s">
        <v>21</v>
      </c>
      <c r="I214" s="5" t="s">
        <v>15</v>
      </c>
      <c r="J214" s="5" t="s">
        <v>195</v>
      </c>
      <c r="K214" s="8" t="s">
        <v>17</v>
      </c>
      <c r="L214" s="8">
        <v>3</v>
      </c>
    </row>
    <row r="215" spans="1:12" x14ac:dyDescent="0.2">
      <c r="A215" s="5" t="s">
        <v>392</v>
      </c>
      <c r="B215" s="5" t="s">
        <v>187</v>
      </c>
      <c r="C215" s="8">
        <v>0</v>
      </c>
      <c r="D215" s="8">
        <v>1</v>
      </c>
      <c r="E215" s="8">
        <v>0</v>
      </c>
      <c r="F215" s="8">
        <v>1</v>
      </c>
      <c r="G215" s="8">
        <v>0</v>
      </c>
      <c r="H215" s="5" t="s">
        <v>21</v>
      </c>
      <c r="I215" s="5" t="s">
        <v>15</v>
      </c>
      <c r="J215" s="5" t="s">
        <v>188</v>
      </c>
      <c r="K215" s="8" t="s">
        <v>17</v>
      </c>
      <c r="L215" s="8">
        <v>3</v>
      </c>
    </row>
    <row r="216" spans="1:12" x14ac:dyDescent="0.2">
      <c r="A216" s="5" t="s">
        <v>393</v>
      </c>
      <c r="B216" s="5" t="s">
        <v>187</v>
      </c>
      <c r="C216" s="8">
        <v>1</v>
      </c>
      <c r="D216" s="8">
        <v>0</v>
      </c>
      <c r="E216" s="8">
        <v>0</v>
      </c>
      <c r="F216" s="8">
        <v>0</v>
      </c>
      <c r="G216" s="8">
        <v>0</v>
      </c>
      <c r="H216" s="5" t="s">
        <v>194</v>
      </c>
      <c r="I216" s="5" t="s">
        <v>15</v>
      </c>
      <c r="J216" s="5" t="s">
        <v>202</v>
      </c>
      <c r="K216" s="8" t="s">
        <v>43</v>
      </c>
      <c r="L216" s="8">
        <v>4</v>
      </c>
    </row>
    <row r="217" spans="1:12" x14ac:dyDescent="0.2">
      <c r="A217" s="5" t="s">
        <v>394</v>
      </c>
      <c r="B217" s="5" t="s">
        <v>187</v>
      </c>
      <c r="C217" s="8">
        <v>1</v>
      </c>
      <c r="D217" s="8">
        <v>0</v>
      </c>
      <c r="E217" s="8">
        <v>0</v>
      </c>
      <c r="F217" s="8">
        <v>0</v>
      </c>
      <c r="G217" s="8">
        <v>0</v>
      </c>
      <c r="H217" s="5" t="s">
        <v>194</v>
      </c>
      <c r="I217" s="5" t="s">
        <v>15</v>
      </c>
      <c r="J217" s="5" t="s">
        <v>202</v>
      </c>
      <c r="K217" s="8" t="s">
        <v>17</v>
      </c>
      <c r="L217" s="8">
        <v>4</v>
      </c>
    </row>
    <row r="218" spans="1:12" x14ac:dyDescent="0.2">
      <c r="A218" s="5" t="s">
        <v>395</v>
      </c>
      <c r="B218" s="5" t="s">
        <v>187</v>
      </c>
      <c r="C218" s="8">
        <v>1</v>
      </c>
      <c r="D218" s="8">
        <v>0</v>
      </c>
      <c r="E218" s="8">
        <v>1</v>
      </c>
      <c r="F218" s="8">
        <v>1</v>
      </c>
      <c r="G218" s="8">
        <v>0</v>
      </c>
      <c r="H218" s="5" t="s">
        <v>21</v>
      </c>
      <c r="I218" s="5" t="s">
        <v>15</v>
      </c>
      <c r="J218" s="5" t="s">
        <v>202</v>
      </c>
      <c r="K218" s="8" t="s">
        <v>17</v>
      </c>
      <c r="L218" s="8">
        <v>3</v>
      </c>
    </row>
    <row r="219" spans="1:12" x14ac:dyDescent="0.2">
      <c r="A219" s="5" t="s">
        <v>396</v>
      </c>
      <c r="B219" s="5" t="s">
        <v>187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  <c r="H219" s="5" t="s">
        <v>21</v>
      </c>
      <c r="I219" s="5" t="s">
        <v>15</v>
      </c>
      <c r="J219" s="5" t="s">
        <v>195</v>
      </c>
      <c r="K219" s="8" t="s">
        <v>30</v>
      </c>
      <c r="L219" s="8">
        <v>1</v>
      </c>
    </row>
    <row r="220" spans="1:12" x14ac:dyDescent="0.2">
      <c r="A220" s="5" t="s">
        <v>397</v>
      </c>
      <c r="B220" s="5" t="s">
        <v>187</v>
      </c>
      <c r="C220" s="8">
        <v>1</v>
      </c>
      <c r="D220" s="8">
        <v>0</v>
      </c>
      <c r="E220" s="8">
        <v>1</v>
      </c>
      <c r="F220" s="8">
        <v>1</v>
      </c>
      <c r="G220" s="8">
        <v>0</v>
      </c>
      <c r="H220" s="5" t="s">
        <v>21</v>
      </c>
      <c r="I220" s="5" t="s">
        <v>15</v>
      </c>
      <c r="J220" s="5" t="s">
        <v>195</v>
      </c>
      <c r="K220" s="8" t="s">
        <v>17</v>
      </c>
      <c r="L220" s="8">
        <v>3</v>
      </c>
    </row>
    <row r="221" spans="1:12" x14ac:dyDescent="0.2">
      <c r="A221" s="5" t="s">
        <v>398</v>
      </c>
      <c r="B221" s="5" t="s">
        <v>187</v>
      </c>
      <c r="C221" s="8">
        <v>1</v>
      </c>
      <c r="D221" s="8">
        <v>0</v>
      </c>
      <c r="E221" s="8">
        <v>0</v>
      </c>
      <c r="F221" s="8">
        <v>1</v>
      </c>
      <c r="G221" s="8">
        <v>0</v>
      </c>
      <c r="H221" s="5" t="s">
        <v>21</v>
      </c>
      <c r="I221" s="5" t="s">
        <v>15</v>
      </c>
      <c r="J221" s="5" t="s">
        <v>195</v>
      </c>
      <c r="K221" s="8" t="s">
        <v>17</v>
      </c>
      <c r="L221" s="8">
        <v>3</v>
      </c>
    </row>
    <row r="222" spans="1:12" x14ac:dyDescent="0.2">
      <c r="A222" s="5" t="s">
        <v>398</v>
      </c>
      <c r="B222" s="5" t="s">
        <v>187</v>
      </c>
      <c r="C222" s="8" t="s">
        <v>26</v>
      </c>
      <c r="D222" s="8" t="s">
        <v>26</v>
      </c>
      <c r="E222" s="8" t="s">
        <v>26</v>
      </c>
      <c r="F222" s="8" t="s">
        <v>26</v>
      </c>
      <c r="G222" s="8" t="s">
        <v>26</v>
      </c>
      <c r="H222" s="5" t="s">
        <v>21</v>
      </c>
      <c r="I222" s="5" t="s">
        <v>15</v>
      </c>
      <c r="J222" s="5" t="s">
        <v>195</v>
      </c>
      <c r="K222" s="8" t="s">
        <v>17</v>
      </c>
      <c r="L222" s="8">
        <v>1</v>
      </c>
    </row>
    <row r="223" spans="1:12" x14ac:dyDescent="0.2">
      <c r="A223" s="5" t="s">
        <v>399</v>
      </c>
      <c r="B223" s="5" t="s">
        <v>187</v>
      </c>
      <c r="C223" s="8">
        <v>0</v>
      </c>
      <c r="D223" s="8">
        <v>0</v>
      </c>
      <c r="E223" s="8">
        <v>0</v>
      </c>
      <c r="F223" s="8">
        <v>0</v>
      </c>
      <c r="G223" s="8">
        <v>0</v>
      </c>
      <c r="H223" s="5" t="s">
        <v>14</v>
      </c>
      <c r="I223" s="5" t="s">
        <v>23</v>
      </c>
      <c r="J223" s="5" t="s">
        <v>202</v>
      </c>
      <c r="K223" s="8" t="s">
        <v>19</v>
      </c>
      <c r="L223" s="8">
        <v>2</v>
      </c>
    </row>
    <row r="224" spans="1:12" x14ac:dyDescent="0.2">
      <c r="A224" s="5" t="s">
        <v>400</v>
      </c>
      <c r="B224" s="5" t="s">
        <v>187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5" t="s">
        <v>14</v>
      </c>
      <c r="I224" s="5" t="s">
        <v>23</v>
      </c>
      <c r="J224" s="5" t="s">
        <v>202</v>
      </c>
      <c r="K224" s="8" t="s">
        <v>19</v>
      </c>
      <c r="L224" s="8">
        <v>3</v>
      </c>
    </row>
    <row r="225" spans="1:12" x14ac:dyDescent="0.2">
      <c r="A225" s="5" t="s">
        <v>401</v>
      </c>
      <c r="B225" s="5" t="s">
        <v>187</v>
      </c>
      <c r="C225" s="8">
        <v>1</v>
      </c>
      <c r="D225" s="8">
        <v>0</v>
      </c>
      <c r="E225" s="8">
        <v>1</v>
      </c>
      <c r="F225" s="8">
        <v>1</v>
      </c>
      <c r="G225" s="8">
        <v>0</v>
      </c>
      <c r="H225" s="5" t="s">
        <v>21</v>
      </c>
      <c r="I225" s="5" t="s">
        <v>15</v>
      </c>
      <c r="J225" s="5" t="s">
        <v>188</v>
      </c>
      <c r="K225" s="8" t="s">
        <v>17</v>
      </c>
      <c r="L225" s="8">
        <v>2</v>
      </c>
    </row>
    <row r="226" spans="1:12" x14ac:dyDescent="0.2">
      <c r="A226" s="5" t="s">
        <v>402</v>
      </c>
      <c r="B226" s="5" t="s">
        <v>187</v>
      </c>
      <c r="C226" s="8">
        <v>1</v>
      </c>
      <c r="D226" s="8">
        <v>0</v>
      </c>
      <c r="E226" s="8">
        <v>1</v>
      </c>
      <c r="F226" s="8">
        <v>1</v>
      </c>
      <c r="G226" s="8">
        <v>0</v>
      </c>
      <c r="H226" s="5" t="s">
        <v>21</v>
      </c>
      <c r="I226" s="5" t="s">
        <v>15</v>
      </c>
      <c r="J226" s="5" t="s">
        <v>202</v>
      </c>
      <c r="K226" s="8" t="s">
        <v>17</v>
      </c>
      <c r="L226" s="8">
        <v>3</v>
      </c>
    </row>
    <row r="227" spans="1:12" x14ac:dyDescent="0.2">
      <c r="A227" s="5" t="s">
        <v>403</v>
      </c>
      <c r="B227" s="5" t="s">
        <v>187</v>
      </c>
      <c r="C227" s="8">
        <v>1</v>
      </c>
      <c r="D227" s="8">
        <v>0</v>
      </c>
      <c r="E227" s="8">
        <v>1</v>
      </c>
      <c r="F227" s="8">
        <v>0</v>
      </c>
      <c r="G227" s="8">
        <v>0</v>
      </c>
      <c r="H227" s="5" t="s">
        <v>21</v>
      </c>
      <c r="I227" s="5" t="s">
        <v>15</v>
      </c>
      <c r="J227" s="5" t="s">
        <v>202</v>
      </c>
      <c r="K227" s="8" t="s">
        <v>17</v>
      </c>
      <c r="L227" s="8">
        <v>4</v>
      </c>
    </row>
    <row r="228" spans="1:12" x14ac:dyDescent="0.2">
      <c r="A228" s="5" t="s">
        <v>404</v>
      </c>
      <c r="B228" s="5" t="s">
        <v>187</v>
      </c>
      <c r="C228" s="8">
        <v>1</v>
      </c>
      <c r="D228" s="8">
        <v>0</v>
      </c>
      <c r="E228" s="8">
        <v>0</v>
      </c>
      <c r="F228" s="8">
        <v>0</v>
      </c>
      <c r="G228" s="8">
        <v>0</v>
      </c>
      <c r="H228" s="5" t="s">
        <v>194</v>
      </c>
      <c r="I228" s="5" t="s">
        <v>15</v>
      </c>
      <c r="J228" s="5" t="s">
        <v>202</v>
      </c>
      <c r="K228" s="8" t="s">
        <v>43</v>
      </c>
      <c r="L228" s="8">
        <v>3</v>
      </c>
    </row>
    <row r="229" spans="1:12" x14ac:dyDescent="0.2">
      <c r="A229" s="5" t="s">
        <v>405</v>
      </c>
      <c r="B229" s="5" t="s">
        <v>187</v>
      </c>
      <c r="C229" s="8">
        <v>1</v>
      </c>
      <c r="D229" s="8">
        <v>0</v>
      </c>
      <c r="E229" s="8">
        <v>0</v>
      </c>
      <c r="F229" s="8">
        <v>0</v>
      </c>
      <c r="G229" s="8">
        <v>0</v>
      </c>
      <c r="H229" s="5" t="s">
        <v>21</v>
      </c>
      <c r="I229" s="5" t="s">
        <v>15</v>
      </c>
      <c r="J229" s="5" t="s">
        <v>188</v>
      </c>
      <c r="K229" s="8" t="s">
        <v>17</v>
      </c>
      <c r="L229" s="8">
        <v>3</v>
      </c>
    </row>
    <row r="230" spans="1:12" x14ac:dyDescent="0.2">
      <c r="A230" s="5" t="s">
        <v>406</v>
      </c>
      <c r="B230" s="5" t="s">
        <v>187</v>
      </c>
      <c r="C230" s="8">
        <v>1</v>
      </c>
      <c r="D230" s="8">
        <v>0</v>
      </c>
      <c r="E230" s="8">
        <v>0</v>
      </c>
      <c r="F230" s="8">
        <v>0</v>
      </c>
      <c r="G230" s="8">
        <v>0</v>
      </c>
      <c r="H230" s="5" t="s">
        <v>194</v>
      </c>
      <c r="I230" s="5" t="s">
        <v>15</v>
      </c>
      <c r="J230" s="5" t="s">
        <v>195</v>
      </c>
      <c r="K230" s="8" t="s">
        <v>43</v>
      </c>
      <c r="L230" s="8">
        <v>4</v>
      </c>
    </row>
    <row r="231" spans="1:12" x14ac:dyDescent="0.2">
      <c r="A231" s="5" t="s">
        <v>407</v>
      </c>
      <c r="B231" s="5" t="s">
        <v>187</v>
      </c>
      <c r="C231" s="8">
        <v>1</v>
      </c>
      <c r="D231" s="8">
        <v>0</v>
      </c>
      <c r="E231" s="8">
        <v>0</v>
      </c>
      <c r="F231" s="8">
        <v>0</v>
      </c>
      <c r="G231" s="8">
        <v>0</v>
      </c>
      <c r="H231" s="5" t="s">
        <v>194</v>
      </c>
      <c r="I231" s="5" t="s">
        <v>15</v>
      </c>
      <c r="J231" s="5" t="s">
        <v>195</v>
      </c>
      <c r="K231" s="8" t="s">
        <v>43</v>
      </c>
      <c r="L231" s="8">
        <v>4</v>
      </c>
    </row>
    <row r="232" spans="1:12" x14ac:dyDescent="0.2">
      <c r="A232" s="5" t="s">
        <v>408</v>
      </c>
      <c r="B232" s="5" t="s">
        <v>187</v>
      </c>
      <c r="C232" s="8">
        <v>1</v>
      </c>
      <c r="D232" s="8">
        <v>0</v>
      </c>
      <c r="E232" s="8">
        <v>1</v>
      </c>
      <c r="F232" s="8">
        <v>0</v>
      </c>
      <c r="G232" s="8">
        <v>0</v>
      </c>
      <c r="H232" s="5" t="s">
        <v>21</v>
      </c>
      <c r="I232" s="5" t="s">
        <v>15</v>
      </c>
      <c r="J232" s="5" t="s">
        <v>188</v>
      </c>
      <c r="K232" s="8" t="s">
        <v>17</v>
      </c>
      <c r="L232" s="8">
        <v>2</v>
      </c>
    </row>
    <row r="233" spans="1:12" x14ac:dyDescent="0.2">
      <c r="A233" s="5" t="s">
        <v>409</v>
      </c>
      <c r="B233" s="5" t="s">
        <v>187</v>
      </c>
      <c r="C233" s="8">
        <v>1</v>
      </c>
      <c r="D233" s="8">
        <v>0</v>
      </c>
      <c r="E233" s="8">
        <v>1</v>
      </c>
      <c r="F233" s="8">
        <v>1</v>
      </c>
      <c r="G233" s="8">
        <v>0</v>
      </c>
      <c r="H233" s="5" t="s">
        <v>21</v>
      </c>
      <c r="I233" s="5" t="s">
        <v>15</v>
      </c>
      <c r="J233" s="5" t="s">
        <v>195</v>
      </c>
      <c r="K233" s="8" t="s">
        <v>17</v>
      </c>
      <c r="L233" s="8">
        <v>3</v>
      </c>
    </row>
    <row r="234" spans="1:12" x14ac:dyDescent="0.2">
      <c r="A234" s="5" t="s">
        <v>410</v>
      </c>
      <c r="B234" s="5" t="s">
        <v>187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  <c r="H234" s="5" t="s">
        <v>14</v>
      </c>
      <c r="I234" s="5" t="s">
        <v>23</v>
      </c>
      <c r="J234" s="5" t="s">
        <v>202</v>
      </c>
      <c r="K234" s="8" t="s">
        <v>19</v>
      </c>
      <c r="L234" s="8">
        <v>4</v>
      </c>
    </row>
    <row r="235" spans="1:12" x14ac:dyDescent="0.2">
      <c r="A235" s="5" t="s">
        <v>411</v>
      </c>
      <c r="B235" s="5" t="s">
        <v>187</v>
      </c>
      <c r="C235" s="8">
        <v>1</v>
      </c>
      <c r="D235" s="8">
        <v>0</v>
      </c>
      <c r="E235" s="8">
        <v>0</v>
      </c>
      <c r="F235" s="8">
        <v>0</v>
      </c>
      <c r="G235" s="8">
        <v>0</v>
      </c>
      <c r="H235" s="5" t="s">
        <v>194</v>
      </c>
      <c r="I235" s="5" t="s">
        <v>15</v>
      </c>
      <c r="J235" s="5" t="s">
        <v>195</v>
      </c>
      <c r="K235" s="8" t="s">
        <v>43</v>
      </c>
      <c r="L235" s="8">
        <v>4</v>
      </c>
    </row>
    <row r="236" spans="1:12" x14ac:dyDescent="0.2">
      <c r="A236" s="5" t="s">
        <v>412</v>
      </c>
      <c r="B236" s="5" t="s">
        <v>187</v>
      </c>
      <c r="C236" s="8">
        <v>1</v>
      </c>
      <c r="D236" s="8">
        <v>0</v>
      </c>
      <c r="E236" s="8">
        <v>1</v>
      </c>
      <c r="F236" s="8">
        <v>1</v>
      </c>
      <c r="G236" s="8">
        <v>0</v>
      </c>
      <c r="H236" s="5" t="s">
        <v>21</v>
      </c>
      <c r="I236" s="5" t="s">
        <v>15</v>
      </c>
      <c r="J236" s="5" t="s">
        <v>195</v>
      </c>
      <c r="K236" s="8" t="s">
        <v>17</v>
      </c>
      <c r="L236" s="8">
        <v>4</v>
      </c>
    </row>
    <row r="237" spans="1:12" x14ac:dyDescent="0.2">
      <c r="A237" s="5" t="s">
        <v>413</v>
      </c>
      <c r="B237" s="5" t="s">
        <v>187</v>
      </c>
      <c r="C237" s="8">
        <v>1</v>
      </c>
      <c r="D237" s="8">
        <v>0</v>
      </c>
      <c r="E237" s="8">
        <v>0</v>
      </c>
      <c r="F237" s="8">
        <v>0</v>
      </c>
      <c r="G237" s="8">
        <v>0</v>
      </c>
      <c r="H237" s="5" t="s">
        <v>194</v>
      </c>
      <c r="I237" s="5" t="s">
        <v>15</v>
      </c>
      <c r="J237" s="5" t="s">
        <v>202</v>
      </c>
      <c r="K237" s="8" t="s">
        <v>30</v>
      </c>
      <c r="L237" s="8">
        <v>1</v>
      </c>
    </row>
    <row r="238" spans="1:12" x14ac:dyDescent="0.2">
      <c r="A238" s="5" t="s">
        <v>414</v>
      </c>
      <c r="B238" s="5" t="s">
        <v>187</v>
      </c>
      <c r="C238" s="8">
        <v>1</v>
      </c>
      <c r="D238" s="8">
        <v>0</v>
      </c>
      <c r="E238" s="8">
        <v>0</v>
      </c>
      <c r="F238" s="8">
        <v>0</v>
      </c>
      <c r="G238" s="8">
        <v>0</v>
      </c>
      <c r="H238" s="5" t="s">
        <v>21</v>
      </c>
      <c r="I238" s="5" t="s">
        <v>15</v>
      </c>
      <c r="J238" s="5" t="s">
        <v>188</v>
      </c>
      <c r="K238" s="8" t="s">
        <v>43</v>
      </c>
      <c r="L238" s="8">
        <v>4</v>
      </c>
    </row>
    <row r="239" spans="1:12" x14ac:dyDescent="0.2">
      <c r="A239" s="5" t="s">
        <v>415</v>
      </c>
      <c r="B239" s="5" t="s">
        <v>187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  <c r="H239" s="5" t="s">
        <v>14</v>
      </c>
      <c r="I239" s="5" t="s">
        <v>23</v>
      </c>
      <c r="J239" s="5" t="s">
        <v>188</v>
      </c>
      <c r="K239" s="8" t="s">
        <v>19</v>
      </c>
      <c r="L239" s="8">
        <v>2</v>
      </c>
    </row>
    <row r="240" spans="1:12" x14ac:dyDescent="0.2">
      <c r="A240" s="5" t="s">
        <v>416</v>
      </c>
      <c r="B240" s="5" t="s">
        <v>187</v>
      </c>
      <c r="C240" s="8">
        <v>1</v>
      </c>
      <c r="D240" s="8">
        <v>0</v>
      </c>
      <c r="E240" s="8">
        <v>1</v>
      </c>
      <c r="F240" s="8">
        <v>1</v>
      </c>
      <c r="G240" s="8">
        <v>0</v>
      </c>
      <c r="H240" s="5" t="s">
        <v>21</v>
      </c>
      <c r="I240" s="5" t="s">
        <v>15</v>
      </c>
      <c r="J240" s="5" t="s">
        <v>202</v>
      </c>
      <c r="K240" s="8" t="s">
        <v>17</v>
      </c>
      <c r="L240" s="8">
        <v>3</v>
      </c>
    </row>
    <row r="241" spans="1:12" x14ac:dyDescent="0.2">
      <c r="A241" s="5" t="s">
        <v>417</v>
      </c>
      <c r="B241" s="5" t="s">
        <v>187</v>
      </c>
      <c r="C241" s="8">
        <v>1</v>
      </c>
      <c r="D241" s="8">
        <v>0</v>
      </c>
      <c r="E241" s="8">
        <v>0</v>
      </c>
      <c r="F241" s="8">
        <v>0</v>
      </c>
      <c r="G241" s="8">
        <v>0</v>
      </c>
      <c r="H241" s="5" t="s">
        <v>194</v>
      </c>
      <c r="I241" s="5" t="s">
        <v>15</v>
      </c>
      <c r="J241" s="5" t="s">
        <v>195</v>
      </c>
      <c r="K241" s="8" t="s">
        <v>30</v>
      </c>
      <c r="L241" s="8">
        <v>1</v>
      </c>
    </row>
    <row r="242" spans="1:12" x14ac:dyDescent="0.2">
      <c r="A242" s="5" t="s">
        <v>418</v>
      </c>
      <c r="B242" s="5" t="s">
        <v>187</v>
      </c>
      <c r="C242" s="8">
        <v>1</v>
      </c>
      <c r="D242" s="8">
        <v>0</v>
      </c>
      <c r="E242" s="8">
        <v>0</v>
      </c>
      <c r="F242" s="8">
        <v>0</v>
      </c>
      <c r="G242" s="8">
        <v>0</v>
      </c>
      <c r="H242" s="5" t="s">
        <v>194</v>
      </c>
      <c r="I242" s="5" t="s">
        <v>15</v>
      </c>
      <c r="J242" s="5" t="s">
        <v>195</v>
      </c>
      <c r="K242" s="8" t="s">
        <v>43</v>
      </c>
      <c r="L242" s="8">
        <v>4</v>
      </c>
    </row>
    <row r="243" spans="1:12" x14ac:dyDescent="0.2">
      <c r="A243" s="5" t="s">
        <v>419</v>
      </c>
      <c r="B243" s="5" t="s">
        <v>187</v>
      </c>
      <c r="C243" s="8">
        <v>0</v>
      </c>
      <c r="D243" s="8">
        <v>0</v>
      </c>
      <c r="E243" s="8">
        <v>1</v>
      </c>
      <c r="F243" s="8">
        <v>1</v>
      </c>
      <c r="G243" s="8">
        <v>1</v>
      </c>
      <c r="H243" s="5" t="s">
        <v>14</v>
      </c>
      <c r="I243" s="5" t="s">
        <v>15</v>
      </c>
      <c r="J243" s="5" t="s">
        <v>195</v>
      </c>
      <c r="K243" s="8" t="s">
        <v>19</v>
      </c>
      <c r="L243" s="8">
        <v>2</v>
      </c>
    </row>
    <row r="244" spans="1:12" x14ac:dyDescent="0.2">
      <c r="A244" s="5" t="s">
        <v>420</v>
      </c>
      <c r="B244" s="5" t="s">
        <v>187</v>
      </c>
      <c r="C244" s="8">
        <v>0</v>
      </c>
      <c r="D244" s="8">
        <v>1</v>
      </c>
      <c r="E244" s="8">
        <v>1</v>
      </c>
      <c r="F244" s="8">
        <v>1</v>
      </c>
      <c r="G244" s="8">
        <v>0</v>
      </c>
      <c r="H244" s="5" t="s">
        <v>21</v>
      </c>
      <c r="I244" s="5" t="s">
        <v>15</v>
      </c>
      <c r="J244" s="5" t="s">
        <v>195</v>
      </c>
      <c r="K244" s="8" t="s">
        <v>30</v>
      </c>
      <c r="L244" s="8">
        <v>1</v>
      </c>
    </row>
    <row r="245" spans="1:12" x14ac:dyDescent="0.2">
      <c r="A245" s="5" t="s">
        <v>421</v>
      </c>
      <c r="B245" s="5" t="s">
        <v>187</v>
      </c>
      <c r="C245" s="8">
        <v>1</v>
      </c>
      <c r="D245" s="8">
        <v>0</v>
      </c>
      <c r="E245" s="8">
        <v>0</v>
      </c>
      <c r="F245" s="8">
        <v>0</v>
      </c>
      <c r="G245" s="8">
        <v>0</v>
      </c>
      <c r="H245" s="5" t="s">
        <v>194</v>
      </c>
      <c r="I245" s="5" t="s">
        <v>15</v>
      </c>
      <c r="J245" s="5" t="s">
        <v>195</v>
      </c>
      <c r="K245" s="8" t="s">
        <v>43</v>
      </c>
      <c r="L245" s="8">
        <v>4</v>
      </c>
    </row>
    <row r="246" spans="1:12" x14ac:dyDescent="0.2">
      <c r="A246" s="5" t="s">
        <v>422</v>
      </c>
      <c r="B246" s="5" t="s">
        <v>187</v>
      </c>
      <c r="C246" s="8">
        <v>0</v>
      </c>
      <c r="D246" s="8">
        <v>0</v>
      </c>
      <c r="E246" s="8">
        <v>1</v>
      </c>
      <c r="F246" s="8">
        <v>1</v>
      </c>
      <c r="G246" s="8">
        <v>0</v>
      </c>
      <c r="H246" s="5" t="s">
        <v>21</v>
      </c>
      <c r="I246" s="5" t="s">
        <v>15</v>
      </c>
      <c r="J246" s="5" t="s">
        <v>195</v>
      </c>
      <c r="K246" s="8" t="s">
        <v>17</v>
      </c>
      <c r="L246" s="8">
        <v>3</v>
      </c>
    </row>
    <row r="247" spans="1:12" x14ac:dyDescent="0.2">
      <c r="A247" s="5" t="s">
        <v>423</v>
      </c>
      <c r="B247" s="5" t="s">
        <v>187</v>
      </c>
      <c r="C247" s="8">
        <v>1</v>
      </c>
      <c r="D247" s="8">
        <v>0</v>
      </c>
      <c r="E247" s="8">
        <v>1</v>
      </c>
      <c r="F247" s="8">
        <v>1</v>
      </c>
      <c r="G247" s="8">
        <v>0</v>
      </c>
      <c r="H247" s="5" t="s">
        <v>21</v>
      </c>
      <c r="I247" s="5" t="s">
        <v>15</v>
      </c>
      <c r="J247" s="5" t="s">
        <v>202</v>
      </c>
      <c r="K247" s="8" t="s">
        <v>17</v>
      </c>
      <c r="L247" s="8">
        <v>2</v>
      </c>
    </row>
    <row r="248" spans="1:12" x14ac:dyDescent="0.2">
      <c r="A248" s="5" t="s">
        <v>424</v>
      </c>
      <c r="B248" s="5" t="s">
        <v>187</v>
      </c>
      <c r="C248" s="8">
        <v>1</v>
      </c>
      <c r="D248" s="8">
        <v>0</v>
      </c>
      <c r="E248" s="8">
        <v>1</v>
      </c>
      <c r="F248" s="8">
        <v>1</v>
      </c>
      <c r="G248" s="8">
        <v>0</v>
      </c>
      <c r="H248" s="5" t="s">
        <v>21</v>
      </c>
      <c r="I248" s="5" t="s">
        <v>15</v>
      </c>
      <c r="J248" s="5" t="s">
        <v>202</v>
      </c>
      <c r="K248" s="8" t="s">
        <v>30</v>
      </c>
      <c r="L248" s="8">
        <v>1</v>
      </c>
    </row>
    <row r="249" spans="1:12" x14ac:dyDescent="0.2">
      <c r="A249" s="5" t="s">
        <v>425</v>
      </c>
      <c r="B249" s="5" t="s">
        <v>187</v>
      </c>
      <c r="C249" s="8">
        <v>1</v>
      </c>
      <c r="D249" s="8">
        <v>0</v>
      </c>
      <c r="E249" s="8">
        <v>1</v>
      </c>
      <c r="F249" s="8">
        <v>1</v>
      </c>
      <c r="G249" s="8">
        <v>0</v>
      </c>
      <c r="H249" s="5" t="s">
        <v>21</v>
      </c>
      <c r="I249" s="5" t="s">
        <v>15</v>
      </c>
      <c r="J249" s="5" t="s">
        <v>202</v>
      </c>
      <c r="K249" s="8" t="s">
        <v>17</v>
      </c>
      <c r="L249" s="8">
        <v>1</v>
      </c>
    </row>
    <row r="250" spans="1:12" x14ac:dyDescent="0.2">
      <c r="A250" s="5" t="s">
        <v>426</v>
      </c>
      <c r="B250" s="5" t="s">
        <v>187</v>
      </c>
      <c r="C250" s="8">
        <v>0</v>
      </c>
      <c r="D250" s="8">
        <v>0</v>
      </c>
      <c r="E250" s="8">
        <v>1</v>
      </c>
      <c r="F250" s="8">
        <v>1</v>
      </c>
      <c r="G250" s="8">
        <v>0</v>
      </c>
      <c r="H250" s="5" t="s">
        <v>21</v>
      </c>
      <c r="I250" s="5" t="s">
        <v>15</v>
      </c>
      <c r="J250" s="5" t="s">
        <v>188</v>
      </c>
      <c r="K250" s="8" t="s">
        <v>17</v>
      </c>
      <c r="L250" s="8">
        <v>1</v>
      </c>
    </row>
    <row r="251" spans="1:12" x14ac:dyDescent="0.2">
      <c r="A251" s="5" t="s">
        <v>427</v>
      </c>
      <c r="B251" s="5" t="s">
        <v>187</v>
      </c>
      <c r="C251" s="8">
        <v>1</v>
      </c>
      <c r="D251" s="8">
        <v>0</v>
      </c>
      <c r="E251" s="8">
        <v>1</v>
      </c>
      <c r="F251" s="8">
        <v>0</v>
      </c>
      <c r="G251" s="8">
        <v>0</v>
      </c>
      <c r="H251" s="5" t="s">
        <v>21</v>
      </c>
      <c r="I251" s="5" t="s">
        <v>15</v>
      </c>
      <c r="J251" s="5" t="s">
        <v>188</v>
      </c>
      <c r="K251" s="8" t="s">
        <v>17</v>
      </c>
      <c r="L251" s="8">
        <v>4</v>
      </c>
    </row>
    <row r="252" spans="1:12" x14ac:dyDescent="0.2">
      <c r="A252" s="5" t="s">
        <v>428</v>
      </c>
      <c r="B252" s="5" t="s">
        <v>187</v>
      </c>
      <c r="C252" s="8">
        <v>1</v>
      </c>
      <c r="D252" s="8">
        <v>0</v>
      </c>
      <c r="E252" s="8">
        <v>1</v>
      </c>
      <c r="F252" s="8">
        <v>1</v>
      </c>
      <c r="G252" s="8">
        <v>1</v>
      </c>
      <c r="H252" s="5" t="s">
        <v>21</v>
      </c>
      <c r="I252" s="5" t="s">
        <v>15</v>
      </c>
      <c r="J252" s="5" t="s">
        <v>188</v>
      </c>
      <c r="K252" s="8" t="s">
        <v>17</v>
      </c>
      <c r="L252" s="8">
        <v>4</v>
      </c>
    </row>
    <row r="253" spans="1:12" x14ac:dyDescent="0.2">
      <c r="A253" s="5" t="s">
        <v>429</v>
      </c>
      <c r="B253" s="5" t="s">
        <v>187</v>
      </c>
      <c r="C253" s="8">
        <v>0</v>
      </c>
      <c r="D253" s="8">
        <v>1</v>
      </c>
      <c r="E253" s="8">
        <v>1</v>
      </c>
      <c r="F253" s="8">
        <v>0</v>
      </c>
      <c r="G253" s="8">
        <v>0</v>
      </c>
      <c r="H253" s="5" t="s">
        <v>21</v>
      </c>
      <c r="I253" s="5" t="s">
        <v>15</v>
      </c>
      <c r="J253" s="5" t="s">
        <v>188</v>
      </c>
      <c r="K253" s="8" t="s">
        <v>17</v>
      </c>
      <c r="L253" s="8">
        <v>3</v>
      </c>
    </row>
    <row r="254" spans="1:12" x14ac:dyDescent="0.2">
      <c r="A254" s="5" t="s">
        <v>430</v>
      </c>
      <c r="B254" s="5" t="s">
        <v>187</v>
      </c>
      <c r="C254" s="8">
        <v>1</v>
      </c>
      <c r="D254" s="8">
        <v>0</v>
      </c>
      <c r="E254" s="8">
        <v>0</v>
      </c>
      <c r="F254" s="8">
        <v>0</v>
      </c>
      <c r="G254" s="8">
        <v>0</v>
      </c>
      <c r="H254" s="5" t="s">
        <v>194</v>
      </c>
      <c r="I254" s="5" t="s">
        <v>15</v>
      </c>
      <c r="J254" s="5" t="s">
        <v>195</v>
      </c>
      <c r="K254" s="8" t="s">
        <v>30</v>
      </c>
      <c r="L254" s="8">
        <v>1</v>
      </c>
    </row>
    <row r="255" spans="1:12" x14ac:dyDescent="0.2">
      <c r="A255" s="5" t="s">
        <v>431</v>
      </c>
      <c r="B255" s="5" t="s">
        <v>187</v>
      </c>
      <c r="C255" s="8">
        <v>1</v>
      </c>
      <c r="D255" s="8">
        <v>0</v>
      </c>
      <c r="E255" s="8">
        <v>0</v>
      </c>
      <c r="F255" s="8">
        <v>0</v>
      </c>
      <c r="G255" s="8">
        <v>0</v>
      </c>
      <c r="H255" s="5" t="s">
        <v>194</v>
      </c>
      <c r="I255" s="5" t="s">
        <v>15</v>
      </c>
      <c r="J255" s="5" t="s">
        <v>195</v>
      </c>
      <c r="K255" s="8" t="s">
        <v>30</v>
      </c>
      <c r="L255" s="8">
        <v>4</v>
      </c>
    </row>
    <row r="256" spans="1:12" x14ac:dyDescent="0.2">
      <c r="A256" s="5" t="s">
        <v>432</v>
      </c>
      <c r="B256" s="5" t="s">
        <v>187</v>
      </c>
      <c r="C256" s="8" t="s">
        <v>26</v>
      </c>
      <c r="D256" s="8" t="s">
        <v>26</v>
      </c>
      <c r="E256" s="8" t="s">
        <v>26</v>
      </c>
      <c r="F256" s="8" t="s">
        <v>26</v>
      </c>
      <c r="G256" s="8" t="s">
        <v>26</v>
      </c>
      <c r="H256" s="5" t="s">
        <v>21</v>
      </c>
      <c r="I256" s="5" t="s">
        <v>15</v>
      </c>
      <c r="J256" s="5" t="s">
        <v>202</v>
      </c>
      <c r="K256" s="8" t="s">
        <v>17</v>
      </c>
      <c r="L256" s="8">
        <v>3</v>
      </c>
    </row>
    <row r="257" spans="1:12" x14ac:dyDescent="0.2">
      <c r="A257" s="5" t="s">
        <v>433</v>
      </c>
      <c r="B257" s="5" t="s">
        <v>187</v>
      </c>
      <c r="C257" s="8">
        <v>0</v>
      </c>
      <c r="D257" s="8">
        <v>1</v>
      </c>
      <c r="E257" s="8">
        <v>1</v>
      </c>
      <c r="F257" s="8">
        <v>0</v>
      </c>
      <c r="G257" s="8">
        <v>0</v>
      </c>
      <c r="H257" s="5" t="s">
        <v>21</v>
      </c>
      <c r="I257" s="5" t="s">
        <v>15</v>
      </c>
      <c r="J257" s="5" t="s">
        <v>202</v>
      </c>
      <c r="K257" s="8" t="s">
        <v>17</v>
      </c>
      <c r="L257" s="8">
        <v>4</v>
      </c>
    </row>
    <row r="258" spans="1:12" x14ac:dyDescent="0.2">
      <c r="A258" s="5" t="s">
        <v>434</v>
      </c>
      <c r="B258" s="5" t="s">
        <v>187</v>
      </c>
      <c r="C258" s="8">
        <v>1</v>
      </c>
      <c r="D258" s="8">
        <v>0</v>
      </c>
      <c r="E258" s="8">
        <v>1</v>
      </c>
      <c r="F258" s="8">
        <v>1</v>
      </c>
      <c r="G258" s="8">
        <v>0</v>
      </c>
      <c r="H258" s="5" t="s">
        <v>21</v>
      </c>
      <c r="I258" s="5" t="s">
        <v>15</v>
      </c>
      <c r="J258" s="5" t="s">
        <v>188</v>
      </c>
      <c r="K258" s="8" t="s">
        <v>17</v>
      </c>
      <c r="L258" s="8">
        <v>3</v>
      </c>
    </row>
    <row r="259" spans="1:12" x14ac:dyDescent="0.2">
      <c r="A259" s="5" t="s">
        <v>435</v>
      </c>
      <c r="B259" s="5" t="s">
        <v>187</v>
      </c>
      <c r="C259" s="8">
        <v>1</v>
      </c>
      <c r="D259" s="8">
        <v>0</v>
      </c>
      <c r="E259" s="8">
        <v>1</v>
      </c>
      <c r="F259" s="8">
        <v>0</v>
      </c>
      <c r="G259" s="8">
        <v>0</v>
      </c>
      <c r="H259" s="5" t="s">
        <v>21</v>
      </c>
      <c r="I259" s="5" t="s">
        <v>15</v>
      </c>
      <c r="J259" s="5" t="s">
        <v>188</v>
      </c>
      <c r="K259" s="8" t="s">
        <v>17</v>
      </c>
      <c r="L259" s="8">
        <v>4</v>
      </c>
    </row>
    <row r="260" spans="1:12" x14ac:dyDescent="0.2">
      <c r="A260" s="5" t="s">
        <v>436</v>
      </c>
      <c r="B260" s="5" t="s">
        <v>187</v>
      </c>
      <c r="C260" s="8">
        <v>1</v>
      </c>
      <c r="D260" s="8">
        <v>0</v>
      </c>
      <c r="E260" s="8">
        <v>1</v>
      </c>
      <c r="F260" s="8">
        <v>0</v>
      </c>
      <c r="G260" s="8">
        <v>0</v>
      </c>
      <c r="H260" s="5" t="s">
        <v>21</v>
      </c>
      <c r="I260" s="5" t="s">
        <v>15</v>
      </c>
      <c r="J260" s="5" t="s">
        <v>195</v>
      </c>
      <c r="K260" s="8" t="s">
        <v>17</v>
      </c>
      <c r="L260" s="8">
        <v>3</v>
      </c>
    </row>
    <row r="261" spans="1:12" x14ac:dyDescent="0.2">
      <c r="A261" s="5" t="s">
        <v>437</v>
      </c>
      <c r="B261" s="5" t="s">
        <v>187</v>
      </c>
      <c r="C261" s="8">
        <v>1</v>
      </c>
      <c r="D261" s="8">
        <v>0</v>
      </c>
      <c r="E261" s="8">
        <v>1</v>
      </c>
      <c r="F261" s="8">
        <v>1</v>
      </c>
      <c r="G261" s="8">
        <v>0</v>
      </c>
      <c r="H261" s="5" t="s">
        <v>21</v>
      </c>
      <c r="I261" s="5" t="s">
        <v>15</v>
      </c>
      <c r="J261" s="5" t="s">
        <v>195</v>
      </c>
      <c r="K261" s="8" t="s">
        <v>30</v>
      </c>
      <c r="L261" s="8">
        <v>1</v>
      </c>
    </row>
    <row r="262" spans="1:12" x14ac:dyDescent="0.2">
      <c r="A262" s="5" t="s">
        <v>438</v>
      </c>
      <c r="B262" s="5" t="s">
        <v>187</v>
      </c>
      <c r="C262" s="8">
        <v>0</v>
      </c>
      <c r="D262" s="8">
        <v>1</v>
      </c>
      <c r="E262" s="8">
        <v>1</v>
      </c>
      <c r="F262" s="8">
        <v>1</v>
      </c>
      <c r="G262" s="8">
        <v>0</v>
      </c>
      <c r="H262" s="5" t="s">
        <v>21</v>
      </c>
      <c r="I262" s="5" t="s">
        <v>15</v>
      </c>
      <c r="J262" s="5" t="s">
        <v>188</v>
      </c>
      <c r="K262" s="8" t="s">
        <v>17</v>
      </c>
      <c r="L262" s="8">
        <v>3</v>
      </c>
    </row>
    <row r="263" spans="1:12" x14ac:dyDescent="0.2">
      <c r="A263" s="5" t="s">
        <v>439</v>
      </c>
      <c r="B263" s="5" t="s">
        <v>187</v>
      </c>
      <c r="C263" s="8">
        <v>1</v>
      </c>
      <c r="D263" s="8">
        <v>0</v>
      </c>
      <c r="E263" s="8">
        <v>0</v>
      </c>
      <c r="F263" s="8">
        <v>0</v>
      </c>
      <c r="G263" s="8">
        <v>0</v>
      </c>
      <c r="H263" s="5" t="s">
        <v>194</v>
      </c>
      <c r="I263" s="5" t="s">
        <v>15</v>
      </c>
      <c r="J263" s="5" t="s">
        <v>195</v>
      </c>
      <c r="K263" s="8" t="s">
        <v>30</v>
      </c>
      <c r="L263" s="8">
        <v>1</v>
      </c>
    </row>
    <row r="264" spans="1:12" x14ac:dyDescent="0.2">
      <c r="A264" s="5" t="s">
        <v>440</v>
      </c>
      <c r="B264" s="5" t="s">
        <v>187</v>
      </c>
      <c r="C264" s="8">
        <v>1</v>
      </c>
      <c r="D264" s="8">
        <v>0</v>
      </c>
      <c r="E264" s="8">
        <v>1</v>
      </c>
      <c r="F264" s="8">
        <v>0</v>
      </c>
      <c r="G264" s="8">
        <v>0</v>
      </c>
      <c r="H264" s="5" t="s">
        <v>21</v>
      </c>
      <c r="I264" s="5" t="s">
        <v>15</v>
      </c>
      <c r="J264" s="5" t="s">
        <v>188</v>
      </c>
      <c r="K264" s="8" t="s">
        <v>43</v>
      </c>
      <c r="L264" s="8">
        <v>4</v>
      </c>
    </row>
    <row r="265" spans="1:12" x14ac:dyDescent="0.2">
      <c r="A265" s="5" t="s">
        <v>441</v>
      </c>
      <c r="B265" s="5" t="s">
        <v>187</v>
      </c>
      <c r="C265" s="8">
        <v>1</v>
      </c>
      <c r="D265" s="8">
        <v>0</v>
      </c>
      <c r="E265" s="8">
        <v>0</v>
      </c>
      <c r="F265" s="8">
        <v>0</v>
      </c>
      <c r="G265" s="8">
        <v>0</v>
      </c>
      <c r="H265" s="5" t="s">
        <v>194</v>
      </c>
      <c r="I265" s="5" t="s">
        <v>15</v>
      </c>
      <c r="J265" s="5" t="s">
        <v>188</v>
      </c>
      <c r="K265" s="8" t="s">
        <v>30</v>
      </c>
      <c r="L265" s="8">
        <v>1</v>
      </c>
    </row>
    <row r="266" spans="1:12" x14ac:dyDescent="0.2">
      <c r="A266" s="5" t="s">
        <v>442</v>
      </c>
      <c r="B266" s="5" t="s">
        <v>187</v>
      </c>
      <c r="C266" s="8">
        <v>1</v>
      </c>
      <c r="D266" s="8">
        <v>0</v>
      </c>
      <c r="E266" s="8">
        <v>0</v>
      </c>
      <c r="F266" s="8">
        <v>0</v>
      </c>
      <c r="G266" s="8">
        <v>0</v>
      </c>
      <c r="H266" s="5" t="s">
        <v>194</v>
      </c>
      <c r="I266" s="5" t="s">
        <v>15</v>
      </c>
      <c r="J266" s="5" t="s">
        <v>202</v>
      </c>
      <c r="K266" s="8" t="s">
        <v>17</v>
      </c>
      <c r="L266" s="8">
        <v>4</v>
      </c>
    </row>
    <row r="267" spans="1:12" x14ac:dyDescent="0.2">
      <c r="A267" s="5" t="s">
        <v>443</v>
      </c>
      <c r="B267" s="5" t="s">
        <v>187</v>
      </c>
      <c r="C267" s="8">
        <v>1</v>
      </c>
      <c r="D267" s="8">
        <v>0</v>
      </c>
      <c r="E267" s="8">
        <v>1</v>
      </c>
      <c r="F267" s="8">
        <v>0</v>
      </c>
      <c r="G267" s="8">
        <v>0</v>
      </c>
      <c r="H267" s="5" t="s">
        <v>21</v>
      </c>
      <c r="I267" s="5" t="s">
        <v>15</v>
      </c>
      <c r="J267" s="5" t="s">
        <v>202</v>
      </c>
      <c r="K267" s="8" t="s">
        <v>17</v>
      </c>
      <c r="L267" s="8">
        <v>3</v>
      </c>
    </row>
    <row r="268" spans="1:12" x14ac:dyDescent="0.2">
      <c r="A268" s="5" t="s">
        <v>444</v>
      </c>
      <c r="B268" s="5" t="s">
        <v>187</v>
      </c>
      <c r="C268" s="8">
        <v>1</v>
      </c>
      <c r="D268" s="8">
        <v>0</v>
      </c>
      <c r="E268" s="8">
        <v>1</v>
      </c>
      <c r="F268" s="8">
        <v>0</v>
      </c>
      <c r="G268" s="8">
        <v>0</v>
      </c>
      <c r="H268" s="5" t="s">
        <v>21</v>
      </c>
      <c r="I268" s="5" t="s">
        <v>15</v>
      </c>
      <c r="J268" s="5" t="s">
        <v>202</v>
      </c>
      <c r="K268" s="8" t="s">
        <v>30</v>
      </c>
      <c r="L268" s="8">
        <v>1</v>
      </c>
    </row>
    <row r="269" spans="1:12" x14ac:dyDescent="0.2">
      <c r="A269" s="5" t="s">
        <v>445</v>
      </c>
      <c r="B269" s="5" t="s">
        <v>187</v>
      </c>
      <c r="C269" s="8">
        <v>0</v>
      </c>
      <c r="D269" s="8">
        <v>1</v>
      </c>
      <c r="E269" s="8">
        <v>1</v>
      </c>
      <c r="F269" s="8">
        <v>1</v>
      </c>
      <c r="G269" s="8">
        <v>0</v>
      </c>
      <c r="H269" s="5" t="s">
        <v>21</v>
      </c>
      <c r="I269" s="5" t="s">
        <v>15</v>
      </c>
      <c r="J269" s="5" t="s">
        <v>202</v>
      </c>
      <c r="K269" s="8" t="s">
        <v>17</v>
      </c>
      <c r="L269" s="8">
        <v>3</v>
      </c>
    </row>
    <row r="270" spans="1:12" x14ac:dyDescent="0.2">
      <c r="A270" s="5" t="s">
        <v>446</v>
      </c>
      <c r="B270" s="5" t="s">
        <v>187</v>
      </c>
      <c r="C270" s="8">
        <v>1</v>
      </c>
      <c r="D270" s="8">
        <v>0</v>
      </c>
      <c r="E270" s="8">
        <v>0</v>
      </c>
      <c r="F270" s="8">
        <v>0</v>
      </c>
      <c r="G270" s="8">
        <v>0</v>
      </c>
      <c r="H270" s="5" t="s">
        <v>194</v>
      </c>
      <c r="I270" s="5" t="s">
        <v>15</v>
      </c>
      <c r="J270" s="5" t="s">
        <v>195</v>
      </c>
      <c r="K270" s="8" t="s">
        <v>43</v>
      </c>
      <c r="L270" s="8">
        <v>2</v>
      </c>
    </row>
    <row r="271" spans="1:12" x14ac:dyDescent="0.2">
      <c r="A271" s="5" t="s">
        <v>447</v>
      </c>
      <c r="B271" s="5" t="s">
        <v>187</v>
      </c>
      <c r="C271" s="8">
        <v>1</v>
      </c>
      <c r="D271" s="8">
        <v>0</v>
      </c>
      <c r="E271" s="8">
        <v>0</v>
      </c>
      <c r="F271" s="8">
        <v>0</v>
      </c>
      <c r="G271" s="8">
        <v>0</v>
      </c>
      <c r="H271" s="5" t="s">
        <v>194</v>
      </c>
      <c r="I271" s="5" t="s">
        <v>15</v>
      </c>
      <c r="J271" s="5" t="s">
        <v>195</v>
      </c>
      <c r="K271" s="8" t="s">
        <v>17</v>
      </c>
      <c r="L271" s="8">
        <v>3</v>
      </c>
    </row>
    <row r="272" spans="1:12" x14ac:dyDescent="0.2">
      <c r="A272" s="5" t="s">
        <v>448</v>
      </c>
      <c r="B272" s="5" t="s">
        <v>187</v>
      </c>
      <c r="C272" s="8">
        <v>1</v>
      </c>
      <c r="D272" s="8">
        <v>0</v>
      </c>
      <c r="E272" s="8">
        <v>1</v>
      </c>
      <c r="F272" s="8">
        <v>1</v>
      </c>
      <c r="G272" s="8">
        <v>0</v>
      </c>
      <c r="H272" s="5" t="s">
        <v>21</v>
      </c>
      <c r="I272" s="5" t="s">
        <v>15</v>
      </c>
      <c r="J272" s="5" t="s">
        <v>195</v>
      </c>
      <c r="K272" s="8" t="s">
        <v>17</v>
      </c>
      <c r="L272" s="8">
        <v>3</v>
      </c>
    </row>
    <row r="273" spans="1:12" x14ac:dyDescent="0.2">
      <c r="A273" s="5" t="s">
        <v>449</v>
      </c>
      <c r="B273" s="5" t="s">
        <v>187</v>
      </c>
      <c r="C273" s="8">
        <v>1</v>
      </c>
      <c r="D273" s="8">
        <v>0</v>
      </c>
      <c r="E273" s="8">
        <v>0</v>
      </c>
      <c r="F273" s="8">
        <v>0</v>
      </c>
      <c r="G273" s="8">
        <v>0</v>
      </c>
      <c r="H273" s="5" t="s">
        <v>194</v>
      </c>
      <c r="I273" s="5" t="s">
        <v>15</v>
      </c>
      <c r="J273" s="5" t="s">
        <v>195</v>
      </c>
      <c r="K273" s="8" t="s">
        <v>43</v>
      </c>
      <c r="L273" s="8">
        <v>4</v>
      </c>
    </row>
    <row r="274" spans="1:12" x14ac:dyDescent="0.2">
      <c r="A274" s="5" t="s">
        <v>450</v>
      </c>
      <c r="B274" s="5" t="s">
        <v>187</v>
      </c>
      <c r="C274" s="8">
        <v>0</v>
      </c>
      <c r="D274" s="8">
        <v>0</v>
      </c>
      <c r="E274" s="8">
        <v>0</v>
      </c>
      <c r="F274" s="8">
        <v>0</v>
      </c>
      <c r="G274" s="8">
        <v>0</v>
      </c>
      <c r="H274" s="5" t="s">
        <v>14</v>
      </c>
      <c r="I274" s="5" t="s">
        <v>15</v>
      </c>
      <c r="J274" s="5" t="s">
        <v>188</v>
      </c>
      <c r="K274" s="8" t="s">
        <v>19</v>
      </c>
      <c r="L274" s="8">
        <v>2</v>
      </c>
    </row>
    <row r="275" spans="1:12" x14ac:dyDescent="0.2">
      <c r="A275" s="5" t="s">
        <v>451</v>
      </c>
      <c r="B275" s="5" t="s">
        <v>187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5" t="s">
        <v>194</v>
      </c>
      <c r="I275" s="5" t="s">
        <v>15</v>
      </c>
      <c r="J275" s="5" t="s">
        <v>202</v>
      </c>
      <c r="K275" s="8" t="s">
        <v>30</v>
      </c>
      <c r="L275" s="8">
        <v>1</v>
      </c>
    </row>
    <row r="276" spans="1:12" x14ac:dyDescent="0.2">
      <c r="A276" s="5" t="s">
        <v>452</v>
      </c>
      <c r="B276" s="5" t="s">
        <v>187</v>
      </c>
      <c r="C276" s="8">
        <v>1</v>
      </c>
      <c r="D276" s="8">
        <v>0</v>
      </c>
      <c r="E276" s="8">
        <v>0</v>
      </c>
      <c r="F276" s="8">
        <v>0</v>
      </c>
      <c r="G276" s="8">
        <v>0</v>
      </c>
      <c r="H276" s="5" t="s">
        <v>21</v>
      </c>
      <c r="I276" s="5" t="s">
        <v>15</v>
      </c>
      <c r="J276" s="5" t="s">
        <v>202</v>
      </c>
      <c r="K276" s="8" t="s">
        <v>17</v>
      </c>
      <c r="L276" s="8">
        <v>3</v>
      </c>
    </row>
    <row r="277" spans="1:12" x14ac:dyDescent="0.2">
      <c r="A277" s="5" t="s">
        <v>453</v>
      </c>
      <c r="B277" s="5" t="s">
        <v>187</v>
      </c>
      <c r="C277" s="8">
        <v>1</v>
      </c>
      <c r="D277" s="8">
        <v>0</v>
      </c>
      <c r="E277" s="8">
        <v>1</v>
      </c>
      <c r="F277" s="8">
        <v>1</v>
      </c>
      <c r="G277" s="8">
        <v>0</v>
      </c>
      <c r="H277" s="5" t="s">
        <v>21</v>
      </c>
      <c r="I277" s="5" t="s">
        <v>15</v>
      </c>
      <c r="J277" s="5" t="s">
        <v>188</v>
      </c>
      <c r="K277" s="8" t="s">
        <v>17</v>
      </c>
      <c r="L277" s="8">
        <v>2</v>
      </c>
    </row>
    <row r="278" spans="1:12" x14ac:dyDescent="0.2">
      <c r="A278" s="5" t="s">
        <v>454</v>
      </c>
      <c r="B278" s="5" t="s">
        <v>187</v>
      </c>
      <c r="C278" s="8">
        <v>1</v>
      </c>
      <c r="D278" s="8">
        <v>0</v>
      </c>
      <c r="E278" s="8">
        <v>0</v>
      </c>
      <c r="F278" s="8">
        <v>0</v>
      </c>
      <c r="G278" s="8">
        <v>0</v>
      </c>
      <c r="H278" s="5" t="s">
        <v>194</v>
      </c>
      <c r="I278" s="5" t="s">
        <v>15</v>
      </c>
      <c r="J278" s="5" t="s">
        <v>195</v>
      </c>
      <c r="K278" s="8" t="s">
        <v>30</v>
      </c>
      <c r="L278" s="8">
        <v>4</v>
      </c>
    </row>
    <row r="279" spans="1:12" x14ac:dyDescent="0.2">
      <c r="A279" s="5" t="s">
        <v>455</v>
      </c>
      <c r="B279" s="5" t="s">
        <v>187</v>
      </c>
      <c r="C279" s="8">
        <v>1</v>
      </c>
      <c r="D279" s="8">
        <v>0</v>
      </c>
      <c r="E279" s="8">
        <v>1</v>
      </c>
      <c r="F279" s="8">
        <v>0</v>
      </c>
      <c r="G279" s="8">
        <v>0</v>
      </c>
      <c r="H279" s="5" t="s">
        <v>21</v>
      </c>
      <c r="I279" s="5" t="s">
        <v>15</v>
      </c>
      <c r="J279" s="5" t="s">
        <v>195</v>
      </c>
      <c r="K279" s="8" t="s">
        <v>30</v>
      </c>
      <c r="L279" s="8">
        <v>1</v>
      </c>
    </row>
    <row r="280" spans="1:12" x14ac:dyDescent="0.2">
      <c r="A280" s="5" t="s">
        <v>456</v>
      </c>
      <c r="B280" s="5" t="s">
        <v>187</v>
      </c>
      <c r="C280" s="8">
        <v>1</v>
      </c>
      <c r="D280" s="8">
        <v>0</v>
      </c>
      <c r="E280" s="8">
        <v>1</v>
      </c>
      <c r="F280" s="8">
        <v>1</v>
      </c>
      <c r="G280" s="8">
        <v>0</v>
      </c>
      <c r="H280" s="5" t="s">
        <v>21</v>
      </c>
      <c r="I280" s="5" t="s">
        <v>15</v>
      </c>
      <c r="J280" s="5" t="s">
        <v>195</v>
      </c>
      <c r="K280" s="8" t="s">
        <v>17</v>
      </c>
      <c r="L280" s="8">
        <v>3</v>
      </c>
    </row>
    <row r="281" spans="1:12" x14ac:dyDescent="0.2">
      <c r="A281" s="5" t="s">
        <v>457</v>
      </c>
      <c r="B281" s="5" t="s">
        <v>187</v>
      </c>
      <c r="C281" s="8">
        <v>1</v>
      </c>
      <c r="D281" s="8">
        <v>0</v>
      </c>
      <c r="E281" s="8">
        <v>1</v>
      </c>
      <c r="F281" s="8">
        <v>1</v>
      </c>
      <c r="G281" s="8">
        <v>0</v>
      </c>
      <c r="H281" s="5" t="s">
        <v>21</v>
      </c>
      <c r="I281" s="5" t="s">
        <v>15</v>
      </c>
      <c r="J281" s="5" t="s">
        <v>202</v>
      </c>
      <c r="K281" s="8" t="s">
        <v>17</v>
      </c>
      <c r="L281" s="8">
        <v>4</v>
      </c>
    </row>
    <row r="282" spans="1:12" x14ac:dyDescent="0.2">
      <c r="A282" s="5" t="s">
        <v>458</v>
      </c>
      <c r="B282" s="5" t="s">
        <v>187</v>
      </c>
      <c r="C282" s="8">
        <v>0</v>
      </c>
      <c r="D282" s="8">
        <v>0</v>
      </c>
      <c r="E282" s="8">
        <v>0</v>
      </c>
      <c r="F282" s="8">
        <v>0</v>
      </c>
      <c r="G282" s="8">
        <v>0</v>
      </c>
      <c r="H282" s="5" t="s">
        <v>14</v>
      </c>
      <c r="I282" s="5" t="s">
        <v>15</v>
      </c>
      <c r="J282" s="5" t="s">
        <v>188</v>
      </c>
      <c r="K282" s="8" t="s">
        <v>19</v>
      </c>
      <c r="L282" s="8">
        <v>2</v>
      </c>
    </row>
    <row r="283" spans="1:12" x14ac:dyDescent="0.2">
      <c r="A283" s="5" t="s">
        <v>459</v>
      </c>
      <c r="B283" s="5" t="s">
        <v>187</v>
      </c>
      <c r="C283" s="8">
        <v>1</v>
      </c>
      <c r="D283" s="8">
        <v>0</v>
      </c>
      <c r="E283" s="8">
        <v>0</v>
      </c>
      <c r="F283" s="8">
        <v>0</v>
      </c>
      <c r="G283" s="8">
        <v>0</v>
      </c>
      <c r="H283" s="5" t="s">
        <v>194</v>
      </c>
      <c r="I283" s="5" t="s">
        <v>15</v>
      </c>
      <c r="J283" s="5" t="s">
        <v>202</v>
      </c>
      <c r="K283" s="8" t="s">
        <v>43</v>
      </c>
      <c r="L283" s="8">
        <v>4</v>
      </c>
    </row>
    <row r="284" spans="1:12" x14ac:dyDescent="0.2">
      <c r="A284" s="5" t="s">
        <v>460</v>
      </c>
      <c r="B284" s="5" t="s">
        <v>187</v>
      </c>
      <c r="C284" s="8">
        <v>0</v>
      </c>
      <c r="D284" s="8">
        <v>1</v>
      </c>
      <c r="E284" s="8">
        <v>1</v>
      </c>
      <c r="F284" s="8">
        <v>1</v>
      </c>
      <c r="G284" s="8">
        <v>0</v>
      </c>
      <c r="H284" s="5" t="s">
        <v>21</v>
      </c>
      <c r="I284" s="5" t="s">
        <v>15</v>
      </c>
      <c r="J284" s="5" t="s">
        <v>195</v>
      </c>
      <c r="K284" s="8" t="s">
        <v>17</v>
      </c>
      <c r="L284" s="8">
        <v>3</v>
      </c>
    </row>
    <row r="285" spans="1:12" x14ac:dyDescent="0.2">
      <c r="A285" s="5" t="s">
        <v>461</v>
      </c>
      <c r="B285" s="5" t="s">
        <v>187</v>
      </c>
      <c r="C285" s="8">
        <v>1</v>
      </c>
      <c r="D285" s="8">
        <v>0</v>
      </c>
      <c r="E285" s="8">
        <v>0</v>
      </c>
      <c r="F285" s="8">
        <v>0</v>
      </c>
      <c r="G285" s="8">
        <v>0</v>
      </c>
      <c r="H285" s="5" t="s">
        <v>194</v>
      </c>
      <c r="I285" s="5" t="s">
        <v>15</v>
      </c>
      <c r="J285" s="5" t="s">
        <v>195</v>
      </c>
      <c r="K285" s="8" t="s">
        <v>30</v>
      </c>
      <c r="L285" s="8">
        <v>1</v>
      </c>
    </row>
    <row r="286" spans="1:12" x14ac:dyDescent="0.2">
      <c r="A286" s="5" t="s">
        <v>462</v>
      </c>
      <c r="B286" s="5" t="s">
        <v>187</v>
      </c>
      <c r="C286" s="8">
        <v>1</v>
      </c>
      <c r="D286" s="8">
        <v>0</v>
      </c>
      <c r="E286" s="8">
        <v>0</v>
      </c>
      <c r="F286" s="8">
        <v>0</v>
      </c>
      <c r="G286" s="8">
        <v>0</v>
      </c>
      <c r="H286" s="5" t="s">
        <v>194</v>
      </c>
      <c r="I286" s="5" t="s">
        <v>15</v>
      </c>
      <c r="J286" s="5" t="s">
        <v>195</v>
      </c>
      <c r="K286" s="8" t="s">
        <v>30</v>
      </c>
      <c r="L286" s="8">
        <v>1</v>
      </c>
    </row>
    <row r="287" spans="1:12" x14ac:dyDescent="0.2">
      <c r="A287" s="5" t="s">
        <v>463</v>
      </c>
      <c r="B287" s="5" t="s">
        <v>187</v>
      </c>
      <c r="C287" s="8">
        <v>0</v>
      </c>
      <c r="D287" s="8">
        <v>0</v>
      </c>
      <c r="E287" s="8">
        <v>0</v>
      </c>
      <c r="F287" s="8">
        <v>0</v>
      </c>
      <c r="G287" s="8">
        <v>0</v>
      </c>
      <c r="H287" s="5" t="s">
        <v>14</v>
      </c>
      <c r="I287" s="5" t="s">
        <v>15</v>
      </c>
      <c r="J287" s="5" t="s">
        <v>188</v>
      </c>
      <c r="K287" s="8" t="s">
        <v>19</v>
      </c>
      <c r="L287" s="8">
        <v>4</v>
      </c>
    </row>
    <row r="288" spans="1:12" x14ac:dyDescent="0.2">
      <c r="A288" s="5" t="s">
        <v>464</v>
      </c>
      <c r="B288" s="5" t="s">
        <v>187</v>
      </c>
      <c r="C288" s="8">
        <v>0</v>
      </c>
      <c r="D288" s="8">
        <v>1</v>
      </c>
      <c r="E288" s="8">
        <v>1</v>
      </c>
      <c r="F288" s="8">
        <v>0</v>
      </c>
      <c r="G288" s="8">
        <v>0</v>
      </c>
      <c r="H288" s="5" t="s">
        <v>21</v>
      </c>
      <c r="I288" s="5" t="s">
        <v>15</v>
      </c>
      <c r="J288" s="5" t="s">
        <v>188</v>
      </c>
      <c r="K288" s="8" t="s">
        <v>17</v>
      </c>
      <c r="L288" s="8">
        <v>3</v>
      </c>
    </row>
    <row r="289" spans="1:12" x14ac:dyDescent="0.2">
      <c r="A289" s="5" t="s">
        <v>465</v>
      </c>
      <c r="B289" s="5" t="s">
        <v>187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5" t="s">
        <v>194</v>
      </c>
      <c r="I289" s="5" t="s">
        <v>15</v>
      </c>
      <c r="J289" s="5" t="s">
        <v>195</v>
      </c>
      <c r="K289" s="8" t="s">
        <v>30</v>
      </c>
      <c r="L289" s="8">
        <v>1</v>
      </c>
    </row>
    <row r="290" spans="1:12" x14ac:dyDescent="0.2">
      <c r="A290" s="5" t="s">
        <v>466</v>
      </c>
      <c r="B290" s="5" t="s">
        <v>187</v>
      </c>
      <c r="C290" s="8">
        <v>0</v>
      </c>
      <c r="D290" s="8">
        <v>0</v>
      </c>
      <c r="E290" s="8">
        <v>0</v>
      </c>
      <c r="F290" s="8">
        <v>0</v>
      </c>
      <c r="G290" s="8">
        <v>0</v>
      </c>
      <c r="H290" s="5" t="s">
        <v>14</v>
      </c>
      <c r="I290" s="5" t="s">
        <v>15</v>
      </c>
      <c r="J290" s="5" t="s">
        <v>188</v>
      </c>
      <c r="K290" s="8" t="s">
        <v>19</v>
      </c>
      <c r="L290" s="8">
        <v>2</v>
      </c>
    </row>
    <row r="291" spans="1:12" x14ac:dyDescent="0.2">
      <c r="A291" s="5" t="s">
        <v>467</v>
      </c>
      <c r="B291" s="5" t="s">
        <v>187</v>
      </c>
      <c r="C291" s="8">
        <v>0</v>
      </c>
      <c r="D291" s="8">
        <v>1</v>
      </c>
      <c r="E291" s="8">
        <v>1</v>
      </c>
      <c r="F291" s="8">
        <v>1</v>
      </c>
      <c r="G291" s="8">
        <v>0</v>
      </c>
      <c r="H291" s="5" t="s">
        <v>21</v>
      </c>
      <c r="I291" s="5" t="s">
        <v>15</v>
      </c>
      <c r="J291" s="5" t="s">
        <v>188</v>
      </c>
      <c r="K291" s="8" t="s">
        <v>17</v>
      </c>
      <c r="L291" s="8">
        <v>3</v>
      </c>
    </row>
    <row r="292" spans="1:12" x14ac:dyDescent="0.2">
      <c r="A292" s="5" t="s">
        <v>468</v>
      </c>
      <c r="B292" s="5" t="s">
        <v>187</v>
      </c>
      <c r="C292" s="8">
        <v>0</v>
      </c>
      <c r="D292" s="8">
        <v>0</v>
      </c>
      <c r="E292" s="8">
        <v>0</v>
      </c>
      <c r="F292" s="8">
        <v>0</v>
      </c>
      <c r="G292" s="8">
        <v>0</v>
      </c>
      <c r="H292" s="5" t="s">
        <v>14</v>
      </c>
      <c r="I292" s="5" t="s">
        <v>23</v>
      </c>
      <c r="J292" s="5" t="s">
        <v>188</v>
      </c>
      <c r="K292" s="8" t="s">
        <v>19</v>
      </c>
      <c r="L292" s="8">
        <v>2</v>
      </c>
    </row>
    <row r="293" spans="1:12" x14ac:dyDescent="0.2">
      <c r="A293" s="5" t="s">
        <v>469</v>
      </c>
      <c r="B293" s="5" t="s">
        <v>187</v>
      </c>
      <c r="C293" s="8">
        <v>1</v>
      </c>
      <c r="D293" s="8">
        <v>0</v>
      </c>
      <c r="E293" s="8">
        <v>1</v>
      </c>
      <c r="F293" s="8">
        <v>1</v>
      </c>
      <c r="G293" s="8">
        <v>0</v>
      </c>
      <c r="H293" s="5" t="s">
        <v>21</v>
      </c>
      <c r="I293" s="5" t="s">
        <v>15</v>
      </c>
      <c r="J293" s="5" t="s">
        <v>202</v>
      </c>
      <c r="K293" s="8" t="s">
        <v>17</v>
      </c>
      <c r="L293" s="8">
        <v>3</v>
      </c>
    </row>
    <row r="294" spans="1:12" x14ac:dyDescent="0.2">
      <c r="A294" s="5" t="s">
        <v>470</v>
      </c>
      <c r="B294" s="5" t="s">
        <v>187</v>
      </c>
      <c r="C294" s="8">
        <v>1</v>
      </c>
      <c r="D294" s="8">
        <v>0</v>
      </c>
      <c r="E294" s="8">
        <v>0</v>
      </c>
      <c r="F294" s="8">
        <v>0</v>
      </c>
      <c r="G294" s="8">
        <v>0</v>
      </c>
      <c r="H294" s="5" t="s">
        <v>194</v>
      </c>
      <c r="I294" s="5" t="s">
        <v>15</v>
      </c>
      <c r="J294" s="5" t="s">
        <v>195</v>
      </c>
      <c r="K294" s="8" t="s">
        <v>30</v>
      </c>
      <c r="L294" s="8">
        <v>1</v>
      </c>
    </row>
    <row r="295" spans="1:12" x14ac:dyDescent="0.2">
      <c r="A295" s="5" t="s">
        <v>471</v>
      </c>
      <c r="B295" s="5" t="s">
        <v>187</v>
      </c>
      <c r="C295" s="8">
        <v>1</v>
      </c>
      <c r="D295" s="8">
        <v>0</v>
      </c>
      <c r="E295" s="8">
        <v>0</v>
      </c>
      <c r="F295" s="8">
        <v>0</v>
      </c>
      <c r="G295" s="8">
        <v>0</v>
      </c>
      <c r="H295" s="5" t="s">
        <v>194</v>
      </c>
      <c r="I295" s="5" t="s">
        <v>15</v>
      </c>
      <c r="J295" s="5" t="s">
        <v>195</v>
      </c>
      <c r="K295" s="8" t="s">
        <v>30</v>
      </c>
      <c r="L295" s="8">
        <v>4</v>
      </c>
    </row>
    <row r="296" spans="1:12" x14ac:dyDescent="0.2">
      <c r="A296" s="5" t="s">
        <v>472</v>
      </c>
      <c r="B296" s="5" t="s">
        <v>187</v>
      </c>
      <c r="C296" s="8">
        <v>1</v>
      </c>
      <c r="D296" s="8">
        <v>0</v>
      </c>
      <c r="E296" s="8">
        <v>0</v>
      </c>
      <c r="F296" s="8">
        <v>0</v>
      </c>
      <c r="G296" s="8">
        <v>0</v>
      </c>
      <c r="H296" s="5" t="s">
        <v>194</v>
      </c>
      <c r="I296" s="5" t="s">
        <v>15</v>
      </c>
      <c r="J296" s="5" t="s">
        <v>195</v>
      </c>
      <c r="K296" s="8" t="s">
        <v>30</v>
      </c>
      <c r="L296" s="8">
        <v>1</v>
      </c>
    </row>
    <row r="297" spans="1:12" x14ac:dyDescent="0.2">
      <c r="A297" s="5" t="s">
        <v>473</v>
      </c>
      <c r="B297" s="5" t="s">
        <v>187</v>
      </c>
      <c r="C297" s="8">
        <v>1</v>
      </c>
      <c r="D297" s="8">
        <v>0</v>
      </c>
      <c r="E297" s="8">
        <v>1</v>
      </c>
      <c r="F297" s="8">
        <v>1</v>
      </c>
      <c r="G297" s="8">
        <v>0</v>
      </c>
      <c r="H297" s="5" t="s">
        <v>21</v>
      </c>
      <c r="I297" s="5" t="s">
        <v>15</v>
      </c>
      <c r="J297" s="5" t="s">
        <v>202</v>
      </c>
      <c r="K297" s="8" t="s">
        <v>17</v>
      </c>
      <c r="L297" s="8">
        <v>3</v>
      </c>
    </row>
    <row r="298" spans="1:12" x14ac:dyDescent="0.2">
      <c r="A298" s="5" t="s">
        <v>474</v>
      </c>
      <c r="B298" s="5" t="s">
        <v>187</v>
      </c>
      <c r="C298" s="8">
        <v>1</v>
      </c>
      <c r="D298" s="8">
        <v>0</v>
      </c>
      <c r="E298" s="8">
        <v>1</v>
      </c>
      <c r="F298" s="8">
        <v>1</v>
      </c>
      <c r="G298" s="8">
        <v>0</v>
      </c>
      <c r="H298" s="5" t="s">
        <v>21</v>
      </c>
      <c r="I298" s="5" t="s">
        <v>15</v>
      </c>
      <c r="J298" s="5" t="s">
        <v>202</v>
      </c>
      <c r="K298" s="8" t="s">
        <v>30</v>
      </c>
      <c r="L298" s="8">
        <v>1</v>
      </c>
    </row>
    <row r="299" spans="1:12" x14ac:dyDescent="0.2">
      <c r="A299" s="5" t="s">
        <v>475</v>
      </c>
      <c r="B299" s="5" t="s">
        <v>187</v>
      </c>
      <c r="C299" s="8">
        <v>1</v>
      </c>
      <c r="D299" s="8">
        <v>0</v>
      </c>
      <c r="E299" s="8">
        <v>0</v>
      </c>
      <c r="F299" s="8">
        <v>0</v>
      </c>
      <c r="G299" s="8">
        <v>0</v>
      </c>
      <c r="H299" s="5" t="s">
        <v>194</v>
      </c>
      <c r="I299" s="5" t="s">
        <v>15</v>
      </c>
      <c r="J299" s="5" t="s">
        <v>195</v>
      </c>
      <c r="K299" s="8" t="s">
        <v>30</v>
      </c>
      <c r="L299" s="8">
        <v>1</v>
      </c>
    </row>
    <row r="300" spans="1:12" x14ac:dyDescent="0.2">
      <c r="A300" s="5" t="s">
        <v>476</v>
      </c>
      <c r="B300" s="5" t="s">
        <v>187</v>
      </c>
      <c r="C300" s="8">
        <v>0</v>
      </c>
      <c r="D300" s="8">
        <v>0</v>
      </c>
      <c r="E300" s="8">
        <v>0</v>
      </c>
      <c r="F300" s="8">
        <v>0</v>
      </c>
      <c r="G300" s="8">
        <v>1</v>
      </c>
      <c r="H300" s="5" t="s">
        <v>14</v>
      </c>
      <c r="I300" s="5" t="s">
        <v>15</v>
      </c>
      <c r="J300" s="5" t="s">
        <v>195</v>
      </c>
      <c r="K300" s="8" t="s">
        <v>19</v>
      </c>
      <c r="L300" s="8">
        <v>2</v>
      </c>
    </row>
    <row r="301" spans="1:12" x14ac:dyDescent="0.2">
      <c r="A301" s="5" t="s">
        <v>477</v>
      </c>
      <c r="B301" s="5" t="s">
        <v>187</v>
      </c>
      <c r="C301" s="8">
        <v>1</v>
      </c>
      <c r="D301" s="8">
        <v>0</v>
      </c>
      <c r="E301" s="8">
        <v>0</v>
      </c>
      <c r="F301" s="8">
        <v>1</v>
      </c>
      <c r="G301" s="8">
        <v>0</v>
      </c>
      <c r="H301" s="5" t="s">
        <v>21</v>
      </c>
      <c r="I301" s="5" t="s">
        <v>15</v>
      </c>
      <c r="J301" s="5" t="s">
        <v>188</v>
      </c>
      <c r="K301" s="8" t="s">
        <v>17</v>
      </c>
      <c r="L301" s="8">
        <v>4</v>
      </c>
    </row>
    <row r="302" spans="1:12" x14ac:dyDescent="0.2">
      <c r="A302" s="5" t="s">
        <v>478</v>
      </c>
      <c r="B302" s="5" t="s">
        <v>187</v>
      </c>
      <c r="C302" s="8">
        <v>1</v>
      </c>
      <c r="D302" s="8">
        <v>0</v>
      </c>
      <c r="E302" s="8">
        <v>1</v>
      </c>
      <c r="F302" s="8">
        <v>1</v>
      </c>
      <c r="G302" s="8">
        <v>0</v>
      </c>
      <c r="H302" s="5" t="s">
        <v>21</v>
      </c>
      <c r="I302" s="5" t="s">
        <v>15</v>
      </c>
      <c r="J302" s="5" t="s">
        <v>202</v>
      </c>
      <c r="K302" s="8" t="s">
        <v>17</v>
      </c>
      <c r="L302" s="8">
        <v>4</v>
      </c>
    </row>
    <row r="303" spans="1:12" x14ac:dyDescent="0.2">
      <c r="A303" s="5" t="s">
        <v>479</v>
      </c>
      <c r="B303" s="5" t="s">
        <v>187</v>
      </c>
      <c r="C303" s="8">
        <v>1</v>
      </c>
      <c r="D303" s="8">
        <v>0</v>
      </c>
      <c r="E303" s="8">
        <v>0</v>
      </c>
      <c r="F303" s="8">
        <v>0</v>
      </c>
      <c r="G303" s="8">
        <v>0</v>
      </c>
      <c r="H303" s="5" t="s">
        <v>194</v>
      </c>
      <c r="I303" s="5" t="s">
        <v>15</v>
      </c>
      <c r="J303" s="5" t="s">
        <v>195</v>
      </c>
      <c r="K303" s="8" t="s">
        <v>30</v>
      </c>
      <c r="L303" s="8">
        <v>1</v>
      </c>
    </row>
    <row r="304" spans="1:12" x14ac:dyDescent="0.2">
      <c r="A304" s="5" t="s">
        <v>480</v>
      </c>
      <c r="B304" s="5" t="s">
        <v>187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5" t="s">
        <v>14</v>
      </c>
      <c r="I304" s="5" t="s">
        <v>23</v>
      </c>
      <c r="J304" s="5" t="s">
        <v>188</v>
      </c>
      <c r="K304" s="8" t="s">
        <v>19</v>
      </c>
      <c r="L304" s="8">
        <v>2</v>
      </c>
    </row>
    <row r="305" spans="1:12" x14ac:dyDescent="0.2">
      <c r="A305" s="5" t="s">
        <v>481</v>
      </c>
      <c r="B305" s="5" t="s">
        <v>187</v>
      </c>
      <c r="C305" s="8">
        <v>1</v>
      </c>
      <c r="D305" s="8">
        <v>0</v>
      </c>
      <c r="E305" s="8">
        <v>0</v>
      </c>
      <c r="F305" s="8">
        <v>0</v>
      </c>
      <c r="G305" s="8">
        <v>0</v>
      </c>
      <c r="H305" s="5" t="s">
        <v>194</v>
      </c>
      <c r="I305" s="5" t="s">
        <v>15</v>
      </c>
      <c r="J305" s="5" t="s">
        <v>195</v>
      </c>
      <c r="K305" s="8" t="s">
        <v>43</v>
      </c>
      <c r="L305" s="8">
        <v>4</v>
      </c>
    </row>
    <row r="306" spans="1:12" x14ac:dyDescent="0.2">
      <c r="A306" s="5" t="s">
        <v>482</v>
      </c>
      <c r="B306" s="5" t="s">
        <v>187</v>
      </c>
      <c r="C306" s="8">
        <v>1</v>
      </c>
      <c r="D306" s="8">
        <v>0</v>
      </c>
      <c r="E306" s="8">
        <v>1</v>
      </c>
      <c r="F306" s="8">
        <v>1</v>
      </c>
      <c r="G306" s="8">
        <v>0</v>
      </c>
      <c r="H306" s="5" t="s">
        <v>21</v>
      </c>
      <c r="I306" s="5" t="s">
        <v>15</v>
      </c>
      <c r="J306" s="5" t="s">
        <v>202</v>
      </c>
      <c r="K306" s="8" t="s">
        <v>17</v>
      </c>
      <c r="L306" s="8">
        <v>3</v>
      </c>
    </row>
    <row r="307" spans="1:12" x14ac:dyDescent="0.2">
      <c r="A307" s="5" t="s">
        <v>483</v>
      </c>
      <c r="B307" s="5" t="s">
        <v>187</v>
      </c>
      <c r="C307" s="8">
        <v>0</v>
      </c>
      <c r="D307" s="8">
        <v>0</v>
      </c>
      <c r="E307" s="8">
        <v>0</v>
      </c>
      <c r="F307" s="8">
        <v>0</v>
      </c>
      <c r="G307" s="8">
        <v>0</v>
      </c>
      <c r="H307" s="5" t="s">
        <v>14</v>
      </c>
      <c r="I307" s="5" t="s">
        <v>15</v>
      </c>
      <c r="J307" s="5" t="s">
        <v>188</v>
      </c>
      <c r="K307" s="8" t="s">
        <v>30</v>
      </c>
      <c r="L307" s="8">
        <v>1</v>
      </c>
    </row>
    <row r="308" spans="1:12" x14ac:dyDescent="0.2">
      <c r="A308" s="5" t="s">
        <v>484</v>
      </c>
      <c r="B308" s="5" t="s">
        <v>187</v>
      </c>
      <c r="C308" s="8">
        <v>1</v>
      </c>
      <c r="D308" s="8">
        <v>0</v>
      </c>
      <c r="E308" s="8">
        <v>1</v>
      </c>
      <c r="F308" s="8">
        <v>1</v>
      </c>
      <c r="G308" s="8">
        <v>0</v>
      </c>
      <c r="H308" s="5" t="s">
        <v>21</v>
      </c>
      <c r="I308" s="5" t="s">
        <v>15</v>
      </c>
      <c r="J308" s="5" t="s">
        <v>202</v>
      </c>
      <c r="K308" s="8" t="s">
        <v>30</v>
      </c>
      <c r="L308" s="8">
        <v>1</v>
      </c>
    </row>
    <row r="309" spans="1:12" x14ac:dyDescent="0.2">
      <c r="A309" s="5" t="s">
        <v>485</v>
      </c>
      <c r="B309" s="5" t="s">
        <v>187</v>
      </c>
      <c r="C309" s="8" t="s">
        <v>26</v>
      </c>
      <c r="D309" s="8" t="s">
        <v>26</v>
      </c>
      <c r="E309" s="8" t="s">
        <v>26</v>
      </c>
      <c r="F309" s="8" t="s">
        <v>26</v>
      </c>
      <c r="G309" s="8" t="s">
        <v>26</v>
      </c>
      <c r="H309" s="5" t="s">
        <v>14</v>
      </c>
      <c r="I309" s="5" t="s">
        <v>15</v>
      </c>
      <c r="J309" s="5" t="s">
        <v>195</v>
      </c>
      <c r="K309" s="8" t="s">
        <v>30</v>
      </c>
      <c r="L309" s="8">
        <v>1</v>
      </c>
    </row>
    <row r="310" spans="1:12" x14ac:dyDescent="0.2">
      <c r="A310" s="5" t="s">
        <v>486</v>
      </c>
      <c r="B310" s="5" t="s">
        <v>187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5" t="s">
        <v>14</v>
      </c>
      <c r="I310" s="5" t="s">
        <v>23</v>
      </c>
      <c r="J310" s="5" t="s">
        <v>188</v>
      </c>
      <c r="K310" s="8" t="s">
        <v>19</v>
      </c>
      <c r="L310" s="8">
        <v>4</v>
      </c>
    </row>
    <row r="311" spans="1:12" x14ac:dyDescent="0.2">
      <c r="A311" s="5" t="s">
        <v>487</v>
      </c>
      <c r="B311" s="5" t="s">
        <v>187</v>
      </c>
      <c r="C311" s="8">
        <v>1</v>
      </c>
      <c r="D311" s="8">
        <v>0</v>
      </c>
      <c r="E311" s="8">
        <v>1</v>
      </c>
      <c r="F311" s="8">
        <v>0</v>
      </c>
      <c r="G311" s="8">
        <v>0</v>
      </c>
      <c r="H311" s="5" t="s">
        <v>194</v>
      </c>
      <c r="I311" s="5" t="s">
        <v>15</v>
      </c>
      <c r="J311" s="5" t="s">
        <v>195</v>
      </c>
      <c r="K311" s="8" t="s">
        <v>30</v>
      </c>
      <c r="L311" s="8">
        <v>1</v>
      </c>
    </row>
    <row r="312" spans="1:12" x14ac:dyDescent="0.2">
      <c r="A312" s="5" t="s">
        <v>488</v>
      </c>
      <c r="B312" s="5" t="s">
        <v>187</v>
      </c>
      <c r="C312" s="8">
        <v>0</v>
      </c>
      <c r="D312" s="8">
        <v>0</v>
      </c>
      <c r="E312" s="8">
        <v>0</v>
      </c>
      <c r="F312" s="8">
        <v>0</v>
      </c>
      <c r="G312" s="8">
        <v>0</v>
      </c>
      <c r="H312" s="5" t="s">
        <v>14</v>
      </c>
      <c r="I312" s="5" t="s">
        <v>15</v>
      </c>
      <c r="J312" s="5" t="s">
        <v>195</v>
      </c>
      <c r="K312" s="8" t="s">
        <v>30</v>
      </c>
      <c r="L312" s="8">
        <v>1</v>
      </c>
    </row>
    <row r="313" spans="1:12" x14ac:dyDescent="0.2">
      <c r="A313" s="5" t="s">
        <v>489</v>
      </c>
      <c r="B313" s="5" t="s">
        <v>187</v>
      </c>
      <c r="C313" s="8">
        <v>1</v>
      </c>
      <c r="D313" s="8">
        <v>0</v>
      </c>
      <c r="E313" s="8">
        <v>1</v>
      </c>
      <c r="F313" s="8">
        <v>1</v>
      </c>
      <c r="G313" s="8">
        <v>0</v>
      </c>
      <c r="H313" s="5" t="s">
        <v>21</v>
      </c>
      <c r="I313" s="5" t="s">
        <v>15</v>
      </c>
      <c r="J313" s="5" t="s">
        <v>195</v>
      </c>
      <c r="K313" s="8" t="s">
        <v>17</v>
      </c>
      <c r="L313" s="8">
        <v>3</v>
      </c>
    </row>
    <row r="314" spans="1:12" x14ac:dyDescent="0.2">
      <c r="A314" s="5" t="s">
        <v>490</v>
      </c>
      <c r="B314" s="5" t="s">
        <v>187</v>
      </c>
      <c r="C314" s="8">
        <v>1</v>
      </c>
      <c r="D314" s="8">
        <v>0</v>
      </c>
      <c r="E314" s="8">
        <v>0</v>
      </c>
      <c r="F314" s="8">
        <v>0</v>
      </c>
      <c r="G314" s="8">
        <v>0</v>
      </c>
      <c r="H314" s="5" t="s">
        <v>194</v>
      </c>
      <c r="I314" s="5" t="s">
        <v>15</v>
      </c>
      <c r="J314" s="5" t="s">
        <v>195</v>
      </c>
      <c r="K314" s="8" t="s">
        <v>30</v>
      </c>
      <c r="L314" s="8">
        <v>1</v>
      </c>
    </row>
    <row r="315" spans="1:12" x14ac:dyDescent="0.2">
      <c r="A315" s="5" t="s">
        <v>491</v>
      </c>
      <c r="B315" s="5" t="s">
        <v>187</v>
      </c>
      <c r="C315" s="8">
        <v>0</v>
      </c>
      <c r="D315" s="8">
        <v>0</v>
      </c>
      <c r="E315" s="8">
        <v>0</v>
      </c>
      <c r="F315" s="8">
        <v>0</v>
      </c>
      <c r="G315" s="8">
        <v>0</v>
      </c>
      <c r="H315" s="5" t="s">
        <v>14</v>
      </c>
      <c r="I315" s="5" t="s">
        <v>23</v>
      </c>
      <c r="J315" s="5" t="s">
        <v>188</v>
      </c>
      <c r="K315" s="8" t="s">
        <v>19</v>
      </c>
      <c r="L315" s="8">
        <v>2</v>
      </c>
    </row>
    <row r="316" spans="1:12" x14ac:dyDescent="0.2">
      <c r="A316" s="5" t="s">
        <v>492</v>
      </c>
      <c r="B316" s="5" t="s">
        <v>187</v>
      </c>
      <c r="C316" s="8">
        <v>1</v>
      </c>
      <c r="D316" s="8">
        <v>0</v>
      </c>
      <c r="E316" s="8">
        <v>1</v>
      </c>
      <c r="F316" s="8">
        <v>0</v>
      </c>
      <c r="G316" s="8">
        <v>0</v>
      </c>
      <c r="H316" s="5" t="s">
        <v>21</v>
      </c>
      <c r="I316" s="5" t="s">
        <v>15</v>
      </c>
      <c r="J316" s="5" t="s">
        <v>202</v>
      </c>
      <c r="K316" s="8" t="s">
        <v>17</v>
      </c>
      <c r="L316" s="8">
        <v>3</v>
      </c>
    </row>
    <row r="317" spans="1:12" x14ac:dyDescent="0.2">
      <c r="A317" s="5" t="s">
        <v>493</v>
      </c>
      <c r="B317" s="5" t="s">
        <v>187</v>
      </c>
      <c r="C317" s="8">
        <v>0</v>
      </c>
      <c r="D317" s="8">
        <v>0</v>
      </c>
      <c r="E317" s="8">
        <v>0</v>
      </c>
      <c r="F317" s="8">
        <v>0</v>
      </c>
      <c r="G317" s="8">
        <v>0</v>
      </c>
      <c r="H317" s="5" t="s">
        <v>21</v>
      </c>
      <c r="I317" s="5" t="s">
        <v>15</v>
      </c>
      <c r="J317" s="5" t="s">
        <v>195</v>
      </c>
      <c r="K317" s="8" t="s">
        <v>30</v>
      </c>
      <c r="L317" s="8">
        <v>1</v>
      </c>
    </row>
    <row r="318" spans="1:12" x14ac:dyDescent="0.2">
      <c r="A318" s="5" t="s">
        <v>494</v>
      </c>
      <c r="B318" s="5" t="s">
        <v>187</v>
      </c>
      <c r="C318" s="8">
        <v>1</v>
      </c>
      <c r="D318" s="8">
        <v>0</v>
      </c>
      <c r="E318" s="8">
        <v>1</v>
      </c>
      <c r="F318" s="8">
        <v>1</v>
      </c>
      <c r="G318" s="8">
        <v>0</v>
      </c>
      <c r="H318" s="5" t="s">
        <v>21</v>
      </c>
      <c r="I318" s="5" t="s">
        <v>15</v>
      </c>
      <c r="J318" s="5" t="s">
        <v>202</v>
      </c>
      <c r="K318" s="8" t="s">
        <v>17</v>
      </c>
      <c r="L318" s="8">
        <v>4</v>
      </c>
    </row>
    <row r="319" spans="1:12" x14ac:dyDescent="0.2">
      <c r="A319" s="5" t="s">
        <v>495</v>
      </c>
      <c r="B319" s="5" t="s">
        <v>187</v>
      </c>
      <c r="C319" s="8">
        <v>0</v>
      </c>
      <c r="D319" s="8">
        <v>0</v>
      </c>
      <c r="E319" s="8">
        <v>0</v>
      </c>
      <c r="F319" s="8">
        <v>0</v>
      </c>
      <c r="G319" s="8">
        <v>0</v>
      </c>
      <c r="H319" s="5" t="s">
        <v>14</v>
      </c>
      <c r="I319" s="5" t="s">
        <v>26</v>
      </c>
      <c r="J319" s="5" t="s">
        <v>195</v>
      </c>
      <c r="K319" s="8" t="s">
        <v>30</v>
      </c>
      <c r="L319" s="8">
        <v>1</v>
      </c>
    </row>
    <row r="320" spans="1:12" x14ac:dyDescent="0.2">
      <c r="A320" s="5" t="s">
        <v>496</v>
      </c>
      <c r="B320" s="5" t="s">
        <v>187</v>
      </c>
      <c r="C320" s="8">
        <v>1</v>
      </c>
      <c r="D320" s="8">
        <v>0</v>
      </c>
      <c r="E320" s="8">
        <v>1</v>
      </c>
      <c r="F320" s="8">
        <v>0</v>
      </c>
      <c r="G320" s="8">
        <v>0</v>
      </c>
      <c r="H320" s="5" t="s">
        <v>21</v>
      </c>
      <c r="I320" s="5" t="s">
        <v>15</v>
      </c>
      <c r="J320" s="5" t="s">
        <v>188</v>
      </c>
      <c r="K320" s="8" t="s">
        <v>19</v>
      </c>
      <c r="L320" s="8">
        <v>2</v>
      </c>
    </row>
    <row r="321" spans="1:12" x14ac:dyDescent="0.2">
      <c r="A321" s="5" t="s">
        <v>497</v>
      </c>
      <c r="B321" s="5" t="s">
        <v>187</v>
      </c>
      <c r="C321" s="8">
        <v>0</v>
      </c>
      <c r="D321" s="8">
        <v>0</v>
      </c>
      <c r="E321" s="8">
        <v>1</v>
      </c>
      <c r="F321" s="8">
        <v>0</v>
      </c>
      <c r="G321" s="8">
        <v>0</v>
      </c>
      <c r="H321" s="5" t="s">
        <v>14</v>
      </c>
      <c r="I321" s="5" t="s">
        <v>15</v>
      </c>
      <c r="J321" s="5" t="s">
        <v>188</v>
      </c>
      <c r="K321" s="8" t="s">
        <v>30</v>
      </c>
      <c r="L321" s="8">
        <v>1</v>
      </c>
    </row>
    <row r="322" spans="1:12" x14ac:dyDescent="0.2">
      <c r="A322" s="5" t="s">
        <v>498</v>
      </c>
      <c r="B322" s="5" t="s">
        <v>187</v>
      </c>
      <c r="C322" s="8">
        <v>0</v>
      </c>
      <c r="D322" s="8">
        <v>0</v>
      </c>
      <c r="E322" s="8">
        <v>1</v>
      </c>
      <c r="F322" s="8">
        <v>0</v>
      </c>
      <c r="G322" s="8">
        <v>0</v>
      </c>
      <c r="H322" s="5" t="s">
        <v>14</v>
      </c>
      <c r="I322" s="5" t="s">
        <v>15</v>
      </c>
      <c r="J322" s="5" t="s">
        <v>188</v>
      </c>
      <c r="K322" s="8" t="s">
        <v>17</v>
      </c>
      <c r="L322" s="8">
        <v>2</v>
      </c>
    </row>
    <row r="323" spans="1:12" x14ac:dyDescent="0.2">
      <c r="A323" s="5" t="s">
        <v>499</v>
      </c>
      <c r="B323" s="5" t="s">
        <v>187</v>
      </c>
      <c r="C323" s="8">
        <v>1</v>
      </c>
      <c r="D323" s="8">
        <v>0</v>
      </c>
      <c r="E323" s="8">
        <v>0</v>
      </c>
      <c r="F323" s="8">
        <v>0</v>
      </c>
      <c r="G323" s="8">
        <v>0</v>
      </c>
      <c r="H323" s="5" t="s">
        <v>194</v>
      </c>
      <c r="I323" s="5" t="s">
        <v>15</v>
      </c>
      <c r="J323" s="5" t="s">
        <v>195</v>
      </c>
      <c r="K323" s="8" t="s">
        <v>43</v>
      </c>
      <c r="L323" s="8">
        <v>4</v>
      </c>
    </row>
    <row r="324" spans="1:12" x14ac:dyDescent="0.2">
      <c r="A324" s="5" t="s">
        <v>500</v>
      </c>
      <c r="B324" s="5" t="s">
        <v>187</v>
      </c>
      <c r="C324" s="8">
        <v>1</v>
      </c>
      <c r="D324" s="8">
        <v>0</v>
      </c>
      <c r="E324" s="8">
        <v>1</v>
      </c>
      <c r="F324" s="8">
        <v>1</v>
      </c>
      <c r="G324" s="8">
        <v>0</v>
      </c>
      <c r="H324" s="5" t="s">
        <v>21</v>
      </c>
      <c r="I324" s="5" t="s">
        <v>15</v>
      </c>
      <c r="J324" s="5" t="s">
        <v>195</v>
      </c>
      <c r="K324" s="8" t="s">
        <v>19</v>
      </c>
      <c r="L324" s="8">
        <v>4</v>
      </c>
    </row>
    <row r="325" spans="1:12" x14ac:dyDescent="0.2">
      <c r="A325" s="5" t="s">
        <v>501</v>
      </c>
      <c r="B325" s="5" t="s">
        <v>187</v>
      </c>
      <c r="C325" s="8">
        <v>1</v>
      </c>
      <c r="D325" s="8">
        <v>0</v>
      </c>
      <c r="E325" s="8">
        <v>0</v>
      </c>
      <c r="F325" s="8">
        <v>1</v>
      </c>
      <c r="G325" s="8">
        <v>0</v>
      </c>
      <c r="H325" s="5" t="s">
        <v>21</v>
      </c>
      <c r="I325" s="5" t="s">
        <v>15</v>
      </c>
      <c r="J325" s="5" t="s">
        <v>188</v>
      </c>
      <c r="K325" s="8" t="s">
        <v>30</v>
      </c>
      <c r="L325" s="8">
        <v>1</v>
      </c>
    </row>
    <row r="326" spans="1:12" x14ac:dyDescent="0.2">
      <c r="A326" s="5" t="s">
        <v>502</v>
      </c>
      <c r="B326" s="5" t="s">
        <v>187</v>
      </c>
      <c r="C326" s="8">
        <v>0</v>
      </c>
      <c r="D326" s="8">
        <v>0</v>
      </c>
      <c r="E326" s="8">
        <v>0</v>
      </c>
      <c r="F326" s="8">
        <v>0</v>
      </c>
      <c r="G326" s="8">
        <v>0</v>
      </c>
      <c r="H326" s="5" t="s">
        <v>194</v>
      </c>
      <c r="I326" s="5" t="s">
        <v>15</v>
      </c>
      <c r="J326" s="5" t="s">
        <v>195</v>
      </c>
      <c r="K326" s="8" t="s">
        <v>43</v>
      </c>
      <c r="L326" s="8">
        <v>4</v>
      </c>
    </row>
    <row r="327" spans="1:12" x14ac:dyDescent="0.2">
      <c r="A327" s="5" t="s">
        <v>503</v>
      </c>
      <c r="B327" s="5" t="s">
        <v>187</v>
      </c>
      <c r="C327" s="8">
        <v>0</v>
      </c>
      <c r="D327" s="8">
        <v>0</v>
      </c>
      <c r="E327" s="8">
        <v>0</v>
      </c>
      <c r="F327" s="8">
        <v>0</v>
      </c>
      <c r="G327" s="8">
        <v>0</v>
      </c>
      <c r="H327" s="5" t="s">
        <v>14</v>
      </c>
      <c r="I327" s="5" t="s">
        <v>15</v>
      </c>
      <c r="J327" s="5" t="s">
        <v>188</v>
      </c>
      <c r="K327" s="8" t="s">
        <v>19</v>
      </c>
      <c r="L327" s="8">
        <v>2</v>
      </c>
    </row>
    <row r="328" spans="1:12" x14ac:dyDescent="0.2">
      <c r="A328" s="5" t="s">
        <v>504</v>
      </c>
      <c r="B328" s="5" t="s">
        <v>187</v>
      </c>
      <c r="C328" s="8">
        <v>1</v>
      </c>
      <c r="D328" s="8">
        <v>0</v>
      </c>
      <c r="E328" s="8">
        <v>1</v>
      </c>
      <c r="F328" s="8">
        <v>0</v>
      </c>
      <c r="G328" s="8">
        <v>0</v>
      </c>
      <c r="H328" s="5" t="s">
        <v>21</v>
      </c>
      <c r="I328" s="5" t="s">
        <v>15</v>
      </c>
      <c r="J328" s="5" t="s">
        <v>188</v>
      </c>
      <c r="K328" s="8" t="s">
        <v>17</v>
      </c>
      <c r="L328" s="8">
        <v>4</v>
      </c>
    </row>
    <row r="329" spans="1:12" x14ac:dyDescent="0.2">
      <c r="A329" s="5" t="s">
        <v>505</v>
      </c>
      <c r="B329" s="5" t="s">
        <v>187</v>
      </c>
      <c r="C329" s="8">
        <v>0</v>
      </c>
      <c r="D329" s="8">
        <v>0</v>
      </c>
      <c r="E329" s="8">
        <v>0</v>
      </c>
      <c r="F329" s="8">
        <v>0</v>
      </c>
      <c r="G329" s="8">
        <v>0</v>
      </c>
      <c r="H329" s="5" t="s">
        <v>14</v>
      </c>
      <c r="I329" s="5" t="s">
        <v>23</v>
      </c>
      <c r="J329" s="5" t="s">
        <v>188</v>
      </c>
      <c r="K329" s="8" t="s">
        <v>19</v>
      </c>
      <c r="L329" s="8">
        <v>2</v>
      </c>
    </row>
    <row r="330" spans="1:12" x14ac:dyDescent="0.2">
      <c r="A330" s="5" t="s">
        <v>506</v>
      </c>
      <c r="B330" s="5" t="s">
        <v>187</v>
      </c>
      <c r="C330" s="8">
        <v>1</v>
      </c>
      <c r="D330" s="8">
        <v>0</v>
      </c>
      <c r="E330" s="8">
        <v>1</v>
      </c>
      <c r="F330" s="8">
        <v>1</v>
      </c>
      <c r="G330" s="8">
        <v>0</v>
      </c>
      <c r="H330" s="5" t="s">
        <v>21</v>
      </c>
      <c r="I330" s="5" t="s">
        <v>15</v>
      </c>
      <c r="J330" s="5" t="s">
        <v>202</v>
      </c>
      <c r="K330" s="8" t="s">
        <v>17</v>
      </c>
      <c r="L330" s="8">
        <v>3</v>
      </c>
    </row>
    <row r="331" spans="1:12" x14ac:dyDescent="0.2">
      <c r="A331" s="5" t="s">
        <v>507</v>
      </c>
      <c r="B331" s="5" t="s">
        <v>187</v>
      </c>
      <c r="C331" s="8">
        <v>1</v>
      </c>
      <c r="D331" s="8">
        <v>0</v>
      </c>
      <c r="E331" s="8">
        <v>0</v>
      </c>
      <c r="F331" s="8">
        <v>0</v>
      </c>
      <c r="G331" s="8">
        <v>0</v>
      </c>
      <c r="H331" s="5" t="s">
        <v>194</v>
      </c>
      <c r="I331" s="5" t="s">
        <v>15</v>
      </c>
      <c r="J331" s="5" t="s">
        <v>195</v>
      </c>
      <c r="K331" s="8" t="s">
        <v>43</v>
      </c>
      <c r="L331" s="8">
        <v>4</v>
      </c>
    </row>
    <row r="332" spans="1:12" x14ac:dyDescent="0.2">
      <c r="A332" s="5" t="s">
        <v>508</v>
      </c>
      <c r="B332" s="5" t="s">
        <v>187</v>
      </c>
      <c r="C332" s="8">
        <v>1</v>
      </c>
      <c r="D332" s="8">
        <v>0</v>
      </c>
      <c r="E332" s="8">
        <v>0</v>
      </c>
      <c r="F332" s="8">
        <v>1</v>
      </c>
      <c r="G332" s="8">
        <v>0</v>
      </c>
      <c r="H332" s="5" t="s">
        <v>21</v>
      </c>
      <c r="I332" s="5" t="s">
        <v>15</v>
      </c>
      <c r="J332" s="5" t="s">
        <v>188</v>
      </c>
      <c r="K332" s="8" t="s">
        <v>30</v>
      </c>
      <c r="L332" s="8">
        <v>1</v>
      </c>
    </row>
    <row r="333" spans="1:12" x14ac:dyDescent="0.2">
      <c r="A333" s="5" t="s">
        <v>509</v>
      </c>
      <c r="B333" s="5" t="s">
        <v>187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5" t="s">
        <v>14</v>
      </c>
      <c r="I333" s="5" t="s">
        <v>23</v>
      </c>
      <c r="J333" s="5" t="s">
        <v>195</v>
      </c>
      <c r="K333" s="8" t="s">
        <v>19</v>
      </c>
      <c r="L333" s="8">
        <v>2</v>
      </c>
    </row>
    <row r="334" spans="1:12" x14ac:dyDescent="0.2">
      <c r="A334" s="5" t="s">
        <v>510</v>
      </c>
      <c r="B334" s="5" t="s">
        <v>187</v>
      </c>
      <c r="C334" s="8">
        <v>0</v>
      </c>
      <c r="D334" s="8">
        <v>0</v>
      </c>
      <c r="E334" s="8">
        <v>1</v>
      </c>
      <c r="F334" s="8">
        <v>1</v>
      </c>
      <c r="G334" s="8">
        <v>0</v>
      </c>
      <c r="H334" s="5" t="s">
        <v>21</v>
      </c>
      <c r="I334" s="5" t="s">
        <v>15</v>
      </c>
      <c r="J334" s="5" t="s">
        <v>188</v>
      </c>
      <c r="K334" s="8" t="s">
        <v>17</v>
      </c>
      <c r="L334" s="8">
        <v>3</v>
      </c>
    </row>
    <row r="335" spans="1:12" x14ac:dyDescent="0.2">
      <c r="A335" s="5" t="s">
        <v>511</v>
      </c>
      <c r="B335" s="5" t="s">
        <v>187</v>
      </c>
      <c r="C335" s="8">
        <v>1</v>
      </c>
      <c r="D335" s="8">
        <v>0</v>
      </c>
      <c r="E335" s="8">
        <v>0</v>
      </c>
      <c r="F335" s="8">
        <v>0</v>
      </c>
      <c r="G335" s="8">
        <v>0</v>
      </c>
      <c r="H335" s="5" t="s">
        <v>194</v>
      </c>
      <c r="I335" s="5" t="s">
        <v>15</v>
      </c>
      <c r="J335" s="5" t="s">
        <v>195</v>
      </c>
      <c r="K335" s="8" t="s">
        <v>43</v>
      </c>
      <c r="L335" s="8">
        <v>4</v>
      </c>
    </row>
    <row r="336" spans="1:12" x14ac:dyDescent="0.2">
      <c r="A336" s="5" t="s">
        <v>512</v>
      </c>
      <c r="B336" s="5" t="s">
        <v>187</v>
      </c>
      <c r="C336" s="8">
        <v>0</v>
      </c>
      <c r="D336" s="8">
        <v>0</v>
      </c>
      <c r="E336" s="8">
        <v>0</v>
      </c>
      <c r="F336" s="8">
        <v>0</v>
      </c>
      <c r="G336" s="8">
        <v>0</v>
      </c>
      <c r="H336" s="5" t="s">
        <v>26</v>
      </c>
      <c r="I336" s="5" t="s">
        <v>26</v>
      </c>
      <c r="J336" s="5" t="s">
        <v>33</v>
      </c>
      <c r="K336" s="8" t="s">
        <v>34</v>
      </c>
      <c r="L336" s="8">
        <v>1</v>
      </c>
    </row>
    <row r="337" spans="1:12" x14ac:dyDescent="0.2">
      <c r="A337" s="5" t="s">
        <v>513</v>
      </c>
      <c r="B337" s="5" t="s">
        <v>187</v>
      </c>
      <c r="C337" s="8">
        <v>1</v>
      </c>
      <c r="D337" s="8">
        <v>0</v>
      </c>
      <c r="E337" s="8">
        <v>1</v>
      </c>
      <c r="F337" s="8">
        <v>0</v>
      </c>
      <c r="G337" s="8">
        <v>0</v>
      </c>
      <c r="H337" s="5" t="s">
        <v>21</v>
      </c>
      <c r="I337" s="5" t="s">
        <v>15</v>
      </c>
      <c r="J337" s="5" t="s">
        <v>33</v>
      </c>
      <c r="K337" s="8" t="s">
        <v>17</v>
      </c>
      <c r="L337" s="8">
        <v>2</v>
      </c>
    </row>
    <row r="338" spans="1:12" x14ac:dyDescent="0.2">
      <c r="A338" s="5" t="s">
        <v>514</v>
      </c>
      <c r="B338" s="5" t="s">
        <v>187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5" t="s">
        <v>14</v>
      </c>
      <c r="I338" s="5" t="s">
        <v>23</v>
      </c>
      <c r="J338" s="5" t="s">
        <v>195</v>
      </c>
      <c r="K338" s="8" t="s">
        <v>43</v>
      </c>
      <c r="L338" s="8">
        <v>2</v>
      </c>
    </row>
    <row r="339" spans="1:12" x14ac:dyDescent="0.2">
      <c r="A339" s="5" t="s">
        <v>515</v>
      </c>
      <c r="B339" s="5" t="s">
        <v>187</v>
      </c>
      <c r="C339" s="8">
        <v>0</v>
      </c>
      <c r="D339" s="8">
        <v>0</v>
      </c>
      <c r="E339" s="8">
        <v>0</v>
      </c>
      <c r="F339" s="8">
        <v>0</v>
      </c>
      <c r="G339" s="8">
        <v>0</v>
      </c>
      <c r="H339" s="5" t="s">
        <v>14</v>
      </c>
      <c r="I339" s="5" t="s">
        <v>23</v>
      </c>
      <c r="J339" s="5" t="s">
        <v>188</v>
      </c>
      <c r="K339" s="8" t="s">
        <v>19</v>
      </c>
      <c r="L339" s="8">
        <v>2</v>
      </c>
    </row>
    <row r="340" spans="1:12" x14ac:dyDescent="0.2">
      <c r="A340" s="5" t="s">
        <v>516</v>
      </c>
      <c r="B340" s="5" t="s">
        <v>187</v>
      </c>
      <c r="C340" s="8">
        <v>1</v>
      </c>
      <c r="D340" s="8">
        <v>0</v>
      </c>
      <c r="E340" s="8">
        <v>1</v>
      </c>
      <c r="F340" s="8">
        <v>1</v>
      </c>
      <c r="G340" s="8">
        <v>0</v>
      </c>
      <c r="H340" s="5" t="s">
        <v>21</v>
      </c>
      <c r="I340" s="5" t="s">
        <v>15</v>
      </c>
      <c r="J340" s="5" t="s">
        <v>202</v>
      </c>
      <c r="K340" s="8" t="s">
        <v>17</v>
      </c>
      <c r="L340" s="8">
        <v>4</v>
      </c>
    </row>
    <row r="341" spans="1:12" x14ac:dyDescent="0.2">
      <c r="A341" s="5" t="s">
        <v>517</v>
      </c>
      <c r="B341" s="5" t="s">
        <v>187</v>
      </c>
      <c r="C341" s="8">
        <v>1</v>
      </c>
      <c r="D341" s="8">
        <v>0</v>
      </c>
      <c r="E341" s="8">
        <v>0</v>
      </c>
      <c r="F341" s="8">
        <v>0</v>
      </c>
      <c r="G341" s="8">
        <v>0</v>
      </c>
      <c r="H341" s="5" t="s">
        <v>194</v>
      </c>
      <c r="I341" s="5" t="s">
        <v>15</v>
      </c>
      <c r="J341" s="5" t="s">
        <v>33</v>
      </c>
      <c r="K341" s="8" t="s">
        <v>43</v>
      </c>
      <c r="L341" s="8">
        <v>3</v>
      </c>
    </row>
    <row r="342" spans="1:12" x14ac:dyDescent="0.2">
      <c r="A342" s="5" t="s">
        <v>518</v>
      </c>
      <c r="B342" s="5" t="s">
        <v>187</v>
      </c>
      <c r="C342" s="8">
        <v>1</v>
      </c>
      <c r="D342" s="8">
        <v>0</v>
      </c>
      <c r="E342" s="8">
        <v>0</v>
      </c>
      <c r="F342" s="8">
        <v>0</v>
      </c>
      <c r="G342" s="8">
        <v>0</v>
      </c>
      <c r="H342" s="5" t="s">
        <v>194</v>
      </c>
      <c r="I342" s="5" t="s">
        <v>15</v>
      </c>
      <c r="J342" s="5" t="s">
        <v>33</v>
      </c>
      <c r="K342" s="8" t="s">
        <v>43</v>
      </c>
      <c r="L342" s="8">
        <v>4</v>
      </c>
    </row>
    <row r="343" spans="1:12" x14ac:dyDescent="0.2">
      <c r="A343" s="5" t="s">
        <v>519</v>
      </c>
      <c r="B343" s="5" t="s">
        <v>187</v>
      </c>
      <c r="C343" s="8">
        <v>0</v>
      </c>
      <c r="D343" s="8">
        <v>1</v>
      </c>
      <c r="E343" s="8">
        <v>1</v>
      </c>
      <c r="F343" s="8">
        <v>1</v>
      </c>
      <c r="G343" s="8">
        <v>0</v>
      </c>
      <c r="H343" s="5" t="s">
        <v>21</v>
      </c>
      <c r="I343" s="5" t="s">
        <v>15</v>
      </c>
      <c r="J343" s="5" t="s">
        <v>188</v>
      </c>
      <c r="K343" s="8" t="s">
        <v>17</v>
      </c>
      <c r="L343" s="8">
        <v>3</v>
      </c>
    </row>
    <row r="344" spans="1:12" x14ac:dyDescent="0.2">
      <c r="A344" s="5" t="s">
        <v>520</v>
      </c>
      <c r="B344" s="5" t="s">
        <v>187</v>
      </c>
      <c r="C344" s="8">
        <v>1</v>
      </c>
      <c r="D344" s="8">
        <v>0</v>
      </c>
      <c r="E344" s="8">
        <v>0</v>
      </c>
      <c r="F344" s="8">
        <v>0</v>
      </c>
      <c r="G344" s="8">
        <v>0</v>
      </c>
      <c r="H344" s="5" t="s">
        <v>194</v>
      </c>
      <c r="I344" s="5" t="s">
        <v>15</v>
      </c>
      <c r="J344" s="5" t="s">
        <v>195</v>
      </c>
      <c r="K344" s="8" t="s">
        <v>17</v>
      </c>
      <c r="L344" s="8">
        <v>4</v>
      </c>
    </row>
    <row r="345" spans="1:12" x14ac:dyDescent="0.2">
      <c r="A345" s="5" t="s">
        <v>521</v>
      </c>
      <c r="B345" s="5" t="s">
        <v>187</v>
      </c>
      <c r="C345" s="8">
        <v>1</v>
      </c>
      <c r="D345" s="8">
        <v>0</v>
      </c>
      <c r="E345" s="8">
        <v>0</v>
      </c>
      <c r="F345" s="8">
        <v>0</v>
      </c>
      <c r="G345" s="8">
        <v>0</v>
      </c>
      <c r="H345" s="5" t="s">
        <v>194</v>
      </c>
      <c r="I345" s="5" t="s">
        <v>15</v>
      </c>
      <c r="J345" s="5" t="s">
        <v>195</v>
      </c>
      <c r="K345" s="8" t="s">
        <v>30</v>
      </c>
      <c r="L345" s="8">
        <v>1</v>
      </c>
    </row>
    <row r="346" spans="1:12" x14ac:dyDescent="0.2">
      <c r="A346" s="5" t="s">
        <v>522</v>
      </c>
      <c r="B346" s="5" t="s">
        <v>187</v>
      </c>
      <c r="C346" s="8">
        <v>1</v>
      </c>
      <c r="D346" s="8">
        <v>0</v>
      </c>
      <c r="E346" s="8">
        <v>1</v>
      </c>
      <c r="F346" s="8">
        <v>1</v>
      </c>
      <c r="G346" s="8">
        <v>0</v>
      </c>
      <c r="H346" s="5" t="s">
        <v>21</v>
      </c>
      <c r="I346" s="5" t="s">
        <v>15</v>
      </c>
      <c r="J346" s="5" t="s">
        <v>202</v>
      </c>
      <c r="K346" s="8" t="s">
        <v>30</v>
      </c>
      <c r="L346" s="8">
        <v>1</v>
      </c>
    </row>
    <row r="347" spans="1:12" x14ac:dyDescent="0.2">
      <c r="A347" s="5" t="s">
        <v>523</v>
      </c>
      <c r="B347" s="5" t="s">
        <v>187</v>
      </c>
      <c r="C347" s="8">
        <v>1</v>
      </c>
      <c r="D347" s="8">
        <v>0</v>
      </c>
      <c r="E347" s="8">
        <v>1</v>
      </c>
      <c r="F347" s="8">
        <v>1</v>
      </c>
      <c r="G347" s="8">
        <v>0</v>
      </c>
      <c r="H347" s="5" t="s">
        <v>21</v>
      </c>
      <c r="I347" s="5" t="s">
        <v>15</v>
      </c>
      <c r="J347" s="5" t="s">
        <v>188</v>
      </c>
      <c r="K347" s="8" t="s">
        <v>17</v>
      </c>
      <c r="L347" s="8">
        <v>3</v>
      </c>
    </row>
    <row r="348" spans="1:12" x14ac:dyDescent="0.2">
      <c r="A348" s="5" t="s">
        <v>524</v>
      </c>
      <c r="B348" s="5" t="s">
        <v>187</v>
      </c>
      <c r="C348" s="8">
        <v>0</v>
      </c>
      <c r="D348" s="8">
        <v>0</v>
      </c>
      <c r="E348" s="8">
        <v>0</v>
      </c>
      <c r="F348" s="8">
        <v>0</v>
      </c>
      <c r="G348" s="8">
        <v>0</v>
      </c>
      <c r="H348" s="5" t="s">
        <v>194</v>
      </c>
      <c r="I348" s="5" t="s">
        <v>15</v>
      </c>
      <c r="J348" s="5" t="s">
        <v>195</v>
      </c>
      <c r="K348" s="8" t="s">
        <v>43</v>
      </c>
      <c r="L348" s="8">
        <v>4</v>
      </c>
    </row>
    <row r="349" spans="1:12" x14ac:dyDescent="0.2">
      <c r="A349" s="5" t="s">
        <v>525</v>
      </c>
      <c r="B349" s="5" t="s">
        <v>187</v>
      </c>
      <c r="C349" s="8" t="s">
        <v>26</v>
      </c>
      <c r="D349" s="8" t="s">
        <v>26</v>
      </c>
      <c r="E349" s="8" t="s">
        <v>26</v>
      </c>
      <c r="F349" s="8" t="s">
        <v>26</v>
      </c>
      <c r="G349" s="8" t="s">
        <v>26</v>
      </c>
      <c r="H349" s="5" t="s">
        <v>26</v>
      </c>
      <c r="I349" s="5" t="s">
        <v>15</v>
      </c>
      <c r="J349" s="5" t="s">
        <v>188</v>
      </c>
      <c r="K349" s="8" t="s">
        <v>19</v>
      </c>
      <c r="L349" s="8">
        <v>1</v>
      </c>
    </row>
    <row r="350" spans="1:12" x14ac:dyDescent="0.2">
      <c r="A350" s="5" t="s">
        <v>526</v>
      </c>
      <c r="B350" s="5" t="s">
        <v>187</v>
      </c>
      <c r="C350" s="8">
        <v>1</v>
      </c>
      <c r="D350" s="8">
        <v>0</v>
      </c>
      <c r="E350" s="8">
        <v>0</v>
      </c>
      <c r="F350" s="8">
        <v>0</v>
      </c>
      <c r="G350" s="8">
        <v>0</v>
      </c>
      <c r="H350" s="5" t="s">
        <v>194</v>
      </c>
      <c r="I350" s="5" t="s">
        <v>15</v>
      </c>
      <c r="J350" s="5" t="s">
        <v>195</v>
      </c>
      <c r="K350" s="8" t="s">
        <v>30</v>
      </c>
      <c r="L350" s="8">
        <v>1</v>
      </c>
    </row>
    <row r="351" spans="1:12" x14ac:dyDescent="0.2">
      <c r="A351" s="5" t="s">
        <v>527</v>
      </c>
      <c r="B351" s="5" t="s">
        <v>187</v>
      </c>
      <c r="C351" s="8">
        <v>1</v>
      </c>
      <c r="D351" s="8">
        <v>0</v>
      </c>
      <c r="E351" s="8">
        <v>1</v>
      </c>
      <c r="F351" s="8">
        <v>1</v>
      </c>
      <c r="G351" s="8">
        <v>0</v>
      </c>
      <c r="H351" s="5" t="s">
        <v>21</v>
      </c>
      <c r="I351" s="5" t="s">
        <v>15</v>
      </c>
      <c r="J351" s="5" t="s">
        <v>188</v>
      </c>
      <c r="K351" s="8" t="s">
        <v>17</v>
      </c>
      <c r="L351" s="8">
        <v>1</v>
      </c>
    </row>
    <row r="352" spans="1:12" x14ac:dyDescent="0.2">
      <c r="A352" s="5" t="s">
        <v>528</v>
      </c>
      <c r="B352" s="5" t="s">
        <v>187</v>
      </c>
      <c r="C352" s="8">
        <v>1</v>
      </c>
      <c r="D352" s="8">
        <v>0</v>
      </c>
      <c r="E352" s="8">
        <v>1</v>
      </c>
      <c r="F352" s="8">
        <v>1</v>
      </c>
      <c r="G352" s="8">
        <v>0</v>
      </c>
      <c r="H352" s="5" t="s">
        <v>21</v>
      </c>
      <c r="I352" s="5" t="s">
        <v>15</v>
      </c>
      <c r="J352" s="5" t="s">
        <v>188</v>
      </c>
      <c r="K352" s="8" t="s">
        <v>17</v>
      </c>
      <c r="L352" s="8">
        <v>3</v>
      </c>
    </row>
    <row r="353" spans="1:12" x14ac:dyDescent="0.2">
      <c r="A353" s="5" t="s">
        <v>529</v>
      </c>
      <c r="B353" s="5" t="s">
        <v>187</v>
      </c>
      <c r="C353" s="8">
        <v>1</v>
      </c>
      <c r="D353" s="8">
        <v>0</v>
      </c>
      <c r="E353" s="8">
        <v>1</v>
      </c>
      <c r="F353" s="8">
        <v>0</v>
      </c>
      <c r="G353" s="8">
        <v>0</v>
      </c>
      <c r="H353" s="5" t="s">
        <v>21</v>
      </c>
      <c r="I353" s="5" t="s">
        <v>15</v>
      </c>
      <c r="J353" s="5" t="s">
        <v>188</v>
      </c>
      <c r="K353" s="8" t="s">
        <v>17</v>
      </c>
      <c r="L353" s="8">
        <v>4</v>
      </c>
    </row>
    <row r="354" spans="1:12" x14ac:dyDescent="0.2">
      <c r="A354" s="5" t="s">
        <v>530</v>
      </c>
      <c r="B354" s="5" t="s">
        <v>187</v>
      </c>
      <c r="C354" s="8">
        <v>1</v>
      </c>
      <c r="D354" s="8">
        <v>0</v>
      </c>
      <c r="E354" s="8">
        <v>0</v>
      </c>
      <c r="F354" s="8">
        <v>0</v>
      </c>
      <c r="G354" s="8">
        <v>0</v>
      </c>
      <c r="H354" s="5" t="s">
        <v>194</v>
      </c>
      <c r="I354" s="5" t="s">
        <v>15</v>
      </c>
      <c r="J354" s="5" t="s">
        <v>195</v>
      </c>
      <c r="K354" s="8" t="s">
        <v>43</v>
      </c>
      <c r="L354" s="8">
        <v>4</v>
      </c>
    </row>
    <row r="355" spans="1:12" x14ac:dyDescent="0.2">
      <c r="A355" s="5" t="s">
        <v>531</v>
      </c>
      <c r="B355" s="5" t="s">
        <v>187</v>
      </c>
      <c r="C355" s="8">
        <v>1</v>
      </c>
      <c r="D355" s="8">
        <v>0</v>
      </c>
      <c r="E355" s="8">
        <v>0</v>
      </c>
      <c r="F355" s="8">
        <v>0</v>
      </c>
      <c r="G355" s="8">
        <v>0</v>
      </c>
      <c r="H355" s="5" t="s">
        <v>194</v>
      </c>
      <c r="I355" s="5" t="s">
        <v>15</v>
      </c>
      <c r="J355" s="5" t="s">
        <v>195</v>
      </c>
      <c r="K355" s="8" t="s">
        <v>43</v>
      </c>
      <c r="L355" s="8">
        <v>4</v>
      </c>
    </row>
    <row r="356" spans="1:12" x14ac:dyDescent="0.2">
      <c r="A356" s="5" t="s">
        <v>532</v>
      </c>
      <c r="B356" s="5" t="s">
        <v>187</v>
      </c>
      <c r="C356" s="8">
        <v>0</v>
      </c>
      <c r="D356" s="8">
        <v>0</v>
      </c>
      <c r="E356" s="8">
        <v>0</v>
      </c>
      <c r="F356" s="8">
        <v>0</v>
      </c>
      <c r="G356" s="8">
        <v>0</v>
      </c>
      <c r="H356" s="5" t="s">
        <v>14</v>
      </c>
      <c r="I356" s="5" t="s">
        <v>15</v>
      </c>
      <c r="J356" s="5" t="s">
        <v>188</v>
      </c>
      <c r="K356" s="8" t="s">
        <v>19</v>
      </c>
      <c r="L356" s="8">
        <v>2</v>
      </c>
    </row>
    <row r="357" spans="1:12" x14ac:dyDescent="0.2">
      <c r="A357" s="5" t="s">
        <v>533</v>
      </c>
      <c r="B357" s="5" t="s">
        <v>187</v>
      </c>
      <c r="C357" s="8">
        <v>1</v>
      </c>
      <c r="D357" s="8">
        <v>0</v>
      </c>
      <c r="E357" s="8">
        <v>1</v>
      </c>
      <c r="F357" s="8">
        <v>1</v>
      </c>
      <c r="G357" s="8">
        <v>0</v>
      </c>
      <c r="H357" s="5" t="s">
        <v>21</v>
      </c>
      <c r="I357" s="5" t="s">
        <v>15</v>
      </c>
      <c r="J357" s="5" t="s">
        <v>188</v>
      </c>
      <c r="K357" s="8" t="s">
        <v>17</v>
      </c>
      <c r="L357" s="8">
        <v>3</v>
      </c>
    </row>
    <row r="358" spans="1:12" x14ac:dyDescent="0.2">
      <c r="A358" s="5" t="s">
        <v>534</v>
      </c>
      <c r="B358" s="5" t="s">
        <v>187</v>
      </c>
      <c r="C358" s="8">
        <v>1</v>
      </c>
      <c r="D358" s="8">
        <v>0</v>
      </c>
      <c r="E358" s="8">
        <v>1</v>
      </c>
      <c r="F358" s="8">
        <v>1</v>
      </c>
      <c r="G358" s="8">
        <v>0</v>
      </c>
      <c r="H358" s="5" t="s">
        <v>21</v>
      </c>
      <c r="I358" s="5" t="s">
        <v>15</v>
      </c>
      <c r="J358" s="5" t="s">
        <v>188</v>
      </c>
      <c r="K358" s="8" t="s">
        <v>17</v>
      </c>
      <c r="L358" s="8">
        <v>2</v>
      </c>
    </row>
    <row r="359" spans="1:12" x14ac:dyDescent="0.2">
      <c r="A359" s="5" t="s">
        <v>535</v>
      </c>
      <c r="B359" s="5" t="s">
        <v>187</v>
      </c>
      <c r="C359" s="8">
        <v>1</v>
      </c>
      <c r="D359" s="8">
        <v>0</v>
      </c>
      <c r="E359" s="8">
        <v>1</v>
      </c>
      <c r="F359" s="8">
        <v>0</v>
      </c>
      <c r="G359" s="8">
        <v>0</v>
      </c>
      <c r="H359" s="5" t="s">
        <v>21</v>
      </c>
      <c r="I359" s="5" t="s">
        <v>15</v>
      </c>
      <c r="J359" s="5" t="s">
        <v>195</v>
      </c>
      <c r="K359" s="8" t="s">
        <v>17</v>
      </c>
      <c r="L359" s="8">
        <v>3</v>
      </c>
    </row>
    <row r="360" spans="1:12" x14ac:dyDescent="0.2">
      <c r="A360" s="5" t="s">
        <v>536</v>
      </c>
      <c r="B360" s="5" t="s">
        <v>187</v>
      </c>
      <c r="C360" s="8">
        <v>1</v>
      </c>
      <c r="D360" s="8">
        <v>0</v>
      </c>
      <c r="E360" s="8">
        <v>0</v>
      </c>
      <c r="F360" s="8">
        <v>0</v>
      </c>
      <c r="G360" s="8">
        <v>0</v>
      </c>
      <c r="H360" s="5" t="s">
        <v>194</v>
      </c>
      <c r="I360" s="5" t="s">
        <v>15</v>
      </c>
      <c r="J360" s="5" t="s">
        <v>202</v>
      </c>
      <c r="K360" s="8" t="s">
        <v>30</v>
      </c>
      <c r="L360" s="8">
        <v>1</v>
      </c>
    </row>
    <row r="361" spans="1:12" x14ac:dyDescent="0.2">
      <c r="A361" s="5" t="s">
        <v>537</v>
      </c>
      <c r="B361" s="5" t="s">
        <v>187</v>
      </c>
      <c r="C361" s="8">
        <v>1</v>
      </c>
      <c r="D361" s="8">
        <v>0</v>
      </c>
      <c r="E361" s="8">
        <v>0</v>
      </c>
      <c r="F361" s="8">
        <v>0</v>
      </c>
      <c r="G361" s="8">
        <v>0</v>
      </c>
      <c r="H361" s="5" t="s">
        <v>194</v>
      </c>
      <c r="I361" s="5" t="s">
        <v>15</v>
      </c>
      <c r="J361" s="5" t="s">
        <v>202</v>
      </c>
      <c r="K361" s="8" t="s">
        <v>43</v>
      </c>
      <c r="L361" s="8">
        <v>4</v>
      </c>
    </row>
    <row r="362" spans="1:12" x14ac:dyDescent="0.2">
      <c r="A362" s="5" t="s">
        <v>538</v>
      </c>
      <c r="B362" s="5" t="s">
        <v>187</v>
      </c>
      <c r="C362" s="8">
        <v>0</v>
      </c>
      <c r="D362" s="8">
        <v>0</v>
      </c>
      <c r="E362" s="8">
        <v>0</v>
      </c>
      <c r="F362" s="8">
        <v>0</v>
      </c>
      <c r="G362" s="8">
        <v>0</v>
      </c>
      <c r="H362" s="5" t="s">
        <v>14</v>
      </c>
      <c r="I362" s="5" t="s">
        <v>23</v>
      </c>
      <c r="J362" s="5" t="s">
        <v>188</v>
      </c>
      <c r="K362" s="8" t="s">
        <v>19</v>
      </c>
      <c r="L362" s="8">
        <v>2</v>
      </c>
    </row>
    <row r="363" spans="1:12" x14ac:dyDescent="0.2">
      <c r="A363" s="5" t="s">
        <v>539</v>
      </c>
      <c r="B363" s="5" t="s">
        <v>187</v>
      </c>
      <c r="C363" s="8">
        <v>1</v>
      </c>
      <c r="D363" s="8">
        <v>0</v>
      </c>
      <c r="E363" s="8">
        <v>0</v>
      </c>
      <c r="F363" s="8">
        <v>0</v>
      </c>
      <c r="G363" s="8">
        <v>0</v>
      </c>
      <c r="H363" s="5" t="s">
        <v>194</v>
      </c>
      <c r="I363" s="5" t="s">
        <v>15</v>
      </c>
      <c r="J363" s="5" t="s">
        <v>195</v>
      </c>
      <c r="K363" s="8" t="s">
        <v>43</v>
      </c>
      <c r="L363" s="8">
        <v>4</v>
      </c>
    </row>
    <row r="364" spans="1:12" x14ac:dyDescent="0.2">
      <c r="A364" s="5" t="s">
        <v>540</v>
      </c>
      <c r="B364" s="5" t="s">
        <v>187</v>
      </c>
      <c r="C364" s="8">
        <v>1</v>
      </c>
      <c r="D364" s="8">
        <v>0</v>
      </c>
      <c r="E364" s="8">
        <v>1</v>
      </c>
      <c r="F364" s="8">
        <v>1</v>
      </c>
      <c r="G364" s="8">
        <v>0</v>
      </c>
      <c r="H364" s="5" t="s">
        <v>21</v>
      </c>
      <c r="I364" s="5" t="s">
        <v>15</v>
      </c>
      <c r="J364" s="5" t="s">
        <v>188</v>
      </c>
      <c r="K364" s="8" t="s">
        <v>17</v>
      </c>
      <c r="L364" s="8">
        <v>2</v>
      </c>
    </row>
    <row r="365" spans="1:12" x14ac:dyDescent="0.2">
      <c r="A365" s="5" t="s">
        <v>541</v>
      </c>
      <c r="B365" s="5" t="s">
        <v>187</v>
      </c>
      <c r="C365" s="8">
        <v>1</v>
      </c>
      <c r="D365" s="8">
        <v>0</v>
      </c>
      <c r="E365" s="8">
        <v>1</v>
      </c>
      <c r="F365" s="8">
        <v>1</v>
      </c>
      <c r="G365" s="8">
        <v>0</v>
      </c>
      <c r="H365" s="5" t="s">
        <v>21</v>
      </c>
      <c r="I365" s="5" t="s">
        <v>15</v>
      </c>
      <c r="J365" s="5" t="s">
        <v>188</v>
      </c>
      <c r="K365" s="8" t="s">
        <v>17</v>
      </c>
      <c r="L365" s="8">
        <v>3</v>
      </c>
    </row>
    <row r="366" spans="1:12" x14ac:dyDescent="0.2">
      <c r="A366" s="5" t="s">
        <v>542</v>
      </c>
      <c r="B366" s="5" t="s">
        <v>187</v>
      </c>
      <c r="C366" s="8">
        <v>1</v>
      </c>
      <c r="D366" s="8">
        <v>0</v>
      </c>
      <c r="E366" s="8">
        <v>1</v>
      </c>
      <c r="F366" s="8">
        <v>0</v>
      </c>
      <c r="G366" s="8">
        <v>0</v>
      </c>
      <c r="H366" s="5" t="s">
        <v>21</v>
      </c>
      <c r="I366" s="5" t="s">
        <v>15</v>
      </c>
      <c r="J366" s="5" t="s">
        <v>188</v>
      </c>
      <c r="K366" s="8" t="s">
        <v>17</v>
      </c>
      <c r="L366" s="8">
        <v>3</v>
      </c>
    </row>
    <row r="367" spans="1:12" x14ac:dyDescent="0.2">
      <c r="A367" s="5" t="s">
        <v>543</v>
      </c>
      <c r="B367" s="5" t="s">
        <v>187</v>
      </c>
      <c r="C367" s="8">
        <v>1</v>
      </c>
      <c r="D367" s="8">
        <v>0</v>
      </c>
      <c r="E367" s="8">
        <v>0</v>
      </c>
      <c r="F367" s="8">
        <v>0</v>
      </c>
      <c r="G367" s="8">
        <v>0</v>
      </c>
      <c r="H367" s="5" t="s">
        <v>194</v>
      </c>
      <c r="I367" s="5" t="s">
        <v>15</v>
      </c>
      <c r="J367" s="5" t="s">
        <v>195</v>
      </c>
      <c r="K367" s="8" t="s">
        <v>19</v>
      </c>
      <c r="L367" s="8">
        <v>2</v>
      </c>
    </row>
    <row r="368" spans="1:12" x14ac:dyDescent="0.2">
      <c r="A368" s="5" t="s">
        <v>544</v>
      </c>
      <c r="B368" s="5" t="s">
        <v>187</v>
      </c>
      <c r="C368" s="8">
        <v>0</v>
      </c>
      <c r="D368" s="8">
        <v>0</v>
      </c>
      <c r="E368" s="8">
        <v>0</v>
      </c>
      <c r="F368" s="8">
        <v>0</v>
      </c>
      <c r="G368" s="8">
        <v>0</v>
      </c>
      <c r="H368" s="5" t="s">
        <v>14</v>
      </c>
      <c r="I368" s="5" t="s">
        <v>15</v>
      </c>
      <c r="J368" s="5" t="s">
        <v>188</v>
      </c>
      <c r="K368" s="8" t="s">
        <v>30</v>
      </c>
      <c r="L368" s="8">
        <v>4</v>
      </c>
    </row>
    <row r="369" spans="1:12" x14ac:dyDescent="0.2">
      <c r="A369" s="5" t="s">
        <v>545</v>
      </c>
      <c r="B369" s="5" t="s">
        <v>187</v>
      </c>
      <c r="C369" s="8">
        <v>0</v>
      </c>
      <c r="D369" s="8">
        <v>1</v>
      </c>
      <c r="E369" s="8">
        <v>1</v>
      </c>
      <c r="F369" s="8">
        <v>0</v>
      </c>
      <c r="G369" s="8">
        <v>0</v>
      </c>
      <c r="H369" s="5" t="s">
        <v>21</v>
      </c>
      <c r="I369" s="5" t="s">
        <v>15</v>
      </c>
      <c r="J369" s="5" t="s">
        <v>188</v>
      </c>
      <c r="K369" s="8" t="s">
        <v>17</v>
      </c>
      <c r="L369" s="8">
        <v>3</v>
      </c>
    </row>
    <row r="370" spans="1:12" x14ac:dyDescent="0.2">
      <c r="A370" s="5" t="s">
        <v>546</v>
      </c>
      <c r="B370" s="5" t="s">
        <v>187</v>
      </c>
      <c r="C370" s="8">
        <v>1</v>
      </c>
      <c r="D370" s="8">
        <v>0</v>
      </c>
      <c r="E370" s="8">
        <v>0</v>
      </c>
      <c r="F370" s="8">
        <v>0</v>
      </c>
      <c r="G370" s="8">
        <v>0</v>
      </c>
      <c r="H370" s="5" t="s">
        <v>194</v>
      </c>
      <c r="I370" s="5" t="s">
        <v>15</v>
      </c>
      <c r="J370" s="5" t="s">
        <v>195</v>
      </c>
      <c r="K370" s="8" t="s">
        <v>30</v>
      </c>
      <c r="L370" s="8">
        <v>1</v>
      </c>
    </row>
    <row r="371" spans="1:12" x14ac:dyDescent="0.2">
      <c r="A371" s="5" t="s">
        <v>547</v>
      </c>
      <c r="B371" s="5" t="s">
        <v>187</v>
      </c>
      <c r="C371" s="8">
        <v>1</v>
      </c>
      <c r="D371" s="8">
        <v>0</v>
      </c>
      <c r="E371" s="8">
        <v>1</v>
      </c>
      <c r="F371" s="8">
        <v>1</v>
      </c>
      <c r="G371" s="8">
        <v>0</v>
      </c>
      <c r="H371" s="5" t="s">
        <v>21</v>
      </c>
      <c r="I371" s="5" t="s">
        <v>15</v>
      </c>
      <c r="J371" s="5" t="s">
        <v>188</v>
      </c>
      <c r="K371" s="8" t="s">
        <v>17</v>
      </c>
      <c r="L371" s="8">
        <v>3</v>
      </c>
    </row>
    <row r="372" spans="1:12" x14ac:dyDescent="0.2">
      <c r="A372" s="5" t="s">
        <v>548</v>
      </c>
      <c r="B372" s="5" t="s">
        <v>187</v>
      </c>
      <c r="C372" s="8">
        <v>1</v>
      </c>
      <c r="D372" s="8">
        <v>0</v>
      </c>
      <c r="E372" s="8">
        <v>1</v>
      </c>
      <c r="F372" s="8">
        <v>1</v>
      </c>
      <c r="G372" s="8">
        <v>0</v>
      </c>
      <c r="H372" s="5" t="s">
        <v>21</v>
      </c>
      <c r="I372" s="5" t="s">
        <v>15</v>
      </c>
      <c r="J372" s="5" t="s">
        <v>188</v>
      </c>
      <c r="K372" s="8" t="s">
        <v>19</v>
      </c>
      <c r="L372" s="8">
        <v>4</v>
      </c>
    </row>
    <row r="373" spans="1:12" x14ac:dyDescent="0.2">
      <c r="A373" s="5" t="s">
        <v>549</v>
      </c>
      <c r="B373" s="5" t="s">
        <v>187</v>
      </c>
      <c r="C373" s="8">
        <v>0</v>
      </c>
      <c r="D373" s="8">
        <v>1</v>
      </c>
      <c r="E373" s="8">
        <v>1</v>
      </c>
      <c r="F373" s="8">
        <v>0</v>
      </c>
      <c r="G373" s="8">
        <v>0</v>
      </c>
      <c r="H373" s="5" t="s">
        <v>21</v>
      </c>
      <c r="I373" s="5" t="s">
        <v>15</v>
      </c>
      <c r="J373" s="5" t="s">
        <v>195</v>
      </c>
      <c r="K373" s="8" t="s">
        <v>30</v>
      </c>
      <c r="L373" s="8">
        <v>1</v>
      </c>
    </row>
    <row r="374" spans="1:12" x14ac:dyDescent="0.2">
      <c r="A374" s="5" t="s">
        <v>550</v>
      </c>
      <c r="B374" s="5" t="s">
        <v>187</v>
      </c>
      <c r="C374" s="8">
        <v>0</v>
      </c>
      <c r="D374" s="8">
        <v>0</v>
      </c>
      <c r="E374" s="8">
        <v>0</v>
      </c>
      <c r="F374" s="8">
        <v>0</v>
      </c>
      <c r="G374" s="8">
        <v>0</v>
      </c>
      <c r="H374" s="5" t="s">
        <v>14</v>
      </c>
      <c r="I374" s="5" t="s">
        <v>15</v>
      </c>
      <c r="J374" s="5" t="s">
        <v>195</v>
      </c>
      <c r="K374" s="8" t="s">
        <v>19</v>
      </c>
      <c r="L374" s="8">
        <v>2</v>
      </c>
    </row>
    <row r="375" spans="1:12" x14ac:dyDescent="0.2">
      <c r="A375" s="5" t="s">
        <v>551</v>
      </c>
      <c r="B375" s="5" t="s">
        <v>187</v>
      </c>
      <c r="C375" s="8">
        <v>0</v>
      </c>
      <c r="D375" s="8">
        <v>0</v>
      </c>
      <c r="E375" s="8">
        <v>0</v>
      </c>
      <c r="F375" s="8">
        <v>0</v>
      </c>
      <c r="G375" s="8">
        <v>0</v>
      </c>
      <c r="H375" s="5" t="s">
        <v>14</v>
      </c>
      <c r="I375" s="5" t="s">
        <v>23</v>
      </c>
      <c r="J375" s="5" t="s">
        <v>195</v>
      </c>
      <c r="K375" s="8" t="s">
        <v>19</v>
      </c>
      <c r="L375" s="8">
        <v>2</v>
      </c>
    </row>
    <row r="376" spans="1:12" x14ac:dyDescent="0.2">
      <c r="A376" s="5" t="s">
        <v>552</v>
      </c>
      <c r="B376" s="5" t="s">
        <v>187</v>
      </c>
      <c r="C376" s="8">
        <v>1</v>
      </c>
      <c r="D376" s="8">
        <v>0</v>
      </c>
      <c r="E376" s="8">
        <v>1</v>
      </c>
      <c r="F376" s="8">
        <v>1</v>
      </c>
      <c r="G376" s="8">
        <v>0</v>
      </c>
      <c r="H376" s="5" t="s">
        <v>21</v>
      </c>
      <c r="I376" s="5" t="s">
        <v>15</v>
      </c>
      <c r="J376" s="5" t="s">
        <v>188</v>
      </c>
      <c r="K376" s="8" t="s">
        <v>17</v>
      </c>
      <c r="L376" s="8">
        <v>3</v>
      </c>
    </row>
    <row r="377" spans="1:12" x14ac:dyDescent="0.2">
      <c r="A377" s="5" t="s">
        <v>553</v>
      </c>
      <c r="B377" s="5" t="s">
        <v>187</v>
      </c>
      <c r="C377" s="8">
        <v>1</v>
      </c>
      <c r="D377" s="8">
        <v>0</v>
      </c>
      <c r="E377" s="8">
        <v>1</v>
      </c>
      <c r="F377" s="8">
        <v>1</v>
      </c>
      <c r="G377" s="8">
        <v>0</v>
      </c>
      <c r="H377" s="5" t="s">
        <v>21</v>
      </c>
      <c r="I377" s="5" t="s">
        <v>15</v>
      </c>
      <c r="J377" s="5" t="s">
        <v>188</v>
      </c>
      <c r="K377" s="8" t="s">
        <v>17</v>
      </c>
      <c r="L377" s="8">
        <v>3</v>
      </c>
    </row>
    <row r="378" spans="1:12" x14ac:dyDescent="0.2">
      <c r="A378" s="5" t="s">
        <v>554</v>
      </c>
      <c r="B378" s="5" t="s">
        <v>187</v>
      </c>
      <c r="C378" s="8">
        <v>1</v>
      </c>
      <c r="D378" s="8">
        <v>0</v>
      </c>
      <c r="E378" s="8">
        <v>0</v>
      </c>
      <c r="F378" s="8">
        <v>0</v>
      </c>
      <c r="G378" s="8">
        <v>0</v>
      </c>
      <c r="H378" s="5" t="s">
        <v>194</v>
      </c>
      <c r="I378" s="5" t="s">
        <v>15</v>
      </c>
      <c r="J378" s="5" t="s">
        <v>195</v>
      </c>
      <c r="K378" s="8" t="s">
        <v>43</v>
      </c>
      <c r="L378" s="8">
        <v>4</v>
      </c>
    </row>
    <row r="379" spans="1:12" x14ac:dyDescent="0.2">
      <c r="A379" s="5" t="s">
        <v>555</v>
      </c>
      <c r="B379" s="5" t="s">
        <v>187</v>
      </c>
      <c r="C379" s="8">
        <v>0</v>
      </c>
      <c r="D379" s="8">
        <v>0</v>
      </c>
      <c r="E379" s="8">
        <v>0</v>
      </c>
      <c r="F379" s="8">
        <v>0</v>
      </c>
      <c r="G379" s="8">
        <v>0</v>
      </c>
      <c r="H379" s="5" t="s">
        <v>194</v>
      </c>
      <c r="I379" s="5" t="s">
        <v>15</v>
      </c>
      <c r="J379" s="5" t="s">
        <v>202</v>
      </c>
      <c r="K379" s="8" t="s">
        <v>43</v>
      </c>
      <c r="L379" s="8">
        <v>3</v>
      </c>
    </row>
    <row r="380" spans="1:12" x14ac:dyDescent="0.2">
      <c r="A380" s="5" t="s">
        <v>556</v>
      </c>
      <c r="B380" s="5" t="s">
        <v>187</v>
      </c>
      <c r="C380" s="8">
        <v>1</v>
      </c>
      <c r="D380" s="8">
        <v>0</v>
      </c>
      <c r="E380" s="8">
        <v>0</v>
      </c>
      <c r="F380" s="8">
        <v>0</v>
      </c>
      <c r="G380" s="8">
        <v>0</v>
      </c>
      <c r="H380" s="5" t="s">
        <v>21</v>
      </c>
      <c r="I380" s="5" t="s">
        <v>15</v>
      </c>
      <c r="J380" s="5" t="s">
        <v>202</v>
      </c>
      <c r="K380" s="8" t="s">
        <v>17</v>
      </c>
      <c r="L380" s="8">
        <v>4</v>
      </c>
    </row>
    <row r="381" spans="1:12" x14ac:dyDescent="0.2">
      <c r="A381" s="5" t="s">
        <v>557</v>
      </c>
      <c r="B381" s="5" t="s">
        <v>187</v>
      </c>
      <c r="C381" s="8">
        <v>1</v>
      </c>
      <c r="D381" s="8">
        <v>0</v>
      </c>
      <c r="E381" s="8">
        <v>1</v>
      </c>
      <c r="F381" s="8">
        <v>0</v>
      </c>
      <c r="G381" s="8">
        <v>0</v>
      </c>
      <c r="H381" s="5" t="s">
        <v>21</v>
      </c>
      <c r="I381" s="5" t="s">
        <v>15</v>
      </c>
      <c r="J381" s="5" t="s">
        <v>188</v>
      </c>
      <c r="K381" s="8" t="s">
        <v>17</v>
      </c>
      <c r="L381" s="8">
        <v>3</v>
      </c>
    </row>
    <row r="382" spans="1:12" x14ac:dyDescent="0.2">
      <c r="A382" s="5" t="s">
        <v>558</v>
      </c>
      <c r="B382" s="5" t="s">
        <v>187</v>
      </c>
      <c r="C382" s="8">
        <v>1</v>
      </c>
      <c r="D382" s="8">
        <v>0</v>
      </c>
      <c r="E382" s="8">
        <v>1</v>
      </c>
      <c r="F382" s="8">
        <v>1</v>
      </c>
      <c r="G382" s="8">
        <v>0</v>
      </c>
      <c r="H382" s="5" t="s">
        <v>21</v>
      </c>
      <c r="I382" s="5" t="s">
        <v>15</v>
      </c>
      <c r="J382" s="5" t="s">
        <v>33</v>
      </c>
      <c r="K382" s="8" t="s">
        <v>17</v>
      </c>
      <c r="L382" s="8">
        <v>3</v>
      </c>
    </row>
    <row r="383" spans="1:12" x14ac:dyDescent="0.2">
      <c r="A383" s="5" t="s">
        <v>559</v>
      </c>
      <c r="B383" s="5" t="s">
        <v>187</v>
      </c>
      <c r="C383" s="8">
        <v>1</v>
      </c>
      <c r="D383" s="8">
        <v>0</v>
      </c>
      <c r="E383" s="8">
        <v>1</v>
      </c>
      <c r="F383" s="8">
        <v>1</v>
      </c>
      <c r="G383" s="8">
        <v>0</v>
      </c>
      <c r="H383" s="5" t="s">
        <v>21</v>
      </c>
      <c r="I383" s="5" t="s">
        <v>15</v>
      </c>
      <c r="J383" s="5" t="s">
        <v>33</v>
      </c>
      <c r="K383" s="8" t="s">
        <v>17</v>
      </c>
      <c r="L383" s="8">
        <v>3</v>
      </c>
    </row>
    <row r="384" spans="1:12" x14ac:dyDescent="0.2">
      <c r="A384" s="5" t="s">
        <v>560</v>
      </c>
      <c r="B384" s="5" t="s">
        <v>187</v>
      </c>
      <c r="C384" s="8">
        <v>1</v>
      </c>
      <c r="D384" s="8">
        <v>0</v>
      </c>
      <c r="E384" s="8">
        <v>0</v>
      </c>
      <c r="F384" s="8">
        <v>0</v>
      </c>
      <c r="G384" s="8">
        <v>0</v>
      </c>
      <c r="H384" s="5" t="s">
        <v>194</v>
      </c>
      <c r="I384" s="5" t="s">
        <v>15</v>
      </c>
      <c r="J384" s="5" t="s">
        <v>33</v>
      </c>
      <c r="K384" s="8" t="s">
        <v>43</v>
      </c>
      <c r="L384" s="8">
        <v>4</v>
      </c>
    </row>
    <row r="385" spans="1:12" x14ac:dyDescent="0.2">
      <c r="A385" s="5" t="s">
        <v>561</v>
      </c>
      <c r="B385" s="5" t="s">
        <v>187</v>
      </c>
      <c r="C385" s="8">
        <v>1</v>
      </c>
      <c r="D385" s="8">
        <v>0</v>
      </c>
      <c r="E385" s="8">
        <v>0</v>
      </c>
      <c r="F385" s="8">
        <v>0</v>
      </c>
      <c r="G385" s="8">
        <v>0</v>
      </c>
      <c r="H385" s="5" t="s">
        <v>194</v>
      </c>
      <c r="I385" s="5" t="s">
        <v>15</v>
      </c>
      <c r="J385" s="5" t="s">
        <v>33</v>
      </c>
      <c r="K385" s="8" t="s">
        <v>43</v>
      </c>
      <c r="L385" s="8">
        <v>4</v>
      </c>
    </row>
    <row r="386" spans="1:12" x14ac:dyDescent="0.2">
      <c r="A386" s="5" t="s">
        <v>562</v>
      </c>
      <c r="B386" s="5" t="s">
        <v>187</v>
      </c>
      <c r="C386" s="8">
        <v>1</v>
      </c>
      <c r="D386" s="8">
        <v>0</v>
      </c>
      <c r="E386" s="8">
        <v>0</v>
      </c>
      <c r="F386" s="8">
        <v>0</v>
      </c>
      <c r="G386" s="8">
        <v>0</v>
      </c>
      <c r="H386" s="5" t="s">
        <v>194</v>
      </c>
      <c r="I386" s="5" t="s">
        <v>15</v>
      </c>
      <c r="J386" s="5" t="s">
        <v>33</v>
      </c>
      <c r="K386" s="8" t="s">
        <v>30</v>
      </c>
      <c r="L386" s="8">
        <v>4</v>
      </c>
    </row>
    <row r="387" spans="1:12" x14ac:dyDescent="0.2">
      <c r="A387" s="5" t="s">
        <v>563</v>
      </c>
      <c r="B387" s="5" t="s">
        <v>187</v>
      </c>
      <c r="C387" s="8">
        <v>1</v>
      </c>
      <c r="D387" s="8">
        <v>0</v>
      </c>
      <c r="E387" s="8">
        <v>1</v>
      </c>
      <c r="F387" s="8">
        <v>0</v>
      </c>
      <c r="G387" s="8">
        <v>0</v>
      </c>
      <c r="H387" s="5" t="s">
        <v>21</v>
      </c>
      <c r="I387" s="5" t="s">
        <v>15</v>
      </c>
      <c r="J387" s="5" t="s">
        <v>33</v>
      </c>
      <c r="K387" s="8" t="s">
        <v>17</v>
      </c>
      <c r="L387" s="8">
        <v>3</v>
      </c>
    </row>
    <row r="388" spans="1:12" x14ac:dyDescent="0.2">
      <c r="A388" s="5" t="s">
        <v>564</v>
      </c>
      <c r="B388" s="5" t="s">
        <v>187</v>
      </c>
      <c r="C388" s="8">
        <v>1</v>
      </c>
      <c r="D388" s="8">
        <v>0</v>
      </c>
      <c r="E388" s="8">
        <v>0</v>
      </c>
      <c r="F388" s="8">
        <v>0</v>
      </c>
      <c r="G388" s="8">
        <v>0</v>
      </c>
      <c r="H388" s="5" t="s">
        <v>194</v>
      </c>
      <c r="I388" s="5" t="s">
        <v>15</v>
      </c>
      <c r="J388" s="5" t="s">
        <v>33</v>
      </c>
      <c r="K388" s="8" t="s">
        <v>43</v>
      </c>
      <c r="L388" s="8">
        <v>4</v>
      </c>
    </row>
    <row r="389" spans="1:12" x14ac:dyDescent="0.2">
      <c r="A389" s="5" t="s">
        <v>565</v>
      </c>
      <c r="B389" s="5" t="s">
        <v>187</v>
      </c>
      <c r="C389" s="8">
        <v>1</v>
      </c>
      <c r="D389" s="8">
        <v>0</v>
      </c>
      <c r="E389" s="8">
        <v>0</v>
      </c>
      <c r="F389" s="8">
        <v>0</v>
      </c>
      <c r="G389" s="8">
        <v>0</v>
      </c>
      <c r="H389" s="5" t="s">
        <v>194</v>
      </c>
      <c r="I389" s="5" t="s">
        <v>15</v>
      </c>
      <c r="J389" s="5" t="s">
        <v>195</v>
      </c>
      <c r="K389" s="8" t="s">
        <v>43</v>
      </c>
      <c r="L389" s="8">
        <v>4</v>
      </c>
    </row>
    <row r="390" spans="1:12" x14ac:dyDescent="0.2">
      <c r="A390" s="5" t="s">
        <v>566</v>
      </c>
      <c r="B390" s="5" t="s">
        <v>187</v>
      </c>
      <c r="C390" s="8">
        <v>1</v>
      </c>
      <c r="D390" s="8">
        <v>0</v>
      </c>
      <c r="E390" s="8">
        <v>1</v>
      </c>
      <c r="F390" s="8">
        <v>1</v>
      </c>
      <c r="G390" s="8">
        <v>0</v>
      </c>
      <c r="H390" s="5" t="s">
        <v>21</v>
      </c>
      <c r="I390" s="5" t="s">
        <v>15</v>
      </c>
      <c r="J390" s="5" t="s">
        <v>202</v>
      </c>
      <c r="K390" s="8" t="s">
        <v>17</v>
      </c>
      <c r="L390" s="8">
        <v>3</v>
      </c>
    </row>
    <row r="391" spans="1:12" x14ac:dyDescent="0.2">
      <c r="A391" s="5" t="s">
        <v>567</v>
      </c>
      <c r="B391" s="5" t="s">
        <v>187</v>
      </c>
      <c r="C391" s="8">
        <v>1</v>
      </c>
      <c r="D391" s="8">
        <v>0</v>
      </c>
      <c r="E391" s="8">
        <v>0</v>
      </c>
      <c r="F391" s="8">
        <v>0</v>
      </c>
      <c r="G391" s="8">
        <v>0</v>
      </c>
      <c r="H391" s="5" t="s">
        <v>194</v>
      </c>
      <c r="I391" s="5" t="s">
        <v>15</v>
      </c>
      <c r="J391" s="5" t="s">
        <v>195</v>
      </c>
      <c r="K391" s="8" t="s">
        <v>43</v>
      </c>
      <c r="L391" s="8">
        <v>3</v>
      </c>
    </row>
    <row r="392" spans="1:12" x14ac:dyDescent="0.2">
      <c r="A392" s="5" t="s">
        <v>568</v>
      </c>
      <c r="B392" s="5" t="s">
        <v>187</v>
      </c>
      <c r="C392" s="8">
        <v>0</v>
      </c>
      <c r="D392" s="8">
        <v>0</v>
      </c>
      <c r="E392" s="8">
        <v>0</v>
      </c>
      <c r="F392" s="8">
        <v>0</v>
      </c>
      <c r="G392" s="8">
        <v>0</v>
      </c>
      <c r="H392" s="5" t="s">
        <v>194</v>
      </c>
      <c r="I392" s="5" t="s">
        <v>15</v>
      </c>
      <c r="J392" s="5" t="s">
        <v>202</v>
      </c>
      <c r="K392" s="8" t="s">
        <v>43</v>
      </c>
      <c r="L392" s="8">
        <v>3</v>
      </c>
    </row>
    <row r="393" spans="1:12" x14ac:dyDescent="0.2">
      <c r="A393" s="5" t="s">
        <v>569</v>
      </c>
      <c r="B393" s="5" t="s">
        <v>187</v>
      </c>
      <c r="C393" s="8">
        <v>1</v>
      </c>
      <c r="D393" s="8">
        <v>0</v>
      </c>
      <c r="E393" s="8">
        <v>0</v>
      </c>
      <c r="F393" s="8">
        <v>0</v>
      </c>
      <c r="G393" s="8">
        <v>0</v>
      </c>
      <c r="H393" s="5" t="s">
        <v>194</v>
      </c>
      <c r="I393" s="5" t="s">
        <v>15</v>
      </c>
      <c r="J393" s="5" t="s">
        <v>195</v>
      </c>
      <c r="K393" s="8" t="s">
        <v>43</v>
      </c>
      <c r="L393" s="8">
        <v>4</v>
      </c>
    </row>
    <row r="394" spans="1:12" x14ac:dyDescent="0.2">
      <c r="A394" s="5" t="s">
        <v>570</v>
      </c>
      <c r="B394" s="5" t="s">
        <v>187</v>
      </c>
      <c r="C394" s="8">
        <v>0</v>
      </c>
      <c r="D394" s="8">
        <v>0</v>
      </c>
      <c r="E394" s="8">
        <v>0</v>
      </c>
      <c r="F394" s="8">
        <v>0</v>
      </c>
      <c r="G394" s="8">
        <v>0</v>
      </c>
      <c r="H394" s="5" t="s">
        <v>26</v>
      </c>
      <c r="I394" s="5" t="s">
        <v>26</v>
      </c>
      <c r="J394" s="5" t="s">
        <v>33</v>
      </c>
      <c r="K394" s="8" t="s">
        <v>34</v>
      </c>
      <c r="L394" s="8">
        <v>2</v>
      </c>
    </row>
    <row r="395" spans="1:12" x14ac:dyDescent="0.2">
      <c r="A395" s="5" t="s">
        <v>571</v>
      </c>
      <c r="B395" s="5" t="s">
        <v>187</v>
      </c>
      <c r="C395" s="8">
        <v>1</v>
      </c>
      <c r="D395" s="8">
        <v>0</v>
      </c>
      <c r="E395" s="8">
        <v>0</v>
      </c>
      <c r="F395" s="8">
        <v>0</v>
      </c>
      <c r="G395" s="8">
        <v>0</v>
      </c>
      <c r="H395" s="5" t="s">
        <v>194</v>
      </c>
      <c r="I395" s="5" t="s">
        <v>15</v>
      </c>
      <c r="J395" s="5" t="s">
        <v>195</v>
      </c>
      <c r="K395" s="8" t="s">
        <v>43</v>
      </c>
      <c r="L395" s="8">
        <v>3</v>
      </c>
    </row>
    <row r="396" spans="1:12" x14ac:dyDescent="0.2">
      <c r="A396" s="5" t="s">
        <v>572</v>
      </c>
      <c r="B396" s="5" t="s">
        <v>187</v>
      </c>
      <c r="C396" s="8">
        <v>0</v>
      </c>
      <c r="D396" s="8">
        <v>0</v>
      </c>
      <c r="E396" s="8">
        <v>0</v>
      </c>
      <c r="F396" s="8">
        <v>0</v>
      </c>
      <c r="G396" s="8">
        <v>0</v>
      </c>
      <c r="H396" s="5" t="s">
        <v>14</v>
      </c>
      <c r="I396" s="5" t="s">
        <v>23</v>
      </c>
      <c r="J396" s="5" t="s">
        <v>202</v>
      </c>
      <c r="K396" s="8" t="s">
        <v>19</v>
      </c>
      <c r="L396" s="8">
        <v>2</v>
      </c>
    </row>
    <row r="397" spans="1:12" x14ac:dyDescent="0.2">
      <c r="A397" s="5" t="s">
        <v>573</v>
      </c>
      <c r="B397" s="5" t="s">
        <v>187</v>
      </c>
      <c r="C397" s="8">
        <v>1</v>
      </c>
      <c r="D397" s="8">
        <v>0</v>
      </c>
      <c r="E397" s="8">
        <v>1</v>
      </c>
      <c r="F397" s="8">
        <v>0</v>
      </c>
      <c r="G397" s="8">
        <v>0</v>
      </c>
      <c r="H397" s="5" t="s">
        <v>21</v>
      </c>
      <c r="I397" s="5" t="s">
        <v>15</v>
      </c>
      <c r="J397" s="5" t="s">
        <v>202</v>
      </c>
      <c r="K397" s="8" t="s">
        <v>17</v>
      </c>
      <c r="L397" s="8">
        <v>3</v>
      </c>
    </row>
    <row r="398" spans="1:12" x14ac:dyDescent="0.2">
      <c r="A398" s="5" t="s">
        <v>574</v>
      </c>
      <c r="B398" s="5" t="s">
        <v>187</v>
      </c>
      <c r="C398" s="8">
        <v>0</v>
      </c>
      <c r="D398" s="8">
        <v>0</v>
      </c>
      <c r="E398" s="8">
        <v>0</v>
      </c>
      <c r="F398" s="8">
        <v>0</v>
      </c>
      <c r="G398" s="8">
        <v>0</v>
      </c>
      <c r="H398" s="5" t="s">
        <v>14</v>
      </c>
      <c r="I398" s="5" t="s">
        <v>15</v>
      </c>
      <c r="J398" s="5" t="s">
        <v>188</v>
      </c>
      <c r="K398" s="8" t="s">
        <v>19</v>
      </c>
      <c r="L398" s="8">
        <v>2</v>
      </c>
    </row>
    <row r="399" spans="1:12" x14ac:dyDescent="0.2">
      <c r="A399" s="5" t="s">
        <v>575</v>
      </c>
      <c r="B399" s="5" t="s">
        <v>187</v>
      </c>
      <c r="C399" s="8">
        <v>1</v>
      </c>
      <c r="D399" s="8">
        <v>0</v>
      </c>
      <c r="E399" s="8">
        <v>0</v>
      </c>
      <c r="F399" s="8">
        <v>0</v>
      </c>
      <c r="G399" s="8">
        <v>0</v>
      </c>
      <c r="H399" s="5" t="s">
        <v>194</v>
      </c>
      <c r="I399" s="5" t="s">
        <v>15</v>
      </c>
      <c r="J399" s="5" t="s">
        <v>202</v>
      </c>
      <c r="K399" s="8" t="s">
        <v>30</v>
      </c>
      <c r="L399" s="8">
        <v>1</v>
      </c>
    </row>
    <row r="400" spans="1:12" x14ac:dyDescent="0.2">
      <c r="A400" s="5" t="s">
        <v>576</v>
      </c>
      <c r="B400" s="5" t="s">
        <v>187</v>
      </c>
      <c r="C400" s="8">
        <v>1</v>
      </c>
      <c r="D400" s="8">
        <v>0</v>
      </c>
      <c r="E400" s="8">
        <v>1</v>
      </c>
      <c r="F400" s="8">
        <v>0</v>
      </c>
      <c r="G400" s="8">
        <v>0</v>
      </c>
      <c r="H400" s="5" t="s">
        <v>194</v>
      </c>
      <c r="I400" s="5" t="s">
        <v>15</v>
      </c>
      <c r="J400" s="5" t="s">
        <v>202</v>
      </c>
      <c r="K400" s="8" t="s">
        <v>30</v>
      </c>
      <c r="L400" s="8">
        <v>1</v>
      </c>
    </row>
    <row r="401" spans="1:12" x14ac:dyDescent="0.2">
      <c r="A401" s="5" t="s">
        <v>577</v>
      </c>
      <c r="B401" s="5" t="s">
        <v>187</v>
      </c>
      <c r="C401" s="8">
        <v>1</v>
      </c>
      <c r="D401" s="8">
        <v>0</v>
      </c>
      <c r="E401" s="8">
        <v>1</v>
      </c>
      <c r="F401" s="8">
        <v>0</v>
      </c>
      <c r="G401" s="8">
        <v>0</v>
      </c>
      <c r="H401" s="5" t="s">
        <v>21</v>
      </c>
      <c r="I401" s="5" t="s">
        <v>15</v>
      </c>
      <c r="J401" s="5" t="s">
        <v>202</v>
      </c>
      <c r="K401" s="8" t="s">
        <v>17</v>
      </c>
      <c r="L401" s="8">
        <v>3</v>
      </c>
    </row>
    <row r="402" spans="1:12" x14ac:dyDescent="0.2">
      <c r="A402" s="5" t="s">
        <v>578</v>
      </c>
      <c r="B402" s="5" t="s">
        <v>187</v>
      </c>
      <c r="C402" s="8">
        <v>1</v>
      </c>
      <c r="D402" s="8">
        <v>0</v>
      </c>
      <c r="E402" s="8">
        <v>0</v>
      </c>
      <c r="F402" s="8">
        <v>0</v>
      </c>
      <c r="G402" s="8">
        <v>0</v>
      </c>
      <c r="H402" s="5" t="s">
        <v>194</v>
      </c>
      <c r="I402" s="5" t="s">
        <v>15</v>
      </c>
      <c r="J402" s="5" t="s">
        <v>202</v>
      </c>
      <c r="K402" s="8" t="s">
        <v>43</v>
      </c>
      <c r="L402" s="8">
        <v>4</v>
      </c>
    </row>
    <row r="403" spans="1:12" x14ac:dyDescent="0.2">
      <c r="A403" s="5" t="s">
        <v>579</v>
      </c>
      <c r="B403" s="5" t="s">
        <v>187</v>
      </c>
      <c r="C403" s="8">
        <v>1</v>
      </c>
      <c r="D403" s="8">
        <v>0</v>
      </c>
      <c r="E403" s="8">
        <v>0</v>
      </c>
      <c r="F403" s="8">
        <v>0</v>
      </c>
      <c r="G403" s="8">
        <v>0</v>
      </c>
      <c r="H403" s="5" t="s">
        <v>194</v>
      </c>
      <c r="I403" s="5" t="s">
        <v>15</v>
      </c>
      <c r="J403" s="5" t="s">
        <v>202</v>
      </c>
      <c r="K403" s="8" t="s">
        <v>43</v>
      </c>
      <c r="L403" s="8">
        <v>3</v>
      </c>
    </row>
    <row r="404" spans="1:12" x14ac:dyDescent="0.2">
      <c r="A404" s="5" t="s">
        <v>580</v>
      </c>
      <c r="B404" s="5" t="s">
        <v>187</v>
      </c>
      <c r="C404" s="8">
        <v>1</v>
      </c>
      <c r="D404" s="8">
        <v>0</v>
      </c>
      <c r="E404" s="8">
        <v>0</v>
      </c>
      <c r="F404" s="8">
        <v>0</v>
      </c>
      <c r="G404" s="8">
        <v>0</v>
      </c>
      <c r="H404" s="5" t="s">
        <v>194</v>
      </c>
      <c r="I404" s="5" t="s">
        <v>15</v>
      </c>
      <c r="J404" s="5" t="s">
        <v>195</v>
      </c>
      <c r="K404" s="8" t="s">
        <v>43</v>
      </c>
      <c r="L404" s="8">
        <v>4</v>
      </c>
    </row>
    <row r="405" spans="1:12" x14ac:dyDescent="0.2">
      <c r="A405" s="5" t="s">
        <v>581</v>
      </c>
      <c r="B405" s="5" t="s">
        <v>187</v>
      </c>
      <c r="C405" s="8">
        <v>1</v>
      </c>
      <c r="D405" s="8">
        <v>0</v>
      </c>
      <c r="E405" s="8">
        <v>1</v>
      </c>
      <c r="F405" s="8">
        <v>1</v>
      </c>
      <c r="G405" s="8">
        <v>0</v>
      </c>
      <c r="H405" s="5" t="s">
        <v>21</v>
      </c>
      <c r="I405" s="5" t="s">
        <v>15</v>
      </c>
      <c r="J405" s="5" t="s">
        <v>195</v>
      </c>
      <c r="K405" s="8" t="s">
        <v>17</v>
      </c>
      <c r="L405" s="8">
        <v>4</v>
      </c>
    </row>
    <row r="406" spans="1:12" x14ac:dyDescent="0.2">
      <c r="A406" s="5" t="s">
        <v>582</v>
      </c>
      <c r="B406" s="5" t="s">
        <v>187</v>
      </c>
      <c r="C406" s="8">
        <v>1</v>
      </c>
      <c r="D406" s="8">
        <v>0</v>
      </c>
      <c r="E406" s="8">
        <v>1</v>
      </c>
      <c r="F406" s="8">
        <v>0</v>
      </c>
      <c r="G406" s="8">
        <v>0</v>
      </c>
      <c r="H406" s="5" t="s">
        <v>21</v>
      </c>
      <c r="I406" s="5" t="s">
        <v>15</v>
      </c>
      <c r="J406" s="5" t="s">
        <v>202</v>
      </c>
      <c r="K406" s="8" t="s">
        <v>17</v>
      </c>
      <c r="L406" s="8">
        <v>3</v>
      </c>
    </row>
    <row r="407" spans="1:12" x14ac:dyDescent="0.2">
      <c r="A407" s="5" t="s">
        <v>583</v>
      </c>
      <c r="B407" s="5" t="s">
        <v>187</v>
      </c>
      <c r="C407" s="8">
        <v>0</v>
      </c>
      <c r="D407" s="8">
        <v>0</v>
      </c>
      <c r="E407" s="8">
        <v>0</v>
      </c>
      <c r="F407" s="8">
        <v>0</v>
      </c>
      <c r="G407" s="8">
        <v>0</v>
      </c>
      <c r="H407" s="5" t="s">
        <v>14</v>
      </c>
      <c r="I407" s="5" t="s">
        <v>23</v>
      </c>
      <c r="J407" s="5" t="s">
        <v>188</v>
      </c>
      <c r="K407" s="8" t="s">
        <v>19</v>
      </c>
      <c r="L407" s="8">
        <v>1</v>
      </c>
    </row>
    <row r="408" spans="1:12" x14ac:dyDescent="0.2">
      <c r="A408" s="5" t="s">
        <v>584</v>
      </c>
      <c r="B408" s="5" t="s">
        <v>187</v>
      </c>
      <c r="C408" s="8">
        <v>1</v>
      </c>
      <c r="D408" s="8">
        <v>0</v>
      </c>
      <c r="E408" s="8">
        <v>0</v>
      </c>
      <c r="F408" s="8">
        <v>0</v>
      </c>
      <c r="G408" s="8">
        <v>0</v>
      </c>
      <c r="H408" s="5" t="s">
        <v>194</v>
      </c>
      <c r="I408" s="5" t="s">
        <v>15</v>
      </c>
      <c r="J408" s="5" t="s">
        <v>195</v>
      </c>
      <c r="K408" s="8" t="s">
        <v>43</v>
      </c>
      <c r="L408" s="8">
        <v>4</v>
      </c>
    </row>
    <row r="409" spans="1:12" x14ac:dyDescent="0.2">
      <c r="A409" s="5" t="s">
        <v>585</v>
      </c>
      <c r="B409" s="5" t="s">
        <v>187</v>
      </c>
      <c r="C409" s="8">
        <v>1</v>
      </c>
      <c r="D409" s="8">
        <v>0</v>
      </c>
      <c r="E409" s="8">
        <v>1</v>
      </c>
      <c r="F409" s="8">
        <v>1</v>
      </c>
      <c r="G409" s="8">
        <v>0</v>
      </c>
      <c r="H409" s="5" t="s">
        <v>21</v>
      </c>
      <c r="I409" s="5" t="s">
        <v>15</v>
      </c>
      <c r="J409" s="5" t="s">
        <v>202</v>
      </c>
      <c r="K409" s="8" t="s">
        <v>17</v>
      </c>
      <c r="L409" s="8">
        <v>3</v>
      </c>
    </row>
    <row r="410" spans="1:12" x14ac:dyDescent="0.2">
      <c r="A410" s="5" t="s">
        <v>586</v>
      </c>
      <c r="B410" s="5" t="s">
        <v>187</v>
      </c>
      <c r="C410" s="8">
        <v>1</v>
      </c>
      <c r="D410" s="8">
        <v>0</v>
      </c>
      <c r="E410" s="8">
        <v>0</v>
      </c>
      <c r="F410" s="8">
        <v>0</v>
      </c>
      <c r="G410" s="8">
        <v>0</v>
      </c>
      <c r="H410" s="5" t="s">
        <v>194</v>
      </c>
      <c r="I410" s="5" t="s">
        <v>15</v>
      </c>
      <c r="J410" s="5" t="s">
        <v>195</v>
      </c>
      <c r="K410" s="8" t="s">
        <v>17</v>
      </c>
      <c r="L410" s="8">
        <v>4</v>
      </c>
    </row>
    <row r="411" spans="1:12" x14ac:dyDescent="0.2">
      <c r="A411" s="5" t="s">
        <v>587</v>
      </c>
      <c r="B411" s="5" t="s">
        <v>187</v>
      </c>
      <c r="C411" s="8">
        <v>1</v>
      </c>
      <c r="D411" s="8">
        <v>0</v>
      </c>
      <c r="E411" s="8">
        <v>0</v>
      </c>
      <c r="F411" s="8">
        <v>0</v>
      </c>
      <c r="G411" s="8">
        <v>0</v>
      </c>
      <c r="H411" s="5" t="s">
        <v>194</v>
      </c>
      <c r="I411" s="5" t="s">
        <v>15</v>
      </c>
      <c r="J411" s="5" t="s">
        <v>195</v>
      </c>
      <c r="K411" s="8" t="s">
        <v>43</v>
      </c>
      <c r="L411" s="8">
        <v>4</v>
      </c>
    </row>
    <row r="412" spans="1:12" x14ac:dyDescent="0.2">
      <c r="A412" s="5" t="s">
        <v>588</v>
      </c>
      <c r="B412" s="5" t="s">
        <v>187</v>
      </c>
      <c r="C412" s="8">
        <v>1</v>
      </c>
      <c r="D412" s="8">
        <v>0</v>
      </c>
      <c r="E412" s="8">
        <v>0</v>
      </c>
      <c r="F412" s="8">
        <v>0</v>
      </c>
      <c r="G412" s="8">
        <v>0</v>
      </c>
      <c r="H412" s="5" t="s">
        <v>194</v>
      </c>
      <c r="I412" s="5" t="s">
        <v>15</v>
      </c>
      <c r="J412" s="5" t="s">
        <v>195</v>
      </c>
      <c r="K412" s="8" t="s">
        <v>43</v>
      </c>
      <c r="L412" s="8">
        <v>4</v>
      </c>
    </row>
    <row r="413" spans="1:12" x14ac:dyDescent="0.2">
      <c r="A413" s="5" t="s">
        <v>589</v>
      </c>
      <c r="B413" s="5" t="s">
        <v>187</v>
      </c>
      <c r="C413" s="8">
        <v>1</v>
      </c>
      <c r="D413" s="8">
        <v>0</v>
      </c>
      <c r="E413" s="8">
        <v>1</v>
      </c>
      <c r="F413" s="8">
        <v>1</v>
      </c>
      <c r="G413" s="8">
        <v>0</v>
      </c>
      <c r="H413" s="5" t="s">
        <v>21</v>
      </c>
      <c r="I413" s="5" t="s">
        <v>15</v>
      </c>
      <c r="J413" s="5" t="s">
        <v>33</v>
      </c>
      <c r="K413" s="8" t="s">
        <v>17</v>
      </c>
      <c r="L413" s="8">
        <v>3</v>
      </c>
    </row>
    <row r="414" spans="1:12" x14ac:dyDescent="0.2">
      <c r="A414" s="5" t="s">
        <v>590</v>
      </c>
      <c r="B414" s="5" t="s">
        <v>187</v>
      </c>
      <c r="C414" s="8">
        <v>1</v>
      </c>
      <c r="D414" s="8">
        <v>0</v>
      </c>
      <c r="E414" s="8">
        <v>0</v>
      </c>
      <c r="F414" s="8">
        <v>0</v>
      </c>
      <c r="G414" s="8">
        <v>0</v>
      </c>
      <c r="H414" s="5" t="s">
        <v>194</v>
      </c>
      <c r="I414" s="5" t="s">
        <v>15</v>
      </c>
      <c r="J414" s="5" t="s">
        <v>195</v>
      </c>
      <c r="K414" s="8" t="s">
        <v>43</v>
      </c>
      <c r="L414" s="8">
        <v>4</v>
      </c>
    </row>
    <row r="415" spans="1:12" x14ac:dyDescent="0.2">
      <c r="A415" s="5" t="s">
        <v>591</v>
      </c>
      <c r="B415" s="5" t="s">
        <v>187</v>
      </c>
      <c r="C415" s="8">
        <v>1</v>
      </c>
      <c r="D415" s="8">
        <v>0</v>
      </c>
      <c r="E415" s="8">
        <v>0</v>
      </c>
      <c r="F415" s="8">
        <v>0</v>
      </c>
      <c r="G415" s="8">
        <v>0</v>
      </c>
      <c r="H415" s="5" t="s">
        <v>194</v>
      </c>
      <c r="I415" s="5" t="s">
        <v>15</v>
      </c>
      <c r="J415" s="5" t="s">
        <v>33</v>
      </c>
      <c r="K415" s="8" t="s">
        <v>43</v>
      </c>
      <c r="L415" s="8">
        <v>4</v>
      </c>
    </row>
    <row r="416" spans="1:12" x14ac:dyDescent="0.2">
      <c r="A416" s="5" t="s">
        <v>592</v>
      </c>
      <c r="B416" s="5" t="s">
        <v>187</v>
      </c>
      <c r="C416" s="8">
        <v>1</v>
      </c>
      <c r="D416" s="8">
        <v>0</v>
      </c>
      <c r="E416" s="8">
        <v>0</v>
      </c>
      <c r="F416" s="8">
        <v>0</v>
      </c>
      <c r="G416" s="8">
        <v>0</v>
      </c>
      <c r="H416" s="5" t="s">
        <v>194</v>
      </c>
      <c r="I416" s="5" t="s">
        <v>15</v>
      </c>
      <c r="J416" s="5" t="s">
        <v>33</v>
      </c>
      <c r="K416" s="8" t="s">
        <v>43</v>
      </c>
      <c r="L416" s="8">
        <v>3</v>
      </c>
    </row>
    <row r="417" spans="1:12" x14ac:dyDescent="0.2">
      <c r="A417" s="5" t="s">
        <v>593</v>
      </c>
      <c r="B417" s="5" t="s">
        <v>187</v>
      </c>
      <c r="C417" s="8">
        <v>1</v>
      </c>
      <c r="D417" s="8">
        <v>0</v>
      </c>
      <c r="E417" s="8">
        <v>1</v>
      </c>
      <c r="F417" s="8">
        <v>1</v>
      </c>
      <c r="G417" s="8">
        <v>0</v>
      </c>
      <c r="H417" s="5" t="s">
        <v>21</v>
      </c>
      <c r="I417" s="5" t="s">
        <v>15</v>
      </c>
      <c r="J417" s="5" t="s">
        <v>33</v>
      </c>
      <c r="K417" s="8" t="s">
        <v>17</v>
      </c>
      <c r="L417" s="8">
        <v>3</v>
      </c>
    </row>
    <row r="418" spans="1:12" x14ac:dyDescent="0.2">
      <c r="A418" s="5" t="s">
        <v>594</v>
      </c>
      <c r="B418" s="5" t="s">
        <v>187</v>
      </c>
      <c r="C418" s="8">
        <v>1</v>
      </c>
      <c r="D418" s="8">
        <v>0</v>
      </c>
      <c r="E418" s="8">
        <v>0</v>
      </c>
      <c r="F418" s="8">
        <v>0</v>
      </c>
      <c r="G418" s="8">
        <v>0</v>
      </c>
      <c r="H418" s="5" t="s">
        <v>194</v>
      </c>
      <c r="I418" s="5" t="s">
        <v>15</v>
      </c>
      <c r="J418" s="5" t="s">
        <v>33</v>
      </c>
      <c r="K418" s="8" t="s">
        <v>43</v>
      </c>
      <c r="L418" s="8">
        <v>4</v>
      </c>
    </row>
    <row r="419" spans="1:12" x14ac:dyDescent="0.2">
      <c r="A419" s="5" t="s">
        <v>595</v>
      </c>
      <c r="B419" s="5" t="s">
        <v>187</v>
      </c>
      <c r="C419" s="8">
        <v>1</v>
      </c>
      <c r="D419" s="8">
        <v>0</v>
      </c>
      <c r="E419" s="8">
        <v>0</v>
      </c>
      <c r="F419" s="8">
        <v>0</v>
      </c>
      <c r="G419" s="8">
        <v>0</v>
      </c>
      <c r="H419" s="5" t="s">
        <v>21</v>
      </c>
      <c r="I419" s="5" t="s">
        <v>15</v>
      </c>
      <c r="J419" s="5" t="s">
        <v>33</v>
      </c>
      <c r="K419" s="8" t="s">
        <v>17</v>
      </c>
      <c r="L419" s="8">
        <v>4</v>
      </c>
    </row>
    <row r="420" spans="1:12" x14ac:dyDescent="0.2">
      <c r="A420" s="5" t="s">
        <v>596</v>
      </c>
      <c r="B420" s="5" t="s">
        <v>187</v>
      </c>
      <c r="C420" s="8">
        <v>1</v>
      </c>
      <c r="D420" s="8">
        <v>0</v>
      </c>
      <c r="E420" s="8">
        <v>1</v>
      </c>
      <c r="F420" s="8">
        <v>0</v>
      </c>
      <c r="G420" s="8">
        <v>0</v>
      </c>
      <c r="H420" s="5" t="s">
        <v>21</v>
      </c>
      <c r="I420" s="5" t="s">
        <v>15</v>
      </c>
      <c r="J420" s="5" t="s">
        <v>33</v>
      </c>
      <c r="K420" s="8" t="s">
        <v>17</v>
      </c>
      <c r="L420" s="8">
        <v>4</v>
      </c>
    </row>
    <row r="421" spans="1:12" x14ac:dyDescent="0.2">
      <c r="A421" s="5" t="s">
        <v>597</v>
      </c>
      <c r="B421" s="5" t="s">
        <v>187</v>
      </c>
      <c r="C421" s="8">
        <v>1</v>
      </c>
      <c r="D421" s="8">
        <v>0</v>
      </c>
      <c r="E421" s="8">
        <v>0</v>
      </c>
      <c r="F421" s="8">
        <v>0</v>
      </c>
      <c r="G421" s="8">
        <v>0</v>
      </c>
      <c r="H421" s="5" t="s">
        <v>194</v>
      </c>
      <c r="I421" s="5" t="s">
        <v>15</v>
      </c>
      <c r="J421" s="5" t="s">
        <v>33</v>
      </c>
      <c r="K421" s="8" t="s">
        <v>30</v>
      </c>
      <c r="L421" s="8">
        <v>4</v>
      </c>
    </row>
    <row r="422" spans="1:12" x14ac:dyDescent="0.2">
      <c r="A422" s="5" t="s">
        <v>598</v>
      </c>
      <c r="B422" s="5" t="s">
        <v>187</v>
      </c>
      <c r="C422" s="8">
        <v>1</v>
      </c>
      <c r="D422" s="8">
        <v>0</v>
      </c>
      <c r="E422" s="8">
        <v>1</v>
      </c>
      <c r="F422" s="8">
        <v>1</v>
      </c>
      <c r="G422" s="8">
        <v>0</v>
      </c>
      <c r="H422" s="5" t="s">
        <v>21</v>
      </c>
      <c r="I422" s="5" t="s">
        <v>15</v>
      </c>
      <c r="J422" s="5" t="s">
        <v>188</v>
      </c>
      <c r="K422" s="8" t="s">
        <v>17</v>
      </c>
      <c r="L422" s="8">
        <v>4</v>
      </c>
    </row>
    <row r="423" spans="1:12" x14ac:dyDescent="0.2">
      <c r="A423" s="5" t="s">
        <v>599</v>
      </c>
      <c r="B423" s="5" t="s">
        <v>187</v>
      </c>
      <c r="C423" s="8">
        <v>1</v>
      </c>
      <c r="D423" s="8">
        <v>0</v>
      </c>
      <c r="E423" s="8">
        <v>1</v>
      </c>
      <c r="F423" s="8">
        <v>0</v>
      </c>
      <c r="G423" s="8">
        <v>0</v>
      </c>
      <c r="H423" s="5" t="s">
        <v>21</v>
      </c>
      <c r="I423" s="5" t="s">
        <v>15</v>
      </c>
      <c r="J423" s="5" t="s">
        <v>188</v>
      </c>
      <c r="K423" s="8" t="s">
        <v>17</v>
      </c>
      <c r="L423" s="8">
        <v>3</v>
      </c>
    </row>
    <row r="424" spans="1:12" x14ac:dyDescent="0.2">
      <c r="A424" s="5" t="s">
        <v>600</v>
      </c>
      <c r="B424" s="5" t="s">
        <v>187</v>
      </c>
      <c r="C424" s="8">
        <v>1</v>
      </c>
      <c r="D424" s="8">
        <v>0</v>
      </c>
      <c r="E424" s="8">
        <v>1</v>
      </c>
      <c r="F424" s="8">
        <v>1</v>
      </c>
      <c r="G424" s="8">
        <v>0</v>
      </c>
      <c r="H424" s="5" t="s">
        <v>21</v>
      </c>
      <c r="I424" s="5" t="s">
        <v>15</v>
      </c>
      <c r="J424" s="5" t="s">
        <v>202</v>
      </c>
      <c r="K424" s="8" t="s">
        <v>17</v>
      </c>
      <c r="L424" s="8">
        <v>2</v>
      </c>
    </row>
    <row r="425" spans="1:12" x14ac:dyDescent="0.2">
      <c r="A425" s="5" t="s">
        <v>601</v>
      </c>
      <c r="B425" s="5" t="s">
        <v>187</v>
      </c>
      <c r="C425" s="8">
        <v>1</v>
      </c>
      <c r="D425" s="8">
        <v>0</v>
      </c>
      <c r="E425" s="8">
        <v>0</v>
      </c>
      <c r="F425" s="8">
        <v>0</v>
      </c>
      <c r="G425" s="8">
        <v>0</v>
      </c>
      <c r="H425" s="5" t="s">
        <v>194</v>
      </c>
      <c r="I425" s="5" t="s">
        <v>15</v>
      </c>
      <c r="J425" s="5" t="s">
        <v>195</v>
      </c>
      <c r="K425" s="8" t="s">
        <v>43</v>
      </c>
      <c r="L425" s="8">
        <v>4</v>
      </c>
    </row>
    <row r="426" spans="1:12" x14ac:dyDescent="0.2">
      <c r="A426" s="5" t="s">
        <v>602</v>
      </c>
      <c r="B426" s="5" t="s">
        <v>187</v>
      </c>
      <c r="C426" s="8">
        <v>1</v>
      </c>
      <c r="D426" s="8">
        <v>0</v>
      </c>
      <c r="E426" s="8">
        <v>0</v>
      </c>
      <c r="F426" s="8">
        <v>0</v>
      </c>
      <c r="G426" s="8">
        <v>0</v>
      </c>
      <c r="H426" s="5" t="s">
        <v>194</v>
      </c>
      <c r="I426" s="5" t="s">
        <v>15</v>
      </c>
      <c r="J426" s="5" t="s">
        <v>195</v>
      </c>
      <c r="K426" s="8" t="s">
        <v>43</v>
      </c>
      <c r="L426" s="8">
        <v>4</v>
      </c>
    </row>
    <row r="427" spans="1:12" x14ac:dyDescent="0.2">
      <c r="A427" s="5" t="s">
        <v>603</v>
      </c>
      <c r="B427" s="5" t="s">
        <v>187</v>
      </c>
      <c r="C427" s="8">
        <v>0</v>
      </c>
      <c r="D427" s="8">
        <v>0</v>
      </c>
      <c r="E427" s="8">
        <v>0</v>
      </c>
      <c r="F427" s="8">
        <v>0</v>
      </c>
      <c r="G427" s="8">
        <v>0</v>
      </c>
      <c r="H427" s="5" t="s">
        <v>194</v>
      </c>
      <c r="I427" s="5" t="s">
        <v>15</v>
      </c>
      <c r="J427" s="5" t="s">
        <v>195</v>
      </c>
      <c r="K427" s="8" t="s">
        <v>30</v>
      </c>
      <c r="L427" s="8">
        <v>4</v>
      </c>
    </row>
    <row r="428" spans="1:12" x14ac:dyDescent="0.2">
      <c r="A428" s="5" t="s">
        <v>604</v>
      </c>
      <c r="B428" s="5" t="s">
        <v>187</v>
      </c>
      <c r="C428" s="8">
        <v>1</v>
      </c>
      <c r="D428" s="8">
        <v>0</v>
      </c>
      <c r="E428" s="8">
        <v>1</v>
      </c>
      <c r="F428" s="8">
        <v>0</v>
      </c>
      <c r="G428" s="8">
        <v>0</v>
      </c>
      <c r="H428" s="5" t="s">
        <v>21</v>
      </c>
      <c r="I428" s="5" t="s">
        <v>15</v>
      </c>
      <c r="J428" s="5" t="s">
        <v>188</v>
      </c>
      <c r="K428" s="8" t="s">
        <v>17</v>
      </c>
      <c r="L428" s="8">
        <v>4</v>
      </c>
    </row>
    <row r="429" spans="1:12" x14ac:dyDescent="0.2">
      <c r="A429" s="5" t="s">
        <v>605</v>
      </c>
      <c r="B429" s="5" t="s">
        <v>187</v>
      </c>
      <c r="C429" s="8">
        <v>0</v>
      </c>
      <c r="D429" s="8">
        <v>0</v>
      </c>
      <c r="E429" s="8">
        <v>0</v>
      </c>
      <c r="F429" s="8">
        <v>0</v>
      </c>
      <c r="G429" s="8">
        <v>0</v>
      </c>
      <c r="H429" s="5" t="s">
        <v>14</v>
      </c>
      <c r="I429" s="5" t="s">
        <v>23</v>
      </c>
      <c r="J429" s="5" t="s">
        <v>188</v>
      </c>
      <c r="K429" s="8" t="s">
        <v>19</v>
      </c>
      <c r="L429" s="8">
        <v>2</v>
      </c>
    </row>
    <row r="430" spans="1:12" x14ac:dyDescent="0.2">
      <c r="A430" s="5" t="s">
        <v>606</v>
      </c>
      <c r="B430" s="5" t="s">
        <v>187</v>
      </c>
      <c r="C430" s="8">
        <v>0</v>
      </c>
      <c r="D430" s="8">
        <v>1</v>
      </c>
      <c r="E430" s="8">
        <v>0</v>
      </c>
      <c r="F430" s="8">
        <v>1</v>
      </c>
      <c r="G430" s="8">
        <v>0</v>
      </c>
      <c r="H430" s="5" t="s">
        <v>21</v>
      </c>
      <c r="I430" s="5" t="s">
        <v>15</v>
      </c>
      <c r="J430" s="5" t="s">
        <v>188</v>
      </c>
      <c r="K430" s="8" t="s">
        <v>17</v>
      </c>
      <c r="L430" s="8">
        <v>3</v>
      </c>
    </row>
    <row r="431" spans="1:12" x14ac:dyDescent="0.2">
      <c r="A431" s="5" t="s">
        <v>607</v>
      </c>
      <c r="B431" s="5" t="s">
        <v>187</v>
      </c>
      <c r="C431" s="8">
        <v>1</v>
      </c>
      <c r="D431" s="8">
        <v>0</v>
      </c>
      <c r="E431" s="8">
        <v>0</v>
      </c>
      <c r="F431" s="8">
        <v>0</v>
      </c>
      <c r="G431" s="8">
        <v>0</v>
      </c>
      <c r="H431" s="5" t="s">
        <v>194</v>
      </c>
      <c r="I431" s="5" t="s">
        <v>15</v>
      </c>
      <c r="J431" s="5" t="s">
        <v>195</v>
      </c>
      <c r="K431" s="8" t="s">
        <v>43</v>
      </c>
      <c r="L431" s="8">
        <v>4</v>
      </c>
    </row>
    <row r="432" spans="1:12" x14ac:dyDescent="0.2">
      <c r="A432" s="5" t="s">
        <v>608</v>
      </c>
      <c r="B432" s="5" t="s">
        <v>187</v>
      </c>
      <c r="C432" s="8">
        <v>1</v>
      </c>
      <c r="D432" s="8">
        <v>0</v>
      </c>
      <c r="E432" s="8">
        <v>0</v>
      </c>
      <c r="F432" s="8">
        <v>0</v>
      </c>
      <c r="G432" s="8">
        <v>0</v>
      </c>
      <c r="H432" s="5" t="s">
        <v>194</v>
      </c>
      <c r="I432" s="5" t="s">
        <v>15</v>
      </c>
      <c r="J432" s="5" t="s">
        <v>188</v>
      </c>
      <c r="K432" s="8" t="s">
        <v>43</v>
      </c>
      <c r="L432" s="8">
        <v>4</v>
      </c>
    </row>
    <row r="433" spans="1:12" x14ac:dyDescent="0.2">
      <c r="A433" s="5" t="s">
        <v>609</v>
      </c>
      <c r="B433" s="5" t="s">
        <v>187</v>
      </c>
      <c r="C433" s="8">
        <v>1</v>
      </c>
      <c r="D433" s="8">
        <v>0</v>
      </c>
      <c r="E433" s="8">
        <v>1</v>
      </c>
      <c r="F433" s="8">
        <v>0</v>
      </c>
      <c r="G433" s="8">
        <v>0</v>
      </c>
      <c r="H433" s="5" t="s">
        <v>21</v>
      </c>
      <c r="I433" s="5" t="s">
        <v>15</v>
      </c>
      <c r="J433" s="5" t="s">
        <v>188</v>
      </c>
      <c r="K433" s="8" t="s">
        <v>17</v>
      </c>
      <c r="L433" s="8">
        <v>4</v>
      </c>
    </row>
    <row r="434" spans="1:12" x14ac:dyDescent="0.2">
      <c r="A434" s="5" t="s">
        <v>610</v>
      </c>
      <c r="B434" s="5" t="s">
        <v>187</v>
      </c>
      <c r="C434" s="8">
        <v>0</v>
      </c>
      <c r="D434" s="8">
        <v>1</v>
      </c>
      <c r="E434" s="8">
        <v>1</v>
      </c>
      <c r="F434" s="8">
        <v>1</v>
      </c>
      <c r="G434" s="8">
        <v>0</v>
      </c>
      <c r="H434" s="5" t="s">
        <v>21</v>
      </c>
      <c r="I434" s="5" t="s">
        <v>15</v>
      </c>
      <c r="J434" s="5" t="s">
        <v>188</v>
      </c>
      <c r="K434" s="8" t="s">
        <v>17</v>
      </c>
      <c r="L434" s="8">
        <v>3</v>
      </c>
    </row>
    <row r="435" spans="1:12" x14ac:dyDescent="0.2">
      <c r="A435" s="5" t="s">
        <v>611</v>
      </c>
      <c r="B435" s="5" t="s">
        <v>187</v>
      </c>
      <c r="C435" s="8">
        <v>0</v>
      </c>
      <c r="D435" s="8">
        <v>1</v>
      </c>
      <c r="E435" s="8">
        <v>1</v>
      </c>
      <c r="F435" s="8">
        <v>1</v>
      </c>
      <c r="G435" s="8">
        <v>0</v>
      </c>
      <c r="H435" s="5" t="s">
        <v>21</v>
      </c>
      <c r="I435" s="5" t="s">
        <v>15</v>
      </c>
      <c r="J435" s="5" t="s">
        <v>188</v>
      </c>
      <c r="K435" s="8" t="s">
        <v>17</v>
      </c>
      <c r="L435" s="8">
        <v>3</v>
      </c>
    </row>
    <row r="436" spans="1:12" x14ac:dyDescent="0.2">
      <c r="A436" s="5" t="s">
        <v>612</v>
      </c>
      <c r="B436" s="5" t="s">
        <v>187</v>
      </c>
      <c r="C436" s="8">
        <v>0</v>
      </c>
      <c r="D436" s="8">
        <v>0</v>
      </c>
      <c r="E436" s="8">
        <v>0</v>
      </c>
      <c r="F436" s="8">
        <v>0</v>
      </c>
      <c r="G436" s="8">
        <v>0</v>
      </c>
      <c r="H436" s="5" t="s">
        <v>14</v>
      </c>
      <c r="I436" s="5" t="s">
        <v>15</v>
      </c>
      <c r="J436" s="5" t="s">
        <v>188</v>
      </c>
      <c r="K436" s="8" t="s">
        <v>19</v>
      </c>
      <c r="L436" s="8">
        <v>2</v>
      </c>
    </row>
    <row r="437" spans="1:12" x14ac:dyDescent="0.2">
      <c r="A437" s="5" t="s">
        <v>613</v>
      </c>
      <c r="B437" s="5" t="s">
        <v>187</v>
      </c>
      <c r="C437" s="8">
        <v>1</v>
      </c>
      <c r="D437" s="8">
        <v>0</v>
      </c>
      <c r="E437" s="8">
        <v>0</v>
      </c>
      <c r="F437" s="8">
        <v>0</v>
      </c>
      <c r="G437" s="8">
        <v>0</v>
      </c>
      <c r="H437" s="5" t="s">
        <v>194</v>
      </c>
      <c r="I437" s="5" t="s">
        <v>15</v>
      </c>
      <c r="J437" s="5" t="s">
        <v>195</v>
      </c>
      <c r="K437" s="8" t="s">
        <v>43</v>
      </c>
      <c r="L437" s="8">
        <v>4</v>
      </c>
    </row>
    <row r="438" spans="1:12" x14ac:dyDescent="0.2">
      <c r="A438" s="5" t="s">
        <v>614</v>
      </c>
      <c r="B438" s="5" t="s">
        <v>187</v>
      </c>
      <c r="C438" s="8" t="s">
        <v>26</v>
      </c>
      <c r="D438" s="8" t="s">
        <v>26</v>
      </c>
      <c r="E438" s="8" t="s">
        <v>26</v>
      </c>
      <c r="F438" s="8" t="s">
        <v>26</v>
      </c>
      <c r="G438" s="8" t="s">
        <v>26</v>
      </c>
      <c r="H438" s="5" t="s">
        <v>194</v>
      </c>
      <c r="I438" s="5" t="s">
        <v>15</v>
      </c>
      <c r="J438" s="5" t="s">
        <v>195</v>
      </c>
      <c r="K438" s="8" t="s">
        <v>43</v>
      </c>
      <c r="L438" s="8">
        <v>4</v>
      </c>
    </row>
    <row r="439" spans="1:12" x14ac:dyDescent="0.2">
      <c r="A439" s="5" t="s">
        <v>615</v>
      </c>
      <c r="B439" s="5" t="s">
        <v>187</v>
      </c>
      <c r="C439" s="8">
        <v>0</v>
      </c>
      <c r="D439" s="8">
        <v>0</v>
      </c>
      <c r="E439" s="8">
        <v>0</v>
      </c>
      <c r="F439" s="8">
        <v>0</v>
      </c>
      <c r="G439" s="8">
        <v>0</v>
      </c>
      <c r="H439" s="5" t="s">
        <v>194</v>
      </c>
      <c r="I439" s="5" t="s">
        <v>15</v>
      </c>
      <c r="J439" s="5" t="s">
        <v>195</v>
      </c>
      <c r="K439" s="8" t="s">
        <v>43</v>
      </c>
      <c r="L439" s="8">
        <v>4</v>
      </c>
    </row>
    <row r="440" spans="1:12" x14ac:dyDescent="0.2">
      <c r="A440" s="5" t="s">
        <v>616</v>
      </c>
      <c r="B440" s="5" t="s">
        <v>187</v>
      </c>
      <c r="C440" s="8">
        <v>1</v>
      </c>
      <c r="D440" s="8">
        <v>0</v>
      </c>
      <c r="E440" s="8">
        <v>1</v>
      </c>
      <c r="F440" s="8">
        <v>1</v>
      </c>
      <c r="G440" s="8">
        <v>0</v>
      </c>
      <c r="H440" s="5" t="s">
        <v>21</v>
      </c>
      <c r="I440" s="5" t="s">
        <v>15</v>
      </c>
      <c r="J440" s="5" t="s">
        <v>188</v>
      </c>
      <c r="K440" s="8" t="s">
        <v>17</v>
      </c>
      <c r="L440" s="8">
        <v>2</v>
      </c>
    </row>
    <row r="441" spans="1:12" x14ac:dyDescent="0.2">
      <c r="A441" s="5" t="s">
        <v>617</v>
      </c>
      <c r="B441" s="5" t="s">
        <v>187</v>
      </c>
      <c r="C441" s="8">
        <v>1</v>
      </c>
      <c r="D441" s="8">
        <v>0</v>
      </c>
      <c r="E441" s="8">
        <v>0</v>
      </c>
      <c r="F441" s="8">
        <v>0</v>
      </c>
      <c r="G441" s="8">
        <v>0</v>
      </c>
      <c r="H441" s="5" t="s">
        <v>194</v>
      </c>
      <c r="I441" s="5" t="s">
        <v>15</v>
      </c>
      <c r="J441" s="5" t="s">
        <v>202</v>
      </c>
      <c r="K441" s="8" t="s">
        <v>43</v>
      </c>
      <c r="L441" s="8">
        <v>4</v>
      </c>
    </row>
    <row r="442" spans="1:12" x14ac:dyDescent="0.2">
      <c r="A442" s="5" t="s">
        <v>618</v>
      </c>
      <c r="B442" s="5" t="s">
        <v>187</v>
      </c>
      <c r="C442" s="8">
        <v>0</v>
      </c>
      <c r="D442" s="8">
        <v>1</v>
      </c>
      <c r="E442" s="8">
        <v>0</v>
      </c>
      <c r="F442" s="8">
        <v>0</v>
      </c>
      <c r="G442" s="8">
        <v>0</v>
      </c>
      <c r="H442" s="5" t="s">
        <v>21</v>
      </c>
      <c r="I442" s="5" t="s">
        <v>15</v>
      </c>
      <c r="J442" s="5" t="s">
        <v>202</v>
      </c>
      <c r="K442" s="8" t="s">
        <v>30</v>
      </c>
      <c r="L442" s="8">
        <v>1</v>
      </c>
    </row>
    <row r="443" spans="1:12" x14ac:dyDescent="0.2">
      <c r="A443" s="5" t="s">
        <v>619</v>
      </c>
      <c r="B443" s="5" t="s">
        <v>187</v>
      </c>
      <c r="C443" s="8">
        <v>1</v>
      </c>
      <c r="D443" s="8">
        <v>0</v>
      </c>
      <c r="E443" s="8">
        <v>0</v>
      </c>
      <c r="F443" s="8">
        <v>0</v>
      </c>
      <c r="G443" s="8">
        <v>0</v>
      </c>
      <c r="H443" s="5" t="s">
        <v>194</v>
      </c>
      <c r="I443" s="5" t="s">
        <v>15</v>
      </c>
      <c r="J443" s="5" t="s">
        <v>188</v>
      </c>
      <c r="K443" s="8" t="s">
        <v>30</v>
      </c>
      <c r="L443" s="8">
        <v>1</v>
      </c>
    </row>
    <row r="444" spans="1:12" x14ac:dyDescent="0.2">
      <c r="A444" s="5" t="s">
        <v>620</v>
      </c>
      <c r="B444" s="5" t="s">
        <v>187</v>
      </c>
      <c r="C444" s="8">
        <v>0</v>
      </c>
      <c r="D444" s="8">
        <v>0</v>
      </c>
      <c r="E444" s="8">
        <v>0</v>
      </c>
      <c r="F444" s="8">
        <v>0</v>
      </c>
      <c r="G444" s="8">
        <v>0</v>
      </c>
      <c r="H444" s="5" t="s">
        <v>14</v>
      </c>
      <c r="I444" s="5" t="s">
        <v>23</v>
      </c>
      <c r="J444" s="5" t="s">
        <v>188</v>
      </c>
      <c r="K444" s="8" t="s">
        <v>19</v>
      </c>
      <c r="L444" s="8">
        <v>2</v>
      </c>
    </row>
    <row r="445" spans="1:12" x14ac:dyDescent="0.2">
      <c r="A445" s="5" t="s">
        <v>621</v>
      </c>
      <c r="B445" s="5" t="s">
        <v>187</v>
      </c>
      <c r="C445" s="8">
        <v>1</v>
      </c>
      <c r="D445" s="8">
        <v>0</v>
      </c>
      <c r="E445" s="8">
        <v>0</v>
      </c>
      <c r="F445" s="8">
        <v>0</v>
      </c>
      <c r="G445" s="8">
        <v>0</v>
      </c>
      <c r="H445" s="5" t="s">
        <v>194</v>
      </c>
      <c r="I445" s="5" t="s">
        <v>15</v>
      </c>
      <c r="J445" s="5" t="s">
        <v>188</v>
      </c>
      <c r="K445" s="8" t="s">
        <v>19</v>
      </c>
      <c r="L445" s="8">
        <v>2</v>
      </c>
    </row>
    <row r="446" spans="1:12" x14ac:dyDescent="0.2">
      <c r="A446" s="5" t="s">
        <v>622</v>
      </c>
      <c r="B446" s="5" t="s">
        <v>187</v>
      </c>
      <c r="C446" s="8">
        <v>1</v>
      </c>
      <c r="D446" s="8">
        <v>0</v>
      </c>
      <c r="E446" s="8">
        <v>1</v>
      </c>
      <c r="F446" s="8">
        <v>1</v>
      </c>
      <c r="G446" s="8">
        <v>0</v>
      </c>
      <c r="H446" s="5" t="s">
        <v>21</v>
      </c>
      <c r="I446" s="5" t="s">
        <v>15</v>
      </c>
      <c r="J446" s="5" t="s">
        <v>188</v>
      </c>
      <c r="K446" s="8" t="s">
        <v>17</v>
      </c>
      <c r="L446" s="8">
        <v>3</v>
      </c>
    </row>
    <row r="447" spans="1:12" x14ac:dyDescent="0.2">
      <c r="A447" s="5" t="s">
        <v>623</v>
      </c>
      <c r="B447" s="5" t="s">
        <v>187</v>
      </c>
      <c r="C447" s="8">
        <v>1</v>
      </c>
      <c r="D447" s="8">
        <v>0</v>
      </c>
      <c r="E447" s="8">
        <v>0</v>
      </c>
      <c r="F447" s="8">
        <v>0</v>
      </c>
      <c r="G447" s="8">
        <v>0</v>
      </c>
      <c r="H447" s="5" t="s">
        <v>194</v>
      </c>
      <c r="I447" s="5" t="s">
        <v>15</v>
      </c>
      <c r="J447" s="5" t="s">
        <v>202</v>
      </c>
      <c r="K447" s="8" t="s">
        <v>43</v>
      </c>
      <c r="L447" s="8">
        <v>4</v>
      </c>
    </row>
    <row r="448" spans="1:12" x14ac:dyDescent="0.2">
      <c r="A448" s="5" t="s">
        <v>624</v>
      </c>
      <c r="B448" s="5" t="s">
        <v>187</v>
      </c>
      <c r="C448" s="8">
        <v>1</v>
      </c>
      <c r="D448" s="8">
        <v>0</v>
      </c>
      <c r="E448" s="8">
        <v>1</v>
      </c>
      <c r="F448" s="8">
        <v>1</v>
      </c>
      <c r="G448" s="8">
        <v>0</v>
      </c>
      <c r="H448" s="5" t="s">
        <v>21</v>
      </c>
      <c r="I448" s="5" t="s">
        <v>15</v>
      </c>
      <c r="J448" s="5" t="s">
        <v>202</v>
      </c>
      <c r="K448" s="8" t="s">
        <v>17</v>
      </c>
      <c r="L448" s="8">
        <v>3</v>
      </c>
    </row>
    <row r="449" spans="1:12" x14ac:dyDescent="0.2">
      <c r="A449" s="5" t="s">
        <v>625</v>
      </c>
      <c r="B449" s="5" t="s">
        <v>187</v>
      </c>
      <c r="C449" s="8">
        <v>1</v>
      </c>
      <c r="D449" s="8">
        <v>0</v>
      </c>
      <c r="E449" s="8">
        <v>0</v>
      </c>
      <c r="F449" s="8">
        <v>0</v>
      </c>
      <c r="G449" s="8">
        <v>0</v>
      </c>
      <c r="H449" s="5" t="s">
        <v>194</v>
      </c>
      <c r="I449" s="5" t="s">
        <v>15</v>
      </c>
      <c r="J449" s="5" t="s">
        <v>202</v>
      </c>
      <c r="K449" s="8" t="s">
        <v>30</v>
      </c>
      <c r="L449" s="8">
        <v>1</v>
      </c>
    </row>
    <row r="450" spans="1:12" x14ac:dyDescent="0.2">
      <c r="A450" s="5" t="s">
        <v>626</v>
      </c>
      <c r="B450" s="5" t="s">
        <v>187</v>
      </c>
      <c r="C450" s="8">
        <v>1</v>
      </c>
      <c r="D450" s="8">
        <v>0</v>
      </c>
      <c r="E450" s="8">
        <v>0</v>
      </c>
      <c r="F450" s="8">
        <v>1</v>
      </c>
      <c r="G450" s="8">
        <v>1</v>
      </c>
      <c r="H450" s="5" t="s">
        <v>21</v>
      </c>
      <c r="I450" s="5" t="s">
        <v>15</v>
      </c>
      <c r="J450" s="5" t="s">
        <v>188</v>
      </c>
      <c r="K450" s="8" t="s">
        <v>43</v>
      </c>
      <c r="L450" s="8">
        <v>2</v>
      </c>
    </row>
    <row r="451" spans="1:12" x14ac:dyDescent="0.2">
      <c r="A451" s="5" t="s">
        <v>627</v>
      </c>
      <c r="B451" s="5" t="s">
        <v>187</v>
      </c>
      <c r="C451" s="8">
        <v>0</v>
      </c>
      <c r="D451" s="8">
        <v>0</v>
      </c>
      <c r="E451" s="8">
        <v>0</v>
      </c>
      <c r="F451" s="8">
        <v>0</v>
      </c>
      <c r="G451" s="8">
        <v>0</v>
      </c>
      <c r="H451" s="5" t="s">
        <v>14</v>
      </c>
      <c r="I451" s="5" t="s">
        <v>23</v>
      </c>
      <c r="J451" s="5" t="s">
        <v>188</v>
      </c>
      <c r="K451" s="8" t="s">
        <v>19</v>
      </c>
      <c r="L451" s="8">
        <v>1</v>
      </c>
    </row>
    <row r="452" spans="1:12" x14ac:dyDescent="0.2">
      <c r="A452" s="5" t="s">
        <v>628</v>
      </c>
      <c r="B452" s="5" t="s">
        <v>187</v>
      </c>
      <c r="C452" s="8">
        <v>1</v>
      </c>
      <c r="D452" s="8">
        <v>0</v>
      </c>
      <c r="E452" s="8">
        <v>0</v>
      </c>
      <c r="F452" s="8">
        <v>0</v>
      </c>
      <c r="G452" s="8">
        <v>0</v>
      </c>
      <c r="H452" s="5" t="s">
        <v>194</v>
      </c>
      <c r="I452" s="5" t="s">
        <v>15</v>
      </c>
      <c r="J452" s="5" t="s">
        <v>202</v>
      </c>
      <c r="K452" s="8" t="s">
        <v>17</v>
      </c>
      <c r="L452" s="8">
        <v>3</v>
      </c>
    </row>
    <row r="453" spans="1:12" x14ac:dyDescent="0.2">
      <c r="A453" s="5" t="s">
        <v>629</v>
      </c>
      <c r="B453" s="5" t="s">
        <v>187</v>
      </c>
      <c r="C453" s="8">
        <v>1</v>
      </c>
      <c r="D453" s="8">
        <v>0</v>
      </c>
      <c r="E453" s="8">
        <v>1</v>
      </c>
      <c r="F453" s="8">
        <v>1</v>
      </c>
      <c r="G453" s="8">
        <v>0</v>
      </c>
      <c r="H453" s="5" t="s">
        <v>21</v>
      </c>
      <c r="I453" s="5" t="s">
        <v>15</v>
      </c>
      <c r="J453" s="5" t="s">
        <v>188</v>
      </c>
      <c r="K453" s="8" t="s">
        <v>17</v>
      </c>
      <c r="L453" s="8">
        <v>4</v>
      </c>
    </row>
    <row r="454" spans="1:12" x14ac:dyDescent="0.2">
      <c r="A454" s="5" t="s">
        <v>630</v>
      </c>
      <c r="B454" s="5" t="s">
        <v>187</v>
      </c>
      <c r="C454" s="8">
        <v>0</v>
      </c>
      <c r="D454" s="8">
        <v>1</v>
      </c>
      <c r="E454" s="8">
        <v>1</v>
      </c>
      <c r="F454" s="8">
        <v>1</v>
      </c>
      <c r="G454" s="8">
        <v>0</v>
      </c>
      <c r="H454" s="5" t="s">
        <v>21</v>
      </c>
      <c r="I454" s="5" t="s">
        <v>15</v>
      </c>
      <c r="J454" s="5" t="s">
        <v>195</v>
      </c>
      <c r="K454" s="8" t="s">
        <v>43</v>
      </c>
      <c r="L454" s="8">
        <v>4</v>
      </c>
    </row>
    <row r="455" spans="1:12" x14ac:dyDescent="0.2">
      <c r="A455" s="5" t="s">
        <v>631</v>
      </c>
      <c r="B455" s="5" t="s">
        <v>187</v>
      </c>
      <c r="C455" s="8">
        <v>1</v>
      </c>
      <c r="D455" s="8">
        <v>0</v>
      </c>
      <c r="E455" s="8">
        <v>0</v>
      </c>
      <c r="F455" s="8">
        <v>0</v>
      </c>
      <c r="G455" s="8">
        <v>0</v>
      </c>
      <c r="H455" s="5" t="s">
        <v>194</v>
      </c>
      <c r="I455" s="5" t="s">
        <v>15</v>
      </c>
      <c r="J455" s="5" t="s">
        <v>195</v>
      </c>
      <c r="K455" s="8" t="s">
        <v>43</v>
      </c>
      <c r="L455" s="8">
        <v>4</v>
      </c>
    </row>
    <row r="456" spans="1:12" x14ac:dyDescent="0.2">
      <c r="A456" s="5" t="s">
        <v>632</v>
      </c>
      <c r="B456" s="5" t="s">
        <v>187</v>
      </c>
      <c r="C456" s="8">
        <v>1</v>
      </c>
      <c r="D456" s="8">
        <v>0</v>
      </c>
      <c r="E456" s="8">
        <v>0</v>
      </c>
      <c r="F456" s="8">
        <v>0</v>
      </c>
      <c r="G456" s="8">
        <v>0</v>
      </c>
      <c r="H456" s="5" t="s">
        <v>194</v>
      </c>
      <c r="I456" s="5" t="s">
        <v>15</v>
      </c>
      <c r="J456" s="5" t="s">
        <v>195</v>
      </c>
      <c r="K456" s="8" t="s">
        <v>43</v>
      </c>
      <c r="L456" s="8">
        <v>4</v>
      </c>
    </row>
    <row r="457" spans="1:12" x14ac:dyDescent="0.2">
      <c r="A457" s="5" t="s">
        <v>633</v>
      </c>
      <c r="B457" s="5" t="s">
        <v>187</v>
      </c>
      <c r="C457" s="8">
        <v>1</v>
      </c>
      <c r="D457" s="8">
        <v>0</v>
      </c>
      <c r="E457" s="8">
        <v>0</v>
      </c>
      <c r="F457" s="8">
        <v>0</v>
      </c>
      <c r="G457" s="8">
        <v>0</v>
      </c>
      <c r="H457" s="5" t="s">
        <v>194</v>
      </c>
      <c r="I457" s="5" t="s">
        <v>15</v>
      </c>
      <c r="J457" s="5" t="s">
        <v>195</v>
      </c>
      <c r="K457" s="8" t="s">
        <v>43</v>
      </c>
      <c r="L457" s="8">
        <v>4</v>
      </c>
    </row>
    <row r="458" spans="1:12" x14ac:dyDescent="0.2">
      <c r="A458" s="5" t="s">
        <v>634</v>
      </c>
      <c r="B458" s="5" t="s">
        <v>187</v>
      </c>
      <c r="C458" s="8">
        <v>1</v>
      </c>
      <c r="D458" s="8">
        <v>0</v>
      </c>
      <c r="E458" s="8">
        <v>1</v>
      </c>
      <c r="F458" s="8">
        <v>1</v>
      </c>
      <c r="G458" s="8">
        <v>0</v>
      </c>
      <c r="H458" s="5" t="s">
        <v>21</v>
      </c>
      <c r="I458" s="5" t="s">
        <v>15</v>
      </c>
      <c r="J458" s="5" t="s">
        <v>188</v>
      </c>
      <c r="K458" s="8" t="s">
        <v>17</v>
      </c>
      <c r="L458" s="8">
        <v>3</v>
      </c>
    </row>
    <row r="459" spans="1:12" x14ac:dyDescent="0.2">
      <c r="A459" s="5" t="s">
        <v>635</v>
      </c>
      <c r="B459" s="5" t="s">
        <v>187</v>
      </c>
      <c r="C459" s="8">
        <v>1</v>
      </c>
      <c r="D459" s="8">
        <v>0</v>
      </c>
      <c r="E459" s="8">
        <v>0</v>
      </c>
      <c r="F459" s="8">
        <v>1</v>
      </c>
      <c r="G459" s="8">
        <v>0</v>
      </c>
      <c r="H459" s="5" t="s">
        <v>21</v>
      </c>
      <c r="I459" s="5" t="s">
        <v>15</v>
      </c>
      <c r="J459" s="5" t="s">
        <v>188</v>
      </c>
      <c r="K459" s="8" t="s">
        <v>17</v>
      </c>
      <c r="L459" s="8">
        <v>3</v>
      </c>
    </row>
    <row r="460" spans="1:12" x14ac:dyDescent="0.2">
      <c r="A460" s="5" t="s">
        <v>636</v>
      </c>
      <c r="B460" s="5" t="s">
        <v>187</v>
      </c>
      <c r="C460" s="8">
        <v>0</v>
      </c>
      <c r="D460" s="8">
        <v>0</v>
      </c>
      <c r="E460" s="8">
        <v>0</v>
      </c>
      <c r="F460" s="8">
        <v>0</v>
      </c>
      <c r="G460" s="8">
        <v>0</v>
      </c>
      <c r="H460" s="5" t="s">
        <v>194</v>
      </c>
      <c r="I460" s="5" t="s">
        <v>15</v>
      </c>
      <c r="J460" s="5" t="s">
        <v>202</v>
      </c>
      <c r="K460" s="8" t="s">
        <v>43</v>
      </c>
      <c r="L460" s="8">
        <v>4</v>
      </c>
    </row>
    <row r="461" spans="1:12" x14ac:dyDescent="0.2">
      <c r="A461" s="5" t="s">
        <v>637</v>
      </c>
      <c r="B461" s="5" t="s">
        <v>187</v>
      </c>
      <c r="C461" s="8">
        <v>1</v>
      </c>
      <c r="D461" s="8">
        <v>0</v>
      </c>
      <c r="E461" s="8">
        <v>0</v>
      </c>
      <c r="F461" s="8">
        <v>0</v>
      </c>
      <c r="G461" s="8">
        <v>0</v>
      </c>
      <c r="H461" s="5" t="s">
        <v>194</v>
      </c>
      <c r="I461" s="5" t="s">
        <v>15</v>
      </c>
      <c r="J461" s="5" t="s">
        <v>195</v>
      </c>
      <c r="K461" s="8" t="s">
        <v>30</v>
      </c>
      <c r="L461" s="8">
        <v>4</v>
      </c>
    </row>
    <row r="462" spans="1:12" x14ac:dyDescent="0.2">
      <c r="A462" s="5" t="s">
        <v>638</v>
      </c>
      <c r="B462" s="5" t="s">
        <v>187</v>
      </c>
      <c r="C462" s="8">
        <v>1</v>
      </c>
      <c r="D462" s="8">
        <v>0</v>
      </c>
      <c r="E462" s="8">
        <v>0</v>
      </c>
      <c r="F462" s="8">
        <v>0</v>
      </c>
      <c r="G462" s="8">
        <v>0</v>
      </c>
      <c r="H462" s="5" t="s">
        <v>194</v>
      </c>
      <c r="I462" s="5" t="s">
        <v>15</v>
      </c>
      <c r="J462" s="5" t="s">
        <v>195</v>
      </c>
      <c r="K462" s="8" t="s">
        <v>30</v>
      </c>
      <c r="L462" s="8">
        <v>4</v>
      </c>
    </row>
    <row r="463" spans="1:12" x14ac:dyDescent="0.2">
      <c r="A463" s="5" t="s">
        <v>639</v>
      </c>
      <c r="B463" s="5" t="s">
        <v>187</v>
      </c>
      <c r="C463" s="8">
        <v>0</v>
      </c>
      <c r="D463" s="8">
        <v>0</v>
      </c>
      <c r="E463" s="8">
        <v>0</v>
      </c>
      <c r="F463" s="8">
        <v>0</v>
      </c>
      <c r="G463" s="8">
        <v>0</v>
      </c>
      <c r="H463" s="5" t="s">
        <v>14</v>
      </c>
      <c r="I463" s="5" t="s">
        <v>23</v>
      </c>
      <c r="J463" s="5" t="s">
        <v>188</v>
      </c>
      <c r="K463" s="8" t="s">
        <v>19</v>
      </c>
      <c r="L463" s="8">
        <v>2</v>
      </c>
    </row>
    <row r="464" spans="1:12" x14ac:dyDescent="0.2">
      <c r="A464" s="5" t="s">
        <v>640</v>
      </c>
      <c r="B464" s="5" t="s">
        <v>187</v>
      </c>
      <c r="C464" s="8">
        <v>1</v>
      </c>
      <c r="D464" s="8">
        <v>0</v>
      </c>
      <c r="E464" s="8">
        <v>1</v>
      </c>
      <c r="F464" s="8">
        <v>0</v>
      </c>
      <c r="G464" s="8">
        <v>0</v>
      </c>
      <c r="H464" s="5" t="s">
        <v>21</v>
      </c>
      <c r="I464" s="5" t="s">
        <v>15</v>
      </c>
      <c r="J464" s="5" t="s">
        <v>188</v>
      </c>
      <c r="K464" s="8" t="s">
        <v>17</v>
      </c>
      <c r="L464" s="8">
        <v>3</v>
      </c>
    </row>
    <row r="465" spans="1:12" x14ac:dyDescent="0.2">
      <c r="A465" s="5" t="s">
        <v>641</v>
      </c>
      <c r="B465" s="5" t="s">
        <v>187</v>
      </c>
      <c r="C465" s="8">
        <v>1</v>
      </c>
      <c r="D465" s="8">
        <v>0</v>
      </c>
      <c r="E465" s="8">
        <v>0</v>
      </c>
      <c r="F465" s="8">
        <v>0</v>
      </c>
      <c r="G465" s="8">
        <v>0</v>
      </c>
      <c r="H465" s="5" t="s">
        <v>21</v>
      </c>
      <c r="I465" s="5" t="s">
        <v>15</v>
      </c>
      <c r="J465" s="5" t="s">
        <v>188</v>
      </c>
      <c r="K465" s="8" t="s">
        <v>17</v>
      </c>
      <c r="L465" s="8">
        <v>3</v>
      </c>
    </row>
    <row r="466" spans="1:12" x14ac:dyDescent="0.2">
      <c r="A466" s="5" t="s">
        <v>642</v>
      </c>
      <c r="B466" s="5" t="s">
        <v>187</v>
      </c>
      <c r="C466" s="8">
        <v>1</v>
      </c>
      <c r="D466" s="8">
        <v>0</v>
      </c>
      <c r="E466" s="8">
        <v>1</v>
      </c>
      <c r="F466" s="8">
        <v>1</v>
      </c>
      <c r="G466" s="8">
        <v>0</v>
      </c>
      <c r="H466" s="5" t="s">
        <v>21</v>
      </c>
      <c r="I466" s="5" t="s">
        <v>15</v>
      </c>
      <c r="J466" s="5" t="s">
        <v>188</v>
      </c>
      <c r="K466" s="8" t="s">
        <v>17</v>
      </c>
      <c r="L466" s="8">
        <v>2</v>
      </c>
    </row>
    <row r="467" spans="1:12" x14ac:dyDescent="0.2">
      <c r="A467" s="5" t="s">
        <v>643</v>
      </c>
      <c r="B467" s="5" t="s">
        <v>187</v>
      </c>
      <c r="C467" s="8">
        <v>1</v>
      </c>
      <c r="D467" s="8">
        <v>0</v>
      </c>
      <c r="E467" s="8">
        <v>1</v>
      </c>
      <c r="F467" s="8">
        <v>0</v>
      </c>
      <c r="G467" s="8">
        <v>0</v>
      </c>
      <c r="H467" s="5" t="s">
        <v>21</v>
      </c>
      <c r="I467" s="5" t="s">
        <v>15</v>
      </c>
      <c r="J467" s="5" t="s">
        <v>188</v>
      </c>
      <c r="K467" s="8" t="s">
        <v>17</v>
      </c>
      <c r="L467" s="8">
        <v>3</v>
      </c>
    </row>
    <row r="468" spans="1:12" x14ac:dyDescent="0.2">
      <c r="A468" s="5" t="s">
        <v>644</v>
      </c>
      <c r="B468" s="5" t="s">
        <v>187</v>
      </c>
      <c r="C468" s="8">
        <v>0</v>
      </c>
      <c r="D468" s="8">
        <v>0</v>
      </c>
      <c r="E468" s="8">
        <v>0</v>
      </c>
      <c r="F468" s="8">
        <v>1</v>
      </c>
      <c r="G468" s="8">
        <v>0</v>
      </c>
      <c r="H468" s="5" t="s">
        <v>14</v>
      </c>
      <c r="I468" s="5" t="s">
        <v>15</v>
      </c>
      <c r="J468" s="5" t="s">
        <v>188</v>
      </c>
      <c r="K468" s="8" t="s">
        <v>19</v>
      </c>
      <c r="L468" s="8">
        <v>4</v>
      </c>
    </row>
    <row r="469" spans="1:12" x14ac:dyDescent="0.2">
      <c r="A469" s="5" t="s">
        <v>645</v>
      </c>
      <c r="B469" s="5" t="s">
        <v>187</v>
      </c>
      <c r="C469" s="8">
        <v>1</v>
      </c>
      <c r="D469" s="8">
        <v>0</v>
      </c>
      <c r="E469" s="8">
        <v>0</v>
      </c>
      <c r="F469" s="8">
        <v>1</v>
      </c>
      <c r="G469" s="8">
        <v>0</v>
      </c>
      <c r="H469" s="5" t="s">
        <v>21</v>
      </c>
      <c r="I469" s="5" t="s">
        <v>15</v>
      </c>
      <c r="J469" s="5" t="s">
        <v>188</v>
      </c>
      <c r="K469" s="8" t="s">
        <v>17</v>
      </c>
      <c r="L469" s="8">
        <v>2</v>
      </c>
    </row>
    <row r="470" spans="1:12" x14ac:dyDescent="0.2">
      <c r="A470" s="5" t="s">
        <v>646</v>
      </c>
      <c r="B470" s="5" t="s">
        <v>187</v>
      </c>
      <c r="C470" s="8">
        <v>0</v>
      </c>
      <c r="D470" s="8">
        <v>0</v>
      </c>
      <c r="E470" s="8">
        <v>0</v>
      </c>
      <c r="F470" s="8">
        <v>0</v>
      </c>
      <c r="G470" s="8">
        <v>0</v>
      </c>
      <c r="H470" s="5" t="s">
        <v>14</v>
      </c>
      <c r="I470" s="5" t="s">
        <v>23</v>
      </c>
      <c r="J470" s="5" t="s">
        <v>188</v>
      </c>
      <c r="K470" s="8" t="s">
        <v>19</v>
      </c>
      <c r="L470" s="8">
        <v>2</v>
      </c>
    </row>
    <row r="471" spans="1:12" x14ac:dyDescent="0.2">
      <c r="A471" s="5" t="s">
        <v>647</v>
      </c>
      <c r="B471" s="5" t="s">
        <v>187</v>
      </c>
      <c r="C471" s="8">
        <v>1</v>
      </c>
      <c r="D471" s="8">
        <v>0</v>
      </c>
      <c r="E471" s="8">
        <v>1</v>
      </c>
      <c r="F471" s="8">
        <v>0</v>
      </c>
      <c r="G471" s="8">
        <v>0</v>
      </c>
      <c r="H471" s="5" t="s">
        <v>21</v>
      </c>
      <c r="I471" s="5" t="s">
        <v>15</v>
      </c>
      <c r="J471" s="5" t="s">
        <v>188</v>
      </c>
      <c r="K471" s="8" t="s">
        <v>30</v>
      </c>
      <c r="L471" s="8">
        <v>1</v>
      </c>
    </row>
    <row r="472" spans="1:12" x14ac:dyDescent="0.2">
      <c r="A472" s="5" t="s">
        <v>648</v>
      </c>
      <c r="B472" s="5" t="s">
        <v>187</v>
      </c>
      <c r="C472" s="8">
        <v>1</v>
      </c>
      <c r="D472" s="8">
        <v>0</v>
      </c>
      <c r="E472" s="8">
        <v>0</v>
      </c>
      <c r="F472" s="8">
        <v>0</v>
      </c>
      <c r="G472" s="8">
        <v>0</v>
      </c>
      <c r="H472" s="5" t="s">
        <v>194</v>
      </c>
      <c r="I472" s="5" t="s">
        <v>15</v>
      </c>
      <c r="J472" s="5" t="s">
        <v>202</v>
      </c>
      <c r="K472" s="8" t="s">
        <v>43</v>
      </c>
      <c r="L472" s="8">
        <v>4</v>
      </c>
    </row>
    <row r="473" spans="1:12" x14ac:dyDescent="0.2">
      <c r="A473" s="5" t="s">
        <v>649</v>
      </c>
      <c r="B473" s="5" t="s">
        <v>187</v>
      </c>
      <c r="C473" s="8">
        <v>1</v>
      </c>
      <c r="D473" s="8">
        <v>0</v>
      </c>
      <c r="E473" s="8">
        <v>1</v>
      </c>
      <c r="F473" s="8">
        <v>0</v>
      </c>
      <c r="G473" s="8">
        <v>0</v>
      </c>
      <c r="H473" s="5" t="s">
        <v>21</v>
      </c>
      <c r="I473" s="5" t="s">
        <v>15</v>
      </c>
      <c r="J473" s="5" t="s">
        <v>188</v>
      </c>
      <c r="K473" s="8" t="s">
        <v>17</v>
      </c>
      <c r="L473" s="8">
        <v>4</v>
      </c>
    </row>
    <row r="474" spans="1:12" x14ac:dyDescent="0.2">
      <c r="A474" s="5" t="s">
        <v>650</v>
      </c>
      <c r="B474" s="5" t="s">
        <v>187</v>
      </c>
      <c r="C474" s="8">
        <v>1</v>
      </c>
      <c r="D474" s="8">
        <v>0</v>
      </c>
      <c r="E474" s="8">
        <v>1</v>
      </c>
      <c r="F474" s="8">
        <v>0</v>
      </c>
      <c r="G474" s="8">
        <v>0</v>
      </c>
      <c r="H474" s="5" t="s">
        <v>21</v>
      </c>
      <c r="I474" s="5" t="s">
        <v>15</v>
      </c>
      <c r="J474" s="5" t="s">
        <v>188</v>
      </c>
      <c r="K474" s="8" t="s">
        <v>30</v>
      </c>
      <c r="L474" s="8">
        <v>1</v>
      </c>
    </row>
    <row r="475" spans="1:12" x14ac:dyDescent="0.2">
      <c r="A475" s="5" t="s">
        <v>650</v>
      </c>
      <c r="B475" s="5" t="s">
        <v>187</v>
      </c>
      <c r="C475" s="8" t="s">
        <v>26</v>
      </c>
      <c r="D475" s="8" t="s">
        <v>26</v>
      </c>
      <c r="E475" s="8" t="s">
        <v>26</v>
      </c>
      <c r="F475" s="8" t="s">
        <v>26</v>
      </c>
      <c r="G475" s="8" t="s">
        <v>26</v>
      </c>
      <c r="H475" s="5" t="s">
        <v>21</v>
      </c>
      <c r="I475" s="5" t="s">
        <v>15</v>
      </c>
      <c r="J475" s="5" t="s">
        <v>188</v>
      </c>
      <c r="K475" s="8" t="s">
        <v>30</v>
      </c>
      <c r="L475" s="8">
        <v>3</v>
      </c>
    </row>
    <row r="476" spans="1:12" x14ac:dyDescent="0.2">
      <c r="A476" s="5" t="s">
        <v>651</v>
      </c>
      <c r="B476" s="5" t="s">
        <v>187</v>
      </c>
      <c r="C476" s="8">
        <v>0</v>
      </c>
      <c r="D476" s="8">
        <v>0</v>
      </c>
      <c r="E476" s="8">
        <v>0</v>
      </c>
      <c r="F476" s="8">
        <v>0</v>
      </c>
      <c r="G476" s="8">
        <v>0</v>
      </c>
      <c r="H476" s="5" t="s">
        <v>14</v>
      </c>
      <c r="I476" s="5" t="s">
        <v>23</v>
      </c>
      <c r="J476" s="5" t="s">
        <v>188</v>
      </c>
      <c r="K476" s="8" t="s">
        <v>19</v>
      </c>
      <c r="L476" s="8">
        <v>2</v>
      </c>
    </row>
    <row r="477" spans="1:12" x14ac:dyDescent="0.2">
      <c r="A477" s="5" t="s">
        <v>652</v>
      </c>
      <c r="B477" s="5" t="s">
        <v>187</v>
      </c>
      <c r="C477" s="8">
        <v>0</v>
      </c>
      <c r="D477" s="8">
        <v>0</v>
      </c>
      <c r="E477" s="8">
        <v>0</v>
      </c>
      <c r="F477" s="8">
        <v>0</v>
      </c>
      <c r="G477" s="8">
        <v>0</v>
      </c>
      <c r="H477" s="5" t="s">
        <v>14</v>
      </c>
      <c r="I477" s="5" t="s">
        <v>15</v>
      </c>
      <c r="J477" s="5" t="s">
        <v>188</v>
      </c>
      <c r="K477" s="8" t="s">
        <v>19</v>
      </c>
      <c r="L477" s="8">
        <v>2</v>
      </c>
    </row>
    <row r="478" spans="1:12" x14ac:dyDescent="0.2">
      <c r="A478" s="5" t="s">
        <v>653</v>
      </c>
      <c r="B478" s="5" t="s">
        <v>187</v>
      </c>
      <c r="C478" s="8">
        <v>1</v>
      </c>
      <c r="D478" s="8">
        <v>0</v>
      </c>
      <c r="E478" s="8">
        <v>1</v>
      </c>
      <c r="F478" s="8">
        <v>0</v>
      </c>
      <c r="G478" s="8">
        <v>0</v>
      </c>
      <c r="H478" s="5" t="s">
        <v>21</v>
      </c>
      <c r="I478" s="5" t="s">
        <v>15</v>
      </c>
      <c r="J478" s="5" t="s">
        <v>188</v>
      </c>
      <c r="K478" s="8" t="s">
        <v>17</v>
      </c>
      <c r="L478" s="8">
        <v>2</v>
      </c>
    </row>
    <row r="479" spans="1:12" x14ac:dyDescent="0.2">
      <c r="A479" s="5" t="s">
        <v>654</v>
      </c>
      <c r="B479" s="5" t="s">
        <v>187</v>
      </c>
      <c r="C479" s="8">
        <v>1</v>
      </c>
      <c r="D479" s="8">
        <v>0</v>
      </c>
      <c r="E479" s="8">
        <v>0</v>
      </c>
      <c r="F479" s="8">
        <v>0</v>
      </c>
      <c r="G479" s="8">
        <v>0</v>
      </c>
      <c r="H479" s="5" t="s">
        <v>194</v>
      </c>
      <c r="I479" s="5" t="s">
        <v>15</v>
      </c>
      <c r="J479" s="5" t="s">
        <v>195</v>
      </c>
      <c r="K479" s="8" t="s">
        <v>43</v>
      </c>
      <c r="L479" s="8">
        <v>4</v>
      </c>
    </row>
    <row r="480" spans="1:12" x14ac:dyDescent="0.2">
      <c r="A480" s="5" t="s">
        <v>655</v>
      </c>
      <c r="B480" s="5" t="s">
        <v>187</v>
      </c>
      <c r="C480" s="8">
        <v>1</v>
      </c>
      <c r="D480" s="8">
        <v>0</v>
      </c>
      <c r="E480" s="8">
        <v>1</v>
      </c>
      <c r="F480" s="8">
        <v>0</v>
      </c>
      <c r="G480" s="8">
        <v>0</v>
      </c>
      <c r="H480" s="5" t="s">
        <v>21</v>
      </c>
      <c r="I480" s="5" t="s">
        <v>15</v>
      </c>
      <c r="J480" s="5" t="s">
        <v>202</v>
      </c>
      <c r="K480" s="8" t="s">
        <v>17</v>
      </c>
      <c r="L480" s="8">
        <v>4</v>
      </c>
    </row>
    <row r="481" spans="1:12" x14ac:dyDescent="0.2">
      <c r="A481" s="5" t="s">
        <v>656</v>
      </c>
      <c r="B481" s="5" t="s">
        <v>187</v>
      </c>
      <c r="C481" s="8">
        <v>1</v>
      </c>
      <c r="D481" s="8">
        <v>0</v>
      </c>
      <c r="E481" s="8">
        <v>1</v>
      </c>
      <c r="F481" s="8">
        <v>1</v>
      </c>
      <c r="G481" s="8">
        <v>0</v>
      </c>
      <c r="H481" s="5" t="s">
        <v>21</v>
      </c>
      <c r="I481" s="5" t="s">
        <v>15</v>
      </c>
      <c r="J481" s="5" t="s">
        <v>188</v>
      </c>
      <c r="K481" s="8" t="s">
        <v>17</v>
      </c>
      <c r="L481" s="8">
        <v>2</v>
      </c>
    </row>
    <row r="482" spans="1:12" x14ac:dyDescent="0.2">
      <c r="A482" s="5" t="s">
        <v>657</v>
      </c>
      <c r="B482" s="5" t="s">
        <v>187</v>
      </c>
      <c r="C482" s="8">
        <v>0</v>
      </c>
      <c r="D482" s="8">
        <v>0</v>
      </c>
      <c r="E482" s="8">
        <v>1</v>
      </c>
      <c r="F482" s="8">
        <v>0</v>
      </c>
      <c r="G482" s="8">
        <v>0</v>
      </c>
      <c r="H482" s="5" t="s">
        <v>14</v>
      </c>
      <c r="I482" s="5" t="s">
        <v>15</v>
      </c>
      <c r="J482" s="5" t="s">
        <v>195</v>
      </c>
      <c r="K482" s="8" t="s">
        <v>43</v>
      </c>
      <c r="L482" s="8">
        <v>4</v>
      </c>
    </row>
    <row r="483" spans="1:12" x14ac:dyDescent="0.2">
      <c r="A483" s="5" t="s">
        <v>658</v>
      </c>
      <c r="B483" s="5" t="s">
        <v>187</v>
      </c>
      <c r="C483" s="8">
        <v>1</v>
      </c>
      <c r="D483" s="8">
        <v>0</v>
      </c>
      <c r="E483" s="8">
        <v>0</v>
      </c>
      <c r="F483" s="8">
        <v>1</v>
      </c>
      <c r="G483" s="8">
        <v>0</v>
      </c>
      <c r="H483" s="5" t="s">
        <v>21</v>
      </c>
      <c r="I483" s="5" t="s">
        <v>15</v>
      </c>
      <c r="J483" s="5" t="s">
        <v>202</v>
      </c>
      <c r="K483" s="8" t="s">
        <v>17</v>
      </c>
      <c r="L483" s="8">
        <v>3</v>
      </c>
    </row>
    <row r="484" spans="1:12" x14ac:dyDescent="0.2">
      <c r="A484" s="5" t="s">
        <v>659</v>
      </c>
      <c r="B484" s="5" t="s">
        <v>187</v>
      </c>
      <c r="C484" s="8">
        <v>1</v>
      </c>
      <c r="D484" s="8">
        <v>0</v>
      </c>
      <c r="E484" s="8">
        <v>1</v>
      </c>
      <c r="F484" s="8">
        <v>0</v>
      </c>
      <c r="G484" s="8">
        <v>0</v>
      </c>
      <c r="H484" s="5" t="s">
        <v>194</v>
      </c>
      <c r="I484" s="5" t="s">
        <v>15</v>
      </c>
      <c r="J484" s="5" t="s">
        <v>195</v>
      </c>
      <c r="K484" s="8" t="s">
        <v>43</v>
      </c>
      <c r="L484" s="8">
        <v>4</v>
      </c>
    </row>
    <row r="485" spans="1:12" x14ac:dyDescent="0.2">
      <c r="A485" s="5" t="s">
        <v>660</v>
      </c>
      <c r="B485" s="5" t="s">
        <v>187</v>
      </c>
      <c r="C485" s="8">
        <v>1</v>
      </c>
      <c r="D485" s="8">
        <v>0</v>
      </c>
      <c r="E485" s="8">
        <v>0</v>
      </c>
      <c r="F485" s="8">
        <v>0</v>
      </c>
      <c r="G485" s="8">
        <v>0</v>
      </c>
      <c r="H485" s="5" t="s">
        <v>194</v>
      </c>
      <c r="I485" s="5" t="s">
        <v>15</v>
      </c>
      <c r="J485" s="5" t="s">
        <v>195</v>
      </c>
      <c r="K485" s="8" t="s">
        <v>43</v>
      </c>
      <c r="L485" s="8">
        <v>4</v>
      </c>
    </row>
    <row r="486" spans="1:12" x14ac:dyDescent="0.2">
      <c r="A486" s="5" t="s">
        <v>661</v>
      </c>
      <c r="B486" s="5" t="s">
        <v>187</v>
      </c>
      <c r="C486" s="8">
        <v>1</v>
      </c>
      <c r="D486" s="8">
        <v>0</v>
      </c>
      <c r="E486" s="8">
        <v>1</v>
      </c>
      <c r="F486" s="8">
        <v>1</v>
      </c>
      <c r="G486" s="8">
        <v>0</v>
      </c>
      <c r="H486" s="5" t="s">
        <v>21</v>
      </c>
      <c r="I486" s="5" t="s">
        <v>15</v>
      </c>
      <c r="J486" s="5" t="s">
        <v>188</v>
      </c>
      <c r="K486" s="8" t="s">
        <v>17</v>
      </c>
      <c r="L486" s="8">
        <v>3</v>
      </c>
    </row>
    <row r="487" spans="1:12" x14ac:dyDescent="0.2">
      <c r="A487" s="5" t="s">
        <v>662</v>
      </c>
      <c r="B487" s="5" t="s">
        <v>187</v>
      </c>
      <c r="C487" s="8">
        <v>0</v>
      </c>
      <c r="D487" s="8">
        <v>0</v>
      </c>
      <c r="E487" s="8">
        <v>0</v>
      </c>
      <c r="F487" s="8">
        <v>0</v>
      </c>
      <c r="G487" s="8">
        <v>0</v>
      </c>
      <c r="H487" s="5" t="s">
        <v>194</v>
      </c>
      <c r="I487" s="5" t="s">
        <v>15</v>
      </c>
      <c r="J487" s="5" t="s">
        <v>195</v>
      </c>
      <c r="K487" s="8" t="s">
        <v>30</v>
      </c>
      <c r="L487" s="8">
        <v>1</v>
      </c>
    </row>
    <row r="488" spans="1:12" x14ac:dyDescent="0.2">
      <c r="A488" s="5" t="s">
        <v>663</v>
      </c>
      <c r="B488" s="5" t="s">
        <v>187</v>
      </c>
      <c r="C488" s="8">
        <v>1</v>
      </c>
      <c r="D488" s="8">
        <v>0</v>
      </c>
      <c r="E488" s="8">
        <v>0</v>
      </c>
      <c r="F488" s="8">
        <v>0</v>
      </c>
      <c r="G488" s="8">
        <v>0</v>
      </c>
      <c r="H488" s="5" t="s">
        <v>194</v>
      </c>
      <c r="I488" s="5" t="s">
        <v>15</v>
      </c>
      <c r="J488" s="5" t="s">
        <v>195</v>
      </c>
      <c r="K488" s="8" t="s">
        <v>43</v>
      </c>
      <c r="L488" s="8">
        <v>3</v>
      </c>
    </row>
    <row r="489" spans="1:12" x14ac:dyDescent="0.2">
      <c r="A489" s="5" t="s">
        <v>664</v>
      </c>
      <c r="B489" s="5" t="s">
        <v>187</v>
      </c>
      <c r="C489" s="8">
        <v>1</v>
      </c>
      <c r="D489" s="8">
        <v>0</v>
      </c>
      <c r="E489" s="8">
        <v>1</v>
      </c>
      <c r="F489" s="8">
        <v>1</v>
      </c>
      <c r="G489" s="8">
        <v>0</v>
      </c>
      <c r="H489" s="5" t="s">
        <v>21</v>
      </c>
      <c r="I489" s="5" t="s">
        <v>15</v>
      </c>
      <c r="J489" s="5" t="s">
        <v>202</v>
      </c>
      <c r="K489" s="8" t="s">
        <v>17</v>
      </c>
      <c r="L489" s="8">
        <v>3</v>
      </c>
    </row>
    <row r="490" spans="1:12" x14ac:dyDescent="0.2">
      <c r="A490" s="5" t="s">
        <v>665</v>
      </c>
      <c r="B490" s="5" t="s">
        <v>187</v>
      </c>
      <c r="C490" s="8">
        <v>1</v>
      </c>
      <c r="D490" s="8">
        <v>0</v>
      </c>
      <c r="E490" s="8">
        <v>1</v>
      </c>
      <c r="F490" s="8">
        <v>0</v>
      </c>
      <c r="G490" s="8">
        <v>0</v>
      </c>
      <c r="H490" s="5" t="s">
        <v>21</v>
      </c>
      <c r="I490" s="5" t="s">
        <v>15</v>
      </c>
      <c r="J490" s="5" t="s">
        <v>33</v>
      </c>
      <c r="K490" s="8" t="s">
        <v>17</v>
      </c>
      <c r="L490" s="8">
        <v>3</v>
      </c>
    </row>
    <row r="491" spans="1:12" x14ac:dyDescent="0.2">
      <c r="A491" s="5" t="s">
        <v>666</v>
      </c>
      <c r="B491" s="5" t="s">
        <v>187</v>
      </c>
      <c r="C491" s="8">
        <v>1</v>
      </c>
      <c r="D491" s="8">
        <v>0</v>
      </c>
      <c r="E491" s="8">
        <v>0</v>
      </c>
      <c r="F491" s="8">
        <v>0</v>
      </c>
      <c r="G491" s="8">
        <v>0</v>
      </c>
      <c r="H491" s="5" t="s">
        <v>194</v>
      </c>
      <c r="I491" s="5" t="s">
        <v>15</v>
      </c>
      <c r="J491" s="5" t="s">
        <v>33</v>
      </c>
      <c r="K491" s="8" t="s">
        <v>43</v>
      </c>
      <c r="L491" s="8">
        <v>3</v>
      </c>
    </row>
    <row r="492" spans="1:12" x14ac:dyDescent="0.2">
      <c r="A492" s="5" t="s">
        <v>667</v>
      </c>
      <c r="B492" s="5" t="s">
        <v>187</v>
      </c>
      <c r="C492" s="8">
        <v>1</v>
      </c>
      <c r="D492" s="8">
        <v>0</v>
      </c>
      <c r="E492" s="8">
        <v>1</v>
      </c>
      <c r="F492" s="8">
        <v>1</v>
      </c>
      <c r="G492" s="8">
        <v>0</v>
      </c>
      <c r="H492" s="5" t="s">
        <v>21</v>
      </c>
      <c r="I492" s="5" t="s">
        <v>15</v>
      </c>
      <c r="J492" s="5" t="s">
        <v>33</v>
      </c>
      <c r="K492" s="8" t="s">
        <v>17</v>
      </c>
      <c r="L492" s="8">
        <v>4</v>
      </c>
    </row>
    <row r="493" spans="1:12" x14ac:dyDescent="0.2">
      <c r="A493" s="5" t="s">
        <v>668</v>
      </c>
      <c r="B493" s="5" t="s">
        <v>187</v>
      </c>
      <c r="C493" s="8">
        <v>1</v>
      </c>
      <c r="D493" s="8">
        <v>0</v>
      </c>
      <c r="E493" s="8">
        <v>0</v>
      </c>
      <c r="F493" s="8">
        <v>0</v>
      </c>
      <c r="G493" s="8">
        <v>0</v>
      </c>
      <c r="H493" s="5" t="s">
        <v>194</v>
      </c>
      <c r="I493" s="5" t="s">
        <v>15</v>
      </c>
      <c r="J493" s="5" t="s">
        <v>33</v>
      </c>
      <c r="K493" s="8" t="s">
        <v>43</v>
      </c>
      <c r="L493" s="8">
        <v>4</v>
      </c>
    </row>
    <row r="494" spans="1:12" x14ac:dyDescent="0.2">
      <c r="A494" s="5" t="s">
        <v>669</v>
      </c>
      <c r="B494" s="5" t="s">
        <v>187</v>
      </c>
      <c r="C494" s="8">
        <v>0</v>
      </c>
      <c r="D494" s="8">
        <v>1</v>
      </c>
      <c r="E494" s="8">
        <v>1</v>
      </c>
      <c r="F494" s="8">
        <v>1</v>
      </c>
      <c r="G494" s="8">
        <v>0</v>
      </c>
      <c r="H494" s="5" t="s">
        <v>21</v>
      </c>
      <c r="I494" s="5" t="s">
        <v>15</v>
      </c>
      <c r="J494" s="5" t="s">
        <v>33</v>
      </c>
      <c r="K494" s="8" t="s">
        <v>17</v>
      </c>
      <c r="L494" s="8">
        <v>4</v>
      </c>
    </row>
    <row r="495" spans="1:12" x14ac:dyDescent="0.2">
      <c r="A495" s="5" t="s">
        <v>670</v>
      </c>
      <c r="B495" s="5" t="s">
        <v>187</v>
      </c>
      <c r="C495" s="8">
        <v>0</v>
      </c>
      <c r="D495" s="8">
        <v>1</v>
      </c>
      <c r="E495" s="8">
        <v>1</v>
      </c>
      <c r="F495" s="8">
        <v>1</v>
      </c>
      <c r="G495" s="8">
        <v>0</v>
      </c>
      <c r="H495" s="5" t="s">
        <v>21</v>
      </c>
      <c r="I495" s="5" t="s">
        <v>15</v>
      </c>
      <c r="J495" s="5" t="s">
        <v>33</v>
      </c>
      <c r="K495" s="8" t="s">
        <v>17</v>
      </c>
      <c r="L495" s="8">
        <v>3</v>
      </c>
    </row>
    <row r="496" spans="1:12" x14ac:dyDescent="0.2">
      <c r="A496" s="5" t="s">
        <v>670</v>
      </c>
      <c r="B496" s="5" t="s">
        <v>187</v>
      </c>
      <c r="C496" s="8" t="s">
        <v>26</v>
      </c>
      <c r="D496" s="8" t="s">
        <v>26</v>
      </c>
      <c r="E496" s="8" t="s">
        <v>26</v>
      </c>
      <c r="F496" s="8" t="s">
        <v>26</v>
      </c>
      <c r="G496" s="8" t="s">
        <v>26</v>
      </c>
      <c r="H496" s="5" t="s">
        <v>21</v>
      </c>
      <c r="I496" s="5" t="s">
        <v>15</v>
      </c>
      <c r="J496" s="5" t="s">
        <v>33</v>
      </c>
      <c r="K496" s="8" t="s">
        <v>17</v>
      </c>
      <c r="L496" s="8">
        <v>3</v>
      </c>
    </row>
    <row r="497" spans="1:12" x14ac:dyDescent="0.2">
      <c r="A497" s="5" t="s">
        <v>670</v>
      </c>
      <c r="B497" s="5" t="s">
        <v>187</v>
      </c>
      <c r="C497" s="8" t="s">
        <v>26</v>
      </c>
      <c r="D497" s="8" t="s">
        <v>26</v>
      </c>
      <c r="E497" s="8" t="s">
        <v>26</v>
      </c>
      <c r="F497" s="8" t="s">
        <v>26</v>
      </c>
      <c r="G497" s="8" t="s">
        <v>26</v>
      </c>
      <c r="H497" s="5" t="s">
        <v>21</v>
      </c>
      <c r="I497" s="5" t="s">
        <v>15</v>
      </c>
      <c r="J497" s="5" t="s">
        <v>33</v>
      </c>
      <c r="K497" s="8" t="s">
        <v>17</v>
      </c>
      <c r="L497" s="8">
        <v>3</v>
      </c>
    </row>
    <row r="498" spans="1:12" x14ac:dyDescent="0.2">
      <c r="A498" s="5" t="s">
        <v>671</v>
      </c>
      <c r="B498" s="5" t="s">
        <v>187</v>
      </c>
      <c r="C498" s="8">
        <v>1</v>
      </c>
      <c r="D498" s="8">
        <v>0</v>
      </c>
      <c r="E498" s="8">
        <v>1</v>
      </c>
      <c r="F498" s="8">
        <v>0</v>
      </c>
      <c r="G498" s="8">
        <v>0</v>
      </c>
      <c r="H498" s="5" t="s">
        <v>21</v>
      </c>
      <c r="I498" s="5" t="s">
        <v>23</v>
      </c>
      <c r="J498" s="5" t="s">
        <v>33</v>
      </c>
      <c r="K498" s="8" t="s">
        <v>17</v>
      </c>
      <c r="L498" s="8">
        <v>2</v>
      </c>
    </row>
    <row r="499" spans="1:12" x14ac:dyDescent="0.2">
      <c r="A499" s="5" t="s">
        <v>672</v>
      </c>
      <c r="B499" s="5" t="s">
        <v>187</v>
      </c>
      <c r="C499" s="8">
        <v>1</v>
      </c>
      <c r="D499" s="8">
        <v>0</v>
      </c>
      <c r="E499" s="8">
        <v>1</v>
      </c>
      <c r="F499" s="8">
        <v>0</v>
      </c>
      <c r="G499" s="8">
        <v>0</v>
      </c>
      <c r="H499" s="5" t="s">
        <v>194</v>
      </c>
      <c r="I499" s="5" t="s">
        <v>15</v>
      </c>
      <c r="J499" s="5" t="s">
        <v>33</v>
      </c>
      <c r="K499" s="8" t="s">
        <v>43</v>
      </c>
      <c r="L499" s="8">
        <v>4</v>
      </c>
    </row>
    <row r="500" spans="1:12" x14ac:dyDescent="0.2">
      <c r="A500" s="5" t="s">
        <v>673</v>
      </c>
      <c r="B500" s="5" t="s">
        <v>187</v>
      </c>
      <c r="C500" s="8">
        <v>0</v>
      </c>
      <c r="D500" s="8">
        <v>0</v>
      </c>
      <c r="E500" s="8">
        <v>0</v>
      </c>
      <c r="F500" s="8">
        <v>0</v>
      </c>
      <c r="G500" s="8">
        <v>0</v>
      </c>
      <c r="H500" s="5" t="s">
        <v>194</v>
      </c>
      <c r="I500" s="5" t="s">
        <v>15</v>
      </c>
      <c r="J500" s="5" t="s">
        <v>33</v>
      </c>
      <c r="K500" s="8" t="s">
        <v>43</v>
      </c>
      <c r="L500" s="8">
        <v>4</v>
      </c>
    </row>
    <row r="501" spans="1:12" x14ac:dyDescent="0.2">
      <c r="A501" s="5" t="s">
        <v>674</v>
      </c>
      <c r="B501" s="5" t="s">
        <v>187</v>
      </c>
      <c r="C501" s="8">
        <v>0</v>
      </c>
      <c r="D501" s="8">
        <v>0</v>
      </c>
      <c r="E501" s="8">
        <v>0</v>
      </c>
      <c r="F501" s="8">
        <v>0</v>
      </c>
      <c r="G501" s="8">
        <v>0</v>
      </c>
      <c r="H501" s="5" t="s">
        <v>14</v>
      </c>
      <c r="I501" s="5" t="s">
        <v>15</v>
      </c>
      <c r="J501" s="5" t="s">
        <v>33</v>
      </c>
      <c r="K501" s="8" t="s">
        <v>19</v>
      </c>
      <c r="L501" s="8">
        <v>2</v>
      </c>
    </row>
    <row r="502" spans="1:12" x14ac:dyDescent="0.2">
      <c r="A502" s="5" t="s">
        <v>675</v>
      </c>
      <c r="B502" s="5" t="s">
        <v>187</v>
      </c>
      <c r="C502" s="8">
        <v>1</v>
      </c>
      <c r="D502" s="8">
        <v>0</v>
      </c>
      <c r="E502" s="8">
        <v>0</v>
      </c>
      <c r="F502" s="8">
        <v>0</v>
      </c>
      <c r="G502" s="8">
        <v>0</v>
      </c>
      <c r="H502" s="5" t="s">
        <v>194</v>
      </c>
      <c r="I502" s="5" t="s">
        <v>15</v>
      </c>
      <c r="J502" s="5" t="s">
        <v>33</v>
      </c>
      <c r="K502" s="8" t="s">
        <v>43</v>
      </c>
      <c r="L502" s="8">
        <v>4</v>
      </c>
    </row>
    <row r="503" spans="1:12" x14ac:dyDescent="0.2">
      <c r="A503" s="5" t="s">
        <v>676</v>
      </c>
      <c r="B503" s="5" t="s">
        <v>187</v>
      </c>
      <c r="C503" s="8">
        <v>1</v>
      </c>
      <c r="D503" s="8">
        <v>0</v>
      </c>
      <c r="E503" s="8">
        <v>1</v>
      </c>
      <c r="F503" s="8">
        <v>1</v>
      </c>
      <c r="G503" s="8">
        <v>0</v>
      </c>
      <c r="H503" s="5" t="s">
        <v>21</v>
      </c>
      <c r="I503" s="5" t="s">
        <v>15</v>
      </c>
      <c r="J503" s="5" t="s">
        <v>33</v>
      </c>
      <c r="K503" s="8" t="s">
        <v>17</v>
      </c>
      <c r="L503" s="8">
        <v>4</v>
      </c>
    </row>
    <row r="504" spans="1:12" x14ac:dyDescent="0.2">
      <c r="A504" s="5" t="s">
        <v>677</v>
      </c>
      <c r="B504" s="5" t="s">
        <v>187</v>
      </c>
      <c r="C504" s="8">
        <v>1</v>
      </c>
      <c r="D504" s="8">
        <v>0</v>
      </c>
      <c r="E504" s="8">
        <v>0</v>
      </c>
      <c r="F504" s="8">
        <v>0</v>
      </c>
      <c r="G504" s="8">
        <v>1</v>
      </c>
      <c r="H504" s="5" t="s">
        <v>194</v>
      </c>
      <c r="I504" s="5" t="s">
        <v>15</v>
      </c>
      <c r="J504" s="5" t="s">
        <v>33</v>
      </c>
      <c r="K504" s="8" t="s">
        <v>43</v>
      </c>
      <c r="L504" s="8">
        <v>4</v>
      </c>
    </row>
    <row r="505" spans="1:12" x14ac:dyDescent="0.2">
      <c r="A505" s="5" t="s">
        <v>678</v>
      </c>
      <c r="B505" s="5" t="s">
        <v>187</v>
      </c>
      <c r="C505" s="8">
        <v>1</v>
      </c>
      <c r="D505" s="8">
        <v>0</v>
      </c>
      <c r="E505" s="8">
        <v>1</v>
      </c>
      <c r="F505" s="8">
        <v>0</v>
      </c>
      <c r="G505" s="8">
        <v>0</v>
      </c>
      <c r="H505" s="5" t="s">
        <v>21</v>
      </c>
      <c r="I505" s="5" t="s">
        <v>15</v>
      </c>
      <c r="J505" s="5" t="s">
        <v>33</v>
      </c>
      <c r="K505" s="8" t="s">
        <v>17</v>
      </c>
      <c r="L505" s="8">
        <v>4</v>
      </c>
    </row>
    <row r="506" spans="1:12" x14ac:dyDescent="0.2">
      <c r="A506" s="5" t="s">
        <v>678</v>
      </c>
      <c r="B506" s="5" t="s">
        <v>187</v>
      </c>
      <c r="C506" s="8" t="s">
        <v>26</v>
      </c>
      <c r="D506" s="8" t="s">
        <v>26</v>
      </c>
      <c r="E506" s="8" t="s">
        <v>26</v>
      </c>
      <c r="F506" s="8" t="s">
        <v>26</v>
      </c>
      <c r="G506" s="8" t="s">
        <v>26</v>
      </c>
      <c r="H506" s="5" t="s">
        <v>21</v>
      </c>
      <c r="I506" s="5" t="s">
        <v>15</v>
      </c>
      <c r="J506" s="5" t="s">
        <v>33</v>
      </c>
      <c r="K506" s="8" t="s">
        <v>17</v>
      </c>
      <c r="L506" s="8">
        <v>4</v>
      </c>
    </row>
    <row r="507" spans="1:12" x14ac:dyDescent="0.2">
      <c r="A507" s="5" t="s">
        <v>679</v>
      </c>
      <c r="B507" s="5" t="s">
        <v>187</v>
      </c>
      <c r="C507" s="8">
        <v>1</v>
      </c>
      <c r="D507" s="8">
        <v>0</v>
      </c>
      <c r="E507" s="8">
        <v>1</v>
      </c>
      <c r="F507" s="8">
        <v>0</v>
      </c>
      <c r="G507" s="8">
        <v>0</v>
      </c>
      <c r="H507" s="5" t="s">
        <v>21</v>
      </c>
      <c r="I507" s="5" t="s">
        <v>15</v>
      </c>
      <c r="J507" s="5" t="s">
        <v>33</v>
      </c>
      <c r="K507" s="8" t="s">
        <v>17</v>
      </c>
      <c r="L507" s="8">
        <v>3</v>
      </c>
    </row>
    <row r="508" spans="1:12" x14ac:dyDescent="0.2">
      <c r="A508" s="5" t="s">
        <v>680</v>
      </c>
      <c r="B508" s="5" t="s">
        <v>187</v>
      </c>
      <c r="C508" s="8">
        <v>1</v>
      </c>
      <c r="D508" s="8">
        <v>0</v>
      </c>
      <c r="E508" s="8">
        <v>1</v>
      </c>
      <c r="F508" s="8">
        <v>0</v>
      </c>
      <c r="G508" s="8">
        <v>0</v>
      </c>
      <c r="H508" s="5" t="s">
        <v>21</v>
      </c>
      <c r="I508" s="5" t="s">
        <v>15</v>
      </c>
      <c r="J508" s="5" t="s">
        <v>33</v>
      </c>
      <c r="K508" s="8" t="s">
        <v>17</v>
      </c>
      <c r="L508" s="8">
        <v>3</v>
      </c>
    </row>
    <row r="509" spans="1:12" x14ac:dyDescent="0.2">
      <c r="A509" s="5" t="s">
        <v>680</v>
      </c>
      <c r="B509" s="5" t="s">
        <v>187</v>
      </c>
      <c r="C509" s="8" t="s">
        <v>26</v>
      </c>
      <c r="D509" s="8" t="s">
        <v>26</v>
      </c>
      <c r="E509" s="8" t="s">
        <v>26</v>
      </c>
      <c r="F509" s="8" t="s">
        <v>26</v>
      </c>
      <c r="G509" s="8" t="s">
        <v>26</v>
      </c>
      <c r="H509" s="5" t="s">
        <v>21</v>
      </c>
      <c r="I509" s="5" t="s">
        <v>15</v>
      </c>
      <c r="J509" s="5" t="s">
        <v>33</v>
      </c>
      <c r="K509" s="8" t="s">
        <v>17</v>
      </c>
      <c r="L509" s="8">
        <v>3</v>
      </c>
    </row>
    <row r="510" spans="1:12" x14ac:dyDescent="0.2">
      <c r="A510" s="5" t="s">
        <v>681</v>
      </c>
      <c r="B510" s="5" t="s">
        <v>187</v>
      </c>
      <c r="C510" s="8">
        <v>1</v>
      </c>
      <c r="D510" s="8">
        <v>0</v>
      </c>
      <c r="E510" s="8">
        <v>1</v>
      </c>
      <c r="F510" s="8">
        <v>1</v>
      </c>
      <c r="G510" s="8">
        <v>0</v>
      </c>
      <c r="H510" s="5" t="s">
        <v>21</v>
      </c>
      <c r="I510" s="5" t="s">
        <v>15</v>
      </c>
      <c r="J510" s="5" t="s">
        <v>195</v>
      </c>
      <c r="K510" s="8" t="s">
        <v>17</v>
      </c>
      <c r="L510" s="8">
        <v>3</v>
      </c>
    </row>
    <row r="511" spans="1:12" x14ac:dyDescent="0.2">
      <c r="A511" s="5" t="s">
        <v>682</v>
      </c>
      <c r="B511" s="5" t="s">
        <v>187</v>
      </c>
      <c r="C511" s="8">
        <v>0</v>
      </c>
      <c r="D511" s="8">
        <v>0</v>
      </c>
      <c r="E511" s="8">
        <v>0</v>
      </c>
      <c r="F511" s="8">
        <v>0</v>
      </c>
      <c r="G511" s="8">
        <v>0</v>
      </c>
      <c r="H511" s="5" t="s">
        <v>14</v>
      </c>
      <c r="I511" s="5" t="s">
        <v>15</v>
      </c>
      <c r="J511" s="5" t="s">
        <v>188</v>
      </c>
      <c r="K511" s="8" t="s">
        <v>17</v>
      </c>
      <c r="L511" s="8">
        <v>2</v>
      </c>
    </row>
    <row r="512" spans="1:12" x14ac:dyDescent="0.2">
      <c r="A512" s="5" t="s">
        <v>683</v>
      </c>
      <c r="B512" s="5" t="s">
        <v>187</v>
      </c>
      <c r="C512" s="8">
        <v>1</v>
      </c>
      <c r="D512" s="8">
        <v>0</v>
      </c>
      <c r="E512" s="8">
        <v>0</v>
      </c>
      <c r="F512" s="8">
        <v>0</v>
      </c>
      <c r="G512" s="8">
        <v>0</v>
      </c>
      <c r="H512" s="5" t="s">
        <v>21</v>
      </c>
      <c r="I512" s="5" t="s">
        <v>15</v>
      </c>
      <c r="J512" s="5" t="s">
        <v>195</v>
      </c>
      <c r="K512" s="8" t="s">
        <v>17</v>
      </c>
      <c r="L512" s="8">
        <v>4</v>
      </c>
    </row>
    <row r="513" spans="1:12" x14ac:dyDescent="0.2">
      <c r="A513" s="5" t="s">
        <v>684</v>
      </c>
      <c r="B513" s="5" t="s">
        <v>187</v>
      </c>
      <c r="C513" s="8">
        <v>1</v>
      </c>
      <c r="D513" s="8">
        <v>0</v>
      </c>
      <c r="E513" s="8">
        <v>0</v>
      </c>
      <c r="F513" s="8">
        <v>0</v>
      </c>
      <c r="G513" s="8">
        <v>0</v>
      </c>
      <c r="H513" s="5" t="s">
        <v>194</v>
      </c>
      <c r="I513" s="5" t="s">
        <v>15</v>
      </c>
      <c r="J513" s="5" t="s">
        <v>195</v>
      </c>
      <c r="K513" s="8" t="s">
        <v>43</v>
      </c>
      <c r="L513" s="8">
        <v>4</v>
      </c>
    </row>
    <row r="514" spans="1:12" x14ac:dyDescent="0.2">
      <c r="A514" s="5" t="s">
        <v>685</v>
      </c>
      <c r="B514" s="5" t="s">
        <v>187</v>
      </c>
      <c r="C514" s="8">
        <v>0</v>
      </c>
      <c r="D514" s="8">
        <v>0</v>
      </c>
      <c r="E514" s="8">
        <v>0</v>
      </c>
      <c r="F514" s="8">
        <v>0</v>
      </c>
      <c r="G514" s="8">
        <v>0</v>
      </c>
      <c r="H514" s="5" t="s">
        <v>14</v>
      </c>
      <c r="I514" s="5" t="s">
        <v>15</v>
      </c>
      <c r="J514" s="5" t="s">
        <v>188</v>
      </c>
      <c r="K514" s="8" t="s">
        <v>19</v>
      </c>
      <c r="L514" s="8">
        <v>2</v>
      </c>
    </row>
    <row r="515" spans="1:12" x14ac:dyDescent="0.2">
      <c r="A515" s="5" t="s">
        <v>686</v>
      </c>
      <c r="B515" s="5" t="s">
        <v>187</v>
      </c>
      <c r="C515" s="8">
        <v>1</v>
      </c>
      <c r="D515" s="8">
        <v>0</v>
      </c>
      <c r="E515" s="8">
        <v>0</v>
      </c>
      <c r="F515" s="8">
        <v>0</v>
      </c>
      <c r="G515" s="8">
        <v>0</v>
      </c>
      <c r="H515" s="5" t="s">
        <v>194</v>
      </c>
      <c r="I515" s="5" t="s">
        <v>15</v>
      </c>
      <c r="J515" s="5" t="s">
        <v>195</v>
      </c>
      <c r="K515" s="8" t="s">
        <v>43</v>
      </c>
      <c r="L515" s="8">
        <v>3</v>
      </c>
    </row>
    <row r="516" spans="1:12" x14ac:dyDescent="0.2">
      <c r="A516" s="5" t="s">
        <v>687</v>
      </c>
      <c r="B516" s="5" t="s">
        <v>187</v>
      </c>
      <c r="C516" s="8">
        <v>1</v>
      </c>
      <c r="D516" s="8">
        <v>0</v>
      </c>
      <c r="E516" s="8">
        <v>1</v>
      </c>
      <c r="F516" s="8">
        <v>1</v>
      </c>
      <c r="G516" s="8">
        <v>0</v>
      </c>
      <c r="H516" s="5" t="s">
        <v>21</v>
      </c>
      <c r="I516" s="5" t="s">
        <v>15</v>
      </c>
      <c r="J516" s="5" t="s">
        <v>33</v>
      </c>
      <c r="K516" s="8" t="s">
        <v>17</v>
      </c>
      <c r="L516" s="8">
        <v>2</v>
      </c>
    </row>
    <row r="517" spans="1:12" x14ac:dyDescent="0.2">
      <c r="A517" s="5" t="s">
        <v>688</v>
      </c>
      <c r="B517" s="5" t="s">
        <v>187</v>
      </c>
      <c r="C517" s="8">
        <v>0</v>
      </c>
      <c r="D517" s="8">
        <v>1</v>
      </c>
      <c r="E517" s="8">
        <v>0</v>
      </c>
      <c r="F517" s="8">
        <v>0</v>
      </c>
      <c r="G517" s="8">
        <v>0</v>
      </c>
      <c r="H517" s="5" t="s">
        <v>21</v>
      </c>
      <c r="I517" s="5" t="s">
        <v>15</v>
      </c>
      <c r="J517" s="5" t="s">
        <v>188</v>
      </c>
      <c r="K517" s="8" t="s">
        <v>17</v>
      </c>
      <c r="L517" s="8">
        <v>3</v>
      </c>
    </row>
    <row r="518" spans="1:12" x14ac:dyDescent="0.2">
      <c r="A518" s="5" t="s">
        <v>689</v>
      </c>
      <c r="B518" s="5" t="s">
        <v>187</v>
      </c>
      <c r="C518" s="8">
        <v>1</v>
      </c>
      <c r="D518" s="8">
        <v>0</v>
      </c>
      <c r="E518" s="8">
        <v>0</v>
      </c>
      <c r="F518" s="8">
        <v>0</v>
      </c>
      <c r="G518" s="8">
        <v>0</v>
      </c>
      <c r="H518" s="5" t="s">
        <v>194</v>
      </c>
      <c r="I518" s="5" t="s">
        <v>15</v>
      </c>
      <c r="J518" s="5" t="s">
        <v>202</v>
      </c>
      <c r="K518" s="8" t="s">
        <v>43</v>
      </c>
      <c r="L518" s="8">
        <v>2</v>
      </c>
    </row>
    <row r="519" spans="1:12" x14ac:dyDescent="0.2">
      <c r="A519" s="5" t="s">
        <v>690</v>
      </c>
      <c r="B519" s="5" t="s">
        <v>187</v>
      </c>
      <c r="C519" s="8">
        <v>1</v>
      </c>
      <c r="D519" s="8">
        <v>0</v>
      </c>
      <c r="E519" s="8">
        <v>1</v>
      </c>
      <c r="F519" s="8">
        <v>0</v>
      </c>
      <c r="G519" s="8">
        <v>0</v>
      </c>
      <c r="H519" s="5" t="s">
        <v>21</v>
      </c>
      <c r="I519" s="5" t="s">
        <v>15</v>
      </c>
      <c r="J519" s="5" t="s">
        <v>188</v>
      </c>
      <c r="K519" s="8" t="s">
        <v>17</v>
      </c>
      <c r="L519" s="8">
        <v>3</v>
      </c>
    </row>
    <row r="520" spans="1:12" x14ac:dyDescent="0.2">
      <c r="A520" s="5" t="s">
        <v>691</v>
      </c>
      <c r="B520" s="5" t="s">
        <v>187</v>
      </c>
      <c r="C520" s="8">
        <v>1</v>
      </c>
      <c r="D520" s="8">
        <v>0</v>
      </c>
      <c r="E520" s="8">
        <v>0</v>
      </c>
      <c r="F520" s="8">
        <v>0</v>
      </c>
      <c r="G520" s="8">
        <v>0</v>
      </c>
      <c r="H520" s="5" t="s">
        <v>194</v>
      </c>
      <c r="I520" s="5" t="s">
        <v>15</v>
      </c>
      <c r="J520" s="5" t="s">
        <v>195</v>
      </c>
      <c r="K520" s="8" t="s">
        <v>43</v>
      </c>
      <c r="L520" s="8">
        <v>4</v>
      </c>
    </row>
    <row r="521" spans="1:12" x14ac:dyDescent="0.2">
      <c r="A521" s="5" t="s">
        <v>692</v>
      </c>
      <c r="B521" s="5" t="s">
        <v>187</v>
      </c>
      <c r="C521" s="8">
        <v>0</v>
      </c>
      <c r="D521" s="8">
        <v>0</v>
      </c>
      <c r="E521" s="8">
        <v>0</v>
      </c>
      <c r="F521" s="8">
        <v>0</v>
      </c>
      <c r="G521" s="8">
        <v>0</v>
      </c>
      <c r="H521" s="5" t="s">
        <v>14</v>
      </c>
      <c r="I521" s="5" t="s">
        <v>23</v>
      </c>
      <c r="J521" s="5" t="s">
        <v>188</v>
      </c>
      <c r="K521" s="8" t="s">
        <v>19</v>
      </c>
      <c r="L521" s="8">
        <v>2</v>
      </c>
    </row>
    <row r="522" spans="1:12" x14ac:dyDescent="0.2">
      <c r="A522" s="5" t="s">
        <v>693</v>
      </c>
      <c r="B522" s="5" t="s">
        <v>187</v>
      </c>
      <c r="C522" s="8">
        <v>1</v>
      </c>
      <c r="D522" s="8">
        <v>0</v>
      </c>
      <c r="E522" s="8">
        <v>0</v>
      </c>
      <c r="F522" s="8">
        <v>0</v>
      </c>
      <c r="G522" s="8">
        <v>0</v>
      </c>
      <c r="H522" s="5" t="s">
        <v>194</v>
      </c>
      <c r="I522" s="5" t="s">
        <v>15</v>
      </c>
      <c r="J522" s="5" t="s">
        <v>195</v>
      </c>
      <c r="K522" s="8" t="s">
        <v>30</v>
      </c>
      <c r="L522" s="8">
        <v>1</v>
      </c>
    </row>
    <row r="523" spans="1:12" x14ac:dyDescent="0.2">
      <c r="A523" s="5" t="s">
        <v>694</v>
      </c>
      <c r="B523" s="5" t="s">
        <v>187</v>
      </c>
      <c r="C523" s="8">
        <v>1</v>
      </c>
      <c r="D523" s="8">
        <v>0</v>
      </c>
      <c r="E523" s="8">
        <v>1</v>
      </c>
      <c r="F523" s="8">
        <v>0</v>
      </c>
      <c r="G523" s="8">
        <v>0</v>
      </c>
      <c r="H523" s="5" t="s">
        <v>21</v>
      </c>
      <c r="I523" s="5" t="s">
        <v>15</v>
      </c>
      <c r="J523" s="5" t="s">
        <v>188</v>
      </c>
      <c r="K523" s="8" t="s">
        <v>17</v>
      </c>
      <c r="L523" s="8">
        <v>3</v>
      </c>
    </row>
    <row r="524" spans="1:12" x14ac:dyDescent="0.2">
      <c r="A524" s="5" t="s">
        <v>695</v>
      </c>
      <c r="B524" s="5" t="s">
        <v>187</v>
      </c>
      <c r="C524" s="8">
        <v>1</v>
      </c>
      <c r="D524" s="8">
        <v>0</v>
      </c>
      <c r="E524" s="8">
        <v>1</v>
      </c>
      <c r="F524" s="8">
        <v>1</v>
      </c>
      <c r="G524" s="8">
        <v>0</v>
      </c>
      <c r="H524" s="5" t="s">
        <v>21</v>
      </c>
      <c r="I524" s="5" t="s">
        <v>15</v>
      </c>
      <c r="J524" s="5" t="s">
        <v>188</v>
      </c>
      <c r="K524" s="8" t="s">
        <v>17</v>
      </c>
      <c r="L524" s="8">
        <v>3</v>
      </c>
    </row>
    <row r="525" spans="1:12" x14ac:dyDescent="0.2">
      <c r="A525" s="5" t="s">
        <v>696</v>
      </c>
      <c r="B525" s="5" t="s">
        <v>187</v>
      </c>
      <c r="C525" s="8">
        <v>0</v>
      </c>
      <c r="D525" s="8">
        <v>1</v>
      </c>
      <c r="E525" s="8">
        <v>1</v>
      </c>
      <c r="F525" s="8">
        <v>0</v>
      </c>
      <c r="G525" s="8">
        <v>0</v>
      </c>
      <c r="H525" s="5" t="s">
        <v>21</v>
      </c>
      <c r="I525" s="5" t="s">
        <v>15</v>
      </c>
      <c r="J525" s="5" t="s">
        <v>33</v>
      </c>
      <c r="K525" s="8" t="s">
        <v>30</v>
      </c>
      <c r="L525" s="8">
        <v>1</v>
      </c>
    </row>
    <row r="526" spans="1:12" x14ac:dyDescent="0.2">
      <c r="A526" s="5" t="s">
        <v>697</v>
      </c>
      <c r="B526" s="5" t="s">
        <v>187</v>
      </c>
      <c r="C526" s="8">
        <v>1</v>
      </c>
      <c r="D526" s="8">
        <v>0</v>
      </c>
      <c r="E526" s="8">
        <v>1</v>
      </c>
      <c r="F526" s="8">
        <v>0</v>
      </c>
      <c r="G526" s="8">
        <v>0</v>
      </c>
      <c r="H526" s="5" t="s">
        <v>21</v>
      </c>
      <c r="I526" s="5" t="s">
        <v>15</v>
      </c>
      <c r="J526" s="5" t="s">
        <v>33</v>
      </c>
      <c r="K526" s="8" t="s">
        <v>17</v>
      </c>
      <c r="L526" s="8">
        <v>3</v>
      </c>
    </row>
    <row r="527" spans="1:12" x14ac:dyDescent="0.2">
      <c r="A527" s="5" t="s">
        <v>698</v>
      </c>
      <c r="B527" s="5" t="s">
        <v>187</v>
      </c>
      <c r="C527" s="8">
        <v>0</v>
      </c>
      <c r="D527" s="8">
        <v>1</v>
      </c>
      <c r="E527" s="8">
        <v>1</v>
      </c>
      <c r="F527" s="8">
        <v>1</v>
      </c>
      <c r="G527" s="8">
        <v>0</v>
      </c>
      <c r="H527" s="5" t="s">
        <v>21</v>
      </c>
      <c r="I527" s="5" t="s">
        <v>15</v>
      </c>
      <c r="J527" s="5" t="s">
        <v>33</v>
      </c>
      <c r="K527" s="8" t="s">
        <v>17</v>
      </c>
      <c r="L527" s="8">
        <v>3</v>
      </c>
    </row>
    <row r="528" spans="1:12" x14ac:dyDescent="0.2">
      <c r="A528" s="5" t="s">
        <v>699</v>
      </c>
      <c r="B528" s="5" t="s">
        <v>187</v>
      </c>
      <c r="C528" s="8">
        <v>0</v>
      </c>
      <c r="D528" s="8">
        <v>1</v>
      </c>
      <c r="E528" s="8">
        <v>1</v>
      </c>
      <c r="F528" s="8">
        <v>0</v>
      </c>
      <c r="G528" s="8">
        <v>0</v>
      </c>
      <c r="H528" s="5" t="s">
        <v>21</v>
      </c>
      <c r="I528" s="5" t="s">
        <v>15</v>
      </c>
      <c r="J528" s="5" t="s">
        <v>33</v>
      </c>
      <c r="K528" s="8" t="s">
        <v>17</v>
      </c>
      <c r="L528" s="8">
        <v>3</v>
      </c>
    </row>
    <row r="529" spans="1:12" x14ac:dyDescent="0.2">
      <c r="A529" s="5" t="s">
        <v>700</v>
      </c>
      <c r="B529" s="5" t="s">
        <v>187</v>
      </c>
      <c r="C529" s="8">
        <v>1</v>
      </c>
      <c r="D529" s="8">
        <v>0</v>
      </c>
      <c r="E529" s="8">
        <v>1</v>
      </c>
      <c r="F529" s="8">
        <v>1</v>
      </c>
      <c r="G529" s="8">
        <v>0</v>
      </c>
      <c r="H529" s="5" t="s">
        <v>21</v>
      </c>
      <c r="I529" s="5" t="s">
        <v>15</v>
      </c>
      <c r="J529" s="5" t="s">
        <v>33</v>
      </c>
      <c r="K529" s="8" t="s">
        <v>17</v>
      </c>
      <c r="L529" s="8">
        <v>3</v>
      </c>
    </row>
    <row r="530" spans="1:12" x14ac:dyDescent="0.2">
      <c r="A530" s="5" t="s">
        <v>701</v>
      </c>
      <c r="B530" s="5" t="s">
        <v>187</v>
      </c>
      <c r="C530" s="8">
        <v>1</v>
      </c>
      <c r="D530" s="8">
        <v>0</v>
      </c>
      <c r="E530" s="8">
        <v>1</v>
      </c>
      <c r="F530" s="8">
        <v>1</v>
      </c>
      <c r="G530" s="8">
        <v>0</v>
      </c>
      <c r="H530" s="5" t="s">
        <v>21</v>
      </c>
      <c r="I530" s="5" t="s">
        <v>15</v>
      </c>
      <c r="J530" s="5" t="s">
        <v>33</v>
      </c>
      <c r="K530" s="8" t="s">
        <v>17</v>
      </c>
      <c r="L530" s="8">
        <v>4</v>
      </c>
    </row>
  </sheetData>
  <autoFilter ref="A1:T530" xr:uid="{CD5BA4AD-F426-F144-A9FB-9FFBD7D1EB3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GBM + LGG</vt:lpstr>
      <vt:lpstr>LGG_only_new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2021-03-30T16:31:29Z</dcterms:created>
  <dcterms:modified xsi:type="dcterms:W3CDTF">2021-04-30T13:47:15Z</dcterms:modified>
</cp:coreProperties>
</file>