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1415" windowHeight="6345"/>
  </bookViews>
  <sheets>
    <sheet name="CONTENIDO GRAL CARGA MASIVA" sheetId="1" r:id="rId1"/>
  </sheets>
  <definedNames>
    <definedName name="marcas">'CONTENIDO GRAL CARGA MASIVA'!$B$67:$C$168</definedName>
  </definedNames>
  <calcPr calcId="145621"/>
</workbook>
</file>

<file path=xl/calcChain.xml><?xml version="1.0" encoding="utf-8"?>
<calcChain xmlns="http://schemas.openxmlformats.org/spreadsheetml/2006/main">
  <c r="P196" i="1" l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195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212" i="1"/>
  <c r="O213" i="1"/>
  <c r="O214" i="1"/>
  <c r="O215" i="1"/>
  <c r="O216" i="1"/>
  <c r="O217" i="1"/>
  <c r="O205" i="1"/>
  <c r="O206" i="1"/>
  <c r="O207" i="1"/>
  <c r="O208" i="1"/>
  <c r="O209" i="1"/>
  <c r="O210" i="1"/>
  <c r="O211" i="1"/>
  <c r="O199" i="1"/>
  <c r="O200" i="1"/>
  <c r="O201" i="1"/>
  <c r="O202" i="1"/>
  <c r="O203" i="1"/>
  <c r="O204" i="1"/>
  <c r="O196" i="1"/>
  <c r="O197" i="1"/>
  <c r="O198" i="1"/>
  <c r="O195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217" i="1"/>
  <c r="N218" i="1"/>
  <c r="N212" i="1"/>
  <c r="N213" i="1"/>
  <c r="N214" i="1"/>
  <c r="N215" i="1"/>
  <c r="N216" i="1"/>
  <c r="N206" i="1"/>
  <c r="N207" i="1"/>
  <c r="N208" i="1"/>
  <c r="N209" i="1"/>
  <c r="N210" i="1"/>
  <c r="N211" i="1"/>
  <c r="N200" i="1"/>
  <c r="N201" i="1"/>
  <c r="N202" i="1"/>
  <c r="N203" i="1"/>
  <c r="N204" i="1"/>
  <c r="N205" i="1"/>
  <c r="N196" i="1"/>
  <c r="N197" i="1"/>
  <c r="N198" i="1"/>
  <c r="N199" i="1"/>
  <c r="N195" i="1"/>
  <c r="G62" i="1"/>
  <c r="G63" i="1"/>
  <c r="G54" i="1"/>
  <c r="G55" i="1"/>
  <c r="G56" i="1"/>
  <c r="G57" i="1"/>
  <c r="G58" i="1"/>
  <c r="G59" i="1"/>
  <c r="G60" i="1"/>
  <c r="G61" i="1"/>
  <c r="G44" i="1"/>
  <c r="G45" i="1"/>
  <c r="G46" i="1"/>
  <c r="G47" i="1"/>
  <c r="G48" i="1"/>
  <c r="G49" i="1"/>
  <c r="G50" i="1"/>
  <c r="G51" i="1"/>
  <c r="G52" i="1"/>
  <c r="G53" i="1"/>
  <c r="G32" i="1"/>
  <c r="G33" i="1"/>
  <c r="G34" i="1"/>
  <c r="G35" i="1"/>
  <c r="G36" i="1"/>
  <c r="G37" i="1"/>
  <c r="G38" i="1"/>
  <c r="G39" i="1"/>
  <c r="G40" i="1"/>
  <c r="G41" i="1"/>
  <c r="G42" i="1"/>
  <c r="G43" i="1"/>
  <c r="G24" i="1"/>
  <c r="G25" i="1"/>
  <c r="G26" i="1"/>
  <c r="G27" i="1"/>
  <c r="G28" i="1"/>
  <c r="G29" i="1"/>
  <c r="G30" i="1"/>
  <c r="G31" i="1"/>
  <c r="G17" i="1"/>
  <c r="G18" i="1"/>
  <c r="G19" i="1"/>
  <c r="G20" i="1"/>
  <c r="G21" i="1"/>
  <c r="G22" i="1"/>
  <c r="G23" i="1"/>
  <c r="G16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33" i="1"/>
  <c r="L234" i="1"/>
  <c r="L235" i="1"/>
  <c r="L229" i="1"/>
  <c r="L230" i="1"/>
  <c r="L231" i="1"/>
  <c r="L232" i="1"/>
  <c r="L226" i="1"/>
  <c r="L227" i="1"/>
  <c r="L228" i="1"/>
  <c r="L223" i="1"/>
  <c r="L224" i="1"/>
  <c r="L225" i="1"/>
  <c r="L220" i="1"/>
  <c r="L221" i="1"/>
  <c r="L222" i="1"/>
  <c r="L214" i="1"/>
  <c r="L215" i="1"/>
  <c r="L216" i="1"/>
  <c r="L217" i="1"/>
  <c r="L218" i="1"/>
  <c r="L219" i="1"/>
  <c r="L211" i="1"/>
  <c r="L212" i="1"/>
  <c r="L213" i="1"/>
  <c r="L206" i="1"/>
  <c r="L207" i="1"/>
  <c r="L208" i="1"/>
  <c r="L209" i="1"/>
  <c r="L210" i="1"/>
  <c r="L202" i="1"/>
  <c r="L203" i="1"/>
  <c r="L204" i="1"/>
  <c r="L205" i="1"/>
  <c r="L199" i="1"/>
  <c r="L200" i="1"/>
  <c r="L201" i="1"/>
  <c r="L196" i="1"/>
  <c r="L197" i="1"/>
  <c r="L198" i="1"/>
  <c r="L195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</calcChain>
</file>

<file path=xl/sharedStrings.xml><?xml version="1.0" encoding="utf-8"?>
<sst xmlns="http://schemas.openxmlformats.org/spreadsheetml/2006/main" count="2208" uniqueCount="1252">
  <si>
    <t>CATEGORIA</t>
  </si>
  <si>
    <t>codigoCategoria</t>
  </si>
  <si>
    <t>nombre</t>
  </si>
  <si>
    <t>descripcion</t>
  </si>
  <si>
    <t>Designado a:</t>
  </si>
  <si>
    <t>SQL INSERT STATEMENT</t>
  </si>
  <si>
    <t>Abarrotes</t>
  </si>
  <si>
    <t>vacío</t>
  </si>
  <si>
    <t>Cristhian</t>
  </si>
  <si>
    <t>INSERT INTO categoriaproducto(nombre) VALUES ('Abarrotes');</t>
  </si>
  <si>
    <t>Bebidas</t>
  </si>
  <si>
    <t>INSERT INTO categoriaproducto(nombre) VALUES ('Bebidas');</t>
  </si>
  <si>
    <t>Cuidado personal</t>
  </si>
  <si>
    <t>Taily</t>
  </si>
  <si>
    <t>INSERT INTO categoriaproducto(nombre) VALUES ('Cuidado personal');</t>
  </si>
  <si>
    <t>Desayuno</t>
  </si>
  <si>
    <t>INSERT INTO categoriaproducto(nombre) VALUES ('Desayuno');</t>
  </si>
  <si>
    <t>Embutidos</t>
  </si>
  <si>
    <t>Mayra</t>
  </si>
  <si>
    <t>INSERT INTO categoriaproducto(nombre) VALUES ('Embutidos');</t>
  </si>
  <si>
    <t>Enlatados</t>
  </si>
  <si>
    <t>INSERT INTO categoriaproducto(nombre) VALUES ('Enlatados');</t>
  </si>
  <si>
    <t>Galletas y golosinas</t>
  </si>
  <si>
    <t>INSERT INTO categoriaproducto(nombre) VALUES ('Galletas y golosinas');</t>
  </si>
  <si>
    <t>Licores</t>
  </si>
  <si>
    <t>Luis</t>
  </si>
  <si>
    <t>INSERT INTO categoriaproducto(nombre) VALUES ('Licores');</t>
  </si>
  <si>
    <t>Limpieza</t>
  </si>
  <si>
    <t>INSERT INTO categoriaproducto(nombre) VALUES ('Limpieza');</t>
  </si>
  <si>
    <t>Snacks y piqueos</t>
  </si>
  <si>
    <t>INSERT INTO categoriaproducto(nombre) VALUES ('Snacks y piqueos');</t>
  </si>
  <si>
    <t>SUBCATEGORIA</t>
  </si>
  <si>
    <t>codigoSubcategoria</t>
  </si>
  <si>
    <t>Aceite de Oliva</t>
  </si>
  <si>
    <t>INSERT INTO subcategoriaproducto ( nombre,codigoCategoria) VALUES ('Aceite de Oliva',1);</t>
  </si>
  <si>
    <t>Aceite Vegetal</t>
  </si>
  <si>
    <t>INSERT INTO subcategoriaproducto ( nombre,codigoCategoria) VALUES ('Aceite Vegetal',1);</t>
  </si>
  <si>
    <t>Arroz</t>
  </si>
  <si>
    <t>INSERT INTO subcategoriaproducto ( nombre,codigoCategoria) VALUES ('Arroz',1);</t>
  </si>
  <si>
    <t>Azucar</t>
  </si>
  <si>
    <t>INSERT INTO subcategoriaproducto ( nombre,codigoCategoria) VALUES ('Azucar',1);</t>
  </si>
  <si>
    <t>Fideos</t>
  </si>
  <si>
    <t>INSERT INTO subcategoriaproducto ( nombre,codigoCategoria) VALUES ('Fideos',1);</t>
  </si>
  <si>
    <t>Menestras</t>
  </si>
  <si>
    <t>INSERT INTO subcategoriaproducto ( nombre,codigoCategoria) VALUES ('Menestras',1);</t>
  </si>
  <si>
    <t>jabones</t>
  </si>
  <si>
    <t>INSERT INTO subcategoriaproducto ( nombre,codigoCategoria) VALUES ('jabones',3);</t>
  </si>
  <si>
    <t>shampoo</t>
  </si>
  <si>
    <t>INSERT INTO subcategoriaproducto ( nombre,codigoCategoria) VALUES ('shampoo',3);</t>
  </si>
  <si>
    <t>toallas higienicas</t>
  </si>
  <si>
    <t>INSERT INTO subcategoriaproducto ( nombre,codigoCategoria) VALUES ('toallas higienicas',3);</t>
  </si>
  <si>
    <t>Avena</t>
  </si>
  <si>
    <t>chorizo</t>
  </si>
  <si>
    <t>INSERT INTO subcategoriaproducto ( nombre,codigoCategoria) VALUES ('chorizo',5);</t>
  </si>
  <si>
    <t>hot-dog</t>
  </si>
  <si>
    <t>INSERT INTO subcategoriaproducto ( nombre,codigoCategoria) VALUES ('hot-dog',5);</t>
  </si>
  <si>
    <t>jamon del pais</t>
  </si>
  <si>
    <t>INSERT INTO subcategoriaproducto ( nombre,codigoCategoria) VALUES ('jamon del pais',5);</t>
  </si>
  <si>
    <t>jamon ingles</t>
  </si>
  <si>
    <t>INSERT INTO subcategoriaproducto ( nombre,codigoCategoria) VALUES ('jamon ingles',5);</t>
  </si>
  <si>
    <t>jamonadas</t>
  </si>
  <si>
    <t>INSERT INTO subcategoriaproducto ( nombre,codigoCategoria) VALUES ('jamonadas',5);</t>
  </si>
  <si>
    <t>quesos</t>
  </si>
  <si>
    <t>INSERT INTO subcategoriaproducto ( nombre,codigoCategoria) VALUES ('quesos',5);</t>
  </si>
  <si>
    <t>atun filete</t>
  </si>
  <si>
    <t>INSERT INTO subcategoriaproducto ( nombre,codigoCategoria) VALUES ('atun filete',6);</t>
  </si>
  <si>
    <t>atun grated</t>
  </si>
  <si>
    <t>INSERT INTO subcategoriaproducto ( nombre,codigoCategoria) VALUES ('atun grated',6);</t>
  </si>
  <si>
    <t>atun trozos</t>
  </si>
  <si>
    <t>INSERT INTO subcategoriaproducto ( nombre,codigoCategoria) VALUES ('atun trozos',6);</t>
  </si>
  <si>
    <t>conserva de frutas</t>
  </si>
  <si>
    <t>INSERT INTO subcategoriaproducto ( nombre,codigoCategoria) VALUES ('conserva de frutas',6);</t>
  </si>
  <si>
    <t>galleta dulce</t>
  </si>
  <si>
    <t>INSERT INTO subcategoriaproducto ( nombre,codigoCategoria) VALUES ('galleta dulce',7);</t>
  </si>
  <si>
    <t>galleta integral</t>
  </si>
  <si>
    <t>INSERT INTO subcategoriaproducto ( nombre,codigoCategoria) VALUES ('galleta integral',7);</t>
  </si>
  <si>
    <t>galleta salada</t>
  </si>
  <si>
    <t>INSERT INTO subcategoriaproducto ( nombre,codigoCategoria) VALUES ('galleta salada',7);</t>
  </si>
  <si>
    <t>galleta sixpack</t>
  </si>
  <si>
    <t>INSERT INTO subcategoriaproducto ( nombre,codigoCategoria) VALUES ('galleta sixpack',7);</t>
  </si>
  <si>
    <t>caramelos</t>
  </si>
  <si>
    <t>INSERT INTO subcategoriaproducto ( nombre,codigoCategoria) VALUES ('caramelos',7);</t>
  </si>
  <si>
    <t>chicle</t>
  </si>
  <si>
    <t>INSERT INTO subcategoriaproducto ( nombre,codigoCategoria) VALUES ('chicle',7);</t>
  </si>
  <si>
    <t>frunas</t>
  </si>
  <si>
    <t>INSERT INTO subcategoriaproducto ( nombre,codigoCategoria) VALUES ('frunas',7);</t>
  </si>
  <si>
    <t>gomitas</t>
  </si>
  <si>
    <t>INSERT INTO subcategoriaproducto ( nombre,codigoCategoria) VALUES ('gomitas',7);</t>
  </si>
  <si>
    <t>ron</t>
  </si>
  <si>
    <t>INSERT INTO subcategoriaproducto ( nombre,codigoCategoria) VALUES ('ron',8);</t>
  </si>
  <si>
    <t>vermouth</t>
  </si>
  <si>
    <t>INSERT INTO subcategoriaproducto ( nombre,codigoCategoria) VALUES ('vermouth',8);</t>
  </si>
  <si>
    <t>vodka</t>
  </si>
  <si>
    <t>INSERT INTO subcategoriaproducto ( nombre,codigoCategoria) VALUES ('vodka',8);</t>
  </si>
  <si>
    <t>whisky</t>
  </si>
  <si>
    <t>INSERT INTO subcategoriaproducto ( nombre,codigoCategoria) VALUES ('whisky',8);</t>
  </si>
  <si>
    <t>aromatizantes</t>
  </si>
  <si>
    <t>INSERT INTO subcategoriaproducto ( nombre,codigoCategoria) VALUES ('aromatizantes',9);</t>
  </si>
  <si>
    <t>detergentes</t>
  </si>
  <si>
    <t>INSERT INTO subcategoriaproducto ( nombre,codigoCategoria) VALUES ('detergentes',9);</t>
  </si>
  <si>
    <t>lejias</t>
  </si>
  <si>
    <t>INSERT INTO subcategoriaproducto ( nombre,codigoCategoria) VALUES ('lejias',9);</t>
  </si>
  <si>
    <t>limpiador porcelanato</t>
  </si>
  <si>
    <t>INSERT INTO subcategoriaproducto ( nombre,codigoCategoria) VALUES ('limpiador porcelanato',9);</t>
  </si>
  <si>
    <t>limpiavidrios</t>
  </si>
  <si>
    <t>INSERT INTO subcategoriaproducto ( nombre,codigoCategoria) VALUES ('limpiavidrios',9);</t>
  </si>
  <si>
    <t>papel higienico</t>
  </si>
  <si>
    <t>INSERT INTO subcategoriaproducto ( nombre,codigoCategoria) VALUES ('papel higienico',9);</t>
  </si>
  <si>
    <t>pino</t>
  </si>
  <si>
    <t>INSERT INTO subcategoriaproducto ( nombre,codigoCategoria) VALUES ('pino',9);</t>
  </si>
  <si>
    <t>maiz frito</t>
  </si>
  <si>
    <t>INSERT INTO subcategoriaproducto ( nombre,codigoCategoria) VALUES ('maiz frito',10);</t>
  </si>
  <si>
    <t>mix queso</t>
  </si>
  <si>
    <t>INSERT INTO subcategoriaproducto ( nombre,codigoCategoria) VALUES ('mix queso',10);</t>
  </si>
  <si>
    <t>papas</t>
  </si>
  <si>
    <t>INSERT INTO subcategoriaproducto ( nombre,codigoCategoria) VALUES ('papas',10);</t>
  </si>
  <si>
    <t>crema tratamiento</t>
  </si>
  <si>
    <t>acondicionador</t>
  </si>
  <si>
    <t>yogurt</t>
  </si>
  <si>
    <t>papel toalla</t>
  </si>
  <si>
    <t>agua</t>
  </si>
  <si>
    <t>gaseosas</t>
  </si>
  <si>
    <t>MARCAS</t>
  </si>
  <si>
    <t>codigoMarca</t>
  </si>
  <si>
    <t>nombreMarca</t>
  </si>
  <si>
    <t>Descripcion</t>
  </si>
  <si>
    <t>A1</t>
  </si>
  <si>
    <t>vacio</t>
  </si>
  <si>
    <t>INSERT INTO marca(nombreMarca) VALUES('A1');</t>
  </si>
  <si>
    <t>Ace</t>
  </si>
  <si>
    <t>INSERT INTO marca(nombreMarca) VALUES('Ace');</t>
  </si>
  <si>
    <t>Adams</t>
  </si>
  <si>
    <t>INSERT INTO marca(nombreMarca) VALUES('Adams');</t>
  </si>
  <si>
    <t>Aguitas</t>
  </si>
  <si>
    <t>INSERT INTO marca(nombreMarca) VALUES('Aguitas');</t>
  </si>
  <si>
    <t>Air Wick</t>
  </si>
  <si>
    <t>INSERT INTO marca(nombreMarca) VALUES('Air Wick');</t>
  </si>
  <si>
    <t>AK-1</t>
  </si>
  <si>
    <t>INSERT INTO marca(nombreMarca) VALUES('AK-1');</t>
  </si>
  <si>
    <t>Always</t>
  </si>
  <si>
    <t>INSERT INTO marca(nombreMarca) VALUES('Always');</t>
  </si>
  <si>
    <t>Ambrosoli</t>
  </si>
  <si>
    <t>INSERT INTO marca(nombreMarca) VALUES('Ambrosoli');</t>
  </si>
  <si>
    <t>Arica</t>
  </si>
  <si>
    <t>INSERT INTO marca(nombreMarca) VALUES('Arica');</t>
  </si>
  <si>
    <t>Ariel</t>
  </si>
  <si>
    <t>INSERT INTO marca(nombreMarca) VALUES('Ariel');</t>
  </si>
  <si>
    <t>Aro</t>
  </si>
  <si>
    <t>INSERT INTO marca(nombreMarca) VALUES('Aro');</t>
  </si>
  <si>
    <t>Bolivar</t>
  </si>
  <si>
    <t>INSERT INTO marca(nombreMarca) VALUES('Bolivar');</t>
  </si>
  <si>
    <t>Bonlé</t>
  </si>
  <si>
    <t>INSERT INTO marca(nombreMarca) VALUES('Bonlé');</t>
  </si>
  <si>
    <t>Borges</t>
  </si>
  <si>
    <t>INSERT INTO marca(nombreMarca) VALUES('Borges');</t>
  </si>
  <si>
    <t>Braedt</t>
  </si>
  <si>
    <t>INSERT INTO marca(nombreMarca) VALUES('Braedt');</t>
  </si>
  <si>
    <t>Capri</t>
  </si>
  <si>
    <t>INSERT INTO marca(nombreMarca) VALUES('Capri');</t>
  </si>
  <si>
    <t>Carbonell</t>
  </si>
  <si>
    <t>INSERT INTO marca(nombreMarca) VALUES('Carbonell');</t>
  </si>
  <si>
    <t>Celima</t>
  </si>
  <si>
    <t>INSERT INTO marca(nombreMarca) VALUES('Celima');</t>
  </si>
  <si>
    <t>Cerdeña</t>
  </si>
  <si>
    <t>INSERT INTO marca(nombreMarca) VALUES('Cerdeña');</t>
  </si>
  <si>
    <t>Cheetos</t>
  </si>
  <si>
    <t>INSERT INTO marca(nombreMarca) VALUES('Cheetos');</t>
  </si>
  <si>
    <t>Chema</t>
  </si>
  <si>
    <t>INSERT INTO marca(nombreMarca) VALUES('Chema');</t>
  </si>
  <si>
    <t>Chipy</t>
  </si>
  <si>
    <t>INSERT INTO marca(nombreMarca) VALUES('Chipy');</t>
  </si>
  <si>
    <t>Cif</t>
  </si>
  <si>
    <t>INSERT INTO marca(nombreMarca) VALUES('Cif');</t>
  </si>
  <si>
    <t>Clorox</t>
  </si>
  <si>
    <t>INSERT INTO marca(nombreMarca) VALUES('Clorox');</t>
  </si>
  <si>
    <t>Conejo</t>
  </si>
  <si>
    <t>INSERT INTO marca(nombreMarca) VALUES('Conejo');</t>
  </si>
  <si>
    <t>Costeño</t>
  </si>
  <si>
    <t>INSERT INTO marca(nombreMarca) VALUES('Costeño');</t>
  </si>
  <si>
    <t>Del Prado</t>
  </si>
  <si>
    <t>INSERT INTO marca(nombreMarca) VALUES('Del Prado');</t>
  </si>
  <si>
    <t>Don Vittorio</t>
  </si>
  <si>
    <t>INSERT INTO marca(nombreMarca) VALUES('Don Vittorio');</t>
  </si>
  <si>
    <t>Dos Caballos</t>
  </si>
  <si>
    <t>INSERT INTO marca(nombreMarca) VALUES('Dos Caballos');</t>
  </si>
  <si>
    <t>Dove</t>
  </si>
  <si>
    <t>INSERT INTO marca(nombreMarca) VALUES('Dove');</t>
  </si>
  <si>
    <t>Dulfina</t>
  </si>
  <si>
    <t>INSERT INTO marca(nombreMarca) VALUES('Dulfina');</t>
  </si>
  <si>
    <t>El Cesro</t>
  </si>
  <si>
    <t>INSERT INTO marca(nombreMarca) VALUES('El Cesro');</t>
  </si>
  <si>
    <t>El Olivar</t>
  </si>
  <si>
    <t>INSERT INTO marca(nombreMarca) VALUES('El Olivar');</t>
  </si>
  <si>
    <t>Elite</t>
  </si>
  <si>
    <t>INSERT INTO marca(nombreMarca) VALUES('Elite');</t>
  </si>
  <si>
    <t>Elvive</t>
  </si>
  <si>
    <t>INSERT INTO marca(nombreMarca) VALUES('Elvive');</t>
  </si>
  <si>
    <t>Fanny</t>
  </si>
  <si>
    <t>INSERT INTO marca(nombreMarca) VALUES('Fanny');</t>
  </si>
  <si>
    <t>Field</t>
  </si>
  <si>
    <t>INSERT INTO marca(nombreMarca) VALUES('Field');</t>
  </si>
  <si>
    <t>Flex</t>
  </si>
  <si>
    <t>INSERT INTO marca(nombreMarca) VALUES('Flex');</t>
  </si>
  <si>
    <t>Florida</t>
  </si>
  <si>
    <t>INSERT INTO marca(nombreMarca) VALUES('Florida');</t>
  </si>
  <si>
    <t>Frito Lay</t>
  </si>
  <si>
    <t>INSERT INTO marca(nombreMarca) VALUES('Frito Lay');</t>
  </si>
  <si>
    <t>Glade</t>
  </si>
  <si>
    <t>INSERT INTO marca(nombreMarca) VALUES('Glade');</t>
  </si>
  <si>
    <t>Gloria</t>
  </si>
  <si>
    <t>INSERT INTO marca(nombreMarca) VALUES('Gloria');</t>
  </si>
  <si>
    <t>Gourmet</t>
  </si>
  <si>
    <t>INSERT INTO marca(nombreMarca) VALUES('Gourmet');</t>
  </si>
  <si>
    <t>Halls</t>
  </si>
  <si>
    <t>INSERT INTO marca(nombreMarca) VALUES('Halls');</t>
  </si>
  <si>
    <t>Haribo</t>
  </si>
  <si>
    <t>INSERT INTO marca(nombreMarca) VALUES('Haribo');</t>
  </si>
  <si>
    <t>Harpic</t>
  </si>
  <si>
    <t>INSERT INTO marca(nombreMarca) VALUES('Harpic');</t>
  </si>
  <si>
    <t>Heno de Pravia</t>
  </si>
  <si>
    <t>INSERT INTO marca(nombreMarca) VALUES('Heno de Pravia');</t>
  </si>
  <si>
    <t>Ideal</t>
  </si>
  <si>
    <t>INSERT INTO marca(nombreMarca) VALUES('Ideal');</t>
  </si>
  <si>
    <t>Incauca</t>
  </si>
  <si>
    <t>INSERT INTO marca(nombreMarca) VALUES('Incauca');</t>
  </si>
  <si>
    <t>Jelly Belly</t>
  </si>
  <si>
    <t>INSERT INTO marca(nombreMarca) VALUES('Jelly Belly');</t>
  </si>
  <si>
    <t>Karinto</t>
  </si>
  <si>
    <t>INSERT INTO marca(nombreMarca) VALUES('Karinto');</t>
  </si>
  <si>
    <t>Kotex</t>
  </si>
  <si>
    <t>INSERT INTO marca(nombreMarca) VALUES('Kotex');</t>
  </si>
  <si>
    <t>La Salud</t>
  </si>
  <si>
    <t>INSERT INTO marca(nombreMarca) VALUES('La Salud');</t>
  </si>
  <si>
    <t>Laive</t>
  </si>
  <si>
    <t>INSERT INTO marca(nombreMarca) VALUES('Laive');</t>
  </si>
  <si>
    <t>Los Cuates</t>
  </si>
  <si>
    <t>INSERT INTO marca(nombreMarca) VALUES('Los Cuates');</t>
  </si>
  <si>
    <t>Lysol</t>
  </si>
  <si>
    <t>INSERT INTO marca(nombreMarca) VALUES('Lysol');</t>
  </si>
  <si>
    <t>Magia Blanca</t>
  </si>
  <si>
    <t>INSERT INTO marca(nombreMarca) VALUES('Magia Blanca');</t>
  </si>
  <si>
    <t>Mentos</t>
  </si>
  <si>
    <t>INSERT INTO marca(nombreMarca) VALUES('Mentos');</t>
  </si>
  <si>
    <t>Molitalia</t>
  </si>
  <si>
    <t>INSERT INTO marca(nombreMarca) VALUES('Molitalia');</t>
  </si>
  <si>
    <t>Mr. Musculo</t>
  </si>
  <si>
    <t>INSERT INTO marca(nombreMarca) VALUES('Mr. Musculo');</t>
  </si>
  <si>
    <t>Nabisco</t>
  </si>
  <si>
    <t>INSERT INTO marca(nombreMarca) VALUES('Nabisco');</t>
  </si>
  <si>
    <t>Nestle</t>
  </si>
  <si>
    <t>INSERT INTO marca(nombreMarca) VALUES('Nestle');</t>
  </si>
  <si>
    <t>Neutrex</t>
  </si>
  <si>
    <t>INSERT INTO marca(nombreMarca) VALUES('Neutrex');</t>
  </si>
  <si>
    <t>Noa Gourmet</t>
  </si>
  <si>
    <t>INSERT INTO marca(nombreMarca) VALUES('Noa Gourmet');</t>
  </si>
  <si>
    <t>Nosotras</t>
  </si>
  <si>
    <t>INSERT INTO marca(nombreMarca) VALUES('Nosotras');</t>
  </si>
  <si>
    <t>Opal</t>
  </si>
  <si>
    <t>INSERT INTO marca(nombreMarca) VALUES('Opal');</t>
  </si>
  <si>
    <t>OttoKunz</t>
  </si>
  <si>
    <t>INSERT INTO marca(nombreMarca) VALUES('OttoKunz');</t>
  </si>
  <si>
    <t>Paisana</t>
  </si>
  <si>
    <t>INSERT INTO marca(nombreMarca) VALUES('Paisana');</t>
  </si>
  <si>
    <t>Palmolive</t>
  </si>
  <si>
    <t>INSERT INTO marca(nombreMarca) VALUES('Palmolive');</t>
  </si>
  <si>
    <t>Pantene</t>
  </si>
  <si>
    <t>INSERT INTO marca(nombreMarca) VALUES('Pantene');</t>
  </si>
  <si>
    <t>Pepperidge Farm</t>
  </si>
  <si>
    <t>INSERT INTO marca(nombreMarca) VALUES('Pepperidge Farm ');</t>
  </si>
  <si>
    <t>Pine-Sol</t>
  </si>
  <si>
    <t>INSERT INTO marca(nombreMarca) VALUES('Pine-Sol');</t>
  </si>
  <si>
    <t>Pino</t>
  </si>
  <si>
    <t>INSERT INTO marca(nombreMarca) VALUES('Pino');</t>
  </si>
  <si>
    <t>Pinolim</t>
  </si>
  <si>
    <t>INSERT INTO marca(nombreMarca) VALUES('Pinolim');</t>
  </si>
  <si>
    <t>Poett</t>
  </si>
  <si>
    <t>INSERT INTO marca(nombreMarca) VALUES('Poett');</t>
  </si>
  <si>
    <t>Primor</t>
  </si>
  <si>
    <t>INSERT INTO marca(nombreMarca) VALUES('Primor');</t>
  </si>
  <si>
    <t>Pringles</t>
  </si>
  <si>
    <t>INSERT INTO marca(nombreMarca) VALUES('Pringles');</t>
  </si>
  <si>
    <t>Quaker</t>
  </si>
  <si>
    <t>INSERT INTO marca(nombreMarca) VALUES('Quaker');</t>
  </si>
  <si>
    <t>Razzeto</t>
  </si>
  <si>
    <t>INSERT INTO marca(nombreMarca) VALUES('Razzeto');</t>
  </si>
  <si>
    <t>Rindex</t>
  </si>
  <si>
    <t>INSERT INTO marca(nombreMarca) VALUES('Rindex');</t>
  </si>
  <si>
    <t>Saman</t>
  </si>
  <si>
    <t>INSERT INTO marca(nombreMarca) VALUES('Saman');</t>
  </si>
  <si>
    <t>San Fernando</t>
  </si>
  <si>
    <t>INSERT INTO marca(nombreMarca) VALUES('San Fernando');</t>
  </si>
  <si>
    <t>San Jorge</t>
  </si>
  <si>
    <t>INSERT INTO marca(nombreMarca) VALUES('San Jorge');</t>
  </si>
  <si>
    <t>Santa Catalina</t>
  </si>
  <si>
    <t>INSERT INTO marca(nombreMarca) VALUES('Santa Catalina');</t>
  </si>
  <si>
    <t>Sapolio</t>
  </si>
  <si>
    <t>INSERT INTO marca(nombreMarca) VALUES('Sapolio');</t>
  </si>
  <si>
    <t>Sayon</t>
  </si>
  <si>
    <t>INSERT INTO marca(nombreMarca) VALUES('Sayon');</t>
  </si>
  <si>
    <t>Scott</t>
  </si>
  <si>
    <t>INSERT INTO marca(nombreMarca) VALUES('Scott');</t>
  </si>
  <si>
    <t>Sedal</t>
  </si>
  <si>
    <t>INSERT INTO marca(nombreMarca) VALUES('Sedal');</t>
  </si>
  <si>
    <t>Starbust</t>
  </si>
  <si>
    <t>INSERT INTO marca(nombreMarca) VALUES('Starbust');</t>
  </si>
  <si>
    <t>Starkist</t>
  </si>
  <si>
    <t>INSERT INTO marca(nombreMarca) VALUES('Starkist');</t>
  </si>
  <si>
    <t>Suave</t>
  </si>
  <si>
    <t>INSERT INTO marca(nombreMarca) VALUES('Suave');</t>
  </si>
  <si>
    <t>Suiza</t>
  </si>
  <si>
    <t>INSERT INTO marca(nombreMarca) VALUES('Suiza');</t>
  </si>
  <si>
    <t>Sutter Professional</t>
  </si>
  <si>
    <t>INSERT INTO marca(nombreMarca) VALUES('Sutter Professional');</t>
  </si>
  <si>
    <t>Tic Tac</t>
  </si>
  <si>
    <t>INSERT INTO marca(nombreMarca) VALUES('Tic Tac');</t>
  </si>
  <si>
    <t>Tor-Tees</t>
  </si>
  <si>
    <t>INSERT INTO marca(nombreMarca) VALUES('Tor-Tees');</t>
  </si>
  <si>
    <t>Trident</t>
  </si>
  <si>
    <t>INSERT INTO marca(nombreMarca) VALUES('Trident');</t>
  </si>
  <si>
    <t>Valdez</t>
  </si>
  <si>
    <t>INSERT INTO marca(nombreMarca) VALUES('Valdez');</t>
  </si>
  <si>
    <t>Valot Professional</t>
  </si>
  <si>
    <t>INSERT INTO marca(nombreMarca) VALUES('Valot Professional');</t>
  </si>
  <si>
    <t>Voortman</t>
  </si>
  <si>
    <t>INSERT INTO marca(nombreMarca) VALUES('Voortman');</t>
  </si>
  <si>
    <t>Windex</t>
  </si>
  <si>
    <t>INSERT INTO marca(nombreMarca) VALUES('Windex');</t>
  </si>
  <si>
    <t>Winter's</t>
  </si>
  <si>
    <t>Wrigley's</t>
  </si>
  <si>
    <t>La Serranita</t>
  </si>
  <si>
    <t>Tesoro del Campo</t>
  </si>
  <si>
    <t>Coca-Cola</t>
  </si>
  <si>
    <t>Fanta</t>
  </si>
  <si>
    <t>Inka Kola</t>
  </si>
  <si>
    <t>Pepsi</t>
  </si>
  <si>
    <t>Cielo</t>
  </si>
  <si>
    <t>San Luis</t>
  </si>
  <si>
    <t>San Mateo</t>
  </si>
  <si>
    <t>Varela Hnos</t>
  </si>
  <si>
    <t>Appleton State</t>
  </si>
  <si>
    <t>Botran Rum</t>
  </si>
  <si>
    <t>Cartavio</t>
  </si>
  <si>
    <t>Cinzano</t>
  </si>
  <si>
    <t>Martini</t>
  </si>
  <si>
    <t>Absolut</t>
  </si>
  <si>
    <t>Danzka</t>
  </si>
  <si>
    <t>Finlandia</t>
  </si>
  <si>
    <t>Ballantines</t>
  </si>
  <si>
    <t>Black Label</t>
  </si>
  <si>
    <t>Chivas Regal</t>
  </si>
  <si>
    <t>The Glenlivet</t>
  </si>
  <si>
    <t>PRODUCTOS</t>
  </si>
  <si>
    <t>codigoProducto</t>
  </si>
  <si>
    <t>nombreProducto</t>
  </si>
  <si>
    <t>precioUnitario</t>
  </si>
  <si>
    <t>precioCaja</t>
  </si>
  <si>
    <t>unidadesCaja</t>
  </si>
  <si>
    <t>stock</t>
  </si>
  <si>
    <t>unidad medida</t>
  </si>
  <si>
    <t>tamanioUnidad</t>
  </si>
  <si>
    <t>direccionImagen</t>
  </si>
  <si>
    <t>Extra Virgen</t>
  </si>
  <si>
    <t>ml</t>
  </si>
  <si>
    <t>Puro</t>
  </si>
  <si>
    <t>Extra Virgen Mesquita</t>
  </si>
  <si>
    <t>Orgánico</t>
  </si>
  <si>
    <t>250</t>
  </si>
  <si>
    <t>Con Ajo</t>
  </si>
  <si>
    <t>Extra Virgen c/Orégano</t>
  </si>
  <si>
    <t>Extra Virgen sabor Intenso</t>
  </si>
  <si>
    <t>500</t>
  </si>
  <si>
    <t>200</t>
  </si>
  <si>
    <t>Botella</t>
  </si>
  <si>
    <t>150</t>
  </si>
  <si>
    <t>Clásico</t>
  </si>
  <si>
    <t>Premium</t>
  </si>
  <si>
    <t>Arroz arborio</t>
  </si>
  <si>
    <t>gr</t>
  </si>
  <si>
    <t>750</t>
  </si>
  <si>
    <t>Arroz Extra</t>
  </si>
  <si>
    <t>kg</t>
  </si>
  <si>
    <t>Arroz Integral</t>
  </si>
  <si>
    <t>Arroz Superior</t>
  </si>
  <si>
    <t>Arroz Extra Ocasión Perfecta</t>
  </si>
  <si>
    <t>Arroz Risotto</t>
  </si>
  <si>
    <t>Arroz Don Ruggero, Carnoroli</t>
  </si>
  <si>
    <t>Arroz Parboleid</t>
  </si>
  <si>
    <t>Arroz Urumati</t>
  </si>
  <si>
    <t>Azúcar Blanca</t>
  </si>
  <si>
    <t>Azúcar</t>
  </si>
  <si>
    <t>Azúcar Rubia</t>
  </si>
  <si>
    <t>Azúcar Blanca Light en Bolsa</t>
  </si>
  <si>
    <t>Azúcar Blanca Light en Caja</t>
  </si>
  <si>
    <t>Azúcar Morena Light</t>
  </si>
  <si>
    <t>454</t>
  </si>
  <si>
    <t>850</t>
  </si>
  <si>
    <t>Azúcar Blanca Light</t>
  </si>
  <si>
    <t>Azúcar Blanca Light Caja</t>
  </si>
  <si>
    <t>300</t>
  </si>
  <si>
    <t>Fideo Cabello de Ángel</t>
  </si>
  <si>
    <t>Fideo Canuto Chico</t>
  </si>
  <si>
    <t>Fideo Canuto Rayado</t>
  </si>
  <si>
    <t>Fideo Tornillo</t>
  </si>
  <si>
    <t>Fideo Linguini Grosso #42</t>
  </si>
  <si>
    <t>Spaghetti #34</t>
  </si>
  <si>
    <t>Fideo Corbata Mediano</t>
  </si>
  <si>
    <t>Fideo Munición</t>
  </si>
  <si>
    <t>Spaghetti #32</t>
  </si>
  <si>
    <t>Tallarín #42</t>
  </si>
  <si>
    <t>Galleta de Animalitos</t>
  </si>
  <si>
    <t>Galletas Dulce</t>
  </si>
  <si>
    <t>Galleta_Animalitos.jpg</t>
  </si>
  <si>
    <t>Galleta Choco Chips</t>
  </si>
  <si>
    <t>Galleta_ChipsAhoy.jpg</t>
  </si>
  <si>
    <t>Galleta Fudge</t>
  </si>
  <si>
    <t>Galleta_Fudge.jpg</t>
  </si>
  <si>
    <t>Galleta Margarita</t>
  </si>
  <si>
    <t>Galleta_Margarita.jpg</t>
  </si>
  <si>
    <t>Galleta Cracknel</t>
  </si>
  <si>
    <t>Galletas Integral</t>
  </si>
  <si>
    <t>Galleta_CracknelIntegral.jpg</t>
  </si>
  <si>
    <t>Galleta de Agua</t>
  </si>
  <si>
    <t>Galleta_DeAgua.jpg</t>
  </si>
  <si>
    <t>Galleta de Salvado de Trigo</t>
  </si>
  <si>
    <t>08.00</t>
  </si>
  <si>
    <t>Galleta_SalvadodeTrigo.jpg</t>
  </si>
  <si>
    <t>Galleta de Semola</t>
  </si>
  <si>
    <t>Galleta_Semola.jpg</t>
  </si>
  <si>
    <t>Galletas Gold Fish</t>
  </si>
  <si>
    <t>Galletas Saladas</t>
  </si>
  <si>
    <t>Galleta_Gold_Fish.jpg</t>
  </si>
  <si>
    <t>Galleta Ritz</t>
  </si>
  <si>
    <t>Galleta_Ritz.jpg</t>
  </si>
  <si>
    <t>Galleta Soda Field</t>
  </si>
  <si>
    <t>Galleta_Soda_Field.jpg</t>
  </si>
  <si>
    <t>Galleta San Jorge</t>
  </si>
  <si>
    <t>Galleta_Soda_SanJorge.jpg</t>
  </si>
  <si>
    <t>Galleta Morochas</t>
  </si>
  <si>
    <t>Galletas Six-Pack</t>
  </si>
  <si>
    <t>06.00</t>
  </si>
  <si>
    <t>Galleta_Morochas.jpg</t>
  </si>
  <si>
    <t>Galleta Oreo</t>
  </si>
  <si>
    <t>Galleta_Oreo.jpg</t>
  </si>
  <si>
    <t>Galleta Picaras de Fresa</t>
  </si>
  <si>
    <t>Galleta_PicarasFresa.jpg</t>
  </si>
  <si>
    <t>Galleta Vanilia Field</t>
  </si>
  <si>
    <t>Galleta_VaniliaField.jpg</t>
  </si>
  <si>
    <t>Caramelos Fruit Bowl</t>
  </si>
  <si>
    <t>Caramelos</t>
  </si>
  <si>
    <t>Caramelos_FruitBowl.jpg</t>
  </si>
  <si>
    <t>Caramelos Halls</t>
  </si>
  <si>
    <t>Caremelos_Halls.jpg</t>
  </si>
  <si>
    <t>Caramelos Mentos</t>
  </si>
  <si>
    <t>unid</t>
  </si>
  <si>
    <t>Caramelos_Mentos.jpg</t>
  </si>
  <si>
    <t>Caramelos TicTac</t>
  </si>
  <si>
    <t>Caramelos_TicTac.jpg</t>
  </si>
  <si>
    <t>Chicle Chiclets</t>
  </si>
  <si>
    <t>Chicle</t>
  </si>
  <si>
    <t>Chicle_Chiclets.jpg</t>
  </si>
  <si>
    <t>Chicle Eclipse</t>
  </si>
  <si>
    <t>Chicle_Eclipse.jpg</t>
  </si>
  <si>
    <t>Chicle Sensations</t>
  </si>
  <si>
    <t>Chicle_Sensations.jpg</t>
  </si>
  <si>
    <t>Chicle Splash</t>
  </si>
  <si>
    <t>Chicle_Splash.jpg</t>
  </si>
  <si>
    <t>Frunas Fruna</t>
  </si>
  <si>
    <t>Frunas</t>
  </si>
  <si>
    <t>Frunas_Fruna.jpg</t>
  </si>
  <si>
    <t>Frunas Fruna Halloween</t>
  </si>
  <si>
    <t>Frunas_Halloween.jpg</t>
  </si>
  <si>
    <t>Frunas Frutonga</t>
  </si>
  <si>
    <t>Frunas_Frutonga.jpg</t>
  </si>
  <si>
    <t>Frunas Starbush</t>
  </si>
  <si>
    <t>Frunas_Starbush.jpg</t>
  </si>
  <si>
    <t>Gomitas Dinosaurios</t>
  </si>
  <si>
    <t>Gomitas</t>
  </si>
  <si>
    <t>01.00</t>
  </si>
  <si>
    <t>Gomitas_Dinosaurios.jpg</t>
  </si>
  <si>
    <t>Gomitas Gusano</t>
  </si>
  <si>
    <t>Gomitas_Gusano.jpg</t>
  </si>
  <si>
    <t>Gomitas Haribo</t>
  </si>
  <si>
    <t>Gomitas_Haribo.jpg</t>
  </si>
  <si>
    <t>Gomitas Osito de Oro</t>
  </si>
  <si>
    <t>Gomitas_OsitodeOro.jpg</t>
  </si>
  <si>
    <t>Chorizo Braedt</t>
  </si>
  <si>
    <t>Chorizo</t>
  </si>
  <si>
    <t>chorizo_Braedt.jpg</t>
  </si>
  <si>
    <t>Chorizo Cerdeña</t>
  </si>
  <si>
    <t>chorizo_cerdeña.jpg</t>
  </si>
  <si>
    <t>Chorizo San Fernando</t>
  </si>
  <si>
    <t>chorizo_sanFernando.jpg</t>
  </si>
  <si>
    <t>Hot-Dog Laive</t>
  </si>
  <si>
    <t>Hot-Dog</t>
  </si>
  <si>
    <t>hot-dog_Laive.jpg</t>
  </si>
  <si>
    <t>Hot-Dog San Fernando</t>
  </si>
  <si>
    <t>hot-dog_SanFernando.jpg</t>
  </si>
  <si>
    <t>Hot-Dog Suiza</t>
  </si>
  <si>
    <t>hot-dog_Suiza.jpg</t>
  </si>
  <si>
    <t>Jamón del Pais Gourmet</t>
  </si>
  <si>
    <t>Jamón</t>
  </si>
  <si>
    <t>jamonDelPais_Gourmet.jpg</t>
  </si>
  <si>
    <t>Jamón del Pais Razzeto</t>
  </si>
  <si>
    <t>jamonDelPais_Razzeto.jpg</t>
  </si>
  <si>
    <t>Jamón del Pais Suiza</t>
  </si>
  <si>
    <t>jamonDelPais_Suiza.jpg</t>
  </si>
  <si>
    <t>Jamón Ingles Braedt</t>
  </si>
  <si>
    <t>jamon-ingles_braedt.jpg</t>
  </si>
  <si>
    <t>Jamón Ingles OttoKunz</t>
  </si>
  <si>
    <t>jamon-ingles_OttoKunz.jpg</t>
  </si>
  <si>
    <t>Jamón Ingles Suiza</t>
  </si>
  <si>
    <t>jamon-ingles_Suiza.jpg</t>
  </si>
  <si>
    <t>Jamonada Braedt</t>
  </si>
  <si>
    <t>Jamonada</t>
  </si>
  <si>
    <t>jamonada-braedt.jpg</t>
  </si>
  <si>
    <t>Jamonada Razzeto</t>
  </si>
  <si>
    <t>jamonada-razzeto.jpg</t>
  </si>
  <si>
    <t>Jamonada Suiza</t>
  </si>
  <si>
    <t>jamonada-suiza.jpg</t>
  </si>
  <si>
    <t>Queso Edam Bonlé</t>
  </si>
  <si>
    <t>Quesos</t>
  </si>
  <si>
    <t>queso-edam_bonle.jpg</t>
  </si>
  <si>
    <t>Queso Edam Laive</t>
  </si>
  <si>
    <t>queso-edam_laive.jpg</t>
  </si>
  <si>
    <t>Queso Fundido Bonlé</t>
  </si>
  <si>
    <t>queso-fundido_bonle.jpg</t>
  </si>
  <si>
    <t>Queso Fundido Laive</t>
  </si>
  <si>
    <t>queso-fundido_laivejpg.jpg</t>
  </si>
  <si>
    <t>Atun Filete Fanny</t>
  </si>
  <si>
    <t>Atún</t>
  </si>
  <si>
    <t>atun-filete_Fanny.jpg</t>
  </si>
  <si>
    <t>Atun Filete Florida</t>
  </si>
  <si>
    <t>atun-filete_Florida.jpg</t>
  </si>
  <si>
    <t>Atun Filete Starkist</t>
  </si>
  <si>
    <t>atun-filete_StarKist.jpg</t>
  </si>
  <si>
    <t>Atun Grated A1</t>
  </si>
  <si>
    <t>atun-grated_A1.jpg</t>
  </si>
  <si>
    <t>Atun Grated Florida</t>
  </si>
  <si>
    <t>atun-grated_florida.jpg</t>
  </si>
  <si>
    <t>Atun Trozos A1</t>
  </si>
  <si>
    <t>atun-trozos_A1.jpg</t>
  </si>
  <si>
    <t>Atun Trozos Florida</t>
  </si>
  <si>
    <t>atun-trozos_Florida.jpg</t>
  </si>
  <si>
    <t>Atun Trozos Gloria</t>
  </si>
  <si>
    <t>atun-trozos_Gloria.jpg</t>
  </si>
  <si>
    <t>Conserva de Frutas Arica</t>
  </si>
  <si>
    <t>Conservas de Frutas</t>
  </si>
  <si>
    <t>conservaFrutas_Arica.jpg</t>
  </si>
  <si>
    <t>Conserva de Frutas Dos Caballos</t>
  </si>
  <si>
    <t>conservaFrutas_DosCaballos.jpg</t>
  </si>
  <si>
    <t>Conserva de Frutas Fanny</t>
  </si>
  <si>
    <t>conservaFrutas_Fanny.jpg</t>
  </si>
  <si>
    <t>Dove Cremoso</t>
  </si>
  <si>
    <t>Jabon</t>
  </si>
  <si>
    <t>dove_cremoso.jpg</t>
  </si>
  <si>
    <t>Heno de Pravia Hidratante</t>
  </si>
  <si>
    <t>henodepravia_hidratante.jpg</t>
  </si>
  <si>
    <t>Heno de Pravia Antibacterial</t>
  </si>
  <si>
    <t>henodepravia_antibacterial.jpg</t>
  </si>
  <si>
    <t>Heno de Pravia Original</t>
  </si>
  <si>
    <t>henodepravia_original.jpg</t>
  </si>
  <si>
    <t>Palmolive Tono Perfecto</t>
  </si>
  <si>
    <t>palmolive_tonoperfecto.jpg</t>
  </si>
  <si>
    <t>Palmolive Suavidad Exfoliante</t>
  </si>
  <si>
    <t>palmolive_suavidadexfoliante.jpg</t>
  </si>
  <si>
    <t>Palmolive Exfolicion Diaria</t>
  </si>
  <si>
    <t>palmolive_exfoliaciondiaria.jpg</t>
  </si>
  <si>
    <t>Elvive Full restore 5</t>
  </si>
  <si>
    <t>Shampoo</t>
  </si>
  <si>
    <t>Elvive-full-restore-5-shampoo.jpg</t>
  </si>
  <si>
    <t>Pantene Restauracion</t>
  </si>
  <si>
    <t>pantene_restauracion_shampoo.jpg</t>
  </si>
  <si>
    <t>Sedal Colorvital</t>
  </si>
  <si>
    <t>sedal_colorvital_shampoo.jpg</t>
  </si>
  <si>
    <t>Sedal Crematratamiento colorvital</t>
  </si>
  <si>
    <t>Crema Tratamiento</t>
  </si>
  <si>
    <t>sedal_crematratamiento_colorvital.jpg</t>
  </si>
  <si>
    <t>Elvive Reparacion Total 5 Reparador</t>
  </si>
  <si>
    <t>Acondicionador</t>
  </si>
  <si>
    <t>Elvive-Reparacion-Total-5-Acondicionador-Reparador.jpg</t>
  </si>
  <si>
    <t>pantene_restauracion_acondicionador.jpg</t>
  </si>
  <si>
    <t>sedal_colorvital_acondicionador.jpg</t>
  </si>
  <si>
    <t>Always Nocturno</t>
  </si>
  <si>
    <t>Toallas higienicas</t>
  </si>
  <si>
    <t>always_nocturno.jpg</t>
  </si>
  <si>
    <t>Always Normal</t>
  </si>
  <si>
    <t>always_normal.jpg</t>
  </si>
  <si>
    <t>Always Ultrafina</t>
  </si>
  <si>
    <t>always_ultrafina.png</t>
  </si>
  <si>
    <t>Kotex Nocturna</t>
  </si>
  <si>
    <t>kotex_nocturna.jpg</t>
  </si>
  <si>
    <t>Kotex Normal</t>
  </si>
  <si>
    <t>kotex_normal.jpg</t>
  </si>
  <si>
    <t>Kotex Ultrafina</t>
  </si>
  <si>
    <t>kotex_ultrafina.jpg</t>
  </si>
  <si>
    <t>Nosotras Buenas Noches</t>
  </si>
  <si>
    <t>nosotras_buenasnoches.jpg</t>
  </si>
  <si>
    <t>Nosotras Invisiblerapigel</t>
  </si>
  <si>
    <t>nosotras_invisiblerapigel.jpg</t>
  </si>
  <si>
    <t>Nosotras Normal_rapigel</t>
  </si>
  <si>
    <t>nosotras_normal_rapigel.jpg</t>
  </si>
  <si>
    <t>Santa Catalina Quinua y avena</t>
  </si>
  <si>
    <t>avena_santacatalina_quinua.jpg</t>
  </si>
  <si>
    <t>Santa Catalina Avena</t>
  </si>
  <si>
    <t>avena-santa-catalina-bolsa-380-gr.jpg</t>
  </si>
  <si>
    <t>Santa Catalina Soya y Avena</t>
  </si>
  <si>
    <t>soya_avena_santacatalina.jpg</t>
  </si>
  <si>
    <t>Quaker Tradicional</t>
  </si>
  <si>
    <t>quaker_tradicional.jpg</t>
  </si>
  <si>
    <t>Gloria Bebible</t>
  </si>
  <si>
    <t>Yogurt</t>
  </si>
  <si>
    <t>lt</t>
  </si>
  <si>
    <t>gloria_fresa.jpg</t>
  </si>
  <si>
    <t>Gloria Actibio</t>
  </si>
  <si>
    <t>yogurt_gloria_actibio.jpg</t>
  </si>
  <si>
    <t>Gloria Light</t>
  </si>
  <si>
    <t>yogurt_gloria_light.jpg</t>
  </si>
  <si>
    <t>Gloria Vitacol</t>
  </si>
  <si>
    <t>yogurt_gloria_vitacol.jpg</t>
  </si>
  <si>
    <t>Aromatizante Air Wick Citrico</t>
  </si>
  <si>
    <t>aromatizante-AirWick.jpg</t>
  </si>
  <si>
    <t>Aromatizante Glade Floral</t>
  </si>
  <si>
    <t>aromatizante-Glade.jpg</t>
  </si>
  <si>
    <t>Aromatizante Glade Brisas</t>
  </si>
  <si>
    <t>aromatizante-GladeBrisas.jpg</t>
  </si>
  <si>
    <t>Aromatizante Glade Frescura Matinal</t>
  </si>
  <si>
    <t>aromatizante-GladeFrescuraMatinal.jpg</t>
  </si>
  <si>
    <t>Aromatizante Glade Manzanilla</t>
  </si>
  <si>
    <t>aromatizante-GladeManzanilla.jpg</t>
  </si>
  <si>
    <t>Aromatizante Poett</t>
  </si>
  <si>
    <t>aromatizante-poett.jpg</t>
  </si>
  <si>
    <t>Aromatizante Sapolio Floral</t>
  </si>
  <si>
    <t>aromatizante-Sapolio.jpg</t>
  </si>
  <si>
    <t>Ace accion instantanea</t>
  </si>
  <si>
    <t>detergente-Ace.jpg</t>
  </si>
  <si>
    <t>AK-1 manchas dificiles</t>
  </si>
  <si>
    <t>detergente-Ak1.jpg</t>
  </si>
  <si>
    <t>Ariel anillos doble poder</t>
  </si>
  <si>
    <t>detergente-Ariel.jpg</t>
  </si>
  <si>
    <t>Detergente bolivar</t>
  </si>
  <si>
    <t>detergente-Bolivar.jpg</t>
  </si>
  <si>
    <t>Opal bio cristales</t>
  </si>
  <si>
    <t>detergente-Opal.jpg</t>
  </si>
  <si>
    <t>Rindex espuma activa</t>
  </si>
  <si>
    <t>detergente-Rindex.jpg</t>
  </si>
  <si>
    <t>Detergente Sapolio</t>
  </si>
  <si>
    <t>detergente-Sapolio.jpg</t>
  </si>
  <si>
    <t>Lejia Ace</t>
  </si>
  <si>
    <t>lejia-Ace.jpg</t>
  </si>
  <si>
    <t>Lejia Clorox Regular</t>
  </si>
  <si>
    <t>lejia-Clorox.jpg</t>
  </si>
  <si>
    <t>Lejia Conejo</t>
  </si>
  <si>
    <t>lejia-Conejo.jpg</t>
  </si>
  <si>
    <t>Lejia La Salud</t>
  </si>
  <si>
    <t>lejia-LaSalud.jpg</t>
  </si>
  <si>
    <t>Lejia Magia Blanca</t>
  </si>
  <si>
    <t>lejia-MagiaBlanca.jpg</t>
  </si>
  <si>
    <t>Neutrex Futura</t>
  </si>
  <si>
    <t>lejia-Neutrex.jpg</t>
  </si>
  <si>
    <t>Lejia Sapolio</t>
  </si>
  <si>
    <t>lejia-Sapolio.jpg</t>
  </si>
  <si>
    <t>Limpiador universal Celima</t>
  </si>
  <si>
    <t>limpiador-Celima.jpg</t>
  </si>
  <si>
    <t>Chema Clean Limpiador multiuso</t>
  </si>
  <si>
    <t>limpiador-Chema.jpg</t>
  </si>
  <si>
    <t>Protector Porcelanato</t>
  </si>
  <si>
    <t>limpiador-Protector.jpg</t>
  </si>
  <si>
    <t>Limpiador reflesh</t>
  </si>
  <si>
    <t>limpiador-Sutter.jpg</t>
  </si>
  <si>
    <t>Valot Limpiador porcelanato marmol</t>
  </si>
  <si>
    <t>limpiador-Valot.jpg</t>
  </si>
  <si>
    <t>Aro Limpiavidrios</t>
  </si>
  <si>
    <t>limpiaVidrios-Aro.jpg</t>
  </si>
  <si>
    <t>Cif Vidrios y Multiuso</t>
  </si>
  <si>
    <t>limpiaVidrios-Cif-jpg</t>
  </si>
  <si>
    <t>Mr Musculo Limpiavidrios</t>
  </si>
  <si>
    <t>limpiaVidrios-MrMusculo.jpg</t>
  </si>
  <si>
    <t>Sapolio Limpiavidrios</t>
  </si>
  <si>
    <t>limpiaVidrios-Sapolio.jpg</t>
  </si>
  <si>
    <t>Limpiavidrios Windex Original</t>
  </si>
  <si>
    <t>limpiaVidrios-Windex.jpg</t>
  </si>
  <si>
    <t>Papel Elite Premium</t>
  </si>
  <si>
    <t>papel-elite.jpg</t>
  </si>
  <si>
    <t>Papel Suave Doble Hoja</t>
  </si>
  <si>
    <t>papel-suave.jpg</t>
  </si>
  <si>
    <t>Papel Toalla Elite Ultra</t>
  </si>
  <si>
    <t>unid</t>
  </si>
  <si>
    <t>papelToalla-Elite.jpg</t>
  </si>
  <si>
    <t>Papel cocina multicortes Scott</t>
  </si>
  <si>
    <t>papelToalla-Scott.jpg</t>
  </si>
  <si>
    <t>Scott Gigante Triple Hoja</t>
  </si>
  <si>
    <t>papel-Scott.jpg</t>
  </si>
  <si>
    <t>Harpic Limpiador desinfectante</t>
  </si>
  <si>
    <t>pino-Harpic.jpg</t>
  </si>
  <si>
    <t>Lysol Disinfectant</t>
  </si>
  <si>
    <t>pino-Lisol.jpg</t>
  </si>
  <si>
    <t>Desinfectante Pino</t>
  </si>
  <si>
    <t>pino-Losaro.jpg</t>
  </si>
  <si>
    <t>Pinesol Desinfectante</t>
  </si>
  <si>
    <t>pino-Pinesol.jpg</t>
  </si>
  <si>
    <t>Pinolim multiuso desinfectante</t>
  </si>
  <si>
    <t>pino-Pinolim.jpg</t>
  </si>
  <si>
    <t>Sapolio Pino desinfectante</t>
  </si>
  <si>
    <t>pino-sapolio.jpg</t>
  </si>
  <si>
    <t>Los Cuates Natural</t>
  </si>
  <si>
    <t>cuatesNatural.jpg</t>
  </si>
  <si>
    <t>Los Cuates Picante</t>
  </si>
  <si>
    <t>cuatesPicante.jpg</t>
  </si>
  <si>
    <t>Tot-Tees Picante</t>
  </si>
  <si>
    <t>tor-teesPicante.jpg</t>
  </si>
  <si>
    <t>Tot-Tees Natural</t>
  </si>
  <si>
    <t>tor-teesNatural.jpg</t>
  </si>
  <si>
    <t>Cheese tris Tocineta</t>
  </si>
  <si>
    <t>cheeseTris.jpg</t>
  </si>
  <si>
    <t>Cheetos Crunchy</t>
  </si>
  <si>
    <t>cheetos.jpg</t>
  </si>
  <si>
    <t>Cheetos Horneados</t>
  </si>
  <si>
    <t>cheetosHorneados.jpg</t>
  </si>
  <si>
    <t>Chizitos</t>
  </si>
  <si>
    <t>chizitoClasico.jpg</t>
  </si>
  <si>
    <t>Chizitos Fiesta</t>
  </si>
  <si>
    <t>chizitoFiesta.jpg</t>
  </si>
  <si>
    <t>Doritos Nacho Cheesier</t>
  </si>
  <si>
    <t>doritosNachoChessier.jpg</t>
  </si>
  <si>
    <t>Doritos Tangy Cheese</t>
  </si>
  <si>
    <t>doritosTangyCheese.jpg</t>
  </si>
  <si>
    <t>Combo Lays Piqueos</t>
  </si>
  <si>
    <t>comboPiqueoSnack.jpg</t>
  </si>
  <si>
    <t>Free Papas</t>
  </si>
  <si>
    <t>freePapas.jpg</t>
  </si>
  <si>
    <t>Lays Andinas</t>
  </si>
  <si>
    <t>laysAndinas.jpg</t>
  </si>
  <si>
    <t>Lays Clasicas</t>
  </si>
  <si>
    <t>laysClasica.jpg</t>
  </si>
  <si>
    <t>Lays Corte Americano</t>
  </si>
  <si>
    <t>laysCorteAmericano.jpg</t>
  </si>
  <si>
    <t>Lays Wasabi</t>
  </si>
  <si>
    <t>laysWasabi.jpg</t>
  </si>
  <si>
    <t>Combo Pringles</t>
  </si>
  <si>
    <t>pringles.jpg</t>
  </si>
  <si>
    <t>Arverja Verde</t>
  </si>
  <si>
    <t>menestra_CosteñoArve.jpg</t>
  </si>
  <si>
    <t>Frijol Caballero</t>
  </si>
  <si>
    <t>menestra_CosteñoCaba.jpg</t>
  </si>
  <si>
    <t>Frijol Canario</t>
  </si>
  <si>
    <t>menestra_CosteñoCana.jpg</t>
  </si>
  <si>
    <t>Frijol Castilla</t>
  </si>
  <si>
    <t>menestra_CosteñoCas.jpg</t>
  </si>
  <si>
    <t>Frijol Panamito</t>
  </si>
  <si>
    <t>menestra_CosteñoPana.jpg</t>
  </si>
  <si>
    <t>Garbanzos</t>
  </si>
  <si>
    <t>menestra_CosteñoGar.jpg</t>
  </si>
  <si>
    <t>Lenteja</t>
  </si>
  <si>
    <t>menestra_CosteñoLenteja.jpg</t>
  </si>
  <si>
    <t>menestra_SerranitaArve</t>
  </si>
  <si>
    <t>menestra_SerranitaCana</t>
  </si>
  <si>
    <t>menestra_SerranitaPana</t>
  </si>
  <si>
    <t>menestra_SerranitaGar</t>
  </si>
  <si>
    <t>menestra_SerranitaLenteja</t>
  </si>
  <si>
    <t>Maíz Pop Corn</t>
  </si>
  <si>
    <t>menestra_SerranitaPop</t>
  </si>
  <si>
    <t>Pallares</t>
  </si>
  <si>
    <t>menestra_SerranitaPalla</t>
  </si>
  <si>
    <t>menestra_CampArve</t>
  </si>
  <si>
    <t>menestra_CampCana</t>
  </si>
  <si>
    <t>menestra_CampCas</t>
  </si>
  <si>
    <t>menestra_CampPana</t>
  </si>
  <si>
    <t>menestra_CampGar</t>
  </si>
  <si>
    <t>menestra_CampLenteja</t>
  </si>
  <si>
    <t>Lenteja Bebé</t>
  </si>
  <si>
    <t>menestra_CampBb</t>
  </si>
  <si>
    <t>Trigo Mote</t>
  </si>
  <si>
    <t>menestra_CampTrigo</t>
  </si>
  <si>
    <t>Botella no retornable</t>
  </si>
  <si>
    <t>Gaseosas</t>
  </si>
  <si>
    <t>gaseosas_Coca3</t>
  </si>
  <si>
    <t>gaseosas_Coca25</t>
  </si>
  <si>
    <t>gaseosas_Coca15</t>
  </si>
  <si>
    <t>Zero</t>
  </si>
  <si>
    <t>gaseosas_CocaZ</t>
  </si>
  <si>
    <t>gaseosas_Cocazero</t>
  </si>
  <si>
    <t>Lata</t>
  </si>
  <si>
    <t>gaseosas_CocaL</t>
  </si>
  <si>
    <t>gaseosas_Fanta3</t>
  </si>
  <si>
    <t>gaseosas_Fanta1</t>
  </si>
  <si>
    <t>gaseosas_Fanta500</t>
  </si>
  <si>
    <t>gaseosas_Inka3</t>
  </si>
  <si>
    <t>gaseosas_Inka2</t>
  </si>
  <si>
    <t>gaseosas_Inka15</t>
  </si>
  <si>
    <t>gaseosas_Inka410</t>
  </si>
  <si>
    <t>gaseosas_InkaZ</t>
  </si>
  <si>
    <t>gaseosas_InkaZero</t>
  </si>
  <si>
    <t>gaseosas_Pepsi28</t>
  </si>
  <si>
    <t>gaseosas_Pepsi13</t>
  </si>
  <si>
    <t>gaseosas_Pepsi750</t>
  </si>
  <si>
    <t>gaseosas_Pepsi500</t>
  </si>
  <si>
    <t>Light</t>
  </si>
  <si>
    <t>gaseosas_PepsiL</t>
  </si>
  <si>
    <t>gaseosas_PepsiLight</t>
  </si>
  <si>
    <t>Con gas</t>
  </si>
  <si>
    <t>Agua</t>
  </si>
  <si>
    <t>agua_CieloCg625</t>
  </si>
  <si>
    <t>agua_CieloCg25</t>
  </si>
  <si>
    <t>Sin gas</t>
  </si>
  <si>
    <t>agua_Cielo625</t>
  </si>
  <si>
    <t>agua_Cielo25</t>
  </si>
  <si>
    <t>agua_Cielo7</t>
  </si>
  <si>
    <t>agua_Cielo20</t>
  </si>
  <si>
    <t>agua_Luis625</t>
  </si>
  <si>
    <t>agua_Luis1</t>
  </si>
  <si>
    <t>agua_Luis25</t>
  </si>
  <si>
    <t>agua_Luis7</t>
  </si>
  <si>
    <t>Sin gas, Caja no retornable</t>
  </si>
  <si>
    <t>agua_LuisCaja</t>
  </si>
  <si>
    <t>Sin gas, Bidón retornable</t>
  </si>
  <si>
    <t>agua_LuisB</t>
  </si>
  <si>
    <t>agua_MateoCg600</t>
  </si>
  <si>
    <t>agua_MateoCg16</t>
  </si>
  <si>
    <t>agua_Mateo600</t>
  </si>
  <si>
    <t>agua_Mateo25</t>
  </si>
  <si>
    <t>agua_Mateo21</t>
  </si>
  <si>
    <t>Ron Abuelo</t>
  </si>
  <si>
    <t>Ron_Abuelo.jpg</t>
  </si>
  <si>
    <t>Ron Appleton Jamaican Rum Special Gold</t>
  </si>
  <si>
    <t>Ron_Appleton.jpg</t>
  </si>
  <si>
    <t>Ron Botran Añejo 8 años</t>
  </si>
  <si>
    <t>Ron_Botran.jpg</t>
  </si>
  <si>
    <t>Ron Cartavio</t>
  </si>
  <si>
    <t>Vermouth Cinzano</t>
  </si>
  <si>
    <t>Vermouth_Cinzano.jpg</t>
  </si>
  <si>
    <t>Vermouth Cinzano Rosso</t>
  </si>
  <si>
    <t>Vermouth_CinzanoRosa.jpg</t>
  </si>
  <si>
    <t>Vermouth Martini Bianco</t>
  </si>
  <si>
    <t>Vermouth_Martini.jpg</t>
  </si>
  <si>
    <t>Vermouth Martini Rosso</t>
  </si>
  <si>
    <t>Vermouth_MartiniRossa.jpg</t>
  </si>
  <si>
    <t>Vodka Absolut Citron</t>
  </si>
  <si>
    <t>Vodka_AbsolutCitron.jpg</t>
  </si>
  <si>
    <t>Vodka Absolut Vainilla</t>
  </si>
  <si>
    <t>Vodka_AbsolutVanilia.jpg</t>
  </si>
  <si>
    <t>Vodka Danzka</t>
  </si>
  <si>
    <t>Vodka_Danzka.jpg</t>
  </si>
  <si>
    <t>Vodka Finlandia</t>
  </si>
  <si>
    <t>Vodka_Finlandia.jpg</t>
  </si>
  <si>
    <t>Whisky Ballantines</t>
  </si>
  <si>
    <t>Whisky_Ballantines.jpg</t>
  </si>
  <si>
    <t>Whisky Black Label</t>
  </si>
  <si>
    <t>Whisky_BlackLabel.jpg</t>
  </si>
  <si>
    <t>Whisky Chivas Regal</t>
  </si>
  <si>
    <t>Whisky_ChivasRegal.jpg</t>
  </si>
  <si>
    <t>Whisky The Genlivet</t>
  </si>
  <si>
    <t>Whisky_TheGenlivet.jpg</t>
  </si>
  <si>
    <t>INSERT INTO subcategoriaproducto ( nombre,codigoCategoria) VALUES ('Avena',4);</t>
  </si>
  <si>
    <t>INSERT INTO subcategoriaproducto ( nombre,codigoCategoria) VALUES ('crema tratamiento',3);</t>
  </si>
  <si>
    <t>INSERT INTO subcategoriaproducto ( nombre,codigoCategoria) VALUES ('acondicionador',3);</t>
  </si>
  <si>
    <t>INSERT INTO subcategoriaproducto ( nombre,codigoCategoria) VALUES ('yogurt',4);</t>
  </si>
  <si>
    <t>INSERT INTO subcategoriaproducto ( nombre,codigoCategoria) VALUES ('papel toalla',9);</t>
  </si>
  <si>
    <t>INSERT INTO subcategoriaproducto ( nombre,codigoCategoria) VALUES ('agua',2);</t>
  </si>
  <si>
    <t>INSERT INTO subcategoriaproducto ( nombre,codigoCategoria) VALUES ('gaseosas',2);</t>
  </si>
  <si>
    <t>INSERT INTO marca(nombreMarca) VALUES('La Serranita');</t>
  </si>
  <si>
    <t>INSERT INTO marca(nombreMarca) VALUES('Tesoro del Campo');</t>
  </si>
  <si>
    <t>INSERT INTO marca(nombreMarca) VALUES('Coca-Cola');</t>
  </si>
  <si>
    <t>INSERT INTO marca(nombreMarca) VALUES('Fanta');</t>
  </si>
  <si>
    <t>INSERT INTO marca(nombreMarca) VALUES('Inka Kola');</t>
  </si>
  <si>
    <t>INSERT INTO marca(nombreMarca) VALUES('Pepsi');</t>
  </si>
  <si>
    <t>INSERT INTO marca(nombreMarca) VALUES('Cielo');</t>
  </si>
  <si>
    <t>INSERT INTO marca(nombreMarca) VALUES('San Luis');</t>
  </si>
  <si>
    <t>INSERT INTO marca(nombreMarca) VALUES('San Mateo');</t>
  </si>
  <si>
    <t>INSERT INTO marca(nombreMarca) VALUES('Varela Hnos');</t>
  </si>
  <si>
    <t>INSERT INTO marca(nombreMarca) VALUES('Appleton State');</t>
  </si>
  <si>
    <t>INSERT INTO marca(nombreMarca) VALUES('Botran Rum');</t>
  </si>
  <si>
    <t>INSERT INTO marca(nombreMarca) VALUES('Cartavio');</t>
  </si>
  <si>
    <t>INSERT INTO marca(nombreMarca) VALUES('Cinzano');</t>
  </si>
  <si>
    <t>INSERT INTO marca(nombreMarca) VALUES('Martini');</t>
  </si>
  <si>
    <t>INSERT INTO marca(nombreMarca) VALUES('Absolut');</t>
  </si>
  <si>
    <t>INSERT INTO marca(nombreMarca) VALUES('Danzka');</t>
  </si>
  <si>
    <t>INSERT INTO marca(nombreMarca) VALUES('Finlandia');</t>
  </si>
  <si>
    <t>INSERT INTO marca(nombreMarca) VALUES('Ballantines');</t>
  </si>
  <si>
    <t>INSERT INTO marca(nombreMarca) VALUES('Black Label');</t>
  </si>
  <si>
    <t>INSERT INTO marca(nombreMarca) VALUES('Chivas Regal');</t>
  </si>
  <si>
    <t>INSERT INTO marca(nombreMarca) VALUES('The Glenlivet');</t>
  </si>
  <si>
    <t>INSERT INTO marca(nombreMarca) VALUES("Winter's");</t>
  </si>
  <si>
    <t>INSERT INTO marca(nombreMarca) VALUES("Wrigley's");</t>
  </si>
  <si>
    <t>aceiteOliva_Borges750</t>
  </si>
  <si>
    <t>aceiteOliva_Borges250</t>
  </si>
  <si>
    <t>aceiteOliva_Borges500</t>
  </si>
  <si>
    <t>aceiteOliva_Carbonell500</t>
  </si>
  <si>
    <t>aceiteOliva_Carbonell750</t>
  </si>
  <si>
    <t>aceiteOliva_Carbonell250</t>
  </si>
  <si>
    <t>aceiteOliva_Carbonell1</t>
  </si>
  <si>
    <t>aceiteOliva_delPrado250</t>
  </si>
  <si>
    <t>aceiteOliva_delPrado500</t>
  </si>
  <si>
    <t>aceiteOliva_ElOlivarA200</t>
  </si>
  <si>
    <t>aceiteOliva_ElOlivar500</t>
  </si>
  <si>
    <t>aceiteOliva_ElOlivarA250</t>
  </si>
  <si>
    <t>aceiteOliva_ElOlivar250</t>
  </si>
  <si>
    <t>aceiteOliva_ElOlivar1</t>
  </si>
  <si>
    <t>aceiteOliva_ElOlivar1l</t>
  </si>
  <si>
    <t>aceite_Capri</t>
  </si>
  <si>
    <t>aceite_Primor</t>
  </si>
  <si>
    <t>aceite_PrimorP</t>
  </si>
  <si>
    <t>aceite_Ideal</t>
  </si>
  <si>
    <t>arroz_CosteñoArb750</t>
  </si>
  <si>
    <t>arroz_Costeño750</t>
  </si>
  <si>
    <t>arroz_CosteñoInt750</t>
  </si>
  <si>
    <t>arroz_Costeño5</t>
  </si>
  <si>
    <t>arroz_CosteñoSup5</t>
  </si>
  <si>
    <t>arroz_PaisanaRis1</t>
  </si>
  <si>
    <t>arroz_Paisana1</t>
  </si>
  <si>
    <t>arroz_Paisana5</t>
  </si>
  <si>
    <t>arroz_SamanRug1</t>
  </si>
  <si>
    <t>arroz_SamanPar1</t>
  </si>
  <si>
    <t>arroz_SamanUru</t>
  </si>
  <si>
    <t>azucar_Dulfina1</t>
  </si>
  <si>
    <t>azucar_DulfinaRub1</t>
  </si>
  <si>
    <t>azucar_DulfinaRub2</t>
  </si>
  <si>
    <t>azucar_IncaucaBol850</t>
  </si>
  <si>
    <t>azucar_IncaucaCaj850</t>
  </si>
  <si>
    <t>azucar_IncaucaRub454</t>
  </si>
  <si>
    <t>azucar_IncaucaRub850</t>
  </si>
  <si>
    <t>azucar_Valdez1</t>
  </si>
  <si>
    <t>azucar_Valdez500</t>
  </si>
  <si>
    <t>azucar_Valdez300</t>
  </si>
  <si>
    <t>fideo_DonVittoCab</t>
  </si>
  <si>
    <t>fideo_DonVittoCan</t>
  </si>
  <si>
    <t>fideo_DonVittoCanRa</t>
  </si>
  <si>
    <t>fideo_DonVittoTor</t>
  </si>
  <si>
    <t>fideo_DonVitto42</t>
  </si>
  <si>
    <t>fideo_DonVittoSpa</t>
  </si>
  <si>
    <t>fideo_Moli32</t>
  </si>
  <si>
    <t>fideo_Moli42</t>
  </si>
  <si>
    <t>fideo_MoliCor</t>
  </si>
  <si>
    <t>fideo_MoliMuni</t>
  </si>
  <si>
    <t>fideo_MoliAn</t>
  </si>
  <si>
    <t>fideo_MoliCan</t>
  </si>
  <si>
    <t>aceiteDeOliva</t>
  </si>
  <si>
    <t>abarrotes</t>
  </si>
  <si>
    <t>bebidas</t>
  </si>
  <si>
    <t>cuidadoPersonal</t>
  </si>
  <si>
    <t>desayuno</t>
  </si>
  <si>
    <t>embutidos</t>
  </si>
  <si>
    <t>galletasGolosinas</t>
  </si>
  <si>
    <t>enlatados</t>
  </si>
  <si>
    <t>licores</t>
  </si>
  <si>
    <t>limpieza</t>
  </si>
  <si>
    <t>snacksPiqueos</t>
  </si>
  <si>
    <t>aceiteVegetal</t>
  </si>
  <si>
    <t>arroz</t>
  </si>
  <si>
    <t>azucar</t>
  </si>
  <si>
    <t>fideos</t>
  </si>
  <si>
    <t>menestras</t>
  </si>
  <si>
    <t>toallasHigienicas</t>
  </si>
  <si>
    <t>avena</t>
  </si>
  <si>
    <t>hot-Dog</t>
  </si>
  <si>
    <t>jamonDelPais</t>
  </si>
  <si>
    <t>jamonIngles</t>
  </si>
  <si>
    <t>atunFilete</t>
  </si>
  <si>
    <t>atunGrated</t>
  </si>
  <si>
    <t>atunTrozos</t>
  </si>
  <si>
    <t>conservaDeFrutas</t>
  </si>
  <si>
    <t>galletaDulce</t>
  </si>
  <si>
    <t>galletaIntegral</t>
  </si>
  <si>
    <t>galletaSalada</t>
  </si>
  <si>
    <t>galletaSixpack</t>
  </si>
  <si>
    <t>limpiadorPorcelanato</t>
  </si>
  <si>
    <t>papelHigienico</t>
  </si>
  <si>
    <t>maizFrito</t>
  </si>
  <si>
    <t>mixQueso</t>
  </si>
  <si>
    <t>cremaTratamiento</t>
  </si>
  <si>
    <t>papelToalla</t>
  </si>
  <si>
    <t>INSERT INTO producto(nombreProducto, codigoMarca, codigosubCategoria, precioUnitario, precioCaja, unidadesCaja, stock, unidadMedida, tamanioUnidad, direccionImagen) VALUES ('Extra Virgen',14,1,34.59,204.54,6,20,'ml',750,'img/abarrotes/aceiteDeOliva/aceiteOliva_Borges750.jpg');</t>
  </si>
  <si>
    <t>INSERT INTO producto(nombreProducto, codigoMarca, codigosubCategoria, precioUnitario, precioCaja, unidadesCaja, stock, unidadMedida, tamanioUnidad, direccionImagen) VALUES ('Extra Virgen',14,1,11.59,136.08,12,20,'ml',250,'img/abarrotes/aceiteDeOliva/aceiteOliva_Borges250.jpg');</t>
  </si>
  <si>
    <t>INSERT INTO producto(nombreProducto, codigoMarca, codigosubCategoria, precioUnitario, precioCaja, unidadesCaja, stock, unidadMedida, tamanioUnidad, direccionImagen) VALUES ('Puro',14,1,18.59,108.54,6,20,'ml',500,'img/abarrotes/aceiteDeOliva/aceiteOliva_Borges500.jpg');</t>
  </si>
  <si>
    <t>INSERT INTO producto(nombreProducto, codigoMarca, codigosubCategoria, precioUnitario, precioCaja, unidadesCaja, stock, unidadMedida, tamanioUnidad, direccionImagen) VALUES ('Extra Virgen Mesquita',17,1,32.99,194.94,6,20,'ml',500,'img/abarrotes/aceiteDeOliva/aceiteOliva_Carbonell500.jpg');</t>
  </si>
  <si>
    <t>INSERT INTO producto(nombreProducto, codigoMarca, codigosubCategoria, precioUnitario, precioCaja, unidadesCaja, stock, unidadMedida, tamanioUnidad, direccionImagen) VALUES ('Extra Virgen Mesquita',17,1,46.9,278.4,6,20,'ml',750,'img/abarrotes/aceiteDeOliva/aceiteOliva_Carbonell750.jpg');</t>
  </si>
  <si>
    <t>INSERT INTO producto(nombreProducto, codigoMarca, codigosubCategoria, precioUnitario, precioCaja, unidadesCaja, stock, unidadMedida, tamanioUnidad, direccionImagen) VALUES ('Extra Virgen',17,1,56.6,336.6,6,20,'ml',250,'img/abarrotes/aceiteDeOliva/aceiteOliva_Carbonell250.jpg');</t>
  </si>
  <si>
    <t>INSERT INTO producto(nombreProducto, codigoMarca, codigosubCategoria, precioUnitario, precioCaja, unidadesCaja, stock, unidadMedida, tamanioUnidad, direccionImagen) VALUES ('Extra Virgen',17,1,19.99,236.88,12,20,'ml',250,'img/abarrotes/aceiteDeOliva/aceiteOliva_Carbonell250.jpg');</t>
  </si>
  <si>
    <t>INSERT INTO producto(nombreProducto, codigoMarca, codigosubCategoria, precioUnitario, precioCaja, unidadesCaja, stock, unidadMedida, tamanioUnidad, direccionImagen) VALUES ('Puro',17,1,49.5,294,6,20,'lt',1,'img/abarrotes/aceiteDeOliva/aceiteOliva_Carbonell1.jpg');</t>
  </si>
  <si>
    <t>INSERT INTO producto(nombreProducto, codigoMarca, codigosubCategoria, precioUnitario, precioCaja, unidadesCaja, stock, unidadMedida, tamanioUnidad, direccionImagen) VALUES ('Orgánico',27,1,26.99,158.94,6,20,'ml',500,'img/abarrotes/aceiteDeOliva/aceiteOliva_delPrado500.jpg');</t>
  </si>
  <si>
    <t>INSERT INTO producto(nombreProducto, codigoMarca, codigosubCategoria, precioUnitario, precioCaja, unidadesCaja, stock, unidadMedida, tamanioUnidad, direccionImagen) VALUES ('Orgánico',27,1,15.99,188.88,12,20,'ml',250,'img/abarrotes/aceiteDeOliva/aceiteOliva_delPrado250.jpg');</t>
  </si>
  <si>
    <t>INSERT INTO producto(nombreProducto, codigoMarca, codigosubCategoria, precioUnitario, precioCaja, unidadesCaja, stock, unidadMedida, tamanioUnidad, direccionImagen) VALUES ('Con Ajo',33,1,15.99,188.88,12,20,'ml',250,'img/abarrotes/aceiteDeOliva/aceiteOliva_ElOlivarA250.jpg');</t>
  </si>
  <si>
    <t>INSERT INTO producto(nombreProducto, codigoMarca, codigosubCategoria, precioUnitario, precioCaja, unidadesCaja, stock, unidadMedida, tamanioUnidad, direccionImagen) VALUES ('Extra Virgen c/Orégano',33,1,15.99,188.88,12,20,'ml',250,'img/abarrotes/aceiteDeOliva/aceiteOliva_ElOlivar250.jpg');</t>
  </si>
  <si>
    <t>INSERT INTO producto(nombreProducto, codigoMarca, codigosubCategoria, precioUnitario, precioCaja, unidadesCaja, stock, unidadMedida, tamanioUnidad, direccionImagen) VALUES ('Extra Virgen sabor Intenso',33,1,22.4,256.2,6,20,'lt',1,'img/abarrotes/aceiteDeOliva/aceiteOliva_ElOlivar1.jpg');</t>
  </si>
  <si>
    <t>INSERT INTO producto(nombreProducto, codigoMarca, codigosubCategoria, precioUnitario, precioCaja, unidadesCaja, stock, unidadMedida, tamanioUnidad, direccionImagen) VALUES ('Extra Virgen sabor Intenso',33,1,21.6,154.8,6,20,'lt',1,'img/abarrotes/aceiteDeOliva/aceiteOliva_ElOlivar1l.jpg');</t>
  </si>
  <si>
    <t>INSERT INTO producto(nombreProducto, codigoMarca, codigosubCategoria, precioUnitario, precioCaja, unidadesCaja, stock, unidadMedida, tamanioUnidad, direccionImagen) VALUES ('Extra Virgen',33,1,43.2,256.2,6,20,'ml',500,'img/abarrotes/aceiteDeOliva/aceiteOliva_ElOlivar500.jpg');</t>
  </si>
  <si>
    <t>INSERT INTO producto(nombreProducto, codigoMarca, codigosubCategoria, precioUnitario, precioCaja, unidadesCaja, stock, unidadMedida, tamanioUnidad, direccionImagen) VALUES ('Extra Virgen',33,1,11.6,136.2,12,20,'ml',200,'img/abarrotes/aceiteDeOliva/aceiteOliva_ElOlivarA200.jpg');</t>
  </si>
  <si>
    <t>INSERT INTO producto(nombreProducto, codigoMarca, codigosubCategoria, precioUnitario, precioCaja, unidadesCaja, stock, unidadMedida, tamanioUnidad, direccionImagen) VALUES ('Botella',16,2,7.1,39.6,6,20,'ml',150,'img/abarrotes/aceiteVegetal/aceite_Capri.jpg');</t>
  </si>
  <si>
    <t>INSERT INTO producto(nombreProducto, codigoMarca, codigosubCategoria, precioUnitario, precioCaja, unidadesCaja, stock, unidadMedida, tamanioUnidad, direccionImagen) VALUES ('Clásico',76,2,7.2,40.2,6,20,'ml',150,'img/abarrotes/aceiteVegetal/aceite_Primor.jpg');</t>
  </si>
  <si>
    <t>INSERT INTO producto(nombreProducto, codigoMarca, codigosubCategoria, precioUnitario, precioCaja, unidadesCaja, stock, unidadMedida, tamanioUnidad, direccionImagen) VALUES ('Premium',76,2,6.69,37.14,6,20,'ml',150,'img/abarrotes/aceiteVegetal/aceite_PrimorP.jpg');</t>
  </si>
  <si>
    <t>INSERT INTO producto(nombreProducto, codigoMarca, codigosubCategoria, precioUnitario, precioCaja, unidadesCaja, stock, unidadMedida, tamanioUnidad, direccionImagen) VALUES ('Botella',48,2,7.45,41.7,6,20,'ml',150,'img/abarrotes/aceiteVegetal/aceite_Ideal.jpg');</t>
  </si>
  <si>
    <t>INSERT INTO producto(nombreProducto, codigoMarca, codigosubCategoria, precioUnitario, precioCaja, unidadesCaja, stock, unidadMedida, tamanioUnidad, direccionImagen) VALUES ('Arroz arborio',26,3,5.9,138.6,24,20,'gr',750,'img/abarrotes/arroz/arroz_CosteñoArb750.jpg');</t>
  </si>
  <si>
    <t>INSERT INTO producto(nombreProducto, codigoMarca, codigosubCategoria, precioUnitario, precioCaja, unidadesCaja, stock, unidadMedida, tamanioUnidad, direccionImagen) VALUES ('Arroz Extra',26,3,21.2,124.2,6,20,'kg',5,'img/abarrotes/arroz/arroz_Costeño5.jpg');</t>
  </si>
  <si>
    <t>INSERT INTO producto(nombreProducto, codigoMarca, codigosubCategoria, precioUnitario, precioCaja, unidadesCaja, stock, unidadMedida, tamanioUnidad, direccionImagen) VALUES ('Arroz Extra',26,3,2.99,32.88,12,20,'gr',750,'img/abarrotes/arroz/arroz_Costeño750.jpg');</t>
  </si>
  <si>
    <t>INSERT INTO producto(nombreProducto, codigoMarca, codigosubCategoria, precioUnitario, precioCaja, unidadesCaja, stock, unidadMedida, tamanioUnidad, direccionImagen) VALUES ('Arroz Integral',26,3,3.19,35.28,12,20,'gr',750,'img/abarrotes/arroz/arroz_CosteñoInt750.jpg');</t>
  </si>
  <si>
    <t>INSERT INTO producto(nombreProducto, codigoMarca, codigosubCategoria, precioUnitario, precioCaja, unidadesCaja, stock, unidadMedida, tamanioUnidad, direccionImagen) VALUES ('Arroz Superior',26,3,13.99,80.94,6,20,'kg',5,'img/abarrotes/arroz/arroz_CosteñoSup5.jpg');</t>
  </si>
  <si>
    <t>INSERT INTO producto(nombreProducto, codigoMarca, codigosubCategoria, precioUnitario, precioCaja, unidadesCaja, stock, unidadMedida, tamanioUnidad, direccionImagen) VALUES ('Arroz Extra Ocasión Perfecta',68,3,4.39,49.68,12,20,'kg',1,'img/abarrotes/arroz/arroz_Paisana1.jpg');</t>
  </si>
  <si>
    <t>INSERT INTO producto(nombreProducto, codigoMarca, codigosubCategoria, precioUnitario, precioCaja, unidadesCaja, stock, unidadMedida, tamanioUnidad, direccionImagen) VALUES ('Arroz Extra Ocasión Perfecta',68,3,21.6,126.6,6,20,'kg',5,'img/abarrotes/arroz/arroz_Paisana5.jpg');</t>
  </si>
  <si>
    <t>INSERT INTO producto(nombreProducto, codigoMarca, codigosubCategoria, precioUnitario, precioCaja, unidadesCaja, stock, unidadMedida, tamanioUnidad, direccionImagen) VALUES ('Arroz Risotto',68,3,7.2,40.2,6,20,'kg',1,'img/abarrotes/arroz/arroz_PaisanaRis1.jpg');</t>
  </si>
  <si>
    <t>INSERT INTO producto(nombreProducto, codigoMarca, codigosubCategoria, precioUnitario, precioCaja, unidadesCaja, stock, unidadMedida, tamanioUnidad, direccionImagen) VALUES ('Arroz Don Ruggero, Carnoroli',81,3,8.4,97.8,12,20,'kg',1,'img/abarrotes/arroz/arroz_SamanRug1.jpg');</t>
  </si>
  <si>
    <t>INSERT INTO producto(nombreProducto, codigoMarca, codigosubCategoria, precioUnitario, precioCaja, unidadesCaja, stock, unidadMedida, tamanioUnidad, direccionImagen) VALUES ('Arroz Parboleid',81,3,4.9,55.8,12,20,'kg',1,'img/abarrotes/arroz/arroz_SamanPar1.jpg');</t>
  </si>
  <si>
    <t>INSERT INTO producto(nombreProducto, codigoMarca, codigosubCategoria, precioUnitario, precioCaja, unidadesCaja, stock, unidadMedida, tamanioUnidad, direccionImagen) VALUES ('Arroz Urumati',81,3,7.1,82.2,12,20,'kg',1,'img/abarrotes/arroz/arroz_SamanUru.jpg');</t>
  </si>
  <si>
    <t>INSERT INTO producto(nombreProducto, codigoMarca, codigosubCategoria, precioUnitario, precioCaja, unidadesCaja, stock, unidadMedida, tamanioUnidad, direccionImagen) VALUES ('Azúcar Blanca',31,4,3.99,44.88,12,20,'kg',1,'img/abarrotes/azucar/azucar_Dulfina1.jpg');</t>
  </si>
  <si>
    <t>INSERT INTO producto(nombreProducto, codigoMarca, codigosubCategoria, precioUnitario, precioCaja, unidadesCaja, stock, unidadMedida, tamanioUnidad, direccionImagen) VALUES ('Azúcar Rubia',31,4,3.65,40.8,12,20,'kg',1,'img/abarrotes/azucar/azucar_DulfinaRub1.jpg');</t>
  </si>
  <si>
    <t>INSERT INTO producto(nombreProducto, codigoMarca, codigosubCategoria, precioUnitario, precioCaja, unidadesCaja, stock, unidadMedida, tamanioUnidad, direccionImagen) VALUES ('Azúcar Rubia',31,4,7.19,40.14,6,20,'kg',2,'img/abarrotes/azucar/azucar_DulfinaRub2.jpg');</t>
  </si>
  <si>
    <t>INSERT INTO producto(nombreProducto, codigoMarca, codigosubCategoria, precioUnitario, precioCaja, unidadesCaja, stock, unidadMedida, tamanioUnidad, direccionImagen) VALUES ('Azúcar Blanca Light en Bolsa',49,4,9.8,114.6,12,20,'gr',850,'img/abarrotes/azucar/azucar_IncaucaBol850.jpg');</t>
  </si>
  <si>
    <t>INSERT INTO producto(nombreProducto, codigoMarca, codigosubCategoria, precioUnitario, precioCaja, unidadesCaja, stock, unidadMedida, tamanioUnidad, direccionImagen) VALUES ('Azúcar Blanca Light en Caja',49,4,9.8,114.6,12,20,'gr',850,'img/abarrotes/azucar/azucar_IncaucaCaj850.jpg');</t>
  </si>
  <si>
    <t>INSERT INTO producto(nombreProducto, codigoMarca, codigosubCategoria, precioUnitario, precioCaja, unidadesCaja, stock, unidadMedida, tamanioUnidad, direccionImagen) VALUES ('Azúcar Morena Light',49,4,7.4,174.6,24,20,'gr',454,'img/abarrotes/azucar/azucar_IncaucaRub454.jpg');</t>
  </si>
  <si>
    <t>INSERT INTO producto(nombreProducto, codigoMarca, codigosubCategoria, precioUnitario, precioCaja, unidadesCaja, stock, unidadMedida, tamanioUnidad, direccionImagen) VALUES ('Azúcar Morena Light',49,4,9.8,114.6,12,20,'gr',850,'img/abarrotes/azucar/azucar_IncaucaRub850.jpg');</t>
  </si>
  <si>
    <t>INSERT INTO producto(nombreProducto, codigoMarca, codigosubCategoria, precioUnitario, precioCaja, unidadesCaja, stock, unidadMedida, tamanioUnidad, direccionImagen) VALUES ('Azúcar Blanca Light',97,4,10.6,124.2,12,20,'kg',1,'img/abarrotes/azucar/azucar_Valdez1.jpg');</t>
  </si>
  <si>
    <t>INSERT INTO producto(nombreProducto, codigoMarca, codigosubCategoria, precioUnitario, precioCaja, unidadesCaja, stock, unidadMedida, tamanioUnidad, direccionImagen) VALUES ('Azúcar Blanca Light',97,4,7.3,172.2,24,20,'gr',500,'img/abarrotes/azucar/azucar_Valdez500.jpg');</t>
  </si>
  <si>
    <t>INSERT INTO producto(nombreProducto, codigoMarca, codigosubCategoria, precioUnitario, precioCaja, unidadesCaja, stock, unidadMedida, tamanioUnidad, direccionImagen) VALUES ('Azúcar Blanca Light Caja',97,4,8.99,104.88,12,20,'gr',300,'img/abarrotes/azucar/azucar_Valdez300.jpg');</t>
  </si>
  <si>
    <t>INSERT INTO producto(nombreProducto, codigoMarca, codigosubCategoria, precioUnitario, precioCaja, unidadesCaja, stock, unidadMedida, tamanioUnidad, direccionImagen) VALUES ('Fideo Cabello de Ángel',28,5,1.25,27,24,20,'gr',250,'img/abarrotes/fideos/fideo_DonVittoCab.jpg');</t>
  </si>
  <si>
    <t>INSERT INTO producto(nombreProducto, codigoMarca, codigosubCategoria, precioUnitario, precioCaja, unidadesCaja, stock, unidadMedida, tamanioUnidad, direccionImagen) VALUES ('Fideo Canuto Chico',28,5,1.2,25.8,24,20,'gr',250,'img/abarrotes/fideos/fideo_DonVittoCan.jpg');</t>
  </si>
  <si>
    <t>INSERT INTO producto(nombreProducto, codigoMarca, codigosubCategoria, precioUnitario, precioCaja, unidadesCaja, stock, unidadMedida, tamanioUnidad, direccionImagen) VALUES ('Fideo Canuto Rayado',28,5,1.2,25.8,24,20,'gr',250,'img/abarrotes/fideos/fideo_DonVittoCanRa.jpg');</t>
  </si>
  <si>
    <t>INSERT INTO producto(nombreProducto, codigoMarca, codigosubCategoria, precioUnitario, precioCaja, unidadesCaja, stock, unidadMedida, tamanioUnidad, direccionImagen) VALUES ('Fideo Tornillo',28,5,1.2,25.8,24,20,'gr',250,'img/abarrotes/fideos/fideo_DonVittoTor.jpg');</t>
  </si>
  <si>
    <t>INSERT INTO producto(nombreProducto, codigoMarca, codigosubCategoria, precioUnitario, precioCaja, unidadesCaja, stock, unidadMedida, tamanioUnidad, direccionImagen) VALUES ('Fideo Linguini Grosso #42',28,5,2.25,24,12,20,'gr',500,'img/abarrotes/fideos/fideo_DonVitto42.jpg');</t>
  </si>
  <si>
    <t>INSERT INTO producto(nombreProducto, codigoMarca, codigosubCategoria, precioUnitario, precioCaja, unidadesCaja, stock, unidadMedida, tamanioUnidad, direccionImagen) VALUES ('Spaghetti #34',28,5,2.24,23.88,12,20,'gr',500,'img/abarrotes/fideos/fideo_DonVittoSpa.jpg');</t>
  </si>
  <si>
    <t>INSERT INTO producto(nombreProducto, codigoMarca, codigosubCategoria, precioUnitario, precioCaja, unidadesCaja, stock, unidadMedida, tamanioUnidad, direccionImagen) VALUES ('Fideo Cabello de Ángel',59,5,1.25,27,24,20,'gr',250,'img/abarrotes/fideos/fideo_MoliAn.jpg');</t>
  </si>
  <si>
    <t>INSERT INTO producto(nombreProducto, codigoMarca, codigosubCategoria, precioUnitario, precioCaja, unidadesCaja, stock, unidadMedida, tamanioUnidad, direccionImagen) VALUES ('Fideo Canuto Chico',59,5,0.85,17.4,24,20,'gr',250,'img/abarrotes/fideos/fideo_MoliCan.jpg');</t>
  </si>
  <si>
    <t>INSERT INTO producto(nombreProducto, codigoMarca, codigosubCategoria, precioUnitario, precioCaja, unidadesCaja, stock, unidadMedida, tamanioUnidad, direccionImagen) VALUES ('Fideo Corbata Mediano',59,5,0.85,17.4,24,20,'gr',250,'img/abarrotes/fideos/fideo_MoliCor.jpg');</t>
  </si>
  <si>
    <t>INSERT INTO producto(nombreProducto, codigoMarca, codigosubCategoria, precioUnitario, precioCaja, unidadesCaja, stock, unidadMedida, tamanioUnidad, direccionImagen) VALUES ('Fideo Munición',59,5,0.85,17.4,24,20,'gr',250,'img/abarrotes/fideos/fideo_MoliMuni.jpg');</t>
  </si>
  <si>
    <t>INSERT INTO producto(nombreProducto, codigoMarca, codigosubCategoria, precioUnitario, precioCaja, unidadesCaja, stock, unidadMedida, tamanioUnidad, direccionImagen) VALUES ('Spaghetti #32',59,5,2.2,23.4,12,20,'gr',500,'img/abarrotes/fideos/fideo_Moli32.jpg');</t>
  </si>
  <si>
    <t>INSERT INTO producto(nombreProducto, codigoMarca, codigosubCategoria, precioUnitario, precioCaja, unidadesCaja, stock, unidadMedida, tamanioUnidad, direccionImagen) VALUES ('Tallarín #42',59,5,2.2,23.4,12,20,'gr',500,'img/abarrotes/fideos/fideo_Moli42.jpg');</t>
  </si>
  <si>
    <t>INSERT INTO producto(nombreProducto, codigoMarca, codigosubCategoria, precioUnitario, precioCaja, unidadesCaja, stock, unidadMedida, tamanioUnidad, direccionImagen) VALUES ('Galleta de Animalitos',86,21,2.1,39,20,20,'gr',500,'img/galletasGolosinas/galletaDulce/Galleta_Animalitos.jpg');</t>
  </si>
  <si>
    <t>INSERT INTO producto(nombreProducto, codigoMarca, codigosubCategoria, precioUnitario, precioCaja, unidadesCaja, stock, unidadMedida, tamanioUnidad, direccionImagen) VALUES ('Galleta Choco Chips',61,21,1,17,20,20,'gr',50,'img/galletasGolosinas/galletaDulce/Galleta_ChipsAhoy.jpg');</t>
  </si>
  <si>
    <t>INSERT INTO producto(nombreProducto, codigoMarca, codigosubCategoria, precioUnitario, precioCaja, unidadesCaja, stock, unidadMedida, tamanioUnidad, direccionImagen) VALUES ('Galleta Fudge',99,21,8.2,161,20,20,'gr',400,'img/galletasGolosinas/galletaDulce/Galleta_Fudge.jpg');</t>
  </si>
  <si>
    <t>INSERT INTO producto(nombreProducto, codigoMarca, codigosubCategoria, precioUnitario, precioCaja, unidadesCaja, stock, unidadMedida, tamanioUnidad, direccionImagen) VALUES ('Galleta Margarita',86,21,2.1,39,20,20,'gr',500,'img/galletasGolosinas/galletaDulce/Galleta_Margarita.jpg');</t>
  </si>
  <si>
    <t>INSERT INTO producto(nombreProducto, codigoMarca, codigosubCategoria, precioUnitario, precioCaja, unidadesCaja, stock, unidadMedida, tamanioUnidad, direccionImagen) VALUES ('Galleta Cracknel',83,22,1.6,29,20,20,'gr',185,'img/galletasGolosinas/galletaIntegral/Galleta_CracknelIntegral.jpg');</t>
  </si>
  <si>
    <t>INSERT INTO producto(nombreProducto, codigoMarca, codigosubCategoria, precioUnitario, precioCaja, unidadesCaja, stock, unidadMedida, tamanioUnidad, direccionImagen) VALUES ('Galleta de Agua',4,22,13.5,132,10,20,'gr',120,'img/galletasGolosinas/galletaIntegral/Galleta_DeAgua.jpg');</t>
  </si>
  <si>
    <t>INSERT INTO producto(nombreProducto, codigoMarca, codigosubCategoria, precioUnitario, precioCaja, unidadesCaja, stock, unidadMedida, tamanioUnidad, direccionImagen) VALUES ('Galleta de Salvado de Trigo',32,22,2.15,14.2,08.00,20,'gr',120,'img/galletasGolosinas/galletaIntegral/Galleta_SalvadodeTrigo.jpg');</t>
  </si>
  <si>
    <t>INSERT INTO producto(nombreProducto, codigoMarca, codigosubCategoria, precioUnitario, precioCaja, unidadesCaja, stock, unidadMedida, tamanioUnidad, direccionImagen) VALUES ('Galleta de Semola',64,22,6.9,135,20,20,'gr',50,'img/galletasGolosinas/galletaIntegral/Galleta_Semola.jpg');</t>
  </si>
  <si>
    <t>INSERT INTO producto(nombreProducto, codigoMarca, codigosubCategoria, precioUnitario, precioCaja, unidadesCaja, stock, unidadMedida, tamanioUnidad, direccionImagen) VALUES ('Galletas Gold Fish',71,23,13.8,273,20,20,'gr',187,'img/galletasGolosinas/galletaSalada/Galleta_Gold_Fish.jpg');</t>
  </si>
  <si>
    <t>INSERT INTO producto(nombreProducto, codigoMarca, codigosubCategoria, precioUnitario, precioCaja, unidadesCaja, stock, unidadMedida, tamanioUnidad, direccionImagen) VALUES ('Galleta Ritz',61,23,1.09,18.8,20,20,'gr',67,'img/galletasGolosinas/galletaSalada/Galleta_Ritz.jpg');</t>
  </si>
  <si>
    <t>INSERT INTO producto(nombreProducto, codigoMarca, codigosubCategoria, precioUnitario, precioCaja, unidadesCaja, stock, unidadMedida, tamanioUnidad, direccionImagen) VALUES ('Galleta Soda Field',37,23,1.99,36.8,20,20,'gr',164,'img/galletasGolosinas/galletaSalada/Galleta_Soda_Field.jpg');</t>
  </si>
  <si>
    <t>INSERT INTO producto(nombreProducto, codigoMarca, codigosubCategoria, precioUnitario, precioCaja, unidadesCaja, stock, unidadMedida, tamanioUnidad, direccionImagen) VALUES ('Galleta San Jorge',83,23,1.2,21,20,20,'gr',85,'img/galletasGolosinas/galletaSalada/Galleta_Soda_SanJorge.jpg');</t>
  </si>
  <si>
    <t>INSERT INTO producto(nombreProducto, codigoMarca, codigosubCategoria, precioUnitario, precioCaja, unidadesCaja, stock, unidadMedida, tamanioUnidad, direccionImagen) VALUES ('Galleta Morochas',62,24,3.99,20.94,06.00,20,'gr',360,'img/galletasGolosinas/galletaSixpack/Galleta_Morochas.jpg');</t>
  </si>
  <si>
    <t>INSERT INTO producto(nombreProducto, codigoMarca, codigosubCategoria, precioUnitario, precioCaja, unidadesCaja, stock, unidadMedida, tamanioUnidad, direccionImagen) VALUES ('Galleta Oreo',61,24,3.99,20.94,06.00,20,'gr',360,'img/galletasGolosinas/galletaSixpack/Galleta_Oreo.jpg');</t>
  </si>
  <si>
    <t>INSERT INTO producto(nombreProducto, codigoMarca, codigosubCategoria, precioUnitario, precioCaja, unidadesCaja, stock, unidadMedida, tamanioUnidad, direccionImagen) VALUES ('Galleta Picaras de Fresa',101,24,3.3,16.8,06.00,20,'gr',360,'img/galletasGolosinas/galletaSixpack/Galleta_PicarasFresa.jpg');</t>
  </si>
  <si>
    <t>INSERT INTO producto(nombreProducto, codigoMarca, codigosubCategoria, precioUnitario, precioCaja, unidadesCaja, stock, unidadMedida, tamanioUnidad, direccionImagen) VALUES ('Galleta Vanilia Field',37,24,3.1,15.6,06.00,20,'gr',360,'img/galletasGolosinas/galletaSixpack/Galleta_VaniliaField.jpg');</t>
  </si>
  <si>
    <t>INSERT INTO producto(nombreProducto, codigoMarca, codigosubCategoria, precioUnitario, precioCaja, unidadesCaja, stock, unidadMedida, tamanioUnidad, direccionImagen) VALUES ('Caramelos Fruit Bowl',50,25,13.5,267,20,20,'gr',99,'img/galletasGolosinas/caramelos/Caramelos_FruitBowl.jpg');</t>
  </si>
  <si>
    <t>INSERT INTO producto(nombreProducto, codigoMarca, codigosubCategoria, precioUnitario, precioCaja, unidadesCaja, stock, unidadMedida, tamanioUnidad, direccionImagen) VALUES ('Caramelos Halls',44,25,1.65,79.5,50,20,'gr',17,'img/galletasGolosinas/caramelos/Caremelos_Halls.jpg');</t>
  </si>
  <si>
    <t>INSERT INTO producto(nombreProducto, codigoMarca, codigosubCategoria, precioUnitario, precioCaja, unidadesCaja, stock, unidadMedida, tamanioUnidad, direccionImagen) VALUES ('Caramelos Mentos',58,25,1.1,52,50,20,'unid',11,'img/galletasGolosinas/caramelos/Caramelos_Mentos.jpg');</t>
  </si>
  <si>
    <t>INSERT INTO producto(nombreProducto, codigoMarca, codigosubCategoria, precioUnitario, precioCaja, unidadesCaja, stock, unidadMedida, tamanioUnidad, direccionImagen) VALUES ('Caramelos TicTac',94,25,1.2,57,50,20,'gr',16,'img/galletasGolosinas/caramelos/Caramelos_TicTac.jpg');</t>
  </si>
  <si>
    <t>INSERT INTO producto(nombreProducto, codigoMarca, codigosubCategoria, precioUnitario, precioCaja, unidadesCaja, stock, unidadMedida, tamanioUnidad, direccionImagen) VALUES ('Chicle Chiclets',3,26,1.25,59.5,50,20,'unid',12,'img/galletasGolosinas/chicle/Chicle_Chiclets.jpg');</t>
  </si>
  <si>
    <t>INSERT INTO producto(nombreProducto, codigoMarca, codigosubCategoria, precioUnitario, precioCaja, unidadesCaja, stock, unidadMedida, tamanioUnidad, direccionImagen) VALUES ('Chicle Eclipse',102,26,6.5,322,50,20,'unid',12,'img/galletasGolosinas/chicle/Chicle_Eclipse.jpg');</t>
  </si>
  <si>
    <t>INSERT INTO producto(nombreProducto, codigoMarca, codigosubCategoria, precioUnitario, precioCaja, unidadesCaja, stock, unidadMedida, tamanioUnidad, direccionImagen) VALUES ('Chicle Sensations',96,26,2.25,109.5,50,20,'gr',16.8,'img/galletasGolosinas/chicle/Chicle_Sensations.jpg');</t>
  </si>
  <si>
    <t>INSERT INTO producto(nombreProducto, codigoMarca, codigosubCategoria, precioUnitario, precioCaja, unidadesCaja, stock, unidadMedida, tamanioUnidad, direccionImagen) VALUES ('Chicle Splash',96,26,2.6,127,50,20,'unid',08.00,'img/galletasGolosinas/chicle/Chicle_Splash.jpg');</t>
  </si>
  <si>
    <t>INSERT INTO producto(nombreProducto, codigoMarca, codigosubCategoria, precioUnitario, precioCaja, unidadesCaja, stock, unidadMedida, tamanioUnidad, direccionImagen) VALUES ('Frunas Fruna',8,27,9.9,195,20,20,'gr',500,'img/galletasGolosinas/frunas/Frunas_Fruna.jpg');</t>
  </si>
  <si>
    <t>INSERT INTO producto(nombreProducto, codigoMarca, codigosubCategoria, precioUnitario, precioCaja, unidadesCaja, stock, unidadMedida, tamanioUnidad, direccionImagen) VALUES ('Frunas Fruna Halloween',8,27,6.9,135,20,20,'gr',490,'img/galletasGolosinas/frunas/Frunas_Halloween.jpg');</t>
  </si>
  <si>
    <t>INSERT INTO producto(nombreProducto, codigoMarca, codigosubCategoria, precioUnitario, precioCaja, unidadesCaja, stock, unidadMedida, tamanioUnidad, direccionImagen) VALUES ('Frunas Frutonga',101,27,4.9,95,20,20,'unid',12,'img/galletasGolosinas/frunas/Frunas_Frutonga.jpg');</t>
  </si>
  <si>
    <t>INSERT INTO producto(nombreProducto, codigoMarca, codigosubCategoria, precioUnitario, precioCaja, unidadesCaja, stock, unidadMedida, tamanioUnidad, direccionImagen) VALUES ('Frunas Starbush',89,27,4.3,83,20,20,'gr',58.7,'img/galletasGolosinas/frunas/Frunas_Starbush.jpg');</t>
  </si>
  <si>
    <t>INSERT INTO producto(nombreProducto, codigoMarca, codigosubCategoria, precioUnitario, precioCaja, unidadesCaja, stock, unidadMedida, tamanioUnidad, direccionImagen) VALUES ('Gomitas Dinosaurios',101,28,18,177,10,20,'kg',01.00,'img/galletasGolosinas/gomitas/Gomitas_Dinosaurios.jpg');</t>
  </si>
  <si>
    <t>INSERT INTO producto(nombreProducto, codigoMarca, codigosubCategoria, precioUnitario, precioCaja, unidadesCaja, stock, unidadMedida, tamanioUnidad, direccionImagen) VALUES ('Gomitas Gusano',101,28,18.5,182,10,20,'kg',01.00,'img/galletasGolosinas/gomitas/Gomitas_Gusano.jpg');</t>
  </si>
  <si>
    <t>INSERT INTO producto(nombreProducto, codigoMarca, codigosubCategoria, precioUnitario, precioCaja, unidadesCaja, stock, unidadMedida, tamanioUnidad, direccionImagen) VALUES ('Gomitas Haribo',45,28,4.59,226.5,50,20,'gr',90,'img/galletasGolosinas/gomitas/Gomitas_Haribo.jpg');</t>
  </si>
  <si>
    <t>INSERT INTO producto(nombreProducto, codigoMarca, codigosubCategoria, precioUnitario, precioCaja, unidadesCaja, stock, unidadMedida, tamanioUnidad, direccionImagen) VALUES ('Gomitas Osito de Oro',45,28,4.59,226.5,50,20,'gr',100,'img/galletasGolosinas/gomitas/Gomitas_OsitodeOro.jpg');</t>
  </si>
  <si>
    <t>INSERT INTO producto(nombreProducto, codigoMarca, codigosubCategoria, precioUnitario, precioCaja, unidadesCaja, stock, unidadMedida, tamanioUnidad, direccionImagen) VALUES ('Chorizo Braedt',15,11,40.7,404,10,20,'kg',01.00,'img/embutidos/chorizo/chorizo_Braedt.jpg');</t>
  </si>
  <si>
    <t>INSERT INTO producto(nombreProducto, codigoMarca, codigosubCategoria, precioUnitario, precioCaja, unidadesCaja, stock, unidadMedida, tamanioUnidad, direccionImagen) VALUES ('Chorizo Cerdeña',19,11,9.5,472,50,20,'gr',500,'img/embutidos/chorizo/chorizo_cerdeña.jpg');</t>
  </si>
  <si>
    <t>INSERT INTO producto(nombreProducto, codigoMarca, codigosubCategoria, precioUnitario, precioCaja, unidadesCaja, stock, unidadMedida, tamanioUnidad, direccionImagen) VALUES ('Chorizo San Fernando',82,11,10.01,497.5,50,20,'gr',500,'img/embutidos/chorizo/chorizo_sanFernando.jpg');</t>
  </si>
  <si>
    <t>INSERT INTO producto(nombreProducto, codigoMarca, codigosubCategoria, precioUnitario, precioCaja, unidadesCaja, stock, unidadMedida, tamanioUnidad, direccionImagen) VALUES ('Hot-Dog Laive',54,12,4.5,222,50,20,'gr',200,'img/embutidos/hot-Dog/hot-dog_Laive.jpg');</t>
  </si>
  <si>
    <t>INSERT INTO producto(nombreProducto, codigoMarca, codigosubCategoria, precioUnitario, precioCaja, unidadesCaja, stock, unidadMedida, tamanioUnidad, direccionImagen) VALUES ('Hot-Dog San Fernando',82,12,4.2,207,50,20,'gr',200,'img/embutidos/hot-Dog/hot-dog_SanFernando.jpg');</t>
  </si>
  <si>
    <t>INSERT INTO producto(nombreProducto, codigoMarca, codigosubCategoria, precioUnitario, precioCaja, unidadesCaja, stock, unidadMedida, tamanioUnidad, direccionImagen) VALUES ('Hot-Dog Suiza',92,12,3.59,176.5,50,20,'gr',165,'img/embutidos/hot-Dog/hot-dog_Suiza.jpg');</t>
  </si>
  <si>
    <t>INSERT INTO producto(nombreProducto, codigoMarca, codigosubCategoria, precioUnitario, precioCaja, unidadesCaja, stock, unidadMedida, tamanioUnidad, direccionImagen) VALUES ('Jamón del Pais Gourmet',43,13,60,597,10,20,'kg',01.00,'img/embutidos/jamonDelPais/jamonDelPais_Gourmet.jpg');</t>
  </si>
  <si>
    <t>INSERT INTO producto(nombreProducto, codigoMarca, codigosubCategoria, precioUnitario, precioCaja, unidadesCaja, stock, unidadMedida, tamanioUnidad, direccionImagen) VALUES ('Jamón del Pais Razzeto',79,13,53.5,532,10,20,'kg',01.00,'img/embutidos/jamonDelPais/jamonDelPais_Razzeto.jpg');</t>
  </si>
  <si>
    <t>INSERT INTO producto(nombreProducto, codigoMarca, codigosubCategoria, precioUnitario, precioCaja, unidadesCaja, stock, unidadMedida, tamanioUnidad, direccionImagen) VALUES ('Jamón del Pais Suiza',92,13,55,547,10,20,'kg',01.00,'img/embutidos/jamonDelPais/jamonDelPais_Suiza.jpg');</t>
  </si>
  <si>
    <t>INSERT INTO producto(nombreProducto, codigoMarca, codigosubCategoria, precioUnitario, precioCaja, unidadesCaja, stock, unidadMedida, tamanioUnidad, direccionImagen) VALUES ('Jamón Ingles Braedt',15,14,58,577,10,20,'kg',01.00,'img/embutidos/jamonIngles/jamon-ingles_braedt.jpg');</t>
  </si>
  <si>
    <t>INSERT INTO producto(nombreProducto, codigoMarca, codigosubCategoria, precioUnitario, precioCaja, unidadesCaja, stock, unidadMedida, tamanioUnidad, direccionImagen) VALUES ('Jamón Ingles OttoKunz',67,14,62,617,10,20,'kg',01.00,'img/embutidos/jamonIngles/jamon-ingles_OttoKunz.jpg');</t>
  </si>
  <si>
    <t>INSERT INTO producto(nombreProducto, codigoMarca, codigosubCategoria, precioUnitario, precioCaja, unidadesCaja, stock, unidadMedida, tamanioUnidad, direccionImagen) VALUES ('Jamón Ingles Suiza',92,14,60.5,602,10,20,'kg',01.00,'img/embutidos/jamonIngles/jamon-ingles_Suiza.jpg');</t>
  </si>
  <si>
    <t>INSERT INTO producto(nombreProducto, codigoMarca, codigosubCategoria, precioUnitario, precioCaja, unidadesCaja, stock, unidadMedida, tamanioUnidad, direccionImagen) VALUES ('Jamonada Braedt',15,15,17.9,176,10,20,'kg',01.00,'img/embutidos/jamonadas/jamonada-braedt.jpg');</t>
  </si>
  <si>
    <t>INSERT INTO producto(nombreProducto, codigoMarca, codigosubCategoria, precioUnitario, precioCaja, unidadesCaja, stock, unidadMedida, tamanioUnidad, direccionImagen) VALUES ('Jamonada Razzeto',79,15,21,207,10,20,'kg',01.00,'img/embutidos/jamonadas/jamonada-razzeto.jpg');</t>
  </si>
  <si>
    <t>INSERT INTO producto(nombreProducto, codigoMarca, codigosubCategoria, precioUnitario, precioCaja, unidadesCaja, stock, unidadMedida, tamanioUnidad, direccionImagen) VALUES ('Jamonada Suiza',92,15,17.9,176,10,20,'kg',01.00,'img/embutidos/jamonadas/jamonada-suiza.jpg');</t>
  </si>
  <si>
    <t>INSERT INTO producto(nombreProducto, codigoMarca, codigosubCategoria, precioUnitario, precioCaja, unidadesCaja, stock, unidadMedida, tamanioUnidad, direccionImagen) VALUES ('Queso Edam Bonlé',13,16,4.49,221.5,50,20,'gr',100,'img/embutidos/quesos/queso-edam_bonle.jpg');</t>
  </si>
  <si>
    <t>INSERT INTO producto(nombreProducto, codigoMarca, codigosubCategoria, precioUnitario, precioCaja, unidadesCaja, stock, unidadMedida, tamanioUnidad, direccionImagen) VALUES ('Queso Edam Laive',54,16,9.95,494.5,50,20,'gr',249,'img/embutidos/quesos/queso-edam_laive.jpg');</t>
  </si>
  <si>
    <t>INSERT INTO producto(nombreProducto, codigoMarca, codigosubCategoria, precioUnitario, precioCaja, unidadesCaja, stock, unidadMedida, tamanioUnidad, direccionImagen) VALUES ('Queso Fundido Bonlé',13,16,5.3,262,50,20,'gr',136,'img/embutidos/quesos/queso-fundido_bonle.jpg');</t>
  </si>
  <si>
    <t>INSERT INTO producto(nombreProducto, codigoMarca, codigosubCategoria, precioUnitario, precioCaja, unidadesCaja, stock, unidadMedida, tamanioUnidad, direccionImagen) VALUES ('Queso Fundido Laive',54,16,10.9,542,50,20,'unid',12,'img/embutidos/quesos/queso-fundido_laivejpg.jpg');</t>
  </si>
  <si>
    <t>INSERT INTO producto(nombreProducto, codigoMarca, codigosubCategoria, precioUnitario, precioCaja, unidadesCaja, stock, unidadMedida, tamanioUnidad, direccionImagen) VALUES ('Atun Filete Fanny',36,17,6.99,346.5,50,20,'gr',125,'img/enlatados/atunFilete/atun-filete_Fanny.jpg');</t>
  </si>
  <si>
    <t>INSERT INTO producto(nombreProducto, codigoMarca, codigosubCategoria, precioUnitario, precioCaja, unidadesCaja, stock, unidadMedida, tamanioUnidad, direccionImagen) VALUES ('Atun Filete Florida',39,17,7.3,362,50,20,'gr',170,'img/enlatados/atunFilete/atun-filete_Florida.jpg');</t>
  </si>
  <si>
    <t>INSERT INTO producto(nombreProducto, codigoMarca, codigosubCategoria, precioUnitario, precioCaja, unidadesCaja, stock, unidadMedida, tamanioUnidad, direccionImagen) VALUES ('Atun Filete Starkist',90,17,6.99,346.5,50,20,'gr',170,'img/enlatados/atunFilete/atun-filete_StarKist.jpg');</t>
  </si>
  <si>
    <t>INSERT INTO producto(nombreProducto, codigoMarca, codigosubCategoria, precioUnitario, precioCaja, unidadesCaja, stock, unidadMedida, tamanioUnidad, direccionImagen) VALUES ('Atun Grated A1',1,18,3.5,172,50,20,'gr',170,'img/enlatados/atunGrated/atun-grated_A1.jpg');</t>
  </si>
  <si>
    <t>INSERT INTO producto(nombreProducto, codigoMarca, codigosubCategoria, precioUnitario, precioCaja, unidadesCaja, stock, unidadMedida, tamanioUnidad, direccionImagen) VALUES ('Atun Grated Florida',39,18,3.6,177,50,20,'gr',170,'img/enlatados/atunGrated/atun-grated_florida.jpg');</t>
  </si>
  <si>
    <t>INSERT INTO producto(nombreProducto, codigoMarca, codigosubCategoria, precioUnitario, precioCaja, unidadesCaja, stock, unidadMedida, tamanioUnidad, direccionImagen) VALUES ('Atun Trozos A1',1,19,4.6,227,50,20,'gr',170,'img/enlatados/atunTrozos/atun-trozos_A1.jpg');</t>
  </si>
  <si>
    <t>INSERT INTO producto(nombreProducto, codigoMarca, codigosubCategoria, precioUnitario, precioCaja, unidadesCaja, stock, unidadMedida, tamanioUnidad, direccionImagen) VALUES ('Atun Trozos Florida',39,19,11.9,592,50,20,'gr',170,'img/enlatados/atunTrozos/atun-trozos_Florida.jpg');</t>
  </si>
  <si>
    <t>INSERT INTO producto(nombreProducto, codigoMarca, codigosubCategoria, precioUnitario, precioCaja, unidadesCaja, stock, unidadMedida, tamanioUnidad, direccionImagen) VALUES ('Atun Trozos Gloria',42,19,4,197,50,20,'gr',170,'img/enlatados/atunTrozos/atun-trozos_Gloria.jpg');</t>
  </si>
  <si>
    <t>INSERT INTO producto(nombreProducto, codigoMarca, codigosubCategoria, precioUnitario, precioCaja, unidadesCaja, stock, unidadMedida, tamanioUnidad, direccionImagen) VALUES ('Conserva de Frutas Arica',9,20,8.5,82,10,20,'gr',820,'img/enlatados/conservaDeFrutas/conservaFrutas_Arica.jpg');</t>
  </si>
  <si>
    <t>INSERT INTO producto(nombreProducto, codigoMarca, codigosubCategoria, precioUnitario, precioCaja, unidadesCaja, stock, unidadMedida, tamanioUnidad, direccionImagen) VALUES ('Conserva de Frutas Dos Caballos',29,20,9.2,89,10,20,'gr',820,'img/enlatados/conservaDeFrutas/conservaFrutas_DosCaballos.jpg');</t>
  </si>
  <si>
    <t>INSERT INTO producto(nombreProducto, codigoMarca, codigosubCategoria, precioUnitario, precioCaja, unidadesCaja, stock, unidadMedida, tamanioUnidad, direccionImagen) VALUES ('Conserva de Frutas Fanny',36,20,8.9,86,10,20,'gr',820,'img/enlatados/conservaDeFrutas/conservaFrutas_Fanny.jpg');</t>
  </si>
  <si>
    <t>INSERT INTO producto(nombreProducto, codigoMarca, codigosubCategoria, precioUnitario, precioCaja, unidadesCaja, stock, unidadMedida, tamanioUnidad, direccionImagen) VALUES ('Dove Cremoso',30,7,3.1,71.4,24,20,'gr',90,'img/cuidadoPersonal/jabones/dove_cremoso.jpg');</t>
  </si>
  <si>
    <t>INSERT INTO producto(nombreProducto, codigoMarca, codigosubCategoria, precioUnitario, precioCaja, unidadesCaja, stock, unidadMedida, tamanioUnidad, direccionImagen) VALUES ('Heno de Pravia Hidratante',47,7,5.4,126.6,24,20,'gr',150,'img/cuidadoPersonal/jabones/henodepravia_hidratante.jpg');</t>
  </si>
  <si>
    <t>INSERT INTO producto(nombreProducto, codigoMarca, codigosubCategoria, precioUnitario, precioCaja, unidadesCaja, stock, unidadMedida, tamanioUnidad, direccionImagen) VALUES ('Heno de Pravia Antibacterial',47,7,3.6,83.4,24,20,'gr',85,'img/cuidadoPersonal/jabones/henodepravia_antibacterial.jpg');</t>
  </si>
  <si>
    <t>INSERT INTO producto(nombreProducto, codigoMarca, codigosubCategoria, precioUnitario, precioCaja, unidadesCaja, stock, unidadMedida, tamanioUnidad, direccionImagen) VALUES ('Heno de Pravia Original',47,7,3.6,83.4,24,20,'gr',85,'img/cuidadoPersonal/jabones/henodepravia_original.jpg');</t>
  </si>
  <si>
    <t>INSERT INTO producto(nombreProducto, codigoMarca, codigosubCategoria, precioUnitario, precioCaja, unidadesCaja, stock, unidadMedida, tamanioUnidad, direccionImagen) VALUES ('Palmolive Tono Perfecto',69,7,2.75,63,24,20,'gr',130,'img/cuidadoPersonal/jabones/palmolive_tonoperfecto.jpg');</t>
  </si>
  <si>
    <t>INSERT INTO producto(nombreProducto, codigoMarca, codigosubCategoria, precioUnitario, precioCaja, unidadesCaja, stock, unidadMedida, tamanioUnidad, direccionImagen) VALUES ('Palmolive Suavidad Exfoliante',69,7,2.75,63,24,20,'gr',130,'img/cuidadoPersonal/jabones/palmolive_suavidadexfoliante.jpg');</t>
  </si>
  <si>
    <t>INSERT INTO producto(nombreProducto, codigoMarca, codigosubCategoria, precioUnitario, precioCaja, unidadesCaja, stock, unidadMedida, tamanioUnidad, direccionImagen) VALUES ('Palmolive Exfolicion Diaria',69,7,2.75,63,24,20,'gr',130,'img/cuidadoPersonal/jabones/palmolive_exfoliaciondiaria.jpg');</t>
  </si>
  <si>
    <t>INSERT INTO producto(nombreProducto, codigoMarca, codigosubCategoria, precioUnitario, precioCaja, unidadesCaja, stock, unidadMedida, tamanioUnidad, direccionImagen) VALUES ('Elvive Full restore 5',35,8,18.4,217.8,12,20,'ml',400,'img/cuidadoPersonal/shampoo/Elvive-full-restore-5-shampoo.jpg');</t>
  </si>
  <si>
    <t>INSERT INTO producto(nombreProducto, codigoMarca, codigosubCategoria, precioUnitario, precioCaja, unidadesCaja, stock, unidadMedida, tamanioUnidad, direccionImagen) VALUES ('Pantene Restauracion',70,8,12.9,151.8,12,20,'ml',400,'img/cuidadoPersonal/shampoo/pantene_restauracion_shampoo.jpg');</t>
  </si>
  <si>
    <t>INSERT INTO producto(nombreProducto, codigoMarca, codigosubCategoria, precioUnitario, precioCaja, unidadesCaja, stock, unidadMedida, tamanioUnidad, direccionImagen) VALUES ('Sedal Colorvital',88,8,8.99,104.88,12,20,'ml',400,'img/cuidadoPersonal/shampoo/sedal_colorvital_shampoo.jpg');</t>
  </si>
  <si>
    <t>INSERT INTO producto(nombreProducto, codigoMarca, codigosubCategoria, precioUnitario, precioCaja, unidadesCaja, stock, unidadMedida, tamanioUnidad, direccionImagen) VALUES ('Sedal Crematratamiento colorvital',88,43,14.2,139,10,20,'gr',400,'img/cuidadoPersonal/cremaTratamiento/sedal_crematratamiento_colorvital.jpg');</t>
  </si>
  <si>
    <t>INSERT INTO producto(nombreProducto, codigoMarca, codigosubCategoria, precioUnitario, precioCaja, unidadesCaja, stock, unidadMedida, tamanioUnidad, direccionImagen) VALUES ('Elvive Reparacion Total 5 Reparador',35,44,18.4,217.8,12,20,'ml',400,'img/cuidadoPersonal/acondicionador/Elvive-Reparacion-Total-5-Acondicionador-Reparador.jpg');</t>
  </si>
  <si>
    <t>INSERT INTO producto(nombreProducto, codigoMarca, codigosubCategoria, precioUnitario, precioCaja, unidadesCaja, stock, unidadMedida, tamanioUnidad, direccionImagen) VALUES ('Pantene Restauracion',70,44,12.9,151.8,12,20,'ml',400,'img/cuidadoPersonal/acondicionador/pantene_restauracion_acondicionador.jpg');</t>
  </si>
  <si>
    <t>INSERT INTO producto(nombreProducto, codigoMarca, codigosubCategoria, precioUnitario, precioCaja, unidadesCaja, stock, unidadMedida, tamanioUnidad, direccionImagen) VALUES ('Sedal Colorvital',88,44,8.99,104.88,12,20,'ml',400,'img/cuidadoPersonal/acondicionador/sedal_colorvital_acondicionador.jpg');</t>
  </si>
  <si>
    <t>INSERT INTO producto(nombreProducto, codigoMarca, codigosubCategoria, precioUnitario, precioCaja, unidadesCaja, stock, unidadMedida, tamanioUnidad, direccionImagen) VALUES ('Always Nocturno',7,9,5.5,52,10,20,'unid',8,'img/cuidadoPersonal/toallasHigienicas/always_nocturno.jpg');</t>
  </si>
  <si>
    <t>INSERT INTO producto(nombreProducto, codigoMarca, codigosubCategoria, precioUnitario, precioCaja, unidadesCaja, stock, unidadMedida, tamanioUnidad, direccionImagen) VALUES ('Always Normal',7,9,3.9,36,10,20,'unid',10,'img/cuidadoPersonal/toallasHigienicas/always_normal.jpg');</t>
  </si>
  <si>
    <t>INSERT INTO producto(nombreProducto, codigoMarca, codigosubCategoria, precioUnitario, precioCaja, unidadesCaja, stock, unidadMedida, tamanioUnidad, direccionImagen) VALUES ('Always Ultrafina',7,9,5.5,52,10,20,'unid',10,'img/cuidadoPersonal/toallasHigienicas/always_ultrafina.png');</t>
  </si>
  <si>
    <t>INSERT INTO producto(nombreProducto, codigoMarca, codigosubCategoria, precioUnitario, precioCaja, unidadesCaja, stock, unidadMedida, tamanioUnidad, direccionImagen) VALUES ('Kotex Nocturna',52,9,6.7,64,10,20,'unid',8,'img/cuidadoPersonal/toallasHigienicas/kotex_nocturna.jpg');</t>
  </si>
  <si>
    <t>INSERT INTO producto(nombreProducto, codigoMarca, codigosubCategoria, precioUnitario, precioCaja, unidadesCaja, stock, unidadMedida, tamanioUnidad, direccionImagen) VALUES ('Kotex Normal',52,9,3.99,36.9,10,20,'unid',14,'img/cuidadoPersonal/toallasHigienicas/kotex_normal.jpg');</t>
  </si>
  <si>
    <t>INSERT INTO producto(nombreProducto, codigoMarca, codigosubCategoria, precioUnitario, precioCaja, unidadesCaja, stock, unidadMedida, tamanioUnidad, direccionImagen) VALUES ('Kotex Ultrafina',52,9,3.99,36.9,10,20,'unid',8,'img/cuidadoPersonal/toallasHigienicas/kotex_ultrafina.jpg');</t>
  </si>
  <si>
    <t>INSERT INTO producto(nombreProducto, codigoMarca, codigosubCategoria, precioUnitario, precioCaja, unidadesCaja, stock, unidadMedida, tamanioUnidad, direccionImagen) VALUES ('Nosotras Buenas Noches',65,9,6.99,66.9,10,20,'unid',8,'img/cuidadoPersonal/toallasHigienicas/nosotras_buenasnoches.jpg');</t>
  </si>
  <si>
    <t>INSERT INTO producto(nombreProducto, codigoMarca, codigosubCategoria, precioUnitario, precioCaja, unidadesCaja, stock, unidadMedida, tamanioUnidad, direccionImagen) VALUES ('Nosotras Invisiblerapigel',65,9,5.35,50.5,10,20,'unid',10,'img/cuidadoPersonal/toallasHigienicas/nosotras_invisiblerapigel.jpg');</t>
  </si>
  <si>
    <t>INSERT INTO producto(nombreProducto, codigoMarca, codigosubCategoria, precioUnitario, precioCaja, unidadesCaja, stock, unidadMedida, tamanioUnidad, direccionImagen) VALUES ('Nosotras Normal_rapigel',65,9,4.45,41.5,10,20,'unid',20,'img/cuidadoPersonal/toallasHigienicas/nosotras_normal_rapigel.jpg');</t>
  </si>
  <si>
    <t>INSERT INTO producto(nombreProducto, codigoMarca, codigosubCategoria, precioUnitario, precioCaja, unidadesCaja, stock, unidadMedida, tamanioUnidad, direccionImagen) VALUES ('Santa Catalina Quinua y avena',84,10,4.7,53.4,12,20,'gr',380,'img/desayuno/avena/avena_santacatalina_quinua.jpg');</t>
  </si>
  <si>
    <t>INSERT INTO producto(nombreProducto, codigoMarca, codigosubCategoria, precioUnitario, precioCaja, unidadesCaja, stock, unidadMedida, tamanioUnidad, direccionImagen) VALUES ('Santa Catalina Avena',84,10,3.2,35.4,12,20,'gr',380,'img/desayuno/avena/avena-santa-catalina-bolsa-380-gr.jpg');</t>
  </si>
  <si>
    <t>INSERT INTO producto(nombreProducto, codigoMarca, codigosubCategoria, precioUnitario, precioCaja, unidadesCaja, stock, unidadMedida, tamanioUnidad, direccionImagen) VALUES ('Santa Catalina Soya y Avena',84,10,4.3,48.6,12,20,'gr',380,'img/desayuno/avena/soya_avena_santacatalina.jpg');</t>
  </si>
  <si>
    <t>INSERT INTO producto(nombreProducto, codigoMarca, codigosubCategoria, precioUnitario, precioCaja, unidadesCaja, stock, unidadMedida, tamanioUnidad, direccionImagen) VALUES ('Quaker Tradicional',78,10,4.7,128.6,28,20,'gr',400,'img/desayuno/avena/quaker_tradicional.jpg');</t>
  </si>
  <si>
    <t>INSERT INTO producto(nombreProducto, codigoMarca, codigosubCategoria, precioUnitario, precioCaja, unidadesCaja, stock, unidadMedida, tamanioUnidad, direccionImagen) VALUES ('Gloria Bebible',42,45,6,51,9,20,'lt',1,'img/desayuno/yogurt/gloria_fresa.jpg');</t>
  </si>
  <si>
    <t>INSERT INTO producto(nombreProducto, codigoMarca, codigosubCategoria, precioUnitario, precioCaja, unidadesCaja, stock, unidadMedida, tamanioUnidad, direccionImagen) VALUES ('Gloria Actibio',42,45,6.6,56.4,9,20,'lt',1,'img/desayuno/yogurt/yogurt_gloria_actibio.jpg');</t>
  </si>
  <si>
    <t>INSERT INTO producto(nombreProducto, codigoMarca, codigosubCategoria, precioUnitario, precioCaja, unidadesCaja, stock, unidadMedida, tamanioUnidad, direccionImagen) VALUES ('Gloria Light',42,45,6.05,51.45,9,20,'lt',1,'img/desayuno/yogurt/yogurt_gloria_light.jpg');</t>
  </si>
  <si>
    <t>INSERT INTO producto(nombreProducto, codigoMarca, codigosubCategoria, precioUnitario, precioCaja, unidadesCaja, stock, unidadMedida, tamanioUnidad, direccionImagen) VALUES ('Gloria Vitacol',42,45,6.99,59.91,9,20,'lt',1,'img/desayuno/yogurt/yogurt_gloria_vitacol.jpg');</t>
  </si>
  <si>
    <t>INSERT INTO producto(nombreProducto, codigoMarca, codigosubCategoria, precioUnitario, precioCaja, unidadesCaja, stock, unidadMedida, tamanioUnidad, direccionImagen) VALUES ('Aromatizante Air Wick Citrico',5,33,8,189,24,20,'ml',410,'img/limpieza/aromatizantes/aromatizante-AirWick.jpg');</t>
  </si>
  <si>
    <t>INSERT INTO producto(nombreProducto, codigoMarca, codigosubCategoria, precioUnitario, precioCaja, unidadesCaja, stock, unidadMedida, tamanioUnidad, direccionImagen) VALUES ('Aromatizante Glade Floral',41,33,8,189,24,20,'ml',410,'img/limpieza/aromatizantes/aromatizante-Glade.jpg');</t>
  </si>
  <si>
    <t>INSERT INTO producto(nombreProducto, codigoMarca, codigosubCategoria, precioUnitario, precioCaja, unidadesCaja, stock, unidadMedida, tamanioUnidad, direccionImagen) VALUES ('Aromatizante Glade Brisas',41,33,7,165,24,20,'ml',400,'img/limpieza/aromatizantes/aromatizante-GladeBrisas.jpg');</t>
  </si>
  <si>
    <t>INSERT INTO producto(nombreProducto, codigoMarca, codigosubCategoria, precioUnitario, precioCaja, unidadesCaja, stock, unidadMedida, tamanioUnidad, direccionImagen) VALUES ('Aromatizante Glade Frescura Matinal',41,33,7,249,36,20,'ml',400,'img/limpieza/aromatizantes/aromatizante-GladeFrescuraMatinal.jpg');</t>
  </si>
  <si>
    <t>INSERT INTO producto(nombreProducto, codigoMarca, codigosubCategoria, precioUnitario, precioCaja, unidadesCaja, stock, unidadMedida, tamanioUnidad, direccionImagen) VALUES ('Aromatizante Glade Manzanilla',41,33,7,249,36,20,'ml',360,'img/limpieza/aromatizantes/aromatizante-GladeManzanilla.jpg');</t>
  </si>
  <si>
    <t>INSERT INTO producto(nombreProducto, codigoMarca, codigosubCategoria, precioUnitario, precioCaja, unidadesCaja, stock, unidadMedida, tamanioUnidad, direccionImagen) VALUES ('Aromatizante Poett',75,33,24,93,4,20,'lt',4,'img/limpieza/aromatizantes/aromatizante-poett.jpg');</t>
  </si>
  <si>
    <t>INSERT INTO producto(nombreProducto, codigoMarca, codigosubCategoria, precioUnitario, precioCaja, unidadesCaja, stock, unidadMedida, tamanioUnidad, direccionImagen) VALUES ('Aromatizante Sapolio Floral',85,33,9,213,24,20,'ml',410,'img/limpieza/aromatizantes/aromatizante-Sapolio.jpg');</t>
  </si>
  <si>
    <t>INSERT INTO producto(nombreProducto, codigoMarca, codigosubCategoria, precioUnitario, precioCaja, unidadesCaja, stock, unidadMedida, tamanioUnidad, direccionImagen) VALUES ('Ace accion instantanea',2,34,28,53,2,20,'kg',5,'img/limpieza/detergentes/detergente-Ace.jpg');</t>
  </si>
  <si>
    <t>INSERT INTO producto(nombreProducto, codigoMarca, codigosubCategoria, precioUnitario, precioCaja, unidadesCaja, stock, unidadMedida, tamanioUnidad, direccionImagen) VALUES ('AK-1 manchas dificiles',6,34,1,17,20,20,'gr',270,'img/limpieza/detergentes/detergente-Ak1.jpg');</t>
  </si>
  <si>
    <t>INSERT INTO producto(nombreProducto, codigoMarca, codigosubCategoria, precioUnitario, precioCaja, unidadesCaja, stock, unidadMedida, tamanioUnidad, direccionImagen) VALUES ('Ariel anillos doble poder',10,34,1.5,30,22,20,'gr',226,'img/limpieza/detergentes/detergente-Ariel.jpg');</t>
  </si>
  <si>
    <t>INSERT INTO producto(nombreProducto, codigoMarca, codigosubCategoria, precioUnitario, precioCaja, unidadesCaja, stock, unidadMedida, tamanioUnidad, direccionImagen) VALUES ('Detergente bolivar',12,34,1,19,22,20,'gr',225,'img/limpieza/detergentes/detergente-Bolivar.jpg');</t>
  </si>
  <si>
    <t>INSERT INTO producto(nombreProducto, codigoMarca, codigosubCategoria, precioUnitario, precioCaja, unidadesCaja, stock, unidadMedida, tamanioUnidad, direccionImagen) VALUES ('Opal bio cristales',66,34,1.5,30,22,20,'gr',360,'img/limpieza/detergentes/detergente-Opal.jpg');</t>
  </si>
  <si>
    <t>INSERT INTO producto(nombreProducto, codigoMarca, codigosubCategoria, precioUnitario, precioCaja, unidadesCaja, stock, unidadMedida, tamanioUnidad, direccionImagen) VALUES ('Rindex espuma activa',80,34,14,25,2,20,'kg',2.7,'img/limpieza/detergentes/detergente-Rindex.jpg');</t>
  </si>
  <si>
    <t>INSERT INTO producto(nombreProducto, codigoMarca, codigosubCategoria, precioUnitario, precioCaja, unidadesCaja, stock, unidadMedida, tamanioUnidad, direccionImagen) VALUES ('Detergente Sapolio',85,34,1.5,27,20,20,'gr',350,'img/limpieza/detergentes/detergente-Sapolio.jpg');</t>
  </si>
  <si>
    <t>INSERT INTO producto(nombreProducto, codigoMarca, codigosubCategoria, precioUnitario, precioCaja, unidadesCaja, stock, unidadMedida, tamanioUnidad, direccionImagen) VALUES ('Lejia Ace',2,35,3,15,6,20,'lt',2,'img/limpieza/lejias/lejia-Ace.jpg');</t>
  </si>
  <si>
    <t>INSERT INTO producto(nombreProducto, codigoMarca, codigosubCategoria, precioUnitario, precioCaja, unidadesCaja, stock, unidadMedida, tamanioUnidad, direccionImagen) VALUES ('Lejia Clorox Regular',24,35,3.5,18,6,20,'lt',2,'img/limpieza/lejias/lejia-Clorox.jpg');</t>
  </si>
  <si>
    <t>INSERT INTO producto(nombreProducto, codigoMarca, codigosubCategoria, precioUnitario, precioCaja, unidadesCaja, stock, unidadMedida, tamanioUnidad, direccionImagen) VALUES ('Lejia Conejo',25,35,1.5,15,12,20,'lt',1,'img/limpieza/lejias/lejia-Conejo.jpg');</t>
  </si>
  <si>
    <t>INSERT INTO producto(nombreProducto, codigoMarca, codigosubCategoria, precioUnitario, precioCaja, unidadesCaja, stock, unidadMedida, tamanioUnidad, direccionImagen) VALUES ('Lejia La Salud',53,35,3,21,8,20,'lt',2,'img/limpieza/lejias/lejia-LaSalud.jpg');</t>
  </si>
  <si>
    <t>INSERT INTO producto(nombreProducto, codigoMarca, codigosubCategoria, precioUnitario, precioCaja, unidadesCaja, stock, unidadMedida, tamanioUnidad, direccionImagen) VALUES ('Lejia Magia Blanca',57,35,2.8,19.4,8,20,'lt',2,'img/limpieza/lejias/lejia-MagiaBlanca.jpg');</t>
  </si>
  <si>
    <t>INSERT INTO producto(nombreProducto, codigoMarca, codigosubCategoria, precioUnitario, precioCaja, unidadesCaja, stock, unidadMedida, tamanioUnidad, direccionImagen) VALUES ('Neutrex Futura',63,35,1.2,9,10,20,'lt',1.5,'img/limpieza/lejias/lejia-Neutrex.jpg');</t>
  </si>
  <si>
    <t>INSERT INTO producto(nombreProducto, codigoMarca, codigosubCategoria, precioUnitario, precioCaja, unidadesCaja, stock, unidadMedida, tamanioUnidad, direccionImagen) VALUES ('Lejia Sapolio',85,35,3.8,27.4,8,20,'lt',2,'img/limpieza/lejias/lejia-Sapolio.jpg');</t>
  </si>
  <si>
    <t>INSERT INTO producto(nombreProducto, codigoMarca, codigosubCategoria, precioUnitario, precioCaja, unidadesCaja, stock, unidadMedida, tamanioUnidad, direccionImagen) VALUES ('Limpiador universal Celima',18,36,18,213,12,20,'ml',700,'img/limpieza/limpiadorPorcelanato/limpiador-Celima.jpg');</t>
  </si>
  <si>
    <t>INSERT INTO producto(nombreProducto, codigoMarca, codigosubCategoria, precioUnitario, precioCaja, unidadesCaja, stock, unidadMedida, tamanioUnidad, direccionImagen) VALUES ('Chema Clean Limpiador multiuso',21,36,24.5,193,8,20,'lt',1,'img/limpieza/limpiadorPorcelanato/limpiador-Chema.jpg');</t>
  </si>
  <si>
    <t>INSERT INTO producto(nombreProducto, codigoMarca, codigosubCategoria, precioUnitario, precioCaja, unidadesCaja, stock, unidadMedida, tamanioUnidad, direccionImagen) VALUES ('Protector Porcelanato',38,36,16,189,12,20,'ml',500,'img/limpieza/limpiadorPorcelanato/limpiador-Protector.jpg');</t>
  </si>
  <si>
    <t>INSERT INTO producto(nombreProducto, codigoMarca, codigosubCategoria, precioUnitario, precioCaja, unidadesCaja, stock, unidadMedida, tamanioUnidad, direccionImagen) VALUES ('Limpiador reflesh',93,36,19.8,234.6,12,20,'ml',700,'img/limpieza/limpiadorPorcelanato/limpiador-Sutter.jpg');</t>
  </si>
  <si>
    <t>INSERT INTO producto(nombreProducto, codigoMarca, codigosubCategoria, precioUnitario, precioCaja, unidadesCaja, stock, unidadMedida, tamanioUnidad, direccionImagen) VALUES ('Valot Limpiador porcelanato marmol',98,36,38.8,74.6,2,20,'lt',5,'img/limpieza/limpiadorPorcelanato/limpiador-Valot.jpg');</t>
  </si>
  <si>
    <t>INSERT INTO producto(nombreProducto, codigoMarca, codigosubCategoria, precioUnitario, precioCaja, unidadesCaja, stock, unidadMedida, tamanioUnidad, direccionImagen) VALUES ('Aro Limpiavidrios',11,37,16,61,4,20,'lt',2,'img/limpieza/limpiavidrios/limpiaVidrios-Aro.jpg');</t>
  </si>
  <si>
    <t>INSERT INTO producto(nombreProducto, codigoMarca, codigosubCategoria, precioUnitario, precioCaja, unidadesCaja, stock, unidadMedida, tamanioUnidad, direccionImagen) VALUES ('Cif Vidrios y Multiuso',23,37,7,81,12,20,'ml',500,'img/limpieza/limpiavidrios/limpiaVidrios-Cif-jpg');</t>
  </si>
  <si>
    <t>INSERT INTO producto(nombreProducto, codigoMarca, codigosubCategoria, precioUnitario, precioCaja, unidadesCaja, stock, unidadMedida, tamanioUnidad, direccionImagen) VALUES ('Mr Musculo Limpiavidrios',60,37,7,81,12,20,'ml',500,'img/limpieza/limpiavidrios/limpiaVidrios-MrMusculo.jpg');</t>
  </si>
  <si>
    <t>INSERT INTO producto(nombreProducto, codigoMarca, codigosubCategoria, precioUnitario, precioCaja, unidadesCaja, stock, unidadMedida, tamanioUnidad, direccionImagen) VALUES ('Sapolio Limpiavidrios',85,37,8.7,101.4,12,20,'ml',550,'img/limpieza/limpiavidrios/limpiaVidrios-Sapolio.jpg');</t>
  </si>
  <si>
    <t>INSERT INTO producto(nombreProducto, codigoMarca, codigosubCategoria, precioUnitario, precioCaja, unidadesCaja, stock, unidadMedida, tamanioUnidad, direccionImagen) VALUES ('Limpiavidrios Windex Original',100,37,8,93,12,20,'ml',570,'img/limpieza/limpiavidrios/limpiaVidrios-Windex.jpg');</t>
  </si>
  <si>
    <t>INSERT INTO producto(nombreProducto, codigoMarca, codigosubCategoria, precioUnitario, precioCaja, unidadesCaja, stock, unidadMedida, tamanioUnidad, direccionImagen) VALUES ('Papel Elite Premium',34,38,24,93,4,20,'unid',24,'img/limpieza/papelHigienico/papel-elite.jpg');</t>
  </si>
  <si>
    <t>INSERT INTO producto(nombreProducto, codigoMarca, codigosubCategoria, precioUnitario, precioCaja, unidadesCaja, stock, unidadMedida, tamanioUnidad, direccionImagen) VALUES ('Papel Suave Doble Hoja',91,38,19.6,75.4,4,20,'unid',16,'img/limpieza/papelHigienico/papel-suave.jpg');</t>
  </si>
  <si>
    <t>INSERT INTO producto(nombreProducto, codigoMarca, codigosubCategoria, precioUnitario, precioCaja, unidadesCaja, stock, unidadMedida, tamanioUnidad, direccionImagen) VALUES ('Papel Toalla Elite Ultra',34,46,9.6,35.4,4,20,'unid',3,'img/limpieza/papelToalla/papelToalla-Elite.jpg');</t>
  </si>
  <si>
    <t>INSERT INTO producto(nombreProducto, codigoMarca, codigosubCategoria, precioUnitario, precioCaja, unidadesCaja, stock, unidadMedida, tamanioUnidad, direccionImagen) VALUES ('Papel cocina multicortes Scott',87,46,6.8,24.2,4,20,'unid',2,'img/limpieza/papelToalla/papelToalla-Scott.jpg');</t>
  </si>
  <si>
    <t>INSERT INTO producto(nombreProducto, codigoMarca, codigosubCategoria, precioUnitario, precioCaja, unidadesCaja, stock, unidadMedida, tamanioUnidad, direccionImagen) VALUES ('Scott Gigante Triple Hoja',87,38,34,133,4,20,'unid',18,'img/limpieza/papelHigienico/papel-Scott.jpg');</t>
  </si>
  <si>
    <t>INSERT INTO producto(nombreProducto, codigoMarca, codigosubCategoria, precioUnitario, precioCaja, unidadesCaja, stock, unidadMedida, tamanioUnidad, direccionImagen) VALUES ('Harpic Limpiador desinfectante',46,39,5.2,90.6,18,20,'ml',500,'img/limpieza/pino/pino-Harpic.jpg');</t>
  </si>
  <si>
    <t>INSERT INTO producto(nombreProducto, codigoMarca, codigosubCategoria, precioUnitario, precioCaja, unidadesCaja, stock, unidadMedida, tamanioUnidad, direccionImagen) VALUES ('Lysol Disinfectant',56,39,9.6,35.4,4,20,'ml',1785,'img/limpieza/pino/pino-Lisol.jpg');</t>
  </si>
  <si>
    <t>INSERT INTO producto(nombreProducto, codigoMarca, codigosubCategoria, precioUnitario, precioCaja, unidadesCaja, stock, unidadMedida, tamanioUnidad, direccionImagen) VALUES ('Desinfectante Pino',73,39,36.8,144.2,4,20,'lt',5,'img/limpieza/pino/pino-Losaro.jpg');</t>
  </si>
  <si>
    <t>INSERT INTO producto(nombreProducto, codigoMarca, codigosubCategoria, precioUnitario, precioCaja, unidadesCaja, stock, unidadMedida, tamanioUnidad, direccionImagen) VALUES ('Pinesol Desinfectante',72,39,3.4,58.2,18,20,'ml',250,'img/limpieza/pino/pino-Pinesol.jpg');</t>
  </si>
  <si>
    <t>INSERT INTO producto(nombreProducto, codigoMarca, codigosubCategoria, precioUnitario, precioCaja, unidadesCaja, stock, unidadMedida, tamanioUnidad, direccionImagen) VALUES ('Pinolim multiuso desinfectante',74,39,32.2,125.8,4,20,'lt',4,'img/limpieza/pino/pino-Pinolim.jpg');</t>
  </si>
  <si>
    <t>INSERT INTO producto(nombreProducto, codigoMarca, codigosubCategoria, precioUnitario, precioCaja, unidadesCaja, stock, unidadMedida, tamanioUnidad, direccionImagen) VALUES ('Sapolio Pino desinfectante',85,39,24.6,144.6,6,20,'lt',3,'img/limpieza/pino/pino-sapolio.jpg');</t>
  </si>
  <si>
    <t>INSERT INTO producto(nombreProducto, codigoMarca, codigosubCategoria, precioUnitario, precioCaja, unidadesCaja, stock, unidadMedida, tamanioUnidad, direccionImagen) VALUES ('Los Cuates Natural',55,40,0.5,14.4,36,20,'gr',43,'img/snacksPiqueos/maizFrito/cuatesNatural.jpg');</t>
  </si>
  <si>
    <t>INSERT INTO producto(nombreProducto, codigoMarca, codigosubCategoria, precioUnitario, precioCaja, unidadesCaja, stock, unidadMedida, tamanioUnidad, direccionImagen) VALUES ('Los Cuates Picante',55,40,0.5,14.4,36,20,'gr',43,'img/snacksPiqueos/maizFrito/cuatesPicante.jpg');</t>
  </si>
  <si>
    <t>INSERT INTO producto(nombreProducto, codigoMarca, codigosubCategoria, precioUnitario, precioCaja, unidadesCaja, stock, unidadMedida, tamanioUnidad, direccionImagen) VALUES ('Tot-Tees Picante',95,40,0.5,14.4,36,20,'gr',45,'img/snacksPiqueos/maizFrito/tor-teesPicante.jpg');</t>
  </si>
  <si>
    <t>INSERT INTO producto(nombreProducto, codigoMarca, codigosubCategoria, precioUnitario, precioCaja, unidadesCaja, stock, unidadMedida, tamanioUnidad, direccionImagen) VALUES ('Tot-Tees Natural',95,40,0.5,14.4,36,20,'gr',45,'img/snacksPiqueos/maizFrito/tor-teesNatural.jpg');</t>
  </si>
  <si>
    <t>INSERT INTO producto(nombreProducto, codigoMarca, codigosubCategoria, precioUnitario, precioCaja, unidadesCaja, stock, unidadMedida, tamanioUnidad, direccionImagen) VALUES ('Cheese tris Tocineta',40,41,0.5,14.4,36,20,'gr',36,'img/snacksPiqueos/mixQueso/cheeseTris.jpg');</t>
  </si>
  <si>
    <t>INSERT INTO producto(nombreProducto, codigoMarca, codigosubCategoria, precioUnitario, precioCaja, unidadesCaja, stock, unidadMedida, tamanioUnidad, direccionImagen) VALUES ('Cheetos Crunchy',20,41,0.5,14.4,36,20,'gr',55,'img/snacksPiqueos/mixQueso/cheetos.jpg');</t>
  </si>
  <si>
    <t>INSERT INTO producto(nombreProducto, codigoMarca, codigosubCategoria, precioUnitario, precioCaja, unidadesCaja, stock, unidadMedida, tamanioUnidad, direccionImagen) VALUES ('Cheetos Horneados',20,41,0.5,14.4,36,20,'gr',85,'img/snacksPiqueos/mixQueso/cheetosHorneados.jpg');</t>
  </si>
  <si>
    <t>INSERT INTO producto(nombreProducto, codigoMarca, codigosubCategoria, precioUnitario, precioCaja, unidadesCaja, stock, unidadMedida, tamanioUnidad, direccionImagen) VALUES ('Chizitos',22,41,0.5,14.4,36,20,'gr',28,'img/snacksPiqueos/mixQueso/chizitoClasico.jpg');</t>
  </si>
  <si>
    <t>INSERT INTO producto(nombreProducto, codigoMarca, codigosubCategoria, precioUnitario, precioCaja, unidadesCaja, stock, unidadMedida, tamanioUnidad, direccionImagen) VALUES ('Chizitos Fiesta',22,41,3.2,15.36,6,20,'gr',270,'img/snacksPiqueos/mixQueso/chizitoFiesta.jpg');</t>
  </si>
  <si>
    <t>INSERT INTO producto(nombreProducto, codigoMarca, codigosubCategoria, precioUnitario, precioCaja, unidadesCaja, stock, unidadMedida, tamanioUnidad, direccionImagen) VALUES ('Doritos Nacho Cheesier',40,41,0.5,12.8,32,20,'gr',45,'img/snacksPiqueos/mixQueso/doritosNachoChessier.jpg');</t>
  </si>
  <si>
    <t>INSERT INTO producto(nombreProducto, codigoMarca, codigosubCategoria, precioUnitario, precioCaja, unidadesCaja, stock, unidadMedida, tamanioUnidad, direccionImagen) VALUES ('Doritos Tangy Cheese',40,41,0.5,12.8,32,20,'gr',45,'img/snacksPiqueos/mixQueso/doritosTangyCheese.jpg');</t>
  </si>
  <si>
    <t>INSERT INTO producto(nombreProducto, codigoMarca, codigosubCategoria, precioUnitario, precioCaja, unidadesCaja, stock, unidadMedida, tamanioUnidad, direccionImagen) VALUES ('Combo Lays Piqueos',40,42,0.9,23.04,32,20,'unid',2,'img/snacksPiqueos/papas/comboPiqueoSnack.jpg');</t>
  </si>
  <si>
    <t>INSERT INTO producto(nombreProducto, codigoMarca, codigosubCategoria, precioUnitario, precioCaja, unidadesCaja, stock, unidadMedida, tamanioUnidad, direccionImagen) VALUES ('Free Papas',51,42,0.5,12.8,32,20,'gr',30,'img/snacksPiqueos/papas/freePapas.jpg');</t>
  </si>
  <si>
    <t>INSERT INTO producto(nombreProducto, codigoMarca, codigosubCategoria, precioUnitario, precioCaja, unidadesCaja, stock, unidadMedida, tamanioUnidad, direccionImagen) VALUES ('Lays Andinas',40,42,1,19.2,24,20,'gr',30,'img/snacksPiqueos/papas/laysAndinas.jpg');</t>
  </si>
  <si>
    <t>INSERT INTO producto(nombreProducto, codigoMarca, codigosubCategoria, precioUnitario, precioCaja, unidadesCaja, stock, unidadMedida, tamanioUnidad, direccionImagen) VALUES ('Lays Clasicas',40,42,3.5,67.2,24,20,'gr',150,'img/snacksPiqueos/papas/laysClasica.jpg');</t>
  </si>
  <si>
    <t>INSERT INTO producto(nombreProducto, codigoMarca, codigosubCategoria, precioUnitario, precioCaja, unidadesCaja, stock, unidadMedida, tamanioUnidad, direccionImagen) VALUES ('Lays Corte Americano',40,42,2,19.2,12,20,'gr',250,'img/snacksPiqueos/papas/laysCorteAmericano.jpg');</t>
  </si>
  <si>
    <t>INSERT INTO producto(nombreProducto, codigoMarca, codigosubCategoria, precioUnitario, precioCaja, unidadesCaja, stock, unidadMedida, tamanioUnidad, direccionImagen) VALUES ('Lays Wasabi',40,42,0.5,12.8,32,20,'gr',45,'img/snacksPiqueos/papas/laysWasabi.jpg');</t>
  </si>
  <si>
    <t>INSERT INTO producto(nombreProducto, codigoMarca, codigosubCategoria, precioUnitario, precioCaja, unidadesCaja, stock, unidadMedida, tamanioUnidad, direccionImagen) VALUES ('Combo Pringles',77,42,5,48,12,20,'unid',3,'img/snacksPiqueos/papas/pringles.jpg');</t>
  </si>
  <si>
    <t>INSERT INTO producto(nombreProducto, codigoMarca, codigosubCategoria, precioUnitario, precioCaja, unidadesCaja, stock, unidadMedida, tamanioUnidad, direccionImagen) VALUES ('Arverja Verde',26,6,4.1,95.4,24,20,'gr',500,'img/abarrotes/menestras/menestra_CosteñoArve.jpg');</t>
  </si>
  <si>
    <t>INSERT INTO producto(nombreProducto, codigoMarca, codigosubCategoria, precioUnitario, precioCaja, unidadesCaja, stock, unidadMedida, tamanioUnidad, direccionImagen) VALUES ('Frijol Caballero',26,6,5.6,131.4,24,20,'gr',500,'img/abarrotes/menestras/menestra_CosteñoCaba.jpg');</t>
  </si>
  <si>
    <t>INSERT INTO producto(nombreProducto, codigoMarca, codigosubCategoria, precioUnitario, precioCaja, unidadesCaja, stock, unidadMedida, tamanioUnidad, direccionImagen) VALUES ('Frijol Canario',26,6,6.3,148.2,24,20,'gr',500,'img/abarrotes/menestras/menestra_CosteñoCana.jpg');</t>
  </si>
  <si>
    <t>INSERT INTO producto(nombreProducto, codigoMarca, codigosubCategoria, precioUnitario, precioCaja, unidadesCaja, stock, unidadMedida, tamanioUnidad, direccionImagen) VALUES ('Frijol Castilla',26,6,3.25,75,24,20,'gr',500,'img/abarrotes/menestras/menestra_CosteñoCas.jpg');</t>
  </si>
  <si>
    <t>INSERT INTO producto(nombreProducto, codigoMarca, codigosubCategoria, precioUnitario, precioCaja, unidadesCaja, stock, unidadMedida, tamanioUnidad, direccionImagen) VALUES ('Frijol Panamito',26,6,3.49,80.76,24,20,'gr',500,'img/abarrotes/menestras/menestra_CosteñoPana.jpg');</t>
  </si>
  <si>
    <t>INSERT INTO producto(nombreProducto, codigoMarca, codigosubCategoria, precioUnitario, precioCaja, unidadesCaja, stock, unidadMedida, tamanioUnidad, direccionImagen) VALUES ('Garbanzos',26,6,5.95,139.8,24,20,'gr',500,'img/abarrotes/menestras/menestra_CosteñoGar.jpg');</t>
  </si>
  <si>
    <t>INSERT INTO producto(nombreProducto, codigoMarca, codigosubCategoria, precioUnitario, precioCaja, unidadesCaja, stock, unidadMedida, tamanioUnidad, direccionImagen) VALUES ('Lenteja',26,6,3.19,73.56,24,20,'gr',500,'img/abarrotes/menestras/menestra_CosteñoLenteja.jpg');</t>
  </si>
  <si>
    <t>INSERT INTO producto(nombreProducto, codigoMarca, codigosubCategoria, precioUnitario, precioCaja, unidadesCaja, stock, unidadMedida, tamanioUnidad, direccionImagen) VALUES ('Arverja Verde',103,6,4.6,107.4,24,20,'gr',500,'img/abarrotes/menestras/menestra_SerranitaArve.jpg');</t>
  </si>
  <si>
    <t>INSERT INTO producto(nombreProducto, codigoMarca, codigosubCategoria, precioUnitario, precioCaja, unidadesCaja, stock, unidadMedida, tamanioUnidad, direccionImagen) VALUES ('Frijol Canario',103,6,5.95,139.8,24,20,'gr',500,'img/abarrotes/menestras/menestra_SerranitaCana.jpg');</t>
  </si>
  <si>
    <t>INSERT INTO producto(nombreProducto, codigoMarca, codigosubCategoria, precioUnitario, precioCaja, unidadesCaja, stock, unidadMedida, tamanioUnidad, direccionImagen) VALUES ('Frijol Panamito',103,6,4,93,24,20,'gr',500,'img/abarrotes/menestras/menestra_SerranitaPana.jpg');</t>
  </si>
  <si>
    <t>INSERT INTO producto(nombreProducto, codigoMarca, codigosubCategoria, precioUnitario, precioCaja, unidadesCaja, stock, unidadMedida, tamanioUnidad, direccionImagen) VALUES ('Garbanzos',103,6,5.99,140.76,24,20,'gr',500,'img/abarrotes/menestras/menestra_SerranitaGar.jpg');</t>
  </si>
  <si>
    <t>INSERT INTO producto(nombreProducto, codigoMarca, codigosubCategoria, precioUnitario, precioCaja, unidadesCaja, stock, unidadMedida, tamanioUnidad, direccionImagen) VALUES ('Lenteja',103,6,3.5,81,24,20,'gr',500,'img/abarrotes/menestras/menestra_SerranitaLenteja.jpg');</t>
  </si>
  <si>
    <t>INSERT INTO producto(nombreProducto, codigoMarca, codigosubCategoria, precioUnitario, precioCaja, unidadesCaja, stock, unidadMedida, tamanioUnidad, direccionImagen) VALUES ('Maíz Pop Corn',103,6,3.9,90.6,24,20,'gr',500,'img/abarrotes/menestras/menestra_SerranitaPop.jpg');</t>
  </si>
  <si>
    <t>INSERT INTO producto(nombreProducto, codigoMarca, codigosubCategoria, precioUnitario, precioCaja, unidadesCaja, stock, unidadMedida, tamanioUnidad, direccionImagen) VALUES ('Pallares',103,6,5.25,123,24,20,'gr',500,'img/abarrotes/menestras/menestra_SerranitaPalla.jpg');</t>
  </si>
  <si>
    <t>INSERT INTO producto(nombreProducto, codigoMarca, codigosubCategoria, precioUnitario, precioCaja, unidadesCaja, stock, unidadMedida, tamanioUnidad, direccionImagen) VALUES ('Arverja Verde',104,6,3.2,73.8,24,20,'gr',500,'img/abarrotes/menestras/menestra_CampArve.jpg');</t>
  </si>
  <si>
    <t>INSERT INTO producto(nombreProducto, codigoMarca, codigosubCategoria, precioUnitario, precioCaja, unidadesCaja, stock, unidadMedida, tamanioUnidad, direccionImagen) VALUES ('Frijol Canario',104,6,6.25,147,24,20,'gr',500,'img/abarrotes/menestras/menestra_CampCana.jpg');</t>
  </si>
  <si>
    <t>INSERT INTO producto(nombreProducto, codigoMarca, codigosubCategoria, precioUnitario, precioCaja, unidadesCaja, stock, unidadMedida, tamanioUnidad, direccionImagen) VALUES ('Frijol Castilla',104,6,3,69,24,20,'gr',500,'img/abarrotes/menestras/menestra_CampCas.jpg');</t>
  </si>
  <si>
    <t>INSERT INTO producto(nombreProducto, codigoMarca, codigosubCategoria, precioUnitario, precioCaja, unidadesCaja, stock, unidadMedida, tamanioUnidad, direccionImagen) VALUES ('Frijol Panamito',104,6,3.25,75,24,20,'gr',500,'img/abarrotes/menestras/menestra_CampPana.jpg');</t>
  </si>
  <si>
    <t>INSERT INTO producto(nombreProducto, codigoMarca, codigosubCategoria, precioUnitario, precioCaja, unidadesCaja, stock, unidadMedida, tamanioUnidad, direccionImagen) VALUES ('Garbanzos',104,6,5.3,124.2,24,20,'gr',500,'img/abarrotes/menestras/menestra_CampGar.jpg');</t>
  </si>
  <si>
    <t>INSERT INTO producto(nombreProducto, codigoMarca, codigosubCategoria, precioUnitario, precioCaja, unidadesCaja, stock, unidadMedida, tamanioUnidad, direccionImagen) VALUES ('Lenteja',104,6,3.1,71.4,24,20,'gr',500,'img/abarrotes/menestras/menestra_CampLenteja.jpg');</t>
  </si>
  <si>
    <t>INSERT INTO producto(nombreProducto, codigoMarca, codigosubCategoria, precioUnitario, precioCaja, unidadesCaja, stock, unidadMedida, tamanioUnidad, direccionImagen) VALUES ('Lenteja Bebé',104,6,3.5,81,24,20,'gr',500,'img/abarrotes/menestras/menestra_CampBb.jpg');</t>
  </si>
  <si>
    <t>INSERT INTO producto(nombreProducto, codigoMarca, codigosubCategoria, precioUnitario, precioCaja, unidadesCaja, stock, unidadMedida, tamanioUnidad, direccionImagen) VALUES ('Trigo Mote',104,6,2.45,55.8,24,20,'gr',500,'img/abarrotes/menestras/menestra_CampTrigo.jpg');</t>
  </si>
  <si>
    <t>INSERT INTO producto(nombreProducto, codigoMarca, codigosubCategoria, precioUnitario, precioCaja, unidadesCaja, stock, unidadMedida, tamanioUnidad, direccionImagen) VALUES ('Botella no retornable',105,48,6.99,38.94,6,20,'lt',3,'img/bebidas/gaseosas/gaseosas_Coca3.jpg');</t>
  </si>
  <si>
    <t>INSERT INTO producto(nombreProducto, codigoMarca, codigosubCategoria, precioUnitario, precioCaja, unidadesCaja, stock, unidadMedida, tamanioUnidad, direccionImagen) VALUES ('Botella no retornable',105,48,6.09,33.54,6,20,'lt',2.5,'img/bebidas/gaseosas/gaseosas_Coca25.jpg');</t>
  </si>
  <si>
    <t>INSERT INTO producto(nombreProducto, codigoMarca, codigosubCategoria, precioUnitario, precioCaja, unidadesCaja, stock, unidadMedida, tamanioUnidad, direccionImagen) VALUES ('Botella no retornable',105,48,5.4,29.4,6,20,'lt',1.5,'img/bebidas/gaseosas/gaseosas_Coca15.jpg');</t>
  </si>
  <si>
    <t>INSERT INTO producto(nombreProducto, codigoMarca, codigosubCategoria, precioUnitario, precioCaja, unidadesCaja, stock, unidadMedida, tamanioUnidad, direccionImagen) VALUES ('Zero',105,48,5.4,29.4,6,20,'lt',1.5,'img/bebidas/gaseosas/gaseosas_CocaZ.jpg');</t>
  </si>
  <si>
    <t>INSERT INTO producto(nombreProducto, codigoMarca, codigosubCategoria, precioUnitario, precioCaja, unidadesCaja, stock, unidadMedida, tamanioUnidad, direccionImagen) VALUES ('Zero',105,48,2.1,22.2,12,20,'ml',500,'img/bebidas/gaseosas/gaseosas_Cocazero.jpg');</t>
  </si>
  <si>
    <t>INSERT INTO producto(nombreProducto, codigoMarca, codigosubCategoria, precioUnitario, precioCaja, unidadesCaja, stock, unidadMedida, tamanioUnidad, direccionImagen) VALUES ('Lata',105,48,3.1,15.6,6,20,'ml',350,'img/bebidas/gaseosas/gaseosas_CocaL.jpg');</t>
  </si>
  <si>
    <t>INSERT INTO producto(nombreProducto, codigoMarca, codigosubCategoria, precioUnitario, precioCaja, unidadesCaja, stock, unidadMedida, tamanioUnidad, direccionImagen) VALUES ('Botella no retornable',106,48,6.8,37.8,6,20,'lt',3,'img/bebidas/gaseosas/gaseosas_Fanta3.jpg');</t>
  </si>
  <si>
    <t>INSERT INTO producto(nombreProducto, codigoMarca, codigosubCategoria, precioUnitario, precioCaja, unidadesCaja, stock, unidadMedida, tamanioUnidad, direccionImagen) VALUES ('Botella no retornable',106,48,4.7,25.2,6,20,'lt',1.75,'img/bebidas/gaseosas/gaseosas_Fanta1.jpg');</t>
  </si>
  <si>
    <t>INSERT INTO producto(nombreProducto, codigoMarca, codigosubCategoria, precioUnitario, precioCaja, unidadesCaja, stock, unidadMedida, tamanioUnidad, direccionImagen) VALUES ('Botella no retornable',106,48,1.9,19.8,12,20,'ml',500,'img/bebidas/gaseosas/gaseosas_Fanta500.jpg');</t>
  </si>
  <si>
    <t>INSERT INTO producto(nombreProducto, codigoMarca, codigosubCategoria, precioUnitario, precioCaja, unidadesCaja, stock, unidadMedida, tamanioUnidad, direccionImagen) VALUES ('Botella no retornable',107,48,8.5,48,6,20,'lt',3,'img/bebidas/gaseosas/gaseosas_Inka3.jpg');</t>
  </si>
  <si>
    <t>INSERT INTO producto(nombreProducto, codigoMarca, codigosubCategoria, precioUnitario, precioCaja, unidadesCaja, stock, unidadMedida, tamanioUnidad, direccionImagen) VALUES ('Botella no retornable',107,48,6.05,33.3,6,20,'lt',2.5,'img/bebidas/gaseosas/gaseosas_Inka2.jpg');</t>
  </si>
  <si>
    <t>INSERT INTO producto(nombreProducto, codigoMarca, codigosubCategoria, precioUnitario, precioCaja, unidadesCaja, stock, unidadMedida, tamanioUnidad, direccionImagen) VALUES ('Botella no retornable',107,48,5.4,29.4,6,20,'lt',1.5,'img/bebidas/gaseosas/gaseosas_Inka15.jpg');</t>
  </si>
  <si>
    <t>INSERT INTO producto(nombreProducto, codigoMarca, codigosubCategoria, precioUnitario, precioCaja, unidadesCaja, stock, unidadMedida, tamanioUnidad, direccionImagen) VALUES ('Botella no retornable',107,48,1.9,19.8,12,20,'ml',410,'img/bebidas/gaseosas/gaseosas_Inka410.jpg');</t>
  </si>
  <si>
    <t>INSERT INTO producto(nombreProducto, codigoMarca, codigosubCategoria, precioUnitario, precioCaja, unidadesCaja, stock, unidadMedida, tamanioUnidad, direccionImagen) VALUES ('Zero',107,48,5.4,29.4,6,20,'lt',1.5,'img/bebidas/gaseosas/gaseosas_InkaZ.jpg');</t>
  </si>
  <si>
    <t>INSERT INTO producto(nombreProducto, codigoMarca, codigosubCategoria, precioUnitario, precioCaja, unidadesCaja, stock, unidadMedida, tamanioUnidad, direccionImagen) VALUES ('Zero',107,48,1.9,19.8,12,20,'ml',410,'img/bebidas/gaseosas/gaseosas_InkaZero.jpg');</t>
  </si>
  <si>
    <t>INSERT INTO producto(nombreProducto, codigoMarca, codigosubCategoria, precioUnitario, precioCaja, unidadesCaja, stock, unidadMedida, tamanioUnidad, direccionImagen) VALUES ('Botella no retornable',108,48,5.5,30,6,20,'lt',2.8,'img/bebidas/gaseosas/gaseosas_Pepsi28.jpg');</t>
  </si>
  <si>
    <t>INSERT INTO producto(nombreProducto, codigoMarca, codigosubCategoria, precioUnitario, precioCaja, unidadesCaja, stock, unidadMedida, tamanioUnidad, direccionImagen) VALUES ('Botella no retornable',108,48,3,15,6,20,'lt',1.3,'img/bebidas/gaseosas/gaseosas_Pepsi13.jpg');</t>
  </si>
  <si>
    <t>INSERT INTO producto(nombreProducto, codigoMarca, codigosubCategoria, precioUnitario, precioCaja, unidadesCaja, stock, unidadMedida, tamanioUnidad, direccionImagen) VALUES ('Botella no retornable',108,48,1.8,18.6,12,20,'ml',750,'img/bebidas/gaseosas/gaseosas_Pepsi750.jpg');</t>
  </si>
  <si>
    <t>INSERT INTO producto(nombreProducto, codigoMarca, codigosubCategoria, precioUnitario, precioCaja, unidadesCaja, stock, unidadMedida, tamanioUnidad, direccionImagen) VALUES ('Botella no retornable',108,48,1.2,11.4,12,20,'ml',500,'img/bebidas/gaseosas/gaseosas_Pepsi500.jpg');</t>
  </si>
  <si>
    <t>INSERT INTO producto(nombreProducto, codigoMarca, codigosubCategoria, precioUnitario, precioCaja, unidadesCaja, stock, unidadMedida, tamanioUnidad, direccionImagen) VALUES ('Light',108,48,3.5,18,6,20,'lt',1.3,'img/bebidas/gaseosas/gaseosas_PepsiL.jpg');</t>
  </si>
  <si>
    <t>INSERT INTO producto(nombreProducto, codigoMarca, codigosubCategoria, precioUnitario, precioCaja, unidadesCaja, stock, unidadMedida, tamanioUnidad, direccionImagen) VALUES ('Light',108,48,1.4,13.8,12,20,'ml',500,'img/bebidas/gaseosas/gaseosas_PepsiLight.jpg');</t>
  </si>
  <si>
    <t>INSERT INTO producto(nombreProducto, codigoMarca, codigosubCategoria, precioUnitario, precioCaja, unidadesCaja, stock, unidadMedida, tamanioUnidad, direccionImagen) VALUES ('Con gas',109,47,1.1,10.2,12,20,'ml',625,'img/bebidas/agua/agua_CieloCg625.jpg');</t>
  </si>
  <si>
    <t>INSERT INTO producto(nombreProducto, codigoMarca, codigosubCategoria, precioUnitario, precioCaja, unidadesCaja, stock, unidadMedida, tamanioUnidad, direccionImagen) VALUES ('Con gas',109,47,2.6,12.6,6,20,'lt',2.5,'img/bebidas/agua/agua_CieloCg25.jpg');</t>
  </si>
  <si>
    <t>INSERT INTO producto(nombreProducto, codigoMarca, codigosubCategoria, precioUnitario, precioCaja, unidadesCaja, stock, unidadMedida, tamanioUnidad, direccionImagen) VALUES ('Sin gas',109,47,1.1,10.2,12,20,'ml',625,'img/bebidas/agua/agua_Cielo625.jpg');</t>
  </si>
  <si>
    <t>INSERT INTO producto(nombreProducto, codigoMarca, codigosubCategoria, precioUnitario, precioCaja, unidadesCaja, stock, unidadMedida, tamanioUnidad, direccionImagen) VALUES ('Sin gas',109,47,2.6,12.6,6,20,'lt',2.5,'img/bebidas/agua/agua_Cielo25.jpg');</t>
  </si>
  <si>
    <t>INSERT INTO producto(nombreProducto, codigoMarca, codigosubCategoria, precioUnitario, precioCaja, unidadesCaja, stock, unidadMedida, tamanioUnidad, direccionImagen) VALUES ('Sin gas',109,47,6.4,35.4,6,20,'lt',7,'img/bebidas/agua/agua_Cielo7.jpg');</t>
  </si>
  <si>
    <t>INSERT INTO producto(nombreProducto, codigoMarca, codigosubCategoria, precioUnitario, precioCaja, unidadesCaja, stock, unidadMedida, tamanioUnidad, direccionImagen) VALUES ('Sin gas',109,47,23.99,20.99,1,20,'lt',20,'img/bebidas/agua/agua_Cielo20.jpg');</t>
  </si>
  <si>
    <t>INSERT INTO producto(nombreProducto, codigoMarca, codigosubCategoria, precioUnitario, precioCaja, unidadesCaja, stock, unidadMedida, tamanioUnidad, direccionImagen) VALUES ('Sin gas',110,47,1.3,12.6,12,20,'ml',625,'img/bebidas/agua/agua_Luis625.jpg');</t>
  </si>
  <si>
    <t>INSERT INTO producto(nombreProducto, codigoMarca, codigosubCategoria, precioUnitario, precioCaja, unidadesCaja, stock, unidadMedida, tamanioUnidad, direccionImagen) VALUES ('Sin gas',110,47,2.2,23.4,12,20,'lt',1,'img/bebidas/agua/agua_Luis1.jpg');</t>
  </si>
  <si>
    <t>INSERT INTO producto(nombreProducto, codigoMarca, codigosubCategoria, precioUnitario, precioCaja, unidadesCaja, stock, unidadMedida, tamanioUnidad, direccionImagen) VALUES ('Sin gas',110,47,3.1,15.6,6,20,'lt',2.5,'img/bebidas/agua/agua_Luis25.jpg');</t>
  </si>
  <si>
    <t>INSERT INTO producto(nombreProducto, codigoMarca, codigosubCategoria, precioUnitario, precioCaja, unidadesCaja, stock, unidadMedida, tamanioUnidad, direccionImagen) VALUES ('Sin gas',110,47,7.6,42.6,6,20,'lt',7,'img/bebidas/agua/agua_Luis7.jpg');</t>
  </si>
  <si>
    <t>INSERT INTO producto(nombreProducto, codigoMarca, codigosubCategoria, precioUnitario, precioCaja, unidadesCaja, stock, unidadMedida, tamanioUnidad, direccionImagen) VALUES ('Sin gas, Caja no retornable',110,47,20.9,17.9,1,20,'lt',20,'img/bebidas/agua/agua_LuisCaja.jpg');</t>
  </si>
  <si>
    <t>INSERT INTO producto(nombreProducto, codigoMarca, codigosubCategoria, precioUnitario, precioCaja, unidadesCaja, stock, unidadMedida, tamanioUnidad, direccionImagen) VALUES ('Sin gas, Bidón retornable',110,47,18.2,15.2,1,20,'lt',20,'img/bebidas/agua/agua_LuisB.jpg');</t>
  </si>
  <si>
    <t>INSERT INTO producto(nombreProducto, codigoMarca, codigosubCategoria, precioUnitario, precioCaja, unidadesCaja, stock, unidadMedida, tamanioUnidad, direccionImagen) VALUES ('Con gas',111,47,1.5,15,12,20,'ml',600,'img/bebidas/agua/agua_MateoCg600.jpg');</t>
  </si>
  <si>
    <t>INSERT INTO producto(nombreProducto, codigoMarca, codigosubCategoria, precioUnitario, precioCaja, unidadesCaja, stock, unidadMedida, tamanioUnidad, direccionImagen) VALUES ('Con gas',111,47,2.6,12.6,6,20,'lt',1.6,'img/bebidas/agua/agua_MateoCg16.jpg');</t>
  </si>
  <si>
    <t>INSERT INTO producto(nombreProducto, codigoMarca, codigosubCategoria, precioUnitario, precioCaja, unidadesCaja, stock, unidadMedida, tamanioUnidad, direccionImagen) VALUES ('Sin gas',111,47,1.5,15,12,20,'ml',600,'img/bebidas/agua/agua_Mateo600.jpg');</t>
  </si>
  <si>
    <t>INSERT INTO producto(nombreProducto, codigoMarca, codigosubCategoria, precioUnitario, precioCaja, unidadesCaja, stock, unidadMedida, tamanioUnidad, direccionImagen) VALUES ('Sin gas',111,47,3.7,19.2,6,20,'lt',2.5,'img/bebidas/agua/agua_Mateo25.jpg');</t>
  </si>
  <si>
    <t>INSERT INTO producto(nombreProducto, codigoMarca, codigosubCategoria, precioUnitario, precioCaja, unidadesCaja, stock, unidadMedida, tamanioUnidad, direccionImagen) VALUES ('Sin gas',111,47,20.5,17.5,1,20,'lt',21,'img/bebidas/agua/agua_Mateo21.jpg');</t>
  </si>
  <si>
    <t>INSERT INTO producto(nombreProducto, codigoMarca, codigosubCategoria, precioUnitario, precioCaja, unidadesCaja, stock, unidadMedida, tamanioUnidad, direccionImagen) VALUES ('Ron Abuelo',112,29,85.9,1649.28,24,20,'ml',750,'img/licores/ron/Ron_Abuelo.jpg');</t>
  </si>
  <si>
    <t>INSERT INTO producto(nombreProducto, codigoMarca, codigosubCategoria, precioUnitario, precioCaja, unidadesCaja, stock, unidadMedida, tamanioUnidad, direccionImagen) VALUES ('Ron Appleton Jamaican Rum Special Gold',113,29,36.9,708.48,24,20,'lt',1,'img/licores/ron/Ron_Appleton.jpg');</t>
  </si>
  <si>
    <t>INSERT INTO producto(nombreProducto, codigoMarca, codigosubCategoria, precioUnitario, precioCaja, unidadesCaja, stock, unidadMedida, tamanioUnidad, direccionImagen) VALUES ('Ron Botran Añejo 8 años',114,29,72.9,699.84,12,20,'ml',750,'img/licores/ron/Ron_Botran.jpg');</t>
  </si>
  <si>
    <t>INSERT INTO producto(nombreProducto, codigoMarca, codigosubCategoria, precioUnitario, precioCaja, unidadesCaja, stock, unidadMedida, tamanioUnidad, direccionImagen) VALUES ('Ron Cartavio',115,29,17.9,343.68,24,20,'lt',1,'img/licores/ron/Ron_Botran.jpg');</t>
  </si>
  <si>
    <t>INSERT INTO producto(nombreProducto, codigoMarca, codigosubCategoria, precioUnitario, precioCaja, unidadesCaja, stock, unidadMedida, tamanioUnidad, direccionImagen) VALUES ('Vermouth Cinzano',116,30,24.43,469.056,24,20,'ml',750,'img/licores/vermouth/Vermouth_Cinzano.jpg');</t>
  </si>
  <si>
    <t>INSERT INTO producto(nombreProducto, codigoMarca, codigosubCategoria, precioUnitario, precioCaja, unidadesCaja, stock, unidadMedida, tamanioUnidad, direccionImagen) VALUES ('Vermouth Cinzano Rosso',116,30,24.43,469.056,24,20,'ml',750,'img/licores/vermouth/Vermouth_CinzanoRosa.jpg');</t>
  </si>
  <si>
    <t>INSERT INTO producto(nombreProducto, codigoMarca, codigosubCategoria, precioUnitario, precioCaja, unidadesCaja, stock, unidadMedida, tamanioUnidad, direccionImagen) VALUES ('Vermouth Martini Bianco',117,30,39.5,632,20,18,'ml',900,'img/licores/vermouth/Vermouth_Martini.jpg');</t>
  </si>
  <si>
    <t>INSERT INTO producto(nombreProducto, codigoMarca, codigosubCategoria, precioUnitario, precioCaja, unidadesCaja, stock, unidadMedida, tamanioUnidad, direccionImagen) VALUES ('Vermouth Martini Rosso',117,30,39.5,758.4,24,18,'ml',900,'img/licores/vermouth/Vermouth_MartiniRossa.jpg');</t>
  </si>
  <si>
    <t>INSERT INTO producto(nombreProducto, codigoMarca, codigosubCategoria, precioUnitario, precioCaja, unidadesCaja, stock, unidadMedida, tamanioUnidad, direccionImagen) VALUES ('Vodka Absolut Citron',118,31,57.5,1104,24,20,'ml',750,'img/licores/vodka/Vodka_AbsolutCitron.jpg');</t>
  </si>
  <si>
    <t>INSERT INTO producto(nombreProducto, codigoMarca, codigosubCategoria, precioUnitario, precioCaja, unidadesCaja, stock, unidadMedida, tamanioUnidad, direccionImagen) VALUES ('Vodka Absolut Vainilla',118,31,69.9,1342.08,24,20,'ml',750,'img/licores/vodka/Vodka_AbsolutVanilia.jpg');</t>
  </si>
  <si>
    <t>INSERT INTO producto(nombreProducto, codigoMarca, codigosubCategoria, precioUnitario, precioCaja, unidadesCaja, stock, unidadMedida, tamanioUnidad, direccionImagen) VALUES ('Vodka Danzka',119,31,57,1094.4,24,20,'ml',750,'img/licores/vodka/Vodka_Danzka.jpg');</t>
  </si>
  <si>
    <t>INSERT INTO producto(nombreProducto, codigoMarca, codigosubCategoria, precioUnitario, precioCaja, unidadesCaja, stock, unidadMedida, tamanioUnidad, direccionImagen) VALUES ('Vodka Finlandia',120,31,57.5,1104,24,20,'ml',750,'img/licores/vodka/Vodka_Finlandia.jpg');</t>
  </si>
  <si>
    <t>INSERT INTO producto(nombreProducto, codigoMarca, codigosubCategoria, precioUnitario, precioCaja, unidadesCaja, stock, unidadMedida, tamanioUnidad, direccionImagen) VALUES ('Whisky Ballantines',121,32,131.9,1266.24,12,20,'ml',750,'img/licores/whisky/Whisky_Ballantines.jpg');</t>
  </si>
  <si>
    <t>INSERT INTO producto(nombreProducto, codigoMarca, codigosubCategoria, precioUnitario, precioCaja, unidadesCaja, stock, unidadMedida, tamanioUnidad, direccionImagen) VALUES ('Whisky Black Label',122,32,120.9,1160.64,12,20,'ml',750,'img/licores/whisky/Whisky_BlackLabel.jpg');</t>
  </si>
  <si>
    <t>INSERT INTO producto(nombreProducto, codigoMarca, codigosubCategoria, precioUnitario, precioCaja, unidadesCaja, stock, unidadMedida, tamanioUnidad, direccionImagen) VALUES ('Whisky Chivas Regal',123,32,389.9,1247.68,4,20,'ml',750,'img/licores/whisky/Whisky_ChivasRegal.jpg');</t>
  </si>
  <si>
    <t>INSERT INTO producto(nombreProducto, codigoMarca, codigosubCategoria, precioUnitario, precioCaja, unidadesCaja, stock, unidadMedida, tamanioUnidad, direccionImagen) VALUES ('Whisky The Genlivet',124,32,254.9,1223.52,6,20,'ml',750,'img/licores/whisky/Whisky_TheGenlivet.jpg');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</si>
</sst>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2" fontId="2" fillId="0" borderId="2" xfId="0" applyNumberFormat="1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0" fontId="6" fillId="0" borderId="0" xfId="0" applyFo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6" xfId="0" applyFont="1" applyBorder="1" applyAlignment="1">
      <alignment horizontal="left" wrapText="1"/>
    </xf>
    <xf numFmtId="2" fontId="11" fillId="0" borderId="0" xfId="0" applyNumberFormat="1" applyFont="1" applyAlignment="1">
      <alignment horizontal="right" wrapText="1"/>
    </xf>
    <xf numFmtId="0" fontId="12" fillId="0" borderId="0" xfId="0" applyFont="1" applyAlignment="1">
      <alignment horizontal="left" wrapText="1"/>
    </xf>
    <xf numFmtId="0" fontId="13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wrapText="1"/>
    </xf>
    <xf numFmtId="2" fontId="15" fillId="0" borderId="7" xfId="0" applyNumberFormat="1" applyFont="1" applyBorder="1" applyAlignment="1">
      <alignment horizontal="right" wrapText="1"/>
    </xf>
    <xf numFmtId="0" fontId="16" fillId="3" borderId="0" xfId="0" applyFont="1" applyFill="1" applyAlignment="1">
      <alignment horizontal="center" vertical="center" wrapText="1"/>
    </xf>
    <xf numFmtId="4" fontId="0" fillId="0" borderId="0" xfId="0" applyNumberFormat="1" applyAlignment="1">
      <alignment wrapText="1"/>
    </xf>
    <xf numFmtId="2" fontId="17" fillId="0" borderId="8" xfId="0" applyNumberFormat="1" applyFont="1" applyBorder="1" applyAlignment="1">
      <alignment horizontal="left" wrapText="1"/>
    </xf>
    <xf numFmtId="2" fontId="18" fillId="0" borderId="9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0" fillId="0" borderId="11" xfId="0" applyBorder="1" applyAlignment="1">
      <alignment wrapText="1"/>
    </xf>
    <xf numFmtId="0" fontId="20" fillId="0" borderId="0" xfId="0" applyFont="1" applyAlignment="1">
      <alignment horizontal="center" wrapText="1"/>
    </xf>
    <xf numFmtId="2" fontId="21" fillId="0" borderId="0" xfId="0" applyNumberFormat="1" applyFont="1" applyAlignment="1">
      <alignment horizontal="left" wrapText="1"/>
    </xf>
    <xf numFmtId="0" fontId="22" fillId="4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3"/>
  <sheetViews>
    <sheetView tabSelected="1" topLeftCell="H312" workbookViewId="0">
      <selection activeCell="O317" sqref="O317"/>
    </sheetView>
  </sheetViews>
  <sheetFormatPr baseColWidth="10" defaultColWidth="10.7109375" defaultRowHeight="12.75" customHeight="1" x14ac:dyDescent="0.2"/>
  <cols>
    <col min="1" max="1" width="20.42578125" customWidth="1"/>
    <col min="2" max="2" width="19" customWidth="1"/>
    <col min="3" max="3" width="15.85546875" customWidth="1"/>
    <col min="4" max="4" width="17.140625" customWidth="1"/>
    <col min="5" max="5" width="17.7109375" customWidth="1"/>
    <col min="6" max="6" width="14" customWidth="1"/>
    <col min="7" max="7" width="27.28515625" customWidth="1"/>
    <col min="8" max="8" width="13.42578125" customWidth="1"/>
    <col min="9" max="9" width="18.140625" customWidth="1"/>
    <col min="10" max="10" width="18" customWidth="1"/>
    <col min="11" max="11" width="13.140625" customWidth="1"/>
    <col min="12" max="12" width="19.7109375" customWidth="1"/>
    <col min="13" max="14" width="14.85546875" customWidth="1"/>
    <col min="15" max="15" width="72.42578125" customWidth="1"/>
    <col min="16" max="16" width="150.7109375" customWidth="1"/>
    <col min="18" max="18" width="84.140625" customWidth="1"/>
  </cols>
  <sheetData>
    <row r="1" spans="1:18" x14ac:dyDescent="0.2">
      <c r="A1" s="9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3.25" customHeight="1" x14ac:dyDescent="0.2">
      <c r="A2" s="13" t="s">
        <v>1</v>
      </c>
      <c r="B2" s="13" t="s">
        <v>2</v>
      </c>
      <c r="C2" s="13" t="s">
        <v>3</v>
      </c>
      <c r="D2" s="13" t="s">
        <v>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 t="s">
        <v>5</v>
      </c>
      <c r="Q2" s="14"/>
      <c r="R2" s="14"/>
    </row>
    <row r="3" spans="1:18" x14ac:dyDescent="0.2">
      <c r="A3" s="14">
        <v>1</v>
      </c>
      <c r="B3" s="12" t="s">
        <v>6</v>
      </c>
      <c r="C3" s="22" t="s">
        <v>7</v>
      </c>
      <c r="D3" s="14" t="s">
        <v>8</v>
      </c>
      <c r="E3" s="26" t="s">
        <v>936</v>
      </c>
      <c r="F3" s="11"/>
      <c r="G3" s="11"/>
      <c r="H3" s="11"/>
      <c r="I3" s="11"/>
      <c r="J3" s="12"/>
      <c r="K3" s="23"/>
      <c r="L3" s="14"/>
      <c r="M3" s="14"/>
      <c r="N3" s="14"/>
      <c r="O3" s="14"/>
      <c r="P3" s="14" t="s">
        <v>9</v>
      </c>
      <c r="Q3" s="14"/>
      <c r="R3" s="14" t="s">
        <v>9</v>
      </c>
    </row>
    <row r="4" spans="1:18" x14ac:dyDescent="0.2">
      <c r="A4" s="14">
        <v>2</v>
      </c>
      <c r="B4" s="12" t="s">
        <v>10</v>
      </c>
      <c r="C4" s="22" t="s">
        <v>7</v>
      </c>
      <c r="D4" s="14" t="s">
        <v>8</v>
      </c>
      <c r="E4" s="26" t="s">
        <v>937</v>
      </c>
      <c r="F4" s="11"/>
      <c r="G4" s="11"/>
      <c r="H4" s="11"/>
      <c r="I4" s="11"/>
      <c r="J4" s="12"/>
      <c r="K4" s="23"/>
      <c r="L4" s="14"/>
      <c r="M4" s="14"/>
      <c r="N4" s="14"/>
      <c r="O4" s="14"/>
      <c r="P4" s="14" t="s">
        <v>11</v>
      </c>
      <c r="Q4" s="14"/>
      <c r="R4" s="14" t="s">
        <v>11</v>
      </c>
    </row>
    <row r="5" spans="1:18" x14ac:dyDescent="0.2">
      <c r="A5" s="14">
        <v>3</v>
      </c>
      <c r="B5" s="12" t="s">
        <v>12</v>
      </c>
      <c r="C5" s="22" t="s">
        <v>7</v>
      </c>
      <c r="D5" s="14" t="s">
        <v>13</v>
      </c>
      <c r="E5" s="26" t="s">
        <v>938</v>
      </c>
      <c r="F5" s="11"/>
      <c r="G5" s="11"/>
      <c r="H5" s="11"/>
      <c r="I5" s="11"/>
      <c r="J5" s="12"/>
      <c r="K5" s="23"/>
      <c r="L5" s="14"/>
      <c r="M5" s="14"/>
      <c r="N5" s="14"/>
      <c r="O5" s="14"/>
      <c r="P5" s="14" t="s">
        <v>14</v>
      </c>
      <c r="Q5" s="14"/>
      <c r="R5" s="14" t="s">
        <v>14</v>
      </c>
    </row>
    <row r="6" spans="1:18" x14ac:dyDescent="0.2">
      <c r="A6" s="14">
        <v>4</v>
      </c>
      <c r="B6" s="12" t="s">
        <v>15</v>
      </c>
      <c r="C6" s="22" t="s">
        <v>7</v>
      </c>
      <c r="D6" s="14" t="s">
        <v>13</v>
      </c>
      <c r="E6" s="26" t="s">
        <v>939</v>
      </c>
      <c r="F6" s="11"/>
      <c r="G6" s="11"/>
      <c r="H6" s="11"/>
      <c r="I6" s="11"/>
      <c r="J6" s="12"/>
      <c r="K6" s="23"/>
      <c r="L6" s="14"/>
      <c r="M6" s="14"/>
      <c r="N6" s="14"/>
      <c r="O6" s="14"/>
      <c r="P6" s="14" t="s">
        <v>16</v>
      </c>
      <c r="Q6" s="14"/>
      <c r="R6" s="14" t="s">
        <v>16</v>
      </c>
    </row>
    <row r="7" spans="1:18" x14ac:dyDescent="0.2">
      <c r="A7" s="14">
        <v>5</v>
      </c>
      <c r="B7" s="12" t="s">
        <v>17</v>
      </c>
      <c r="C7" s="22" t="s">
        <v>7</v>
      </c>
      <c r="D7" s="14" t="s">
        <v>18</v>
      </c>
      <c r="E7" s="26" t="s">
        <v>940</v>
      </c>
      <c r="F7" s="11"/>
      <c r="G7" s="11"/>
      <c r="H7" s="11"/>
      <c r="I7" s="11"/>
      <c r="J7" s="12"/>
      <c r="K7" s="23"/>
      <c r="L7" s="14"/>
      <c r="M7" s="14"/>
      <c r="N7" s="14"/>
      <c r="O7" s="14"/>
      <c r="P7" s="14" t="s">
        <v>19</v>
      </c>
      <c r="Q7" s="14"/>
      <c r="R7" s="14" t="s">
        <v>19</v>
      </c>
    </row>
    <row r="8" spans="1:18" x14ac:dyDescent="0.2">
      <c r="A8" s="14">
        <v>6</v>
      </c>
      <c r="B8" s="12" t="s">
        <v>20</v>
      </c>
      <c r="C8" s="22" t="s">
        <v>7</v>
      </c>
      <c r="D8" s="14" t="s">
        <v>18</v>
      </c>
      <c r="E8" s="26" t="s">
        <v>942</v>
      </c>
      <c r="F8" s="11"/>
      <c r="G8" s="11"/>
      <c r="H8" s="11"/>
      <c r="I8" s="11"/>
      <c r="J8" s="12"/>
      <c r="K8" s="23"/>
      <c r="L8" s="14"/>
      <c r="M8" s="14"/>
      <c r="N8" s="14"/>
      <c r="O8" s="14"/>
      <c r="P8" s="14" t="s">
        <v>21</v>
      </c>
      <c r="Q8" s="14"/>
      <c r="R8" s="14" t="s">
        <v>21</v>
      </c>
    </row>
    <row r="9" spans="1:18" x14ac:dyDescent="0.2">
      <c r="A9" s="14">
        <v>7</v>
      </c>
      <c r="B9" s="12" t="s">
        <v>22</v>
      </c>
      <c r="C9" s="22" t="s">
        <v>7</v>
      </c>
      <c r="D9" s="14" t="s">
        <v>18</v>
      </c>
      <c r="E9" s="26" t="s">
        <v>941</v>
      </c>
      <c r="F9" s="11"/>
      <c r="G9" s="11"/>
      <c r="H9" s="11"/>
      <c r="I9" s="11"/>
      <c r="J9" s="12"/>
      <c r="K9" s="23"/>
      <c r="L9" s="14"/>
      <c r="M9" s="14"/>
      <c r="N9" s="14"/>
      <c r="O9" s="14"/>
      <c r="P9" s="26" t="s">
        <v>23</v>
      </c>
      <c r="Q9" s="14"/>
      <c r="R9" s="14" t="s">
        <v>23</v>
      </c>
    </row>
    <row r="10" spans="1:18" x14ac:dyDescent="0.2">
      <c r="A10" s="14">
        <v>8</v>
      </c>
      <c r="B10" s="12" t="s">
        <v>24</v>
      </c>
      <c r="C10" s="22" t="s">
        <v>7</v>
      </c>
      <c r="D10" s="14" t="s">
        <v>25</v>
      </c>
      <c r="E10" s="26" t="s">
        <v>943</v>
      </c>
      <c r="F10" s="11"/>
      <c r="G10" s="11"/>
      <c r="H10" s="11"/>
      <c r="I10" s="11"/>
      <c r="J10" s="12"/>
      <c r="K10" s="23"/>
      <c r="L10" s="14"/>
      <c r="M10" s="14"/>
      <c r="N10" s="14"/>
      <c r="O10" s="14"/>
      <c r="P10" s="26" t="s">
        <v>26</v>
      </c>
      <c r="Q10" s="14"/>
      <c r="R10" s="14" t="s">
        <v>26</v>
      </c>
    </row>
    <row r="11" spans="1:18" x14ac:dyDescent="0.2">
      <c r="A11" s="14">
        <v>9</v>
      </c>
      <c r="B11" s="12" t="s">
        <v>27</v>
      </c>
      <c r="C11" s="22" t="s">
        <v>7</v>
      </c>
      <c r="D11" s="14" t="s">
        <v>25</v>
      </c>
      <c r="E11" s="26" t="s">
        <v>944</v>
      </c>
      <c r="F11" s="11"/>
      <c r="G11" s="11"/>
      <c r="H11" s="11"/>
      <c r="I11" s="11"/>
      <c r="J11" s="12"/>
      <c r="K11" s="23"/>
      <c r="L11" s="14"/>
      <c r="M11" s="14"/>
      <c r="N11" s="14"/>
      <c r="O11" s="14"/>
      <c r="P11" s="14" t="s">
        <v>28</v>
      </c>
      <c r="Q11" s="14"/>
      <c r="R11" s="14" t="s">
        <v>28</v>
      </c>
    </row>
    <row r="12" spans="1:18" x14ac:dyDescent="0.2">
      <c r="A12" s="14">
        <v>10</v>
      </c>
      <c r="B12" s="12" t="s">
        <v>29</v>
      </c>
      <c r="C12" s="22" t="s">
        <v>7</v>
      </c>
      <c r="D12" s="14" t="s">
        <v>25</v>
      </c>
      <c r="E12" s="26" t="s">
        <v>945</v>
      </c>
      <c r="F12" s="11"/>
      <c r="G12" s="11"/>
      <c r="H12" s="11"/>
      <c r="I12" s="11"/>
      <c r="J12" s="12"/>
      <c r="K12" s="23"/>
      <c r="L12" s="14"/>
      <c r="M12" s="14"/>
      <c r="N12" s="14"/>
      <c r="O12" s="14"/>
      <c r="P12" s="14" t="s">
        <v>30</v>
      </c>
      <c r="Q12" s="14"/>
      <c r="R12" s="14" t="s">
        <v>30</v>
      </c>
    </row>
    <row r="13" spans="1:18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">
      <c r="A14" s="9" t="s">
        <v>31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30.75" customHeight="1" x14ac:dyDescent="0.2">
      <c r="A15" s="16" t="s">
        <v>32</v>
      </c>
      <c r="B15" s="16" t="s">
        <v>2</v>
      </c>
      <c r="C15" s="16" t="s">
        <v>1</v>
      </c>
      <c r="D15" s="16" t="s">
        <v>3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">
      <c r="A16" s="14">
        <v>1</v>
      </c>
      <c r="B16" s="14" t="s">
        <v>33</v>
      </c>
      <c r="C16" s="14">
        <v>1</v>
      </c>
      <c r="D16" s="14" t="s">
        <v>7</v>
      </c>
      <c r="E16" s="26" t="str">
        <f>VLOOKUP(C16,$A$3:$E$12,5,FALSE)</f>
        <v>abarrotes</v>
      </c>
      <c r="F16" s="14" t="s">
        <v>935</v>
      </c>
      <c r="G16" s="14" t="str">
        <f>CONCATENATE(E16,"/",F16,"/")</f>
        <v>abarrotes/aceiteDeOliva/</v>
      </c>
      <c r="L16" s="14"/>
      <c r="M16" s="14"/>
      <c r="N16" s="14"/>
      <c r="O16" s="14"/>
      <c r="P16" s="14" t="s">
        <v>34</v>
      </c>
      <c r="Q16" s="14"/>
      <c r="R16" s="14" t="s">
        <v>34</v>
      </c>
    </row>
    <row r="17" spans="1:18" x14ac:dyDescent="0.2">
      <c r="A17" s="14">
        <v>2</v>
      </c>
      <c r="B17" s="14" t="s">
        <v>35</v>
      </c>
      <c r="C17" s="14">
        <v>1</v>
      </c>
      <c r="D17" s="14" t="s">
        <v>7</v>
      </c>
      <c r="E17" s="26" t="str">
        <f t="shared" ref="E17:E60" si="0">VLOOKUP(C17,$A$3:$E$12,5,FALSE)</f>
        <v>abarrotes</v>
      </c>
      <c r="F17" s="14" t="s">
        <v>946</v>
      </c>
      <c r="G17" s="14" t="str">
        <f t="shared" ref="G17:G63" si="1">CONCATENATE(E17,"/",F17,"/")</f>
        <v>abarrotes/aceiteVegetal/</v>
      </c>
      <c r="L17" s="14"/>
      <c r="M17" s="14"/>
      <c r="N17" s="14"/>
      <c r="O17" s="14"/>
      <c r="P17" s="14" t="s">
        <v>36</v>
      </c>
      <c r="Q17" s="14"/>
      <c r="R17" s="14" t="s">
        <v>36</v>
      </c>
    </row>
    <row r="18" spans="1:18" x14ac:dyDescent="0.2">
      <c r="A18" s="14">
        <v>3</v>
      </c>
      <c r="B18" s="14" t="s">
        <v>37</v>
      </c>
      <c r="C18" s="14">
        <v>1</v>
      </c>
      <c r="D18" s="14" t="s">
        <v>7</v>
      </c>
      <c r="E18" s="26" t="str">
        <f t="shared" si="0"/>
        <v>abarrotes</v>
      </c>
      <c r="F18" s="14" t="s">
        <v>947</v>
      </c>
      <c r="G18" s="14" t="str">
        <f t="shared" si="1"/>
        <v>abarrotes/arroz/</v>
      </c>
      <c r="L18" s="14"/>
      <c r="M18" s="14"/>
      <c r="N18" s="14"/>
      <c r="O18" s="14"/>
      <c r="P18" s="14" t="s">
        <v>38</v>
      </c>
      <c r="Q18" s="14"/>
      <c r="R18" s="14" t="s">
        <v>38</v>
      </c>
    </row>
    <row r="19" spans="1:18" x14ac:dyDescent="0.2">
      <c r="A19" s="14">
        <v>4</v>
      </c>
      <c r="B19" s="14" t="s">
        <v>39</v>
      </c>
      <c r="C19" s="14">
        <v>1</v>
      </c>
      <c r="D19" s="14" t="s">
        <v>7</v>
      </c>
      <c r="E19" s="26" t="str">
        <f t="shared" si="0"/>
        <v>abarrotes</v>
      </c>
      <c r="F19" s="14" t="s">
        <v>948</v>
      </c>
      <c r="G19" s="14" t="str">
        <f t="shared" si="1"/>
        <v>abarrotes/azucar/</v>
      </c>
      <c r="L19" s="14"/>
      <c r="M19" s="14"/>
      <c r="N19" s="14"/>
      <c r="O19" s="14"/>
      <c r="P19" s="14" t="s">
        <v>40</v>
      </c>
      <c r="Q19" s="14"/>
      <c r="R19" s="14" t="s">
        <v>40</v>
      </c>
    </row>
    <row r="20" spans="1:18" x14ac:dyDescent="0.2">
      <c r="A20" s="14">
        <v>5</v>
      </c>
      <c r="B20" s="14" t="s">
        <v>41</v>
      </c>
      <c r="C20" s="14">
        <v>1</v>
      </c>
      <c r="D20" s="14" t="s">
        <v>7</v>
      </c>
      <c r="E20" s="26" t="str">
        <f t="shared" si="0"/>
        <v>abarrotes</v>
      </c>
      <c r="F20" s="14" t="s">
        <v>949</v>
      </c>
      <c r="G20" s="14" t="str">
        <f t="shared" si="1"/>
        <v>abarrotes/fideos/</v>
      </c>
      <c r="L20" s="14"/>
      <c r="M20" s="14"/>
      <c r="N20" s="14"/>
      <c r="O20" s="14"/>
      <c r="P20" s="14" t="s">
        <v>42</v>
      </c>
      <c r="Q20" s="14"/>
      <c r="R20" s="14" t="s">
        <v>42</v>
      </c>
    </row>
    <row r="21" spans="1:18" x14ac:dyDescent="0.2">
      <c r="A21" s="14">
        <v>6</v>
      </c>
      <c r="B21" s="14" t="s">
        <v>43</v>
      </c>
      <c r="C21" s="14">
        <v>1</v>
      </c>
      <c r="D21" s="14" t="s">
        <v>7</v>
      </c>
      <c r="E21" s="26" t="str">
        <f t="shared" si="0"/>
        <v>abarrotes</v>
      </c>
      <c r="F21" s="14" t="s">
        <v>950</v>
      </c>
      <c r="G21" s="14" t="str">
        <f t="shared" si="1"/>
        <v>abarrotes/menestras/</v>
      </c>
      <c r="L21" s="14"/>
      <c r="M21" s="14"/>
      <c r="N21" s="14"/>
      <c r="O21" s="14"/>
      <c r="P21" s="14" t="s">
        <v>44</v>
      </c>
      <c r="Q21" s="14"/>
      <c r="R21" s="14" t="s">
        <v>44</v>
      </c>
    </row>
    <row r="22" spans="1:18" x14ac:dyDescent="0.2">
      <c r="A22" s="14">
        <v>7</v>
      </c>
      <c r="B22" s="14" t="s">
        <v>45</v>
      </c>
      <c r="C22" s="14">
        <v>3</v>
      </c>
      <c r="D22" s="14" t="s">
        <v>7</v>
      </c>
      <c r="E22" s="26" t="str">
        <f t="shared" si="0"/>
        <v>cuidadoPersonal</v>
      </c>
      <c r="F22" s="14" t="s">
        <v>45</v>
      </c>
      <c r="G22" s="14" t="str">
        <f t="shared" si="1"/>
        <v>cuidadoPersonal/jabones/</v>
      </c>
      <c r="L22" s="14"/>
      <c r="M22" s="14"/>
      <c r="N22" s="14"/>
      <c r="O22" s="14"/>
      <c r="P22" s="14" t="s">
        <v>46</v>
      </c>
      <c r="Q22" s="14"/>
      <c r="R22" s="14" t="s">
        <v>46</v>
      </c>
    </row>
    <row r="23" spans="1:18" x14ac:dyDescent="0.2">
      <c r="A23" s="14">
        <v>8</v>
      </c>
      <c r="B23" s="14" t="s">
        <v>47</v>
      </c>
      <c r="C23" s="14">
        <v>3</v>
      </c>
      <c r="D23" s="14" t="s">
        <v>7</v>
      </c>
      <c r="E23" s="26" t="str">
        <f t="shared" si="0"/>
        <v>cuidadoPersonal</v>
      </c>
      <c r="F23" s="14" t="s">
        <v>47</v>
      </c>
      <c r="G23" s="14" t="str">
        <f t="shared" si="1"/>
        <v>cuidadoPersonal/shampoo/</v>
      </c>
      <c r="L23" s="14"/>
      <c r="M23" s="14"/>
      <c r="N23" s="14"/>
      <c r="O23" s="14"/>
      <c r="P23" s="14" t="s">
        <v>48</v>
      </c>
      <c r="Q23" s="14"/>
      <c r="R23" s="14" t="s">
        <v>48</v>
      </c>
    </row>
    <row r="24" spans="1:18" ht="25.5" x14ac:dyDescent="0.2">
      <c r="A24" s="14">
        <v>9</v>
      </c>
      <c r="B24" s="14" t="s">
        <v>49</v>
      </c>
      <c r="C24" s="14">
        <v>3</v>
      </c>
      <c r="D24" s="14" t="s">
        <v>7</v>
      </c>
      <c r="E24" s="26" t="str">
        <f t="shared" si="0"/>
        <v>cuidadoPersonal</v>
      </c>
      <c r="F24" s="14" t="s">
        <v>951</v>
      </c>
      <c r="G24" s="14" t="str">
        <f>CONCATENATE(E24,"/",F24,"/")</f>
        <v>cuidadoPersonal/toallasHigienicas/</v>
      </c>
      <c r="L24" s="14"/>
      <c r="M24" s="14"/>
      <c r="N24" s="14"/>
      <c r="O24" s="14"/>
      <c r="P24" s="14" t="s">
        <v>50</v>
      </c>
      <c r="Q24" s="14"/>
      <c r="R24" s="14" t="s">
        <v>50</v>
      </c>
    </row>
    <row r="25" spans="1:18" x14ac:dyDescent="0.2">
      <c r="A25" s="14">
        <v>10</v>
      </c>
      <c r="B25" s="14" t="s">
        <v>51</v>
      </c>
      <c r="C25" s="14">
        <v>4</v>
      </c>
      <c r="D25" s="14" t="s">
        <v>7</v>
      </c>
      <c r="E25" s="26" t="str">
        <f t="shared" si="0"/>
        <v>desayuno</v>
      </c>
      <c r="F25" s="14" t="s">
        <v>952</v>
      </c>
      <c r="G25" s="14" t="str">
        <f t="shared" si="1"/>
        <v>desayuno/avena/</v>
      </c>
      <c r="L25" s="14"/>
      <c r="M25" s="14"/>
      <c r="N25" s="14"/>
      <c r="O25" s="14"/>
      <c r="P25" s="14" t="s">
        <v>852</v>
      </c>
      <c r="Q25" s="14"/>
      <c r="R25" s="14" t="s">
        <v>852</v>
      </c>
    </row>
    <row r="26" spans="1:18" x14ac:dyDescent="0.2">
      <c r="A26" s="14">
        <v>11</v>
      </c>
      <c r="B26" s="14" t="s">
        <v>52</v>
      </c>
      <c r="C26" s="14">
        <v>5</v>
      </c>
      <c r="D26" s="14" t="s">
        <v>7</v>
      </c>
      <c r="E26" s="26" t="str">
        <f>VLOOKUP(C26,$A$3:$E$12,5,FALSE)</f>
        <v>embutidos</v>
      </c>
      <c r="F26" s="14" t="s">
        <v>52</v>
      </c>
      <c r="G26" s="14" t="str">
        <f t="shared" si="1"/>
        <v>embutidos/chorizo/</v>
      </c>
      <c r="L26" s="14"/>
      <c r="M26" s="14"/>
      <c r="N26" s="14"/>
      <c r="O26" s="14"/>
      <c r="P26" s="14" t="s">
        <v>53</v>
      </c>
      <c r="Q26" s="14"/>
      <c r="R26" s="14" t="s">
        <v>53</v>
      </c>
    </row>
    <row r="27" spans="1:18" x14ac:dyDescent="0.2">
      <c r="A27" s="14">
        <v>12</v>
      </c>
      <c r="B27" s="14" t="s">
        <v>54</v>
      </c>
      <c r="C27" s="14">
        <v>5</v>
      </c>
      <c r="D27" s="14" t="s">
        <v>7</v>
      </c>
      <c r="E27" s="26" t="str">
        <f t="shared" si="0"/>
        <v>embutidos</v>
      </c>
      <c r="F27" s="14" t="s">
        <v>953</v>
      </c>
      <c r="G27" s="14" t="str">
        <f t="shared" si="1"/>
        <v>embutidos/hot-Dog/</v>
      </c>
      <c r="L27" s="14"/>
      <c r="M27" s="14"/>
      <c r="N27" s="14"/>
      <c r="O27" s="14"/>
      <c r="P27" s="14" t="s">
        <v>55</v>
      </c>
      <c r="Q27" s="14"/>
      <c r="R27" s="14" t="s">
        <v>55</v>
      </c>
    </row>
    <row r="28" spans="1:18" x14ac:dyDescent="0.2">
      <c r="A28" s="14">
        <v>13</v>
      </c>
      <c r="B28" s="14" t="s">
        <v>56</v>
      </c>
      <c r="C28" s="14">
        <v>5</v>
      </c>
      <c r="D28" s="14" t="s">
        <v>7</v>
      </c>
      <c r="E28" s="26" t="str">
        <f t="shared" si="0"/>
        <v>embutidos</v>
      </c>
      <c r="F28" s="14" t="s">
        <v>954</v>
      </c>
      <c r="G28" s="14" t="str">
        <f t="shared" si="1"/>
        <v>embutidos/jamonDelPais/</v>
      </c>
      <c r="L28" s="14"/>
      <c r="M28" s="14"/>
      <c r="N28" s="14"/>
      <c r="O28" s="14"/>
      <c r="P28" s="14" t="s">
        <v>57</v>
      </c>
      <c r="Q28" s="14"/>
      <c r="R28" s="14" t="s">
        <v>57</v>
      </c>
    </row>
    <row r="29" spans="1:18" x14ac:dyDescent="0.2">
      <c r="A29" s="14">
        <v>14</v>
      </c>
      <c r="B29" s="14" t="s">
        <v>58</v>
      </c>
      <c r="C29" s="14">
        <v>5</v>
      </c>
      <c r="D29" s="14" t="s">
        <v>7</v>
      </c>
      <c r="E29" s="26" t="str">
        <f t="shared" si="0"/>
        <v>embutidos</v>
      </c>
      <c r="F29" s="14" t="s">
        <v>955</v>
      </c>
      <c r="G29" s="14" t="str">
        <f t="shared" si="1"/>
        <v>embutidos/jamonIngles/</v>
      </c>
      <c r="L29" s="14"/>
      <c r="M29" s="14"/>
      <c r="N29" s="14"/>
      <c r="O29" s="14"/>
      <c r="P29" s="14" t="s">
        <v>59</v>
      </c>
      <c r="Q29" s="14"/>
      <c r="R29" s="14" t="s">
        <v>59</v>
      </c>
    </row>
    <row r="30" spans="1:18" x14ac:dyDescent="0.2">
      <c r="A30" s="14">
        <v>15</v>
      </c>
      <c r="B30" s="14" t="s">
        <v>60</v>
      </c>
      <c r="C30" s="14">
        <v>5</v>
      </c>
      <c r="D30" s="14" t="s">
        <v>7</v>
      </c>
      <c r="E30" s="26" t="str">
        <f t="shared" si="0"/>
        <v>embutidos</v>
      </c>
      <c r="F30" s="14" t="s">
        <v>60</v>
      </c>
      <c r="G30" s="14" t="str">
        <f t="shared" si="1"/>
        <v>embutidos/jamonadas/</v>
      </c>
      <c r="L30" s="14"/>
      <c r="M30" s="14"/>
      <c r="N30" s="14"/>
      <c r="O30" s="14"/>
      <c r="P30" s="14" t="s">
        <v>61</v>
      </c>
      <c r="Q30" s="14"/>
      <c r="R30" s="14" t="s">
        <v>61</v>
      </c>
    </row>
    <row r="31" spans="1:18" x14ac:dyDescent="0.2">
      <c r="A31" s="14">
        <v>16</v>
      </c>
      <c r="B31" s="14" t="s">
        <v>62</v>
      </c>
      <c r="C31" s="14">
        <v>5</v>
      </c>
      <c r="D31" s="14" t="s">
        <v>7</v>
      </c>
      <c r="E31" s="26" t="str">
        <f t="shared" si="0"/>
        <v>embutidos</v>
      </c>
      <c r="F31" s="14" t="s">
        <v>62</v>
      </c>
      <c r="G31" s="14" t="str">
        <f t="shared" si="1"/>
        <v>embutidos/quesos/</v>
      </c>
      <c r="L31" s="14"/>
      <c r="M31" s="14"/>
      <c r="N31" s="14"/>
      <c r="O31" s="14"/>
      <c r="P31" s="14" t="s">
        <v>63</v>
      </c>
      <c r="Q31" s="14"/>
      <c r="R31" s="14" t="s">
        <v>63</v>
      </c>
    </row>
    <row r="32" spans="1:18" x14ac:dyDescent="0.2">
      <c r="A32" s="14">
        <v>17</v>
      </c>
      <c r="B32" s="14" t="s">
        <v>64</v>
      </c>
      <c r="C32" s="14">
        <v>6</v>
      </c>
      <c r="D32" s="14" t="s">
        <v>7</v>
      </c>
      <c r="E32" s="26" t="str">
        <f t="shared" si="0"/>
        <v>enlatados</v>
      </c>
      <c r="F32" s="14" t="s">
        <v>956</v>
      </c>
      <c r="G32" s="14" t="str">
        <f>CONCATENATE(E32,"/",F32,"/")</f>
        <v>enlatados/atunFilete/</v>
      </c>
      <c r="L32" s="14"/>
      <c r="M32" s="14"/>
      <c r="N32" s="14"/>
      <c r="O32" s="14"/>
      <c r="P32" s="14" t="s">
        <v>65</v>
      </c>
      <c r="Q32" s="14"/>
      <c r="R32" s="14" t="s">
        <v>65</v>
      </c>
    </row>
    <row r="33" spans="1:18" x14ac:dyDescent="0.2">
      <c r="A33" s="14">
        <v>18</v>
      </c>
      <c r="B33" s="14" t="s">
        <v>66</v>
      </c>
      <c r="C33" s="14">
        <v>6</v>
      </c>
      <c r="D33" s="14" t="s">
        <v>7</v>
      </c>
      <c r="E33" s="26" t="str">
        <f t="shared" si="0"/>
        <v>enlatados</v>
      </c>
      <c r="F33" s="14" t="s">
        <v>957</v>
      </c>
      <c r="G33" s="14" t="str">
        <f t="shared" si="1"/>
        <v>enlatados/atunGrated/</v>
      </c>
      <c r="L33" s="14"/>
      <c r="M33" s="14"/>
      <c r="N33" s="14"/>
      <c r="O33" s="14"/>
      <c r="P33" s="14" t="s">
        <v>67</v>
      </c>
      <c r="Q33" s="14"/>
      <c r="R33" s="14" t="s">
        <v>67</v>
      </c>
    </row>
    <row r="34" spans="1:18" x14ac:dyDescent="0.2">
      <c r="A34" s="14">
        <v>19</v>
      </c>
      <c r="B34" s="14" t="s">
        <v>68</v>
      </c>
      <c r="C34" s="14">
        <v>6</v>
      </c>
      <c r="D34" s="14" t="s">
        <v>7</v>
      </c>
      <c r="E34" s="26" t="str">
        <f t="shared" si="0"/>
        <v>enlatados</v>
      </c>
      <c r="F34" s="14" t="s">
        <v>958</v>
      </c>
      <c r="G34" s="14" t="str">
        <f t="shared" si="1"/>
        <v>enlatados/atunTrozos/</v>
      </c>
      <c r="L34" s="14"/>
      <c r="M34" s="14"/>
      <c r="N34" s="14"/>
      <c r="O34" s="14"/>
      <c r="P34" s="14" t="s">
        <v>69</v>
      </c>
      <c r="Q34" s="14"/>
      <c r="R34" s="14" t="s">
        <v>69</v>
      </c>
    </row>
    <row r="35" spans="1:18" ht="25.5" x14ac:dyDescent="0.2">
      <c r="A35" s="14">
        <v>20</v>
      </c>
      <c r="B35" s="14" t="s">
        <v>70</v>
      </c>
      <c r="C35" s="14">
        <v>6</v>
      </c>
      <c r="D35" s="14" t="s">
        <v>7</v>
      </c>
      <c r="E35" s="26" t="str">
        <f t="shared" si="0"/>
        <v>enlatados</v>
      </c>
      <c r="F35" s="14" t="s">
        <v>959</v>
      </c>
      <c r="G35" s="14" t="str">
        <f t="shared" si="1"/>
        <v>enlatados/conservaDeFrutas/</v>
      </c>
      <c r="L35" s="14"/>
      <c r="M35" s="14"/>
      <c r="N35" s="14"/>
      <c r="O35" s="14"/>
      <c r="P35" s="14" t="s">
        <v>71</v>
      </c>
      <c r="Q35" s="14"/>
      <c r="R35" s="14" t="s">
        <v>71</v>
      </c>
    </row>
    <row r="36" spans="1:18" ht="25.5" x14ac:dyDescent="0.2">
      <c r="A36" s="14">
        <v>21</v>
      </c>
      <c r="B36" s="14" t="s">
        <v>72</v>
      </c>
      <c r="C36" s="14">
        <v>7</v>
      </c>
      <c r="D36" s="14" t="s">
        <v>7</v>
      </c>
      <c r="E36" s="26" t="str">
        <f>VLOOKUP(C36,$A$3:$E$12,5,FALSE)</f>
        <v>galletasGolosinas</v>
      </c>
      <c r="F36" s="14" t="s">
        <v>960</v>
      </c>
      <c r="G36" s="14" t="str">
        <f t="shared" si="1"/>
        <v>galletasGolosinas/galletaDulce/</v>
      </c>
      <c r="L36" s="14"/>
      <c r="M36" s="14"/>
      <c r="N36" s="14"/>
      <c r="O36" s="14"/>
      <c r="P36" s="14" t="s">
        <v>73</v>
      </c>
      <c r="Q36" s="14"/>
      <c r="R36" s="14" t="s">
        <v>73</v>
      </c>
    </row>
    <row r="37" spans="1:18" ht="25.5" x14ac:dyDescent="0.2">
      <c r="A37" s="14">
        <v>22</v>
      </c>
      <c r="B37" s="14" t="s">
        <v>74</v>
      </c>
      <c r="C37" s="14">
        <v>7</v>
      </c>
      <c r="D37" s="14" t="s">
        <v>7</v>
      </c>
      <c r="E37" s="26" t="str">
        <f t="shared" si="0"/>
        <v>galletasGolosinas</v>
      </c>
      <c r="F37" s="14" t="s">
        <v>961</v>
      </c>
      <c r="G37" s="14" t="str">
        <f t="shared" si="1"/>
        <v>galletasGolosinas/galletaIntegral/</v>
      </c>
      <c r="L37" s="14"/>
      <c r="M37" s="14"/>
      <c r="N37" s="14"/>
      <c r="O37" s="14"/>
      <c r="P37" s="14" t="s">
        <v>75</v>
      </c>
      <c r="Q37" s="14"/>
      <c r="R37" s="14" t="s">
        <v>75</v>
      </c>
    </row>
    <row r="38" spans="1:18" ht="25.5" x14ac:dyDescent="0.2">
      <c r="A38" s="14">
        <v>23</v>
      </c>
      <c r="B38" s="14" t="s">
        <v>76</v>
      </c>
      <c r="C38" s="14">
        <v>7</v>
      </c>
      <c r="D38" s="14" t="s">
        <v>7</v>
      </c>
      <c r="E38" s="26" t="str">
        <f t="shared" si="0"/>
        <v>galletasGolosinas</v>
      </c>
      <c r="F38" s="14" t="s">
        <v>962</v>
      </c>
      <c r="G38" s="14" t="str">
        <f t="shared" si="1"/>
        <v>galletasGolosinas/galletaSalada/</v>
      </c>
      <c r="L38" s="14"/>
      <c r="M38" s="14"/>
      <c r="N38" s="14"/>
      <c r="O38" s="14"/>
      <c r="P38" s="14" t="s">
        <v>77</v>
      </c>
      <c r="Q38" s="14"/>
      <c r="R38" s="14" t="s">
        <v>77</v>
      </c>
    </row>
    <row r="39" spans="1:18" ht="25.5" x14ac:dyDescent="0.2">
      <c r="A39" s="14">
        <v>24</v>
      </c>
      <c r="B39" s="14" t="s">
        <v>78</v>
      </c>
      <c r="C39" s="14">
        <v>7</v>
      </c>
      <c r="D39" s="14" t="s">
        <v>7</v>
      </c>
      <c r="E39" s="26" t="str">
        <f t="shared" si="0"/>
        <v>galletasGolosinas</v>
      </c>
      <c r="F39" s="14" t="s">
        <v>963</v>
      </c>
      <c r="G39" s="14" t="str">
        <f t="shared" si="1"/>
        <v>galletasGolosinas/galletaSixpack/</v>
      </c>
      <c r="L39" s="14"/>
      <c r="M39" s="14"/>
      <c r="N39" s="14"/>
      <c r="O39" s="14"/>
      <c r="P39" s="14" t="s">
        <v>79</v>
      </c>
      <c r="Q39" s="14"/>
      <c r="R39" s="14" t="s">
        <v>79</v>
      </c>
    </row>
    <row r="40" spans="1:18" x14ac:dyDescent="0.2">
      <c r="A40" s="14">
        <v>25</v>
      </c>
      <c r="B40" s="14" t="s">
        <v>80</v>
      </c>
      <c r="C40" s="14">
        <v>7</v>
      </c>
      <c r="D40" s="14" t="s">
        <v>7</v>
      </c>
      <c r="E40" s="26" t="str">
        <f t="shared" si="0"/>
        <v>galletasGolosinas</v>
      </c>
      <c r="F40" s="14" t="s">
        <v>80</v>
      </c>
      <c r="G40" s="14" t="str">
        <f>CONCATENATE(E40,"/",F40,"/")</f>
        <v>galletasGolosinas/caramelos/</v>
      </c>
      <c r="L40" s="14"/>
      <c r="M40" s="14"/>
      <c r="N40" s="14"/>
      <c r="O40" s="14"/>
      <c r="P40" s="14" t="s">
        <v>81</v>
      </c>
      <c r="Q40" s="14"/>
      <c r="R40" s="14" t="s">
        <v>81</v>
      </c>
    </row>
    <row r="41" spans="1:18" x14ac:dyDescent="0.2">
      <c r="A41" s="14">
        <v>26</v>
      </c>
      <c r="B41" s="14" t="s">
        <v>82</v>
      </c>
      <c r="C41" s="14">
        <v>7</v>
      </c>
      <c r="D41" s="14" t="s">
        <v>7</v>
      </c>
      <c r="E41" s="26" t="str">
        <f t="shared" si="0"/>
        <v>galletasGolosinas</v>
      </c>
      <c r="F41" s="14" t="s">
        <v>82</v>
      </c>
      <c r="G41" s="14" t="str">
        <f t="shared" si="1"/>
        <v>galletasGolosinas/chicle/</v>
      </c>
      <c r="L41" s="14"/>
      <c r="M41" s="14"/>
      <c r="N41" s="14"/>
      <c r="O41" s="14"/>
      <c r="P41" s="14" t="s">
        <v>83</v>
      </c>
      <c r="Q41" s="14"/>
      <c r="R41" s="14" t="s">
        <v>83</v>
      </c>
    </row>
    <row r="42" spans="1:18" x14ac:dyDescent="0.2">
      <c r="A42" s="14">
        <v>27</v>
      </c>
      <c r="B42" s="14" t="s">
        <v>84</v>
      </c>
      <c r="C42" s="14">
        <v>7</v>
      </c>
      <c r="D42" s="14" t="s">
        <v>7</v>
      </c>
      <c r="E42" s="26" t="str">
        <f t="shared" si="0"/>
        <v>galletasGolosinas</v>
      </c>
      <c r="F42" s="14" t="s">
        <v>84</v>
      </c>
      <c r="G42" s="14" t="str">
        <f t="shared" si="1"/>
        <v>galletasGolosinas/frunas/</v>
      </c>
      <c r="L42" s="14"/>
      <c r="M42" s="14"/>
      <c r="N42" s="14"/>
      <c r="O42" s="14"/>
      <c r="P42" s="14" t="s">
        <v>85</v>
      </c>
      <c r="Q42" s="14"/>
      <c r="R42" s="14" t="s">
        <v>85</v>
      </c>
    </row>
    <row r="43" spans="1:18" x14ac:dyDescent="0.2">
      <c r="A43" s="14">
        <v>28</v>
      </c>
      <c r="B43" s="14" t="s">
        <v>86</v>
      </c>
      <c r="C43" s="14">
        <v>7</v>
      </c>
      <c r="D43" s="14" t="s">
        <v>7</v>
      </c>
      <c r="E43" s="26" t="str">
        <f t="shared" si="0"/>
        <v>galletasGolosinas</v>
      </c>
      <c r="F43" s="14" t="s">
        <v>86</v>
      </c>
      <c r="G43" s="14" t="str">
        <f t="shared" si="1"/>
        <v>galletasGolosinas/gomitas/</v>
      </c>
      <c r="L43" s="14"/>
      <c r="M43" s="14"/>
      <c r="N43" s="14"/>
      <c r="O43" s="14"/>
      <c r="P43" s="14" t="s">
        <v>87</v>
      </c>
      <c r="Q43" s="14"/>
      <c r="R43" s="14" t="s">
        <v>87</v>
      </c>
    </row>
    <row r="44" spans="1:18" x14ac:dyDescent="0.2">
      <c r="A44" s="14">
        <v>29</v>
      </c>
      <c r="B44" s="14" t="s">
        <v>88</v>
      </c>
      <c r="C44" s="14">
        <v>8</v>
      </c>
      <c r="D44" s="14" t="s">
        <v>7</v>
      </c>
      <c r="E44" s="26" t="str">
        <f>VLOOKUP(C44,$A$3:$E$12,5,FALSE)</f>
        <v>licores</v>
      </c>
      <c r="F44" s="14" t="s">
        <v>88</v>
      </c>
      <c r="G44" s="14" t="str">
        <f>CONCATENATE(E44,"/",F44,"/")</f>
        <v>licores/ron/</v>
      </c>
      <c r="L44" s="14"/>
      <c r="M44" s="14"/>
      <c r="N44" s="14"/>
      <c r="O44" s="14"/>
      <c r="P44" s="14" t="s">
        <v>89</v>
      </c>
      <c r="Q44" s="14"/>
      <c r="R44" s="14" t="s">
        <v>89</v>
      </c>
    </row>
    <row r="45" spans="1:18" x14ac:dyDescent="0.2">
      <c r="A45" s="14">
        <v>30</v>
      </c>
      <c r="B45" s="14" t="s">
        <v>90</v>
      </c>
      <c r="C45" s="14">
        <v>8</v>
      </c>
      <c r="D45" s="14" t="s">
        <v>7</v>
      </c>
      <c r="E45" s="26" t="str">
        <f t="shared" si="0"/>
        <v>licores</v>
      </c>
      <c r="F45" s="14" t="s">
        <v>90</v>
      </c>
      <c r="G45" s="14" t="str">
        <f t="shared" si="1"/>
        <v>licores/vermouth/</v>
      </c>
      <c r="L45" s="14"/>
      <c r="M45" s="14"/>
      <c r="N45" s="14"/>
      <c r="O45" s="14"/>
      <c r="P45" s="14" t="s">
        <v>91</v>
      </c>
      <c r="Q45" s="14"/>
      <c r="R45" s="14" t="s">
        <v>91</v>
      </c>
    </row>
    <row r="46" spans="1:18" x14ac:dyDescent="0.2">
      <c r="A46" s="14">
        <v>31</v>
      </c>
      <c r="B46" s="14" t="s">
        <v>92</v>
      </c>
      <c r="C46" s="14">
        <v>8</v>
      </c>
      <c r="D46" s="14" t="s">
        <v>7</v>
      </c>
      <c r="E46" s="26" t="str">
        <f t="shared" si="0"/>
        <v>licores</v>
      </c>
      <c r="F46" s="14" t="s">
        <v>92</v>
      </c>
      <c r="G46" s="14" t="str">
        <f t="shared" si="1"/>
        <v>licores/vodka/</v>
      </c>
      <c r="L46" s="14"/>
      <c r="M46" s="14"/>
      <c r="N46" s="14"/>
      <c r="O46" s="14"/>
      <c r="P46" s="14" t="s">
        <v>93</v>
      </c>
      <c r="Q46" s="14"/>
      <c r="R46" s="14" t="s">
        <v>93</v>
      </c>
    </row>
    <row r="47" spans="1:18" x14ac:dyDescent="0.2">
      <c r="A47" s="14">
        <v>32</v>
      </c>
      <c r="B47" s="14" t="s">
        <v>94</v>
      </c>
      <c r="C47" s="14">
        <v>8</v>
      </c>
      <c r="D47" s="14" t="s">
        <v>7</v>
      </c>
      <c r="E47" s="26" t="str">
        <f t="shared" si="0"/>
        <v>licores</v>
      </c>
      <c r="F47" s="14" t="s">
        <v>94</v>
      </c>
      <c r="G47" s="14" t="str">
        <f t="shared" si="1"/>
        <v>licores/whisky/</v>
      </c>
      <c r="L47" s="14"/>
      <c r="M47" s="14"/>
      <c r="N47" s="14"/>
      <c r="O47" s="14"/>
      <c r="P47" s="14" t="s">
        <v>95</v>
      </c>
      <c r="Q47" s="14"/>
      <c r="R47" s="14" t="s">
        <v>95</v>
      </c>
    </row>
    <row r="48" spans="1:18" x14ac:dyDescent="0.2">
      <c r="A48" s="14">
        <v>33</v>
      </c>
      <c r="B48" s="14" t="s">
        <v>96</v>
      </c>
      <c r="C48" s="14">
        <v>9</v>
      </c>
      <c r="D48" s="14" t="s">
        <v>7</v>
      </c>
      <c r="E48" s="26" t="str">
        <f t="shared" si="0"/>
        <v>limpieza</v>
      </c>
      <c r="F48" s="14" t="s">
        <v>96</v>
      </c>
      <c r="G48" s="14" t="str">
        <f t="shared" si="1"/>
        <v>limpieza/aromatizantes/</v>
      </c>
      <c r="L48" s="14"/>
      <c r="M48" s="14"/>
      <c r="N48" s="14"/>
      <c r="O48" s="14"/>
      <c r="P48" s="14" t="s">
        <v>97</v>
      </c>
      <c r="Q48" s="14"/>
      <c r="R48" s="14" t="s">
        <v>97</v>
      </c>
    </row>
    <row r="49" spans="1:18" x14ac:dyDescent="0.2">
      <c r="A49" s="14">
        <v>34</v>
      </c>
      <c r="B49" s="14" t="s">
        <v>98</v>
      </c>
      <c r="C49" s="14">
        <v>9</v>
      </c>
      <c r="D49" s="14" t="s">
        <v>7</v>
      </c>
      <c r="E49" s="26" t="str">
        <f t="shared" si="0"/>
        <v>limpieza</v>
      </c>
      <c r="F49" s="14" t="s">
        <v>98</v>
      </c>
      <c r="G49" s="14" t="str">
        <f t="shared" si="1"/>
        <v>limpieza/detergentes/</v>
      </c>
      <c r="L49" s="14"/>
      <c r="M49" s="14"/>
      <c r="N49" s="14"/>
      <c r="O49" s="14"/>
      <c r="P49" s="14" t="s">
        <v>99</v>
      </c>
      <c r="Q49" s="14"/>
      <c r="R49" s="14" t="s">
        <v>99</v>
      </c>
    </row>
    <row r="50" spans="1:18" x14ac:dyDescent="0.2">
      <c r="A50" s="14">
        <v>35</v>
      </c>
      <c r="B50" s="14" t="s">
        <v>100</v>
      </c>
      <c r="C50" s="14">
        <v>9</v>
      </c>
      <c r="D50" s="14" t="s">
        <v>7</v>
      </c>
      <c r="E50" s="26" t="str">
        <f t="shared" si="0"/>
        <v>limpieza</v>
      </c>
      <c r="F50" s="14" t="s">
        <v>100</v>
      </c>
      <c r="G50" s="14" t="str">
        <f t="shared" si="1"/>
        <v>limpieza/lejias/</v>
      </c>
      <c r="L50" s="14"/>
      <c r="M50" s="14"/>
      <c r="N50" s="14"/>
      <c r="O50" s="14"/>
      <c r="P50" s="14" t="s">
        <v>101</v>
      </c>
      <c r="Q50" s="14"/>
      <c r="R50" s="14" t="s">
        <v>101</v>
      </c>
    </row>
    <row r="51" spans="1:18" ht="25.5" x14ac:dyDescent="0.2">
      <c r="A51" s="14">
        <v>36</v>
      </c>
      <c r="B51" s="14" t="s">
        <v>102</v>
      </c>
      <c r="C51" s="14">
        <v>9</v>
      </c>
      <c r="D51" s="14" t="s">
        <v>7</v>
      </c>
      <c r="E51" s="26" t="str">
        <f>VLOOKUP(C51,$A$3:$E$12,5,FALSE)</f>
        <v>limpieza</v>
      </c>
      <c r="F51" s="14" t="s">
        <v>964</v>
      </c>
      <c r="G51" s="14" t="str">
        <f t="shared" si="1"/>
        <v>limpieza/limpiadorPorcelanato/</v>
      </c>
      <c r="L51" s="14"/>
      <c r="M51" s="14"/>
      <c r="N51" s="14"/>
      <c r="O51" s="14"/>
      <c r="P51" s="14" t="s">
        <v>103</v>
      </c>
      <c r="Q51" s="14"/>
      <c r="R51" s="14" t="s">
        <v>103</v>
      </c>
    </row>
    <row r="52" spans="1:18" x14ac:dyDescent="0.2">
      <c r="A52" s="14">
        <v>37</v>
      </c>
      <c r="B52" s="14" t="s">
        <v>104</v>
      </c>
      <c r="C52" s="14">
        <v>9</v>
      </c>
      <c r="D52" s="14" t="s">
        <v>7</v>
      </c>
      <c r="E52" s="26" t="str">
        <f t="shared" si="0"/>
        <v>limpieza</v>
      </c>
      <c r="F52" s="14" t="s">
        <v>104</v>
      </c>
      <c r="G52" s="14" t="str">
        <f>CONCATENATE(E52,"/",F52,"/")</f>
        <v>limpieza/limpiavidrios/</v>
      </c>
      <c r="L52" s="14"/>
      <c r="M52" s="14"/>
      <c r="N52" s="14"/>
      <c r="O52" s="14"/>
      <c r="P52" s="14" t="s">
        <v>105</v>
      </c>
      <c r="Q52" s="14"/>
      <c r="R52" s="14" t="s">
        <v>105</v>
      </c>
    </row>
    <row r="53" spans="1:18" x14ac:dyDescent="0.2">
      <c r="A53" s="14">
        <v>38</v>
      </c>
      <c r="B53" s="14" t="s">
        <v>106</v>
      </c>
      <c r="C53" s="14">
        <v>9</v>
      </c>
      <c r="D53" s="14" t="s">
        <v>7</v>
      </c>
      <c r="E53" s="26" t="str">
        <f t="shared" si="0"/>
        <v>limpieza</v>
      </c>
      <c r="F53" s="14" t="s">
        <v>965</v>
      </c>
      <c r="G53" s="14" t="str">
        <f t="shared" si="1"/>
        <v>limpieza/papelHigienico/</v>
      </c>
      <c r="L53" s="14"/>
      <c r="M53" s="14"/>
      <c r="N53" s="14"/>
      <c r="O53" s="14"/>
      <c r="P53" s="14" t="s">
        <v>107</v>
      </c>
      <c r="Q53" s="14"/>
      <c r="R53" s="14" t="s">
        <v>107</v>
      </c>
    </row>
    <row r="54" spans="1:18" x14ac:dyDescent="0.2">
      <c r="A54" s="14">
        <v>39</v>
      </c>
      <c r="B54" s="14" t="s">
        <v>108</v>
      </c>
      <c r="C54" s="14">
        <v>9</v>
      </c>
      <c r="D54" s="14" t="s">
        <v>7</v>
      </c>
      <c r="E54" s="26" t="str">
        <f t="shared" si="0"/>
        <v>limpieza</v>
      </c>
      <c r="F54" s="14" t="s">
        <v>108</v>
      </c>
      <c r="G54" s="14" t="str">
        <f>CONCATENATE(E54,"/",F54,"/")</f>
        <v>limpieza/pino/</v>
      </c>
      <c r="L54" s="14"/>
      <c r="M54" s="14"/>
      <c r="N54" s="14"/>
      <c r="O54" s="14"/>
      <c r="P54" s="14" t="s">
        <v>109</v>
      </c>
      <c r="Q54" s="14"/>
      <c r="R54" s="14" t="s">
        <v>109</v>
      </c>
    </row>
    <row r="55" spans="1:18" x14ac:dyDescent="0.2">
      <c r="A55" s="14">
        <v>40</v>
      </c>
      <c r="B55" s="14" t="s">
        <v>110</v>
      </c>
      <c r="C55" s="14">
        <v>10</v>
      </c>
      <c r="D55" s="14" t="s">
        <v>7</v>
      </c>
      <c r="E55" s="26" t="str">
        <f t="shared" si="0"/>
        <v>snacksPiqueos</v>
      </c>
      <c r="F55" s="14" t="s">
        <v>966</v>
      </c>
      <c r="G55" s="14" t="str">
        <f t="shared" si="1"/>
        <v>snacksPiqueos/maizFrito/</v>
      </c>
      <c r="L55" s="14"/>
      <c r="M55" s="14"/>
      <c r="N55" s="14"/>
      <c r="O55" s="14"/>
      <c r="P55" s="14" t="s">
        <v>111</v>
      </c>
      <c r="Q55" s="14"/>
      <c r="R55" s="14" t="s">
        <v>111</v>
      </c>
    </row>
    <row r="56" spans="1:18" x14ac:dyDescent="0.2">
      <c r="A56" s="14">
        <v>41</v>
      </c>
      <c r="B56" s="14" t="s">
        <v>112</v>
      </c>
      <c r="C56" s="14">
        <v>10</v>
      </c>
      <c r="D56" s="14" t="s">
        <v>7</v>
      </c>
      <c r="E56" s="26" t="str">
        <f t="shared" si="0"/>
        <v>snacksPiqueos</v>
      </c>
      <c r="F56" s="14" t="s">
        <v>967</v>
      </c>
      <c r="G56" s="14" t="str">
        <f t="shared" si="1"/>
        <v>snacksPiqueos/mixQueso/</v>
      </c>
      <c r="L56" s="14"/>
      <c r="M56" s="14"/>
      <c r="N56" s="14"/>
      <c r="O56" s="14"/>
      <c r="P56" s="26" t="s">
        <v>113</v>
      </c>
      <c r="Q56" s="14"/>
      <c r="R56" s="14" t="s">
        <v>113</v>
      </c>
    </row>
    <row r="57" spans="1:18" x14ac:dyDescent="0.2">
      <c r="A57" s="14">
        <v>42</v>
      </c>
      <c r="B57" s="14" t="s">
        <v>114</v>
      </c>
      <c r="C57" s="14">
        <v>10</v>
      </c>
      <c r="D57" s="14" t="s">
        <v>7</v>
      </c>
      <c r="E57" s="26" t="str">
        <f t="shared" si="0"/>
        <v>snacksPiqueos</v>
      </c>
      <c r="F57" s="14" t="s">
        <v>114</v>
      </c>
      <c r="G57" s="14" t="str">
        <f t="shared" si="1"/>
        <v>snacksPiqueos/papas/</v>
      </c>
      <c r="L57" s="14"/>
      <c r="M57" s="14"/>
      <c r="N57" s="14"/>
      <c r="O57" s="14"/>
      <c r="P57" s="14" t="s">
        <v>115</v>
      </c>
      <c r="Q57" s="14"/>
      <c r="R57" s="14" t="s">
        <v>115</v>
      </c>
    </row>
    <row r="58" spans="1:18" ht="25.5" x14ac:dyDescent="0.2">
      <c r="A58" s="14">
        <v>43</v>
      </c>
      <c r="B58" s="14" t="s">
        <v>116</v>
      </c>
      <c r="C58" s="14">
        <v>3</v>
      </c>
      <c r="D58" s="14" t="s">
        <v>7</v>
      </c>
      <c r="E58" s="26" t="str">
        <f t="shared" si="0"/>
        <v>cuidadoPersonal</v>
      </c>
      <c r="F58" s="14" t="s">
        <v>968</v>
      </c>
      <c r="G58" s="14" t="str">
        <f t="shared" si="1"/>
        <v>cuidadoPersonal/cremaTratamiento/</v>
      </c>
      <c r="L58" s="14"/>
      <c r="M58" s="14"/>
      <c r="N58" s="14"/>
      <c r="O58" s="14"/>
      <c r="P58" s="26" t="s">
        <v>853</v>
      </c>
      <c r="Q58" s="14"/>
      <c r="R58" s="14" t="s">
        <v>853</v>
      </c>
    </row>
    <row r="59" spans="1:18" ht="25.5" x14ac:dyDescent="0.2">
      <c r="A59" s="14">
        <v>44</v>
      </c>
      <c r="B59" s="14" t="s">
        <v>117</v>
      </c>
      <c r="C59" s="14">
        <v>3</v>
      </c>
      <c r="D59" s="14" t="s">
        <v>7</v>
      </c>
      <c r="E59" s="26" t="str">
        <f t="shared" si="0"/>
        <v>cuidadoPersonal</v>
      </c>
      <c r="F59" s="14" t="s">
        <v>117</v>
      </c>
      <c r="G59" s="14" t="str">
        <f t="shared" si="1"/>
        <v>cuidadoPersonal/acondicionador/</v>
      </c>
      <c r="L59" s="14"/>
      <c r="M59" s="14"/>
      <c r="N59" s="14"/>
      <c r="O59" s="14"/>
      <c r="P59" s="14" t="s">
        <v>854</v>
      </c>
      <c r="Q59" s="14"/>
      <c r="R59" s="14" t="s">
        <v>854</v>
      </c>
    </row>
    <row r="60" spans="1:18" x14ac:dyDescent="0.2">
      <c r="A60" s="14">
        <v>45</v>
      </c>
      <c r="B60" s="14" t="s">
        <v>118</v>
      </c>
      <c r="C60" s="14">
        <v>4</v>
      </c>
      <c r="D60" s="14" t="s">
        <v>7</v>
      </c>
      <c r="E60" s="26" t="str">
        <f t="shared" si="0"/>
        <v>desayuno</v>
      </c>
      <c r="F60" s="14" t="s">
        <v>118</v>
      </c>
      <c r="G60" s="14" t="str">
        <f t="shared" si="1"/>
        <v>desayuno/yogurt/</v>
      </c>
      <c r="L60" s="14"/>
      <c r="M60" s="14"/>
      <c r="N60" s="14"/>
      <c r="O60" s="14"/>
      <c r="P60" s="14" t="s">
        <v>855</v>
      </c>
      <c r="Q60" s="14"/>
      <c r="R60" s="14" t="s">
        <v>855</v>
      </c>
    </row>
    <row r="61" spans="1:18" x14ac:dyDescent="0.2">
      <c r="A61" s="14">
        <v>46</v>
      </c>
      <c r="B61" s="14" t="s">
        <v>119</v>
      </c>
      <c r="C61" s="14">
        <v>9</v>
      </c>
      <c r="D61" s="14" t="s">
        <v>7</v>
      </c>
      <c r="E61" s="26" t="str">
        <f>VLOOKUP(C61,$A$3:$E$12,5,FALSE)</f>
        <v>limpieza</v>
      </c>
      <c r="F61" s="14" t="s">
        <v>969</v>
      </c>
      <c r="G61" s="14" t="str">
        <f t="shared" si="1"/>
        <v>limpieza/papelToalla/</v>
      </c>
      <c r="L61" s="14"/>
      <c r="M61" s="14"/>
      <c r="N61" s="14"/>
      <c r="O61" s="14"/>
      <c r="P61" s="14" t="s">
        <v>856</v>
      </c>
      <c r="Q61" s="14"/>
      <c r="R61" s="14" t="s">
        <v>856</v>
      </c>
    </row>
    <row r="62" spans="1:18" x14ac:dyDescent="0.2">
      <c r="A62" s="14">
        <v>47</v>
      </c>
      <c r="B62" s="14" t="s">
        <v>120</v>
      </c>
      <c r="C62" s="14">
        <v>2</v>
      </c>
      <c r="D62" s="14" t="s">
        <v>7</v>
      </c>
      <c r="E62" s="26" t="str">
        <f>VLOOKUP(C62,$A$3:$E$12,5,FALSE)</f>
        <v>bebidas</v>
      </c>
      <c r="F62" s="14" t="s">
        <v>120</v>
      </c>
      <c r="G62" s="14" t="str">
        <f>CONCATENATE(E62,"/",F62,"/")</f>
        <v>bebidas/agua/</v>
      </c>
      <c r="L62" s="14"/>
      <c r="M62" s="14"/>
      <c r="N62" s="14"/>
      <c r="O62" s="14"/>
      <c r="P62" s="14" t="s">
        <v>857</v>
      </c>
      <c r="Q62" s="14"/>
      <c r="R62" s="14" t="s">
        <v>857</v>
      </c>
    </row>
    <row r="63" spans="1:18" x14ac:dyDescent="0.2">
      <c r="A63" s="14">
        <v>48</v>
      </c>
      <c r="B63" s="14" t="s">
        <v>121</v>
      </c>
      <c r="C63" s="14">
        <v>2</v>
      </c>
      <c r="D63" s="14" t="s">
        <v>7</v>
      </c>
      <c r="E63" s="26" t="str">
        <f t="shared" ref="E63" si="2">VLOOKUP(C63,$A$3:$E$12,5,FALSE)</f>
        <v>bebidas</v>
      </c>
      <c r="F63" s="14" t="s">
        <v>121</v>
      </c>
      <c r="G63" s="14" t="str">
        <f t="shared" si="1"/>
        <v>bebidas/gaseosas/</v>
      </c>
      <c r="L63" s="14"/>
      <c r="M63" s="14"/>
      <c r="N63" s="14"/>
      <c r="O63" s="14"/>
      <c r="P63" s="14" t="s">
        <v>858</v>
      </c>
      <c r="Q63" s="14"/>
      <c r="R63" s="14" t="s">
        <v>858</v>
      </c>
    </row>
    <row r="64" spans="1:18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x14ac:dyDescent="0.2">
      <c r="A65" s="9" t="s">
        <v>122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23.25" customHeight="1" x14ac:dyDescent="0.2">
      <c r="A66" s="16" t="s">
        <v>123</v>
      </c>
      <c r="B66" s="16" t="s">
        <v>124</v>
      </c>
      <c r="C66" s="16" t="s">
        <v>125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14">
        <v>1</v>
      </c>
      <c r="B67" s="12" t="s">
        <v>126</v>
      </c>
      <c r="C67" s="14" t="s">
        <v>127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 t="s">
        <v>128</v>
      </c>
      <c r="Q67" s="14"/>
      <c r="R67" s="14" t="s">
        <v>128</v>
      </c>
    </row>
    <row r="68" spans="1:18" x14ac:dyDescent="0.2">
      <c r="A68" s="14">
        <v>2</v>
      </c>
      <c r="B68" s="12" t="s">
        <v>129</v>
      </c>
      <c r="C68" s="14" t="s">
        <v>127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 t="s">
        <v>130</v>
      </c>
      <c r="Q68" s="14"/>
      <c r="R68" s="14" t="s">
        <v>130</v>
      </c>
    </row>
    <row r="69" spans="1:18" x14ac:dyDescent="0.2">
      <c r="A69" s="14">
        <v>3</v>
      </c>
      <c r="B69" s="12" t="s">
        <v>131</v>
      </c>
      <c r="C69" s="14" t="s">
        <v>127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 t="s">
        <v>132</v>
      </c>
      <c r="Q69" s="14"/>
      <c r="R69" s="14" t="s">
        <v>132</v>
      </c>
    </row>
    <row r="70" spans="1:18" x14ac:dyDescent="0.2">
      <c r="A70" s="14">
        <v>4</v>
      </c>
      <c r="B70" s="12" t="s">
        <v>133</v>
      </c>
      <c r="C70" s="14" t="s">
        <v>127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 t="s">
        <v>134</v>
      </c>
      <c r="Q70" s="14"/>
      <c r="R70" s="14" t="s">
        <v>134</v>
      </c>
    </row>
    <row r="71" spans="1:18" x14ac:dyDescent="0.2">
      <c r="A71" s="14">
        <v>5</v>
      </c>
      <c r="B71" s="12" t="s">
        <v>135</v>
      </c>
      <c r="C71" s="14" t="s">
        <v>127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 t="s">
        <v>136</v>
      </c>
      <c r="Q71" s="14"/>
      <c r="R71" s="14" t="s">
        <v>136</v>
      </c>
    </row>
    <row r="72" spans="1:18" x14ac:dyDescent="0.2">
      <c r="A72" s="14">
        <v>6</v>
      </c>
      <c r="B72" s="12" t="s">
        <v>137</v>
      </c>
      <c r="C72" s="14" t="s">
        <v>127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 t="s">
        <v>138</v>
      </c>
      <c r="Q72" s="14"/>
      <c r="R72" s="14" t="s">
        <v>138</v>
      </c>
    </row>
    <row r="73" spans="1:18" x14ac:dyDescent="0.2">
      <c r="A73" s="14">
        <v>7</v>
      </c>
      <c r="B73" s="12" t="s">
        <v>139</v>
      </c>
      <c r="C73" s="14" t="s">
        <v>127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 t="s">
        <v>140</v>
      </c>
      <c r="Q73" s="14"/>
      <c r="R73" s="14" t="s">
        <v>140</v>
      </c>
    </row>
    <row r="74" spans="1:18" x14ac:dyDescent="0.2">
      <c r="A74" s="14">
        <v>8</v>
      </c>
      <c r="B74" s="12" t="s">
        <v>141</v>
      </c>
      <c r="C74" s="14" t="s">
        <v>127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 t="s">
        <v>142</v>
      </c>
      <c r="Q74" s="14"/>
      <c r="R74" s="14" t="s">
        <v>142</v>
      </c>
    </row>
    <row r="75" spans="1:18" x14ac:dyDescent="0.2">
      <c r="A75" s="14">
        <v>9</v>
      </c>
      <c r="B75" s="12" t="s">
        <v>143</v>
      </c>
      <c r="C75" s="14" t="s">
        <v>127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 t="s">
        <v>144</v>
      </c>
      <c r="Q75" s="14"/>
      <c r="R75" s="14" t="s">
        <v>144</v>
      </c>
    </row>
    <row r="76" spans="1:18" x14ac:dyDescent="0.2">
      <c r="A76" s="14">
        <v>10</v>
      </c>
      <c r="B76" s="12" t="s">
        <v>145</v>
      </c>
      <c r="C76" s="14" t="s">
        <v>127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 t="s">
        <v>146</v>
      </c>
      <c r="Q76" s="14"/>
      <c r="R76" s="14" t="s">
        <v>146</v>
      </c>
    </row>
    <row r="77" spans="1:18" x14ac:dyDescent="0.2">
      <c r="A77" s="14">
        <v>11</v>
      </c>
      <c r="B77" s="12" t="s">
        <v>147</v>
      </c>
      <c r="C77" s="14" t="s">
        <v>127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 t="s">
        <v>148</v>
      </c>
      <c r="Q77" s="14"/>
      <c r="R77" s="14" t="s">
        <v>148</v>
      </c>
    </row>
    <row r="78" spans="1:18" x14ac:dyDescent="0.2">
      <c r="A78" s="14">
        <v>12</v>
      </c>
      <c r="B78" s="12" t="s">
        <v>149</v>
      </c>
      <c r="C78" s="14" t="s">
        <v>127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 t="s">
        <v>150</v>
      </c>
      <c r="Q78" s="14"/>
      <c r="R78" s="14" t="s">
        <v>150</v>
      </c>
    </row>
    <row r="79" spans="1:18" x14ac:dyDescent="0.2">
      <c r="A79" s="14">
        <v>13</v>
      </c>
      <c r="B79" s="12" t="s">
        <v>151</v>
      </c>
      <c r="C79" s="14" t="s">
        <v>127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 t="s">
        <v>152</v>
      </c>
      <c r="Q79" s="14"/>
      <c r="R79" s="14" t="s">
        <v>152</v>
      </c>
    </row>
    <row r="80" spans="1:18" x14ac:dyDescent="0.2">
      <c r="A80" s="14">
        <v>14</v>
      </c>
      <c r="B80" s="12" t="s">
        <v>153</v>
      </c>
      <c r="C80" s="14" t="s">
        <v>127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 t="s">
        <v>154</v>
      </c>
      <c r="Q80" s="14"/>
      <c r="R80" s="14" t="s">
        <v>154</v>
      </c>
    </row>
    <row r="81" spans="1:18" x14ac:dyDescent="0.2">
      <c r="A81" s="14">
        <v>15</v>
      </c>
      <c r="B81" s="12" t="s">
        <v>155</v>
      </c>
      <c r="C81" s="14" t="s">
        <v>127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 t="s">
        <v>156</v>
      </c>
      <c r="Q81" s="14"/>
      <c r="R81" s="14" t="s">
        <v>156</v>
      </c>
    </row>
    <row r="82" spans="1:18" x14ac:dyDescent="0.2">
      <c r="A82" s="14">
        <v>16</v>
      </c>
      <c r="B82" s="12" t="s">
        <v>157</v>
      </c>
      <c r="C82" s="14" t="s">
        <v>127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 t="s">
        <v>158</v>
      </c>
      <c r="Q82" s="14"/>
      <c r="R82" s="14" t="s">
        <v>158</v>
      </c>
    </row>
    <row r="83" spans="1:18" x14ac:dyDescent="0.2">
      <c r="A83" s="14">
        <v>17</v>
      </c>
      <c r="B83" s="12" t="s">
        <v>159</v>
      </c>
      <c r="C83" s="14" t="s">
        <v>127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 t="s">
        <v>160</v>
      </c>
      <c r="Q83" s="14"/>
      <c r="R83" s="14" t="s">
        <v>160</v>
      </c>
    </row>
    <row r="84" spans="1:18" x14ac:dyDescent="0.2">
      <c r="A84" s="14">
        <v>18</v>
      </c>
      <c r="B84" s="12" t="s">
        <v>161</v>
      </c>
      <c r="C84" s="14" t="s">
        <v>127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 t="s">
        <v>162</v>
      </c>
      <c r="Q84" s="14"/>
      <c r="R84" s="14" t="s">
        <v>162</v>
      </c>
    </row>
    <row r="85" spans="1:18" x14ac:dyDescent="0.2">
      <c r="A85" s="14">
        <v>19</v>
      </c>
      <c r="B85" s="12" t="s">
        <v>163</v>
      </c>
      <c r="C85" s="14" t="s">
        <v>127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 t="s">
        <v>164</v>
      </c>
      <c r="Q85" s="14"/>
      <c r="R85" s="14" t="s">
        <v>164</v>
      </c>
    </row>
    <row r="86" spans="1:18" x14ac:dyDescent="0.2">
      <c r="A86" s="14">
        <v>20</v>
      </c>
      <c r="B86" s="12" t="s">
        <v>165</v>
      </c>
      <c r="C86" s="14" t="s">
        <v>127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 t="s">
        <v>166</v>
      </c>
      <c r="Q86" s="14"/>
      <c r="R86" s="14" t="s">
        <v>166</v>
      </c>
    </row>
    <row r="87" spans="1:18" x14ac:dyDescent="0.2">
      <c r="A87" s="14">
        <v>21</v>
      </c>
      <c r="B87" s="12" t="s">
        <v>167</v>
      </c>
      <c r="C87" s="14" t="s">
        <v>127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 t="s">
        <v>168</v>
      </c>
      <c r="Q87" s="14"/>
      <c r="R87" s="14" t="s">
        <v>168</v>
      </c>
    </row>
    <row r="88" spans="1:18" x14ac:dyDescent="0.2">
      <c r="A88" s="14">
        <v>22</v>
      </c>
      <c r="B88" s="12" t="s">
        <v>169</v>
      </c>
      <c r="C88" s="14" t="s">
        <v>127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 t="s">
        <v>170</v>
      </c>
      <c r="Q88" s="14"/>
      <c r="R88" s="14" t="s">
        <v>170</v>
      </c>
    </row>
    <row r="89" spans="1:18" x14ac:dyDescent="0.2">
      <c r="A89" s="14">
        <v>23</v>
      </c>
      <c r="B89" s="12" t="s">
        <v>171</v>
      </c>
      <c r="C89" s="14" t="s">
        <v>127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 t="s">
        <v>172</v>
      </c>
      <c r="Q89" s="14"/>
      <c r="R89" s="14" t="s">
        <v>172</v>
      </c>
    </row>
    <row r="90" spans="1:18" x14ac:dyDescent="0.2">
      <c r="A90" s="14">
        <v>24</v>
      </c>
      <c r="B90" s="12" t="s">
        <v>173</v>
      </c>
      <c r="C90" s="14" t="s">
        <v>127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 t="s">
        <v>174</v>
      </c>
      <c r="Q90" s="14"/>
      <c r="R90" s="14" t="s">
        <v>174</v>
      </c>
    </row>
    <row r="91" spans="1:18" x14ac:dyDescent="0.2">
      <c r="A91" s="14">
        <v>25</v>
      </c>
      <c r="B91" s="12" t="s">
        <v>175</v>
      </c>
      <c r="C91" s="14" t="s">
        <v>127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 t="s">
        <v>176</v>
      </c>
      <c r="Q91" s="14"/>
      <c r="R91" s="14" t="s">
        <v>176</v>
      </c>
    </row>
    <row r="92" spans="1:18" x14ac:dyDescent="0.2">
      <c r="A92" s="14">
        <v>26</v>
      </c>
      <c r="B92" s="12" t="s">
        <v>177</v>
      </c>
      <c r="C92" s="14" t="s">
        <v>127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 t="s">
        <v>178</v>
      </c>
      <c r="Q92" s="14"/>
      <c r="R92" s="14" t="s">
        <v>178</v>
      </c>
    </row>
    <row r="93" spans="1:18" x14ac:dyDescent="0.2">
      <c r="A93" s="14">
        <v>27</v>
      </c>
      <c r="B93" s="12" t="s">
        <v>179</v>
      </c>
      <c r="C93" s="14" t="s">
        <v>127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 t="s">
        <v>180</v>
      </c>
      <c r="Q93" s="14"/>
      <c r="R93" s="14" t="s">
        <v>180</v>
      </c>
    </row>
    <row r="94" spans="1:18" x14ac:dyDescent="0.2">
      <c r="A94" s="14">
        <v>28</v>
      </c>
      <c r="B94" s="12" t="s">
        <v>181</v>
      </c>
      <c r="C94" s="14" t="s">
        <v>127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 t="s">
        <v>182</v>
      </c>
      <c r="Q94" s="14"/>
      <c r="R94" s="14" t="s">
        <v>182</v>
      </c>
    </row>
    <row r="95" spans="1:18" x14ac:dyDescent="0.2">
      <c r="A95" s="14">
        <v>29</v>
      </c>
      <c r="B95" s="12" t="s">
        <v>183</v>
      </c>
      <c r="C95" s="14" t="s">
        <v>127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 t="s">
        <v>184</v>
      </c>
      <c r="Q95" s="14"/>
      <c r="R95" s="14" t="s">
        <v>184</v>
      </c>
    </row>
    <row r="96" spans="1:18" x14ac:dyDescent="0.2">
      <c r="A96" s="14">
        <v>30</v>
      </c>
      <c r="B96" s="12" t="s">
        <v>185</v>
      </c>
      <c r="C96" s="14" t="s">
        <v>127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 t="s">
        <v>186</v>
      </c>
      <c r="Q96" s="14"/>
      <c r="R96" s="14" t="s">
        <v>186</v>
      </c>
    </row>
    <row r="97" spans="1:18" x14ac:dyDescent="0.2">
      <c r="A97" s="14">
        <v>31</v>
      </c>
      <c r="B97" s="12" t="s">
        <v>187</v>
      </c>
      <c r="C97" s="14" t="s">
        <v>127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 t="s">
        <v>188</v>
      </c>
      <c r="Q97" s="14"/>
      <c r="R97" s="14" t="s">
        <v>188</v>
      </c>
    </row>
    <row r="98" spans="1:18" x14ac:dyDescent="0.2">
      <c r="A98" s="14">
        <v>32</v>
      </c>
      <c r="B98" s="12" t="s">
        <v>189</v>
      </c>
      <c r="C98" s="14" t="s">
        <v>127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 t="s">
        <v>190</v>
      </c>
      <c r="Q98" s="14"/>
      <c r="R98" s="14" t="s">
        <v>190</v>
      </c>
    </row>
    <row r="99" spans="1:18" x14ac:dyDescent="0.2">
      <c r="A99" s="14">
        <v>33</v>
      </c>
      <c r="B99" s="12" t="s">
        <v>191</v>
      </c>
      <c r="C99" s="14" t="s">
        <v>127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 t="s">
        <v>192</v>
      </c>
      <c r="Q99" s="14"/>
      <c r="R99" s="14" t="s">
        <v>192</v>
      </c>
    </row>
    <row r="100" spans="1:18" x14ac:dyDescent="0.2">
      <c r="A100" s="14">
        <v>34</v>
      </c>
      <c r="B100" s="12" t="s">
        <v>193</v>
      </c>
      <c r="C100" s="14" t="s">
        <v>127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 t="s">
        <v>194</v>
      </c>
      <c r="Q100" s="14"/>
      <c r="R100" s="14" t="s">
        <v>194</v>
      </c>
    </row>
    <row r="101" spans="1:18" x14ac:dyDescent="0.2">
      <c r="A101" s="14">
        <v>35</v>
      </c>
      <c r="B101" s="12" t="s">
        <v>195</v>
      </c>
      <c r="C101" s="14" t="s">
        <v>127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 t="s">
        <v>196</v>
      </c>
      <c r="Q101" s="14"/>
      <c r="R101" s="14" t="s">
        <v>196</v>
      </c>
    </row>
    <row r="102" spans="1:18" x14ac:dyDescent="0.2">
      <c r="A102" s="14">
        <v>36</v>
      </c>
      <c r="B102" s="12" t="s">
        <v>197</v>
      </c>
      <c r="C102" s="14" t="s">
        <v>127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 t="s">
        <v>198</v>
      </c>
      <c r="Q102" s="14"/>
      <c r="R102" s="14" t="s">
        <v>198</v>
      </c>
    </row>
    <row r="103" spans="1:18" x14ac:dyDescent="0.2">
      <c r="A103" s="14">
        <v>37</v>
      </c>
      <c r="B103" s="12" t="s">
        <v>199</v>
      </c>
      <c r="C103" s="14" t="s">
        <v>127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 t="s">
        <v>200</v>
      </c>
      <c r="Q103" s="14"/>
      <c r="R103" s="14" t="s">
        <v>200</v>
      </c>
    </row>
    <row r="104" spans="1:18" x14ac:dyDescent="0.2">
      <c r="A104" s="14">
        <v>38</v>
      </c>
      <c r="B104" s="12" t="s">
        <v>201</v>
      </c>
      <c r="C104" s="14" t="s">
        <v>127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 t="s">
        <v>202</v>
      </c>
      <c r="Q104" s="14"/>
      <c r="R104" s="14" t="s">
        <v>202</v>
      </c>
    </row>
    <row r="105" spans="1:18" x14ac:dyDescent="0.2">
      <c r="A105" s="14">
        <v>39</v>
      </c>
      <c r="B105" s="12" t="s">
        <v>203</v>
      </c>
      <c r="C105" s="14" t="s">
        <v>127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 t="s">
        <v>204</v>
      </c>
      <c r="Q105" s="14"/>
      <c r="R105" s="14" t="s">
        <v>204</v>
      </c>
    </row>
    <row r="106" spans="1:18" x14ac:dyDescent="0.2">
      <c r="A106" s="14">
        <v>40</v>
      </c>
      <c r="B106" s="12" t="s">
        <v>205</v>
      </c>
      <c r="C106" s="14" t="s">
        <v>127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 t="s">
        <v>206</v>
      </c>
      <c r="Q106" s="14"/>
      <c r="R106" s="14" t="s">
        <v>206</v>
      </c>
    </row>
    <row r="107" spans="1:18" x14ac:dyDescent="0.2">
      <c r="A107" s="14">
        <v>41</v>
      </c>
      <c r="B107" s="12" t="s">
        <v>207</v>
      </c>
      <c r="C107" s="14" t="s">
        <v>127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 t="s">
        <v>208</v>
      </c>
      <c r="Q107" s="14"/>
      <c r="R107" s="14" t="s">
        <v>208</v>
      </c>
    </row>
    <row r="108" spans="1:18" x14ac:dyDescent="0.2">
      <c r="A108" s="14">
        <v>42</v>
      </c>
      <c r="B108" s="12" t="s">
        <v>209</v>
      </c>
      <c r="C108" s="14" t="s">
        <v>127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 t="s">
        <v>210</v>
      </c>
      <c r="Q108" s="14"/>
      <c r="R108" s="14" t="s">
        <v>210</v>
      </c>
    </row>
    <row r="109" spans="1:18" x14ac:dyDescent="0.2">
      <c r="A109" s="14">
        <v>43</v>
      </c>
      <c r="B109" s="12" t="s">
        <v>211</v>
      </c>
      <c r="C109" s="14" t="s">
        <v>127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 t="s">
        <v>212</v>
      </c>
      <c r="Q109" s="14"/>
      <c r="R109" s="14" t="s">
        <v>212</v>
      </c>
    </row>
    <row r="110" spans="1:18" x14ac:dyDescent="0.2">
      <c r="A110" s="14">
        <v>44</v>
      </c>
      <c r="B110" s="12" t="s">
        <v>213</v>
      </c>
      <c r="C110" s="14" t="s">
        <v>127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 t="s">
        <v>214</v>
      </c>
      <c r="Q110" s="14"/>
      <c r="R110" s="14" t="s">
        <v>214</v>
      </c>
    </row>
    <row r="111" spans="1:18" x14ac:dyDescent="0.2">
      <c r="A111" s="14">
        <v>45</v>
      </c>
      <c r="B111" s="12" t="s">
        <v>215</v>
      </c>
      <c r="C111" s="14" t="s">
        <v>127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 t="s">
        <v>216</v>
      </c>
      <c r="Q111" s="14"/>
      <c r="R111" s="14" t="s">
        <v>216</v>
      </c>
    </row>
    <row r="112" spans="1:18" x14ac:dyDescent="0.2">
      <c r="A112" s="14">
        <v>46</v>
      </c>
      <c r="B112" s="12" t="s">
        <v>217</v>
      </c>
      <c r="C112" s="14" t="s">
        <v>127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 t="s">
        <v>218</v>
      </c>
      <c r="Q112" s="14"/>
      <c r="R112" s="14" t="s">
        <v>218</v>
      </c>
    </row>
    <row r="113" spans="1:18" x14ac:dyDescent="0.2">
      <c r="A113" s="14">
        <v>47</v>
      </c>
      <c r="B113" s="12" t="s">
        <v>219</v>
      </c>
      <c r="C113" s="14" t="s">
        <v>127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 t="s">
        <v>220</v>
      </c>
      <c r="Q113" s="14"/>
      <c r="R113" s="14" t="s">
        <v>220</v>
      </c>
    </row>
    <row r="114" spans="1:18" x14ac:dyDescent="0.2">
      <c r="A114" s="14">
        <v>48</v>
      </c>
      <c r="B114" s="12" t="s">
        <v>221</v>
      </c>
      <c r="C114" s="14" t="s">
        <v>127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 t="s">
        <v>222</v>
      </c>
      <c r="Q114" s="14"/>
      <c r="R114" s="14" t="s">
        <v>222</v>
      </c>
    </row>
    <row r="115" spans="1:18" x14ac:dyDescent="0.2">
      <c r="A115" s="14">
        <v>49</v>
      </c>
      <c r="B115" s="12" t="s">
        <v>223</v>
      </c>
      <c r="C115" s="14" t="s">
        <v>127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 t="s">
        <v>224</v>
      </c>
      <c r="Q115" s="14"/>
      <c r="R115" s="14" t="s">
        <v>224</v>
      </c>
    </row>
    <row r="116" spans="1:18" x14ac:dyDescent="0.2">
      <c r="A116" s="14">
        <v>50</v>
      </c>
      <c r="B116" s="12" t="s">
        <v>225</v>
      </c>
      <c r="C116" s="14" t="s">
        <v>127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 t="s">
        <v>226</v>
      </c>
      <c r="Q116" s="14"/>
      <c r="R116" s="14" t="s">
        <v>226</v>
      </c>
    </row>
    <row r="117" spans="1:18" x14ac:dyDescent="0.2">
      <c r="A117" s="14">
        <v>51</v>
      </c>
      <c r="B117" s="12" t="s">
        <v>227</v>
      </c>
      <c r="C117" s="14" t="s">
        <v>127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 t="s">
        <v>228</v>
      </c>
      <c r="Q117" s="14"/>
      <c r="R117" s="14" t="s">
        <v>228</v>
      </c>
    </row>
    <row r="118" spans="1:18" x14ac:dyDescent="0.2">
      <c r="A118" s="14">
        <v>52</v>
      </c>
      <c r="B118" s="12" t="s">
        <v>229</v>
      </c>
      <c r="C118" s="14" t="s">
        <v>127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 t="s">
        <v>230</v>
      </c>
      <c r="Q118" s="14"/>
      <c r="R118" s="14" t="s">
        <v>230</v>
      </c>
    </row>
    <row r="119" spans="1:18" x14ac:dyDescent="0.2">
      <c r="A119" s="14">
        <v>53</v>
      </c>
      <c r="B119" s="12" t="s">
        <v>231</v>
      </c>
      <c r="C119" s="14" t="s">
        <v>127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 t="s">
        <v>232</v>
      </c>
      <c r="Q119" s="14"/>
      <c r="R119" s="14" t="s">
        <v>232</v>
      </c>
    </row>
    <row r="120" spans="1:18" x14ac:dyDescent="0.2">
      <c r="A120" s="14">
        <v>54</v>
      </c>
      <c r="B120" s="12" t="s">
        <v>233</v>
      </c>
      <c r="C120" s="14" t="s">
        <v>127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 t="s">
        <v>234</v>
      </c>
      <c r="Q120" s="14"/>
      <c r="R120" s="14" t="s">
        <v>234</v>
      </c>
    </row>
    <row r="121" spans="1:18" x14ac:dyDescent="0.2">
      <c r="A121" s="14">
        <v>55</v>
      </c>
      <c r="B121" s="12" t="s">
        <v>235</v>
      </c>
      <c r="C121" s="14" t="s">
        <v>127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 t="s">
        <v>236</v>
      </c>
      <c r="Q121" s="14"/>
      <c r="R121" s="14" t="s">
        <v>236</v>
      </c>
    </row>
    <row r="122" spans="1:18" x14ac:dyDescent="0.2">
      <c r="A122" s="14">
        <v>56</v>
      </c>
      <c r="B122" s="12" t="s">
        <v>237</v>
      </c>
      <c r="C122" s="14" t="s">
        <v>127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 t="s">
        <v>238</v>
      </c>
      <c r="Q122" s="14"/>
      <c r="R122" s="14" t="s">
        <v>238</v>
      </c>
    </row>
    <row r="123" spans="1:18" x14ac:dyDescent="0.2">
      <c r="A123" s="14">
        <v>57</v>
      </c>
      <c r="B123" s="12" t="s">
        <v>239</v>
      </c>
      <c r="C123" s="14" t="s">
        <v>127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 t="s">
        <v>240</v>
      </c>
      <c r="Q123" s="14"/>
      <c r="R123" s="14" t="s">
        <v>240</v>
      </c>
    </row>
    <row r="124" spans="1:18" x14ac:dyDescent="0.2">
      <c r="A124" s="14">
        <v>58</v>
      </c>
      <c r="B124" s="12" t="s">
        <v>241</v>
      </c>
      <c r="C124" s="14" t="s">
        <v>127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 t="s">
        <v>242</v>
      </c>
      <c r="Q124" s="14"/>
      <c r="R124" s="14" t="s">
        <v>242</v>
      </c>
    </row>
    <row r="125" spans="1:18" x14ac:dyDescent="0.2">
      <c r="A125" s="14">
        <v>59</v>
      </c>
      <c r="B125" s="12" t="s">
        <v>243</v>
      </c>
      <c r="C125" s="14" t="s">
        <v>127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 t="s">
        <v>244</v>
      </c>
      <c r="Q125" s="14"/>
      <c r="R125" s="14" t="s">
        <v>244</v>
      </c>
    </row>
    <row r="126" spans="1:18" x14ac:dyDescent="0.2">
      <c r="A126" s="14">
        <v>60</v>
      </c>
      <c r="B126" s="12" t="s">
        <v>245</v>
      </c>
      <c r="C126" s="14" t="s">
        <v>127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 t="s">
        <v>246</v>
      </c>
      <c r="Q126" s="14"/>
      <c r="R126" s="14" t="s">
        <v>246</v>
      </c>
    </row>
    <row r="127" spans="1:18" x14ac:dyDescent="0.2">
      <c r="A127" s="14">
        <v>61</v>
      </c>
      <c r="B127" s="12" t="s">
        <v>247</v>
      </c>
      <c r="C127" s="14" t="s">
        <v>127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 t="s">
        <v>248</v>
      </c>
      <c r="Q127" s="14"/>
      <c r="R127" s="14" t="s">
        <v>248</v>
      </c>
    </row>
    <row r="128" spans="1:18" x14ac:dyDescent="0.2">
      <c r="A128" s="14">
        <v>62</v>
      </c>
      <c r="B128" s="12" t="s">
        <v>249</v>
      </c>
      <c r="C128" s="14" t="s">
        <v>127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 t="s">
        <v>250</v>
      </c>
      <c r="Q128" s="14"/>
      <c r="R128" s="14" t="s">
        <v>250</v>
      </c>
    </row>
    <row r="129" spans="1:18" x14ac:dyDescent="0.2">
      <c r="A129" s="14">
        <v>63</v>
      </c>
      <c r="B129" s="12" t="s">
        <v>251</v>
      </c>
      <c r="C129" s="14" t="s">
        <v>127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 t="s">
        <v>252</v>
      </c>
      <c r="Q129" s="14"/>
      <c r="R129" s="14" t="s">
        <v>252</v>
      </c>
    </row>
    <row r="130" spans="1:18" x14ac:dyDescent="0.2">
      <c r="A130" s="14">
        <v>64</v>
      </c>
      <c r="B130" s="12" t="s">
        <v>253</v>
      </c>
      <c r="C130" s="14" t="s">
        <v>127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 t="s">
        <v>254</v>
      </c>
      <c r="Q130" s="14"/>
      <c r="R130" s="14" t="s">
        <v>254</v>
      </c>
    </row>
    <row r="131" spans="1:18" x14ac:dyDescent="0.2">
      <c r="A131" s="14">
        <v>65</v>
      </c>
      <c r="B131" s="12" t="s">
        <v>255</v>
      </c>
      <c r="C131" s="14" t="s">
        <v>127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 t="s">
        <v>256</v>
      </c>
      <c r="Q131" s="14"/>
      <c r="R131" s="14" t="s">
        <v>256</v>
      </c>
    </row>
    <row r="132" spans="1:18" x14ac:dyDescent="0.2">
      <c r="A132" s="14">
        <v>66</v>
      </c>
      <c r="B132" s="12" t="s">
        <v>257</v>
      </c>
      <c r="C132" s="14" t="s">
        <v>127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 t="s">
        <v>258</v>
      </c>
      <c r="Q132" s="14"/>
      <c r="R132" s="14" t="s">
        <v>258</v>
      </c>
    </row>
    <row r="133" spans="1:18" x14ac:dyDescent="0.2">
      <c r="A133" s="14">
        <v>67</v>
      </c>
      <c r="B133" s="12" t="s">
        <v>259</v>
      </c>
      <c r="C133" s="14" t="s">
        <v>127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 t="s">
        <v>260</v>
      </c>
      <c r="Q133" s="14"/>
      <c r="R133" s="14" t="s">
        <v>260</v>
      </c>
    </row>
    <row r="134" spans="1:18" x14ac:dyDescent="0.2">
      <c r="A134" s="14">
        <v>68</v>
      </c>
      <c r="B134" s="12" t="s">
        <v>261</v>
      </c>
      <c r="C134" s="14" t="s">
        <v>127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 t="s">
        <v>262</v>
      </c>
      <c r="Q134" s="14"/>
      <c r="R134" s="14" t="s">
        <v>262</v>
      </c>
    </row>
    <row r="135" spans="1:18" x14ac:dyDescent="0.2">
      <c r="A135" s="14">
        <v>69</v>
      </c>
      <c r="B135" s="12" t="s">
        <v>263</v>
      </c>
      <c r="C135" s="14" t="s">
        <v>127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 t="s">
        <v>264</v>
      </c>
      <c r="Q135" s="14"/>
      <c r="R135" s="14" t="s">
        <v>264</v>
      </c>
    </row>
    <row r="136" spans="1:18" x14ac:dyDescent="0.2">
      <c r="A136" s="14">
        <v>70</v>
      </c>
      <c r="B136" s="12" t="s">
        <v>265</v>
      </c>
      <c r="C136" s="14" t="s">
        <v>127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 t="s">
        <v>266</v>
      </c>
      <c r="Q136" s="14"/>
      <c r="R136" s="14" t="s">
        <v>266</v>
      </c>
    </row>
    <row r="137" spans="1:18" x14ac:dyDescent="0.2">
      <c r="A137" s="14">
        <v>71</v>
      </c>
      <c r="B137" s="12" t="s">
        <v>267</v>
      </c>
      <c r="C137" s="14" t="s">
        <v>127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 t="s">
        <v>268</v>
      </c>
      <c r="Q137" s="14"/>
      <c r="R137" s="14" t="s">
        <v>268</v>
      </c>
    </row>
    <row r="138" spans="1:18" x14ac:dyDescent="0.2">
      <c r="A138" s="14">
        <v>72</v>
      </c>
      <c r="B138" s="12" t="s">
        <v>269</v>
      </c>
      <c r="C138" s="14" t="s">
        <v>127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 t="s">
        <v>270</v>
      </c>
      <c r="Q138" s="14"/>
      <c r="R138" s="14" t="s">
        <v>270</v>
      </c>
    </row>
    <row r="139" spans="1:18" x14ac:dyDescent="0.2">
      <c r="A139" s="14">
        <v>73</v>
      </c>
      <c r="B139" s="12" t="s">
        <v>271</v>
      </c>
      <c r="C139" s="14" t="s">
        <v>127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 t="s">
        <v>272</v>
      </c>
      <c r="Q139" s="14"/>
      <c r="R139" s="14" t="s">
        <v>272</v>
      </c>
    </row>
    <row r="140" spans="1:18" x14ac:dyDescent="0.2">
      <c r="A140" s="14">
        <v>74</v>
      </c>
      <c r="B140" s="12" t="s">
        <v>273</v>
      </c>
      <c r="C140" s="14" t="s">
        <v>127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 t="s">
        <v>274</v>
      </c>
      <c r="Q140" s="14"/>
      <c r="R140" s="14" t="s">
        <v>274</v>
      </c>
    </row>
    <row r="141" spans="1:18" x14ac:dyDescent="0.2">
      <c r="A141" s="14">
        <v>75</v>
      </c>
      <c r="B141" s="12" t="s">
        <v>275</v>
      </c>
      <c r="C141" s="14" t="s">
        <v>127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 t="s">
        <v>276</v>
      </c>
      <c r="Q141" s="14"/>
      <c r="R141" s="14" t="s">
        <v>276</v>
      </c>
    </row>
    <row r="142" spans="1:18" x14ac:dyDescent="0.2">
      <c r="A142" s="14">
        <v>76</v>
      </c>
      <c r="B142" s="12" t="s">
        <v>277</v>
      </c>
      <c r="C142" s="14" t="s">
        <v>127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 t="s">
        <v>278</v>
      </c>
      <c r="Q142" s="14"/>
      <c r="R142" s="14" t="s">
        <v>278</v>
      </c>
    </row>
    <row r="143" spans="1:18" x14ac:dyDescent="0.2">
      <c r="A143" s="14">
        <v>77</v>
      </c>
      <c r="B143" s="12" t="s">
        <v>279</v>
      </c>
      <c r="C143" s="14" t="s">
        <v>127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 t="s">
        <v>280</v>
      </c>
      <c r="Q143" s="14"/>
      <c r="R143" s="14" t="s">
        <v>280</v>
      </c>
    </row>
    <row r="144" spans="1:18" x14ac:dyDescent="0.2">
      <c r="A144" s="14">
        <v>78</v>
      </c>
      <c r="B144" s="12" t="s">
        <v>281</v>
      </c>
      <c r="C144" s="14" t="s">
        <v>127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 t="s">
        <v>282</v>
      </c>
      <c r="Q144" s="14"/>
      <c r="R144" s="14" t="s">
        <v>282</v>
      </c>
    </row>
    <row r="145" spans="1:18" x14ac:dyDescent="0.2">
      <c r="A145" s="14">
        <v>79</v>
      </c>
      <c r="B145" s="12" t="s">
        <v>283</v>
      </c>
      <c r="C145" s="14" t="s">
        <v>127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 t="s">
        <v>284</v>
      </c>
      <c r="Q145" s="14"/>
      <c r="R145" s="14" t="s">
        <v>284</v>
      </c>
    </row>
    <row r="146" spans="1:18" x14ac:dyDescent="0.2">
      <c r="A146" s="14">
        <v>80</v>
      </c>
      <c r="B146" s="12" t="s">
        <v>285</v>
      </c>
      <c r="C146" s="14" t="s">
        <v>127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 t="s">
        <v>286</v>
      </c>
      <c r="Q146" s="14"/>
      <c r="R146" s="14" t="s">
        <v>286</v>
      </c>
    </row>
    <row r="147" spans="1:18" x14ac:dyDescent="0.2">
      <c r="A147" s="14">
        <v>81</v>
      </c>
      <c r="B147" s="12" t="s">
        <v>287</v>
      </c>
      <c r="C147" s="14" t="s">
        <v>127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 t="s">
        <v>288</v>
      </c>
      <c r="Q147" s="14"/>
      <c r="R147" s="14" t="s">
        <v>288</v>
      </c>
    </row>
    <row r="148" spans="1:18" x14ac:dyDescent="0.2">
      <c r="A148" s="14">
        <v>82</v>
      </c>
      <c r="B148" s="12" t="s">
        <v>289</v>
      </c>
      <c r="C148" s="14" t="s">
        <v>127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 t="s">
        <v>290</v>
      </c>
      <c r="Q148" s="14"/>
      <c r="R148" s="14" t="s">
        <v>290</v>
      </c>
    </row>
    <row r="149" spans="1:18" x14ac:dyDescent="0.2">
      <c r="A149" s="14">
        <v>83</v>
      </c>
      <c r="B149" s="12" t="s">
        <v>291</v>
      </c>
      <c r="C149" s="14" t="s">
        <v>127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 t="s">
        <v>292</v>
      </c>
      <c r="Q149" s="14"/>
      <c r="R149" s="14" t="s">
        <v>292</v>
      </c>
    </row>
    <row r="150" spans="1:18" x14ac:dyDescent="0.2">
      <c r="A150" s="14">
        <v>84</v>
      </c>
      <c r="B150" s="12" t="s">
        <v>293</v>
      </c>
      <c r="C150" s="14" t="s">
        <v>127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 t="s">
        <v>294</v>
      </c>
      <c r="Q150" s="14"/>
      <c r="R150" s="14" t="s">
        <v>294</v>
      </c>
    </row>
    <row r="151" spans="1:18" x14ac:dyDescent="0.2">
      <c r="A151" s="14">
        <v>85</v>
      </c>
      <c r="B151" s="12" t="s">
        <v>295</v>
      </c>
      <c r="C151" s="14" t="s">
        <v>127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 t="s">
        <v>296</v>
      </c>
      <c r="Q151" s="14"/>
      <c r="R151" s="14" t="s">
        <v>296</v>
      </c>
    </row>
    <row r="152" spans="1:18" x14ac:dyDescent="0.2">
      <c r="A152" s="14">
        <v>86</v>
      </c>
      <c r="B152" s="12" t="s">
        <v>297</v>
      </c>
      <c r="C152" s="14" t="s">
        <v>127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 t="s">
        <v>298</v>
      </c>
      <c r="Q152" s="14"/>
      <c r="R152" s="14" t="s">
        <v>298</v>
      </c>
    </row>
    <row r="153" spans="1:18" x14ac:dyDescent="0.2">
      <c r="A153" s="14">
        <v>87</v>
      </c>
      <c r="B153" s="12" t="s">
        <v>299</v>
      </c>
      <c r="C153" s="14" t="s">
        <v>127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 t="s">
        <v>300</v>
      </c>
      <c r="Q153" s="14"/>
      <c r="R153" s="14" t="s">
        <v>300</v>
      </c>
    </row>
    <row r="154" spans="1:18" x14ac:dyDescent="0.2">
      <c r="A154" s="14">
        <v>88</v>
      </c>
      <c r="B154" s="12" t="s">
        <v>301</v>
      </c>
      <c r="C154" s="14" t="s">
        <v>127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 t="s">
        <v>302</v>
      </c>
      <c r="Q154" s="14"/>
      <c r="R154" s="14" t="s">
        <v>302</v>
      </c>
    </row>
    <row r="155" spans="1:18" x14ac:dyDescent="0.2">
      <c r="A155" s="14">
        <v>89</v>
      </c>
      <c r="B155" s="12" t="s">
        <v>303</v>
      </c>
      <c r="C155" s="14" t="s">
        <v>127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 t="s">
        <v>304</v>
      </c>
      <c r="Q155" s="14"/>
      <c r="R155" s="14" t="s">
        <v>304</v>
      </c>
    </row>
    <row r="156" spans="1:18" x14ac:dyDescent="0.2">
      <c r="A156" s="14">
        <v>90</v>
      </c>
      <c r="B156" s="12" t="s">
        <v>305</v>
      </c>
      <c r="C156" s="14" t="s">
        <v>127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 t="s">
        <v>306</v>
      </c>
      <c r="Q156" s="14"/>
      <c r="R156" s="14" t="s">
        <v>306</v>
      </c>
    </row>
    <row r="157" spans="1:18" x14ac:dyDescent="0.2">
      <c r="A157" s="14">
        <v>91</v>
      </c>
      <c r="B157" s="12" t="s">
        <v>307</v>
      </c>
      <c r="C157" s="14" t="s">
        <v>127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 t="s">
        <v>308</v>
      </c>
      <c r="Q157" s="14"/>
      <c r="R157" s="14" t="s">
        <v>308</v>
      </c>
    </row>
    <row r="158" spans="1:18" x14ac:dyDescent="0.2">
      <c r="A158" s="14">
        <v>92</v>
      </c>
      <c r="B158" s="12" t="s">
        <v>309</v>
      </c>
      <c r="C158" s="14" t="s">
        <v>127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 t="s">
        <v>310</v>
      </c>
      <c r="Q158" s="14"/>
      <c r="R158" s="14" t="s">
        <v>310</v>
      </c>
    </row>
    <row r="159" spans="1:18" x14ac:dyDescent="0.2">
      <c r="A159" s="14">
        <v>93</v>
      </c>
      <c r="B159" s="12" t="s">
        <v>311</v>
      </c>
      <c r="C159" s="14" t="s">
        <v>127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 t="s">
        <v>312</v>
      </c>
      <c r="Q159" s="14"/>
      <c r="R159" s="14" t="s">
        <v>312</v>
      </c>
    </row>
    <row r="160" spans="1:18" x14ac:dyDescent="0.2">
      <c r="A160" s="14">
        <v>94</v>
      </c>
      <c r="B160" s="12" t="s">
        <v>313</v>
      </c>
      <c r="C160" s="14" t="s">
        <v>127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 t="s">
        <v>314</v>
      </c>
      <c r="Q160" s="14"/>
      <c r="R160" s="14" t="s">
        <v>314</v>
      </c>
    </row>
    <row r="161" spans="1:18" x14ac:dyDescent="0.2">
      <c r="A161" s="14">
        <v>95</v>
      </c>
      <c r="B161" s="12" t="s">
        <v>315</v>
      </c>
      <c r="C161" s="14" t="s">
        <v>127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 t="s">
        <v>316</v>
      </c>
      <c r="Q161" s="14"/>
      <c r="R161" s="14" t="s">
        <v>316</v>
      </c>
    </row>
    <row r="162" spans="1:18" x14ac:dyDescent="0.2">
      <c r="A162" s="14">
        <v>96</v>
      </c>
      <c r="B162" s="12" t="s">
        <v>317</v>
      </c>
      <c r="C162" s="14" t="s">
        <v>127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 t="s">
        <v>318</v>
      </c>
      <c r="Q162" s="14"/>
      <c r="R162" s="14" t="s">
        <v>318</v>
      </c>
    </row>
    <row r="163" spans="1:18" x14ac:dyDescent="0.2">
      <c r="A163" s="14">
        <v>97</v>
      </c>
      <c r="B163" s="12" t="s">
        <v>319</v>
      </c>
      <c r="C163" s="14" t="s">
        <v>127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 t="s">
        <v>320</v>
      </c>
      <c r="Q163" s="14"/>
      <c r="R163" s="14" t="s">
        <v>320</v>
      </c>
    </row>
    <row r="164" spans="1:18" x14ac:dyDescent="0.2">
      <c r="A164" s="14">
        <v>98</v>
      </c>
      <c r="B164" s="12" t="s">
        <v>321</v>
      </c>
      <c r="C164" s="14" t="s">
        <v>127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 t="s">
        <v>322</v>
      </c>
      <c r="Q164" s="14"/>
      <c r="R164" s="14" t="s">
        <v>322</v>
      </c>
    </row>
    <row r="165" spans="1:18" x14ac:dyDescent="0.2">
      <c r="A165" s="14">
        <v>99</v>
      </c>
      <c r="B165" s="12" t="s">
        <v>323</v>
      </c>
      <c r="C165" s="14" t="s">
        <v>127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 t="s">
        <v>324</v>
      </c>
      <c r="Q165" s="14"/>
      <c r="R165" s="14" t="s">
        <v>324</v>
      </c>
    </row>
    <row r="166" spans="1:18" x14ac:dyDescent="0.2">
      <c r="A166" s="14">
        <v>100</v>
      </c>
      <c r="B166" s="12" t="s">
        <v>325</v>
      </c>
      <c r="C166" s="14" t="s">
        <v>127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 t="s">
        <v>326</v>
      </c>
      <c r="Q166" s="14"/>
      <c r="R166" s="14" t="s">
        <v>326</v>
      </c>
    </row>
    <row r="167" spans="1:18" x14ac:dyDescent="0.2">
      <c r="A167" s="14">
        <v>101</v>
      </c>
      <c r="B167" s="12" t="s">
        <v>327</v>
      </c>
      <c r="C167" s="14" t="s">
        <v>127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26" t="s">
        <v>881</v>
      </c>
      <c r="Q167" s="14"/>
      <c r="R167" s="26" t="s">
        <v>881</v>
      </c>
    </row>
    <row r="168" spans="1:18" x14ac:dyDescent="0.2">
      <c r="A168" s="14">
        <v>102</v>
      </c>
      <c r="B168" s="12" t="s">
        <v>328</v>
      </c>
      <c r="C168" s="14" t="s">
        <v>127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26" t="s">
        <v>882</v>
      </c>
      <c r="Q168" s="14"/>
      <c r="R168" s="26" t="s">
        <v>882</v>
      </c>
    </row>
    <row r="169" spans="1:18" x14ac:dyDescent="0.2">
      <c r="A169" s="14">
        <v>103</v>
      </c>
      <c r="B169" s="14" t="s">
        <v>329</v>
      </c>
      <c r="C169" s="14" t="s">
        <v>127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 t="s">
        <v>859</v>
      </c>
      <c r="Q169" s="14"/>
      <c r="R169" s="14" t="s">
        <v>859</v>
      </c>
    </row>
    <row r="170" spans="1:18" x14ac:dyDescent="0.2">
      <c r="A170" s="14">
        <v>104</v>
      </c>
      <c r="B170" s="14" t="s">
        <v>330</v>
      </c>
      <c r="C170" s="14" t="s">
        <v>127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 t="s">
        <v>860</v>
      </c>
      <c r="Q170" s="14"/>
      <c r="R170" s="14" t="s">
        <v>860</v>
      </c>
    </row>
    <row r="171" spans="1:18" x14ac:dyDescent="0.2">
      <c r="A171" s="14">
        <v>105</v>
      </c>
      <c r="B171" s="14" t="s">
        <v>331</v>
      </c>
      <c r="C171" s="14" t="s">
        <v>127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 t="s">
        <v>861</v>
      </c>
      <c r="Q171" s="14"/>
      <c r="R171" s="14" t="s">
        <v>861</v>
      </c>
    </row>
    <row r="172" spans="1:18" x14ac:dyDescent="0.2">
      <c r="A172" s="14">
        <v>106</v>
      </c>
      <c r="B172" s="14" t="s">
        <v>332</v>
      </c>
      <c r="C172" s="14" t="s">
        <v>127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 t="s">
        <v>862</v>
      </c>
      <c r="Q172" s="14"/>
      <c r="R172" s="14" t="s">
        <v>862</v>
      </c>
    </row>
    <row r="173" spans="1:18" x14ac:dyDescent="0.2">
      <c r="A173" s="14">
        <v>107</v>
      </c>
      <c r="B173" s="14" t="s">
        <v>333</v>
      </c>
      <c r="C173" s="14" t="s">
        <v>127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 t="s">
        <v>863</v>
      </c>
      <c r="Q173" s="14"/>
      <c r="R173" s="14" t="s">
        <v>863</v>
      </c>
    </row>
    <row r="174" spans="1:18" x14ac:dyDescent="0.2">
      <c r="A174" s="14">
        <v>108</v>
      </c>
      <c r="B174" s="14" t="s">
        <v>334</v>
      </c>
      <c r="C174" s="14" t="s">
        <v>127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 t="s">
        <v>864</v>
      </c>
      <c r="Q174" s="14"/>
      <c r="R174" s="14" t="s">
        <v>864</v>
      </c>
    </row>
    <row r="175" spans="1:18" x14ac:dyDescent="0.2">
      <c r="A175" s="14">
        <v>109</v>
      </c>
      <c r="B175" s="14" t="s">
        <v>335</v>
      </c>
      <c r="C175" s="14" t="s">
        <v>127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 t="s">
        <v>865</v>
      </c>
      <c r="Q175" s="14"/>
      <c r="R175" s="14" t="s">
        <v>865</v>
      </c>
    </row>
    <row r="176" spans="1:18" x14ac:dyDescent="0.2">
      <c r="A176" s="14">
        <v>110</v>
      </c>
      <c r="B176" s="14" t="s">
        <v>336</v>
      </c>
      <c r="C176" s="14" t="s">
        <v>127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 t="s">
        <v>866</v>
      </c>
      <c r="Q176" s="14"/>
      <c r="R176" s="14" t="s">
        <v>866</v>
      </c>
    </row>
    <row r="177" spans="1:18" x14ac:dyDescent="0.2">
      <c r="A177" s="14">
        <v>111</v>
      </c>
      <c r="B177" s="14" t="s">
        <v>337</v>
      </c>
      <c r="C177" s="14" t="s">
        <v>127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 t="s">
        <v>867</v>
      </c>
      <c r="Q177" s="14"/>
      <c r="R177" s="14" t="s">
        <v>867</v>
      </c>
    </row>
    <row r="178" spans="1:18" x14ac:dyDescent="0.2">
      <c r="A178" s="14">
        <v>112</v>
      </c>
      <c r="B178" s="14" t="s">
        <v>338</v>
      </c>
      <c r="C178" s="14" t="s">
        <v>127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 t="s">
        <v>868</v>
      </c>
      <c r="Q178" s="14"/>
      <c r="R178" s="14" t="s">
        <v>868</v>
      </c>
    </row>
    <row r="179" spans="1:18" x14ac:dyDescent="0.2">
      <c r="A179" s="14">
        <v>113</v>
      </c>
      <c r="B179" s="14" t="s">
        <v>339</v>
      </c>
      <c r="C179" s="14" t="s">
        <v>127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 t="s">
        <v>869</v>
      </c>
      <c r="Q179" s="14"/>
      <c r="R179" s="14" t="s">
        <v>869</v>
      </c>
    </row>
    <row r="180" spans="1:18" x14ac:dyDescent="0.2">
      <c r="A180" s="14">
        <v>114</v>
      </c>
      <c r="B180" s="14" t="s">
        <v>340</v>
      </c>
      <c r="C180" s="14" t="s">
        <v>127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 t="s">
        <v>870</v>
      </c>
      <c r="Q180" s="14"/>
      <c r="R180" s="14" t="s">
        <v>870</v>
      </c>
    </row>
    <row r="181" spans="1:18" x14ac:dyDescent="0.2">
      <c r="A181" s="14">
        <v>115</v>
      </c>
      <c r="B181" s="14" t="s">
        <v>341</v>
      </c>
      <c r="C181" s="14" t="s">
        <v>127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 t="s">
        <v>871</v>
      </c>
      <c r="Q181" s="14"/>
      <c r="R181" s="14" t="s">
        <v>871</v>
      </c>
    </row>
    <row r="182" spans="1:18" x14ac:dyDescent="0.2">
      <c r="A182" s="14">
        <v>116</v>
      </c>
      <c r="B182" s="14" t="s">
        <v>342</v>
      </c>
      <c r="C182" s="14" t="s">
        <v>127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 t="s">
        <v>872</v>
      </c>
      <c r="Q182" s="14"/>
      <c r="R182" s="14" t="s">
        <v>872</v>
      </c>
    </row>
    <row r="183" spans="1:18" x14ac:dyDescent="0.2">
      <c r="A183" s="14">
        <v>117</v>
      </c>
      <c r="B183" s="14" t="s">
        <v>343</v>
      </c>
      <c r="C183" s="14" t="s">
        <v>127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 t="s">
        <v>873</v>
      </c>
      <c r="Q183" s="14"/>
      <c r="R183" s="14" t="s">
        <v>873</v>
      </c>
    </row>
    <row r="184" spans="1:18" x14ac:dyDescent="0.2">
      <c r="A184" s="14">
        <v>118</v>
      </c>
      <c r="B184" s="14" t="s">
        <v>344</v>
      </c>
      <c r="C184" s="14" t="s">
        <v>127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 t="s">
        <v>874</v>
      </c>
      <c r="Q184" s="14"/>
      <c r="R184" s="14" t="s">
        <v>874</v>
      </c>
    </row>
    <row r="185" spans="1:18" x14ac:dyDescent="0.2">
      <c r="A185" s="14">
        <v>119</v>
      </c>
      <c r="B185" s="14" t="s">
        <v>345</v>
      </c>
      <c r="C185" s="14" t="s">
        <v>127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 t="s">
        <v>875</v>
      </c>
      <c r="Q185" s="14"/>
      <c r="R185" s="14" t="s">
        <v>875</v>
      </c>
    </row>
    <row r="186" spans="1:18" x14ac:dyDescent="0.2">
      <c r="A186" s="14">
        <v>120</v>
      </c>
      <c r="B186" s="14" t="s">
        <v>346</v>
      </c>
      <c r="C186" s="14" t="s">
        <v>127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 t="s">
        <v>876</v>
      </c>
      <c r="Q186" s="14"/>
      <c r="R186" s="14" t="s">
        <v>876</v>
      </c>
    </row>
    <row r="187" spans="1:18" x14ac:dyDescent="0.2">
      <c r="A187" s="14">
        <v>121</v>
      </c>
      <c r="B187" s="14" t="s">
        <v>347</v>
      </c>
      <c r="C187" s="14" t="s">
        <v>127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 t="s">
        <v>877</v>
      </c>
      <c r="Q187" s="14"/>
      <c r="R187" s="14" t="s">
        <v>877</v>
      </c>
    </row>
    <row r="188" spans="1:18" x14ac:dyDescent="0.2">
      <c r="A188" s="14">
        <v>122</v>
      </c>
      <c r="B188" s="14" t="s">
        <v>348</v>
      </c>
      <c r="C188" s="14" t="s">
        <v>127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 t="s">
        <v>878</v>
      </c>
      <c r="Q188" s="14"/>
      <c r="R188" s="14" t="s">
        <v>878</v>
      </c>
    </row>
    <row r="189" spans="1:18" x14ac:dyDescent="0.2">
      <c r="A189" s="14">
        <v>123</v>
      </c>
      <c r="B189" s="14" t="s">
        <v>349</v>
      </c>
      <c r="C189" s="14" t="s">
        <v>127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 t="s">
        <v>879</v>
      </c>
      <c r="Q189" s="14"/>
      <c r="R189" s="14" t="s">
        <v>879</v>
      </c>
    </row>
    <row r="190" spans="1:18" x14ac:dyDescent="0.2">
      <c r="A190" s="14">
        <v>124</v>
      </c>
      <c r="B190" s="14" t="s">
        <v>350</v>
      </c>
      <c r="C190" s="14" t="s">
        <v>127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 t="s">
        <v>880</v>
      </c>
      <c r="Q190" s="14"/>
      <c r="R190" s="26" t="s">
        <v>880</v>
      </c>
    </row>
    <row r="191" spans="1:18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 x14ac:dyDescent="0.2">
      <c r="A193" s="9" t="s">
        <v>351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ht="30.75" customHeight="1" x14ac:dyDescent="0.2">
      <c r="A194" s="24" t="s">
        <v>352</v>
      </c>
      <c r="B194" s="24" t="s">
        <v>353</v>
      </c>
      <c r="C194" s="24" t="s">
        <v>123</v>
      </c>
      <c r="D194" s="24" t="s">
        <v>32</v>
      </c>
      <c r="E194" s="24"/>
      <c r="F194" s="24" t="s">
        <v>354</v>
      </c>
      <c r="G194" s="24" t="s">
        <v>355</v>
      </c>
      <c r="H194" s="24" t="s">
        <v>356</v>
      </c>
      <c r="I194" s="24" t="s">
        <v>357</v>
      </c>
      <c r="J194" s="24" t="s">
        <v>358</v>
      </c>
      <c r="K194" s="24" t="s">
        <v>359</v>
      </c>
      <c r="L194" s="24" t="s">
        <v>360</v>
      </c>
      <c r="M194" s="24" t="s">
        <v>3</v>
      </c>
      <c r="N194" s="24"/>
      <c r="O194" s="24"/>
      <c r="P194" s="14"/>
      <c r="Q194" s="14"/>
      <c r="R194" s="14"/>
    </row>
    <row r="195" spans="1:18" ht="25.5" customHeight="1" x14ac:dyDescent="0.2">
      <c r="A195" s="14">
        <v>1</v>
      </c>
      <c r="B195" s="14" t="s">
        <v>361</v>
      </c>
      <c r="C195" s="7">
        <v>14</v>
      </c>
      <c r="D195" s="14">
        <v>1</v>
      </c>
      <c r="E195" s="14" t="s">
        <v>33</v>
      </c>
      <c r="F195" s="14">
        <v>34.590000000000003</v>
      </c>
      <c r="G195" s="14">
        <v>204.54</v>
      </c>
      <c r="H195" s="14">
        <v>6</v>
      </c>
      <c r="I195" s="14">
        <v>20</v>
      </c>
      <c r="J195" s="14" t="s">
        <v>362</v>
      </c>
      <c r="K195" s="12">
        <v>750</v>
      </c>
      <c r="L195" t="str">
        <f>CONCATENATE(M195,".jpg")</f>
        <v>aceiteOliva_Borges750.jpg</v>
      </c>
      <c r="M195" s="14" t="s">
        <v>883</v>
      </c>
      <c r="N195" s="14" t="str">
        <f>VLOOKUP(D195,$A$16:$G$63,7,FALSE)</f>
        <v>abarrotes/aceiteDeOliva/</v>
      </c>
      <c r="O195" s="14" t="str">
        <f>CONCATENATE("img/",N195,L195)</f>
        <v>img/abarrotes/aceiteDeOliva/aceiteOliva_Borges750.jpg</v>
      </c>
      <c r="P195" s="26" t="str">
        <f>CONCATENATE("INSERT INTO producto(nombreProducto, codigoMarca, codigosubCategoria, precioUnitario, precioCaja, unidadesCaja, stock, unidadMedida, tamanioUnidad, direccionImagen) VALUES ('",B195,"',",C195,",",D195,",",F195,",",G195,",",H195,",",I195,",'",J195,"',",K195,",'",O195,"');")</f>
        <v>INSERT INTO producto(nombreProducto, codigoMarca, codigosubCategoria, precioUnitario, precioCaja, unidadesCaja, stock, unidadMedida, tamanioUnidad, direccionImagen) VALUES ('Extra Virgen',14,1,34.59,204.54,6,20,'ml',750,'img/abarrotes/aceiteDeOliva/aceiteOliva_Borges750.jpg');</v>
      </c>
      <c r="Q195" s="14"/>
      <c r="R195" s="14" t="s">
        <v>970</v>
      </c>
    </row>
    <row r="196" spans="1:18" ht="25.5" customHeight="1" x14ac:dyDescent="0.2">
      <c r="A196" s="14">
        <v>2</v>
      </c>
      <c r="B196" s="14" t="s">
        <v>361</v>
      </c>
      <c r="C196" s="7">
        <v>14</v>
      </c>
      <c r="D196" s="14">
        <v>1</v>
      </c>
      <c r="E196" s="14" t="s">
        <v>33</v>
      </c>
      <c r="F196" s="14">
        <v>11.59</v>
      </c>
      <c r="G196" s="14">
        <v>136.08000000000001</v>
      </c>
      <c r="H196" s="14">
        <v>12</v>
      </c>
      <c r="I196" s="14">
        <v>20</v>
      </c>
      <c r="J196" s="14" t="s">
        <v>362</v>
      </c>
      <c r="K196" s="12">
        <v>250</v>
      </c>
      <c r="L196" t="str">
        <f t="shared" ref="L196:L247" si="3">CONCATENATE(M196,".jpg")</f>
        <v>aceiteOliva_Borges250.jpg</v>
      </c>
      <c r="M196" s="14" t="s">
        <v>884</v>
      </c>
      <c r="N196" s="14" t="str">
        <f t="shared" ref="N196:N259" si="4">VLOOKUP(D196,$A$16:$G$63,7,FALSE)</f>
        <v>abarrotes/aceiteDeOliva/</v>
      </c>
      <c r="O196" s="14" t="str">
        <f t="shared" ref="O196:O259" si="5">CONCATENATE("img/",N196,L196)</f>
        <v>img/abarrotes/aceiteDeOliva/aceiteOliva_Borges250.jpg</v>
      </c>
      <c r="P196" s="26" t="str">
        <f t="shared" ref="P196:P259" si="6">CONCATENATE("INSERT INTO producto(nombreProducto, codigoMarca, codigosubCategoria, precioUnitario, precioCaja, unidadesCaja, stock, unidadMedida, tamanioUnidad, direccionImagen) VALUES ('",B196,"',",C196,",",D196,",",F196,",",G196,",",H196,",",I196,",'",J196,"',",K196,",'",O196,"');")</f>
        <v>INSERT INTO producto(nombreProducto, codigoMarca, codigosubCategoria, precioUnitario, precioCaja, unidadesCaja, stock, unidadMedida, tamanioUnidad, direccionImagen) VALUES ('Extra Virgen',14,1,11.59,136.08,12,20,'ml',250,'img/abarrotes/aceiteDeOliva/aceiteOliva_Borges250.jpg');</v>
      </c>
      <c r="Q196" s="14"/>
      <c r="R196" s="14" t="s">
        <v>971</v>
      </c>
    </row>
    <row r="197" spans="1:18" ht="25.5" customHeight="1" x14ac:dyDescent="0.2">
      <c r="A197" s="14">
        <v>3</v>
      </c>
      <c r="B197" s="14" t="s">
        <v>363</v>
      </c>
      <c r="C197" s="7">
        <v>14</v>
      </c>
      <c r="D197" s="14">
        <v>1</v>
      </c>
      <c r="E197" s="14" t="s">
        <v>33</v>
      </c>
      <c r="F197" s="14">
        <v>18.59</v>
      </c>
      <c r="G197" s="14">
        <v>108.54</v>
      </c>
      <c r="H197" s="14">
        <v>6</v>
      </c>
      <c r="I197" s="14">
        <v>20</v>
      </c>
      <c r="J197" s="14" t="s">
        <v>362</v>
      </c>
      <c r="K197" s="12">
        <v>500</v>
      </c>
      <c r="L197" t="str">
        <f t="shared" si="3"/>
        <v>aceiteOliva_Borges500.jpg</v>
      </c>
      <c r="M197" s="14" t="s">
        <v>885</v>
      </c>
      <c r="N197" s="14" t="str">
        <f t="shared" si="4"/>
        <v>abarrotes/aceiteDeOliva/</v>
      </c>
      <c r="O197" s="14" t="str">
        <f t="shared" si="5"/>
        <v>img/abarrotes/aceiteDeOliva/aceiteOliva_Borges500.jpg</v>
      </c>
      <c r="P197" s="26" t="str">
        <f t="shared" si="6"/>
        <v>INSERT INTO producto(nombreProducto, codigoMarca, codigosubCategoria, precioUnitario, precioCaja, unidadesCaja, stock, unidadMedida, tamanioUnidad, direccionImagen) VALUES ('Puro',14,1,18.59,108.54,6,20,'ml',500,'img/abarrotes/aceiteDeOliva/aceiteOliva_Borges500.jpg');</v>
      </c>
      <c r="Q197" s="14"/>
      <c r="R197" s="14" t="s">
        <v>972</v>
      </c>
    </row>
    <row r="198" spans="1:18" ht="25.5" customHeight="1" x14ac:dyDescent="0.2">
      <c r="A198" s="14">
        <v>4</v>
      </c>
      <c r="B198" s="14" t="s">
        <v>364</v>
      </c>
      <c r="C198" s="7">
        <v>17</v>
      </c>
      <c r="D198" s="14">
        <v>1</v>
      </c>
      <c r="E198" s="14" t="s">
        <v>33</v>
      </c>
      <c r="F198" s="14">
        <v>32.99</v>
      </c>
      <c r="G198" s="14">
        <v>194.94</v>
      </c>
      <c r="H198" s="14">
        <v>6</v>
      </c>
      <c r="I198" s="14">
        <v>20</v>
      </c>
      <c r="J198" s="14" t="s">
        <v>362</v>
      </c>
      <c r="K198" s="12">
        <v>500</v>
      </c>
      <c r="L198" t="str">
        <f t="shared" si="3"/>
        <v>aceiteOliva_Carbonell500.jpg</v>
      </c>
      <c r="M198" s="14" t="s">
        <v>886</v>
      </c>
      <c r="N198" s="14" t="str">
        <f t="shared" si="4"/>
        <v>abarrotes/aceiteDeOliva/</v>
      </c>
      <c r="O198" s="14" t="str">
        <f t="shared" si="5"/>
        <v>img/abarrotes/aceiteDeOliva/aceiteOliva_Carbonell500.jpg</v>
      </c>
      <c r="P198" s="26" t="str">
        <f t="shared" si="6"/>
        <v>INSERT INTO producto(nombreProducto, codigoMarca, codigosubCategoria, precioUnitario, precioCaja, unidadesCaja, stock, unidadMedida, tamanioUnidad, direccionImagen) VALUES ('Extra Virgen Mesquita',17,1,32.99,194.94,6,20,'ml',500,'img/abarrotes/aceiteDeOliva/aceiteOliva_Carbonell500.jpg');</v>
      </c>
      <c r="Q198" s="14"/>
      <c r="R198" s="14" t="s">
        <v>973</v>
      </c>
    </row>
    <row r="199" spans="1:18" ht="25.5" customHeight="1" x14ac:dyDescent="0.2">
      <c r="A199" s="14">
        <v>5</v>
      </c>
      <c r="B199" s="14" t="s">
        <v>364</v>
      </c>
      <c r="C199" s="7">
        <v>17</v>
      </c>
      <c r="D199" s="14">
        <v>1</v>
      </c>
      <c r="E199" s="14" t="s">
        <v>33</v>
      </c>
      <c r="F199" s="14">
        <v>46.9</v>
      </c>
      <c r="G199" s="14">
        <v>278.39999999999998</v>
      </c>
      <c r="H199" s="14">
        <v>6</v>
      </c>
      <c r="I199" s="14">
        <v>20</v>
      </c>
      <c r="J199" s="14" t="s">
        <v>362</v>
      </c>
      <c r="K199" s="12">
        <v>750</v>
      </c>
      <c r="L199" t="str">
        <f t="shared" si="3"/>
        <v>aceiteOliva_Carbonell750.jpg</v>
      </c>
      <c r="M199" s="14" t="s">
        <v>887</v>
      </c>
      <c r="N199" s="14" t="str">
        <f t="shared" si="4"/>
        <v>abarrotes/aceiteDeOliva/</v>
      </c>
      <c r="O199" s="14" t="str">
        <f t="shared" si="5"/>
        <v>img/abarrotes/aceiteDeOliva/aceiteOliva_Carbonell750.jpg</v>
      </c>
      <c r="P199" s="26" t="str">
        <f t="shared" si="6"/>
        <v>INSERT INTO producto(nombreProducto, codigoMarca, codigosubCategoria, precioUnitario, precioCaja, unidadesCaja, stock, unidadMedida, tamanioUnidad, direccionImagen) VALUES ('Extra Virgen Mesquita',17,1,46.9,278.4,6,20,'ml',750,'img/abarrotes/aceiteDeOliva/aceiteOliva_Carbonell750.jpg');</v>
      </c>
      <c r="Q199" s="14"/>
      <c r="R199" s="14" t="s">
        <v>974</v>
      </c>
    </row>
    <row r="200" spans="1:18" ht="25.5" customHeight="1" x14ac:dyDescent="0.2">
      <c r="A200" s="14">
        <v>6</v>
      </c>
      <c r="B200" s="14" t="s">
        <v>361</v>
      </c>
      <c r="C200" s="7">
        <v>17</v>
      </c>
      <c r="D200" s="14">
        <v>1</v>
      </c>
      <c r="E200" s="14" t="s">
        <v>33</v>
      </c>
      <c r="F200" s="14">
        <v>56.6</v>
      </c>
      <c r="G200" s="14">
        <v>336.6</v>
      </c>
      <c r="H200" s="14">
        <v>6</v>
      </c>
      <c r="I200" s="14">
        <v>20</v>
      </c>
      <c r="J200" s="14" t="s">
        <v>362</v>
      </c>
      <c r="K200" s="12">
        <v>250</v>
      </c>
      <c r="L200" t="str">
        <f t="shared" si="3"/>
        <v>aceiteOliva_Carbonell250.jpg</v>
      </c>
      <c r="M200" s="26" t="s">
        <v>888</v>
      </c>
      <c r="N200" s="14" t="str">
        <f t="shared" si="4"/>
        <v>abarrotes/aceiteDeOliva/</v>
      </c>
      <c r="O200" s="14" t="str">
        <f t="shared" si="5"/>
        <v>img/abarrotes/aceiteDeOliva/aceiteOliva_Carbonell250.jpg</v>
      </c>
      <c r="P200" s="26" t="str">
        <f t="shared" si="6"/>
        <v>INSERT INTO producto(nombreProducto, codigoMarca, codigosubCategoria, precioUnitario, precioCaja, unidadesCaja, stock, unidadMedida, tamanioUnidad, direccionImagen) VALUES ('Extra Virgen',17,1,56.6,336.6,6,20,'ml',250,'img/abarrotes/aceiteDeOliva/aceiteOliva_Carbonell250.jpg');</v>
      </c>
      <c r="Q200" s="14"/>
      <c r="R200" s="14" t="s">
        <v>975</v>
      </c>
    </row>
    <row r="201" spans="1:18" ht="25.5" customHeight="1" x14ac:dyDescent="0.2">
      <c r="A201" s="14">
        <v>7</v>
      </c>
      <c r="B201" s="14" t="s">
        <v>361</v>
      </c>
      <c r="C201" s="7">
        <v>17</v>
      </c>
      <c r="D201" s="14">
        <v>1</v>
      </c>
      <c r="E201" s="14" t="s">
        <v>33</v>
      </c>
      <c r="F201" s="14">
        <v>19.989999999999998</v>
      </c>
      <c r="G201" s="14">
        <v>236.88</v>
      </c>
      <c r="H201" s="14">
        <v>12</v>
      </c>
      <c r="I201" s="14">
        <v>20</v>
      </c>
      <c r="J201" s="14" t="s">
        <v>362</v>
      </c>
      <c r="K201" s="12">
        <v>250</v>
      </c>
      <c r="L201" t="str">
        <f t="shared" si="3"/>
        <v>aceiteOliva_Carbonell250.jpg</v>
      </c>
      <c r="M201" s="14" t="s">
        <v>888</v>
      </c>
      <c r="N201" s="14" t="str">
        <f t="shared" si="4"/>
        <v>abarrotes/aceiteDeOliva/</v>
      </c>
      <c r="O201" s="14" t="str">
        <f t="shared" si="5"/>
        <v>img/abarrotes/aceiteDeOliva/aceiteOliva_Carbonell250.jpg</v>
      </c>
      <c r="P201" s="26" t="str">
        <f t="shared" si="6"/>
        <v>INSERT INTO producto(nombreProducto, codigoMarca, codigosubCategoria, precioUnitario, precioCaja, unidadesCaja, stock, unidadMedida, tamanioUnidad, direccionImagen) VALUES ('Extra Virgen',17,1,19.99,236.88,12,20,'ml',250,'img/abarrotes/aceiteDeOliva/aceiteOliva_Carbonell250.jpg');</v>
      </c>
      <c r="Q201" s="14"/>
      <c r="R201" s="26" t="s">
        <v>976</v>
      </c>
    </row>
    <row r="202" spans="1:18" ht="25.5" customHeight="1" x14ac:dyDescent="0.2">
      <c r="A202" s="14">
        <v>8</v>
      </c>
      <c r="B202" s="14" t="s">
        <v>363</v>
      </c>
      <c r="C202" s="7">
        <v>17</v>
      </c>
      <c r="D202" s="14">
        <v>1</v>
      </c>
      <c r="E202" s="14" t="s">
        <v>33</v>
      </c>
      <c r="F202" s="14">
        <v>49.5</v>
      </c>
      <c r="G202" s="14">
        <v>294</v>
      </c>
      <c r="H202" s="14">
        <v>6</v>
      </c>
      <c r="I202" s="14">
        <v>20</v>
      </c>
      <c r="J202" s="26" t="s">
        <v>611</v>
      </c>
      <c r="K202" s="12">
        <v>1</v>
      </c>
      <c r="L202" t="str">
        <f t="shared" si="3"/>
        <v>aceiteOliva_Carbonell1.jpg</v>
      </c>
      <c r="M202" s="14" t="s">
        <v>889</v>
      </c>
      <c r="N202" s="14" t="str">
        <f t="shared" si="4"/>
        <v>abarrotes/aceiteDeOliva/</v>
      </c>
      <c r="O202" s="14" t="str">
        <f t="shared" si="5"/>
        <v>img/abarrotes/aceiteDeOliva/aceiteOliva_Carbonell1.jpg</v>
      </c>
      <c r="P202" s="26" t="str">
        <f t="shared" si="6"/>
        <v>INSERT INTO producto(nombreProducto, codigoMarca, codigosubCategoria, precioUnitario, precioCaja, unidadesCaja, stock, unidadMedida, tamanioUnidad, direccionImagen) VALUES ('Puro',17,1,49.5,294,6,20,'lt',1,'img/abarrotes/aceiteDeOliva/aceiteOliva_Carbonell1.jpg');</v>
      </c>
      <c r="Q202" s="14"/>
      <c r="R202" s="14" t="s">
        <v>977</v>
      </c>
    </row>
    <row r="203" spans="1:18" ht="25.5" customHeight="1" x14ac:dyDescent="0.2">
      <c r="A203" s="14">
        <v>9</v>
      </c>
      <c r="B203" s="14" t="s">
        <v>365</v>
      </c>
      <c r="C203" s="7">
        <v>27</v>
      </c>
      <c r="D203" s="14">
        <v>1</v>
      </c>
      <c r="E203" s="14" t="s">
        <v>33</v>
      </c>
      <c r="F203" s="14">
        <v>26.99</v>
      </c>
      <c r="G203" s="14">
        <v>158.94</v>
      </c>
      <c r="H203" s="14">
        <v>6</v>
      </c>
      <c r="I203" s="14">
        <v>20</v>
      </c>
      <c r="J203" s="14" t="s">
        <v>362</v>
      </c>
      <c r="K203" s="12">
        <v>500</v>
      </c>
      <c r="L203" t="str">
        <f t="shared" si="3"/>
        <v>aceiteOliva_delPrado500.jpg</v>
      </c>
      <c r="M203" s="14" t="s">
        <v>891</v>
      </c>
      <c r="N203" s="14" t="str">
        <f t="shared" si="4"/>
        <v>abarrotes/aceiteDeOliva/</v>
      </c>
      <c r="O203" s="14" t="str">
        <f t="shared" si="5"/>
        <v>img/abarrotes/aceiteDeOliva/aceiteOliva_delPrado500.jpg</v>
      </c>
      <c r="P203" s="26" t="str">
        <f t="shared" si="6"/>
        <v>INSERT INTO producto(nombreProducto, codigoMarca, codigosubCategoria, precioUnitario, precioCaja, unidadesCaja, stock, unidadMedida, tamanioUnidad, direccionImagen) VALUES ('Orgánico',27,1,26.99,158.94,6,20,'ml',500,'img/abarrotes/aceiteDeOliva/aceiteOliva_delPrado500.jpg');</v>
      </c>
      <c r="Q203" s="14"/>
      <c r="R203" s="14" t="s">
        <v>978</v>
      </c>
    </row>
    <row r="204" spans="1:18" ht="25.5" customHeight="1" x14ac:dyDescent="0.2">
      <c r="A204" s="14">
        <v>10</v>
      </c>
      <c r="B204" s="14" t="s">
        <v>365</v>
      </c>
      <c r="C204" s="7">
        <v>27</v>
      </c>
      <c r="D204" s="14">
        <v>1</v>
      </c>
      <c r="E204" s="14" t="s">
        <v>33</v>
      </c>
      <c r="F204" s="14">
        <v>15.99</v>
      </c>
      <c r="G204" s="14">
        <v>188.88</v>
      </c>
      <c r="H204" s="14">
        <v>12</v>
      </c>
      <c r="I204" s="14">
        <v>20</v>
      </c>
      <c r="J204" s="14" t="s">
        <v>362</v>
      </c>
      <c r="K204" s="12" t="s">
        <v>366</v>
      </c>
      <c r="L204" t="str">
        <f t="shared" si="3"/>
        <v>aceiteOliva_delPrado250.jpg</v>
      </c>
      <c r="M204" s="14" t="s">
        <v>890</v>
      </c>
      <c r="N204" s="14" t="str">
        <f t="shared" si="4"/>
        <v>abarrotes/aceiteDeOliva/</v>
      </c>
      <c r="O204" s="14" t="str">
        <f t="shared" si="5"/>
        <v>img/abarrotes/aceiteDeOliva/aceiteOliva_delPrado250.jpg</v>
      </c>
      <c r="P204" s="26" t="str">
        <f t="shared" si="6"/>
        <v>INSERT INTO producto(nombreProducto, codigoMarca, codigosubCategoria, precioUnitario, precioCaja, unidadesCaja, stock, unidadMedida, tamanioUnidad, direccionImagen) VALUES ('Orgánico',27,1,15.99,188.88,12,20,'ml',250,'img/abarrotes/aceiteDeOliva/aceiteOliva_delPrado250.jpg');</v>
      </c>
      <c r="Q204" s="14"/>
      <c r="R204" s="14" t="s">
        <v>979</v>
      </c>
    </row>
    <row r="205" spans="1:18" ht="25.5" customHeight="1" x14ac:dyDescent="0.2">
      <c r="A205" s="14">
        <v>11</v>
      </c>
      <c r="B205" s="14" t="s">
        <v>367</v>
      </c>
      <c r="C205" s="7">
        <v>33</v>
      </c>
      <c r="D205" s="14">
        <v>1</v>
      </c>
      <c r="E205" s="14" t="s">
        <v>33</v>
      </c>
      <c r="F205" s="14">
        <v>15.99</v>
      </c>
      <c r="G205" s="14">
        <v>188.88</v>
      </c>
      <c r="H205" s="14">
        <v>12</v>
      </c>
      <c r="I205" s="14">
        <v>20</v>
      </c>
      <c r="J205" s="14" t="s">
        <v>362</v>
      </c>
      <c r="K205" s="12" t="s">
        <v>366</v>
      </c>
      <c r="L205" t="str">
        <f t="shared" si="3"/>
        <v>aceiteOliva_ElOlivarA250.jpg</v>
      </c>
      <c r="M205" s="14" t="s">
        <v>894</v>
      </c>
      <c r="N205" s="14" t="str">
        <f t="shared" si="4"/>
        <v>abarrotes/aceiteDeOliva/</v>
      </c>
      <c r="O205" s="14" t="str">
        <f>CONCATENATE("img/",N205,L205)</f>
        <v>img/abarrotes/aceiteDeOliva/aceiteOliva_ElOlivarA250.jpg</v>
      </c>
      <c r="P205" s="26" t="str">
        <f t="shared" si="6"/>
        <v>INSERT INTO producto(nombreProducto, codigoMarca, codigosubCategoria, precioUnitario, precioCaja, unidadesCaja, stock, unidadMedida, tamanioUnidad, direccionImagen) VALUES ('Con Ajo',33,1,15.99,188.88,12,20,'ml',250,'img/abarrotes/aceiteDeOliva/aceiteOliva_ElOlivarA250.jpg');</v>
      </c>
      <c r="Q205" s="14"/>
      <c r="R205" s="14" t="s">
        <v>980</v>
      </c>
    </row>
    <row r="206" spans="1:18" ht="25.5" customHeight="1" x14ac:dyDescent="0.2">
      <c r="A206" s="14">
        <v>12</v>
      </c>
      <c r="B206" s="14" t="s">
        <v>368</v>
      </c>
      <c r="C206" s="7">
        <v>33</v>
      </c>
      <c r="D206" s="14">
        <v>1</v>
      </c>
      <c r="E206" s="14" t="s">
        <v>33</v>
      </c>
      <c r="F206" s="14">
        <v>15.99</v>
      </c>
      <c r="G206" s="14">
        <v>188.88</v>
      </c>
      <c r="H206" s="14">
        <v>12</v>
      </c>
      <c r="I206" s="14">
        <v>20</v>
      </c>
      <c r="J206" s="14" t="s">
        <v>362</v>
      </c>
      <c r="K206" s="12" t="s">
        <v>366</v>
      </c>
      <c r="L206" t="str">
        <f t="shared" si="3"/>
        <v>aceiteOliva_ElOlivar250.jpg</v>
      </c>
      <c r="M206" s="14" t="s">
        <v>895</v>
      </c>
      <c r="N206" s="14" t="str">
        <f>VLOOKUP(D206,$A$16:$G$63,7,FALSE)</f>
        <v>abarrotes/aceiteDeOliva/</v>
      </c>
      <c r="O206" s="14" t="str">
        <f t="shared" si="5"/>
        <v>img/abarrotes/aceiteDeOliva/aceiteOliva_ElOlivar250.jpg</v>
      </c>
      <c r="P206" s="26" t="str">
        <f t="shared" si="6"/>
        <v>INSERT INTO producto(nombreProducto, codigoMarca, codigosubCategoria, precioUnitario, precioCaja, unidadesCaja, stock, unidadMedida, tamanioUnidad, direccionImagen) VALUES ('Extra Virgen c/Orégano',33,1,15.99,188.88,12,20,'ml',250,'img/abarrotes/aceiteDeOliva/aceiteOliva_ElOlivar250.jpg');</v>
      </c>
      <c r="Q206" s="14"/>
      <c r="R206" s="14" t="s">
        <v>981</v>
      </c>
    </row>
    <row r="207" spans="1:18" ht="25.5" customHeight="1" x14ac:dyDescent="0.2">
      <c r="A207" s="14">
        <v>13</v>
      </c>
      <c r="B207" s="14" t="s">
        <v>369</v>
      </c>
      <c r="C207" s="7">
        <v>33</v>
      </c>
      <c r="D207" s="14">
        <v>1</v>
      </c>
      <c r="E207" s="14" t="s">
        <v>33</v>
      </c>
      <c r="F207" s="14">
        <v>22.4</v>
      </c>
      <c r="G207" s="14">
        <v>256.2</v>
      </c>
      <c r="H207" s="14">
        <v>6</v>
      </c>
      <c r="I207" s="14">
        <v>20</v>
      </c>
      <c r="J207" s="26" t="s">
        <v>611</v>
      </c>
      <c r="K207" s="12">
        <v>1</v>
      </c>
      <c r="L207" t="str">
        <f t="shared" si="3"/>
        <v>aceiteOliva_ElOlivar1.jpg</v>
      </c>
      <c r="M207" s="14" t="s">
        <v>896</v>
      </c>
      <c r="N207" s="14" t="str">
        <f t="shared" si="4"/>
        <v>abarrotes/aceiteDeOliva/</v>
      </c>
      <c r="O207" s="14" t="str">
        <f t="shared" si="5"/>
        <v>img/abarrotes/aceiteDeOliva/aceiteOliva_ElOlivar1.jpg</v>
      </c>
      <c r="P207" s="26" t="str">
        <f t="shared" si="6"/>
        <v>INSERT INTO producto(nombreProducto, codigoMarca, codigosubCategoria, precioUnitario, precioCaja, unidadesCaja, stock, unidadMedida, tamanioUnidad, direccionImagen) VALUES ('Extra Virgen sabor Intenso',33,1,22.4,256.2,6,20,'lt',1,'img/abarrotes/aceiteDeOliva/aceiteOliva_ElOlivar1.jpg');</v>
      </c>
      <c r="Q207" s="14"/>
      <c r="R207" s="14" t="s">
        <v>982</v>
      </c>
    </row>
    <row r="208" spans="1:18" ht="25.5" customHeight="1" x14ac:dyDescent="0.2">
      <c r="A208" s="14">
        <v>14</v>
      </c>
      <c r="B208" s="14" t="s">
        <v>369</v>
      </c>
      <c r="C208" s="7">
        <v>33</v>
      </c>
      <c r="D208" s="14">
        <v>1</v>
      </c>
      <c r="E208" s="14" t="s">
        <v>33</v>
      </c>
      <c r="F208" s="14">
        <v>21.6</v>
      </c>
      <c r="G208" s="14">
        <v>154.80000000000001</v>
      </c>
      <c r="H208" s="14">
        <v>6</v>
      </c>
      <c r="I208" s="14">
        <v>20</v>
      </c>
      <c r="J208" s="26" t="s">
        <v>611</v>
      </c>
      <c r="K208" s="12">
        <v>1</v>
      </c>
      <c r="L208" t="str">
        <f t="shared" si="3"/>
        <v>aceiteOliva_ElOlivar1l.jpg</v>
      </c>
      <c r="M208" s="14" t="s">
        <v>897</v>
      </c>
      <c r="N208" s="14" t="str">
        <f t="shared" si="4"/>
        <v>abarrotes/aceiteDeOliva/</v>
      </c>
      <c r="O208" s="14" t="str">
        <f t="shared" si="5"/>
        <v>img/abarrotes/aceiteDeOliva/aceiteOliva_ElOlivar1l.jpg</v>
      </c>
      <c r="P208" s="26" t="str">
        <f t="shared" si="6"/>
        <v>INSERT INTO producto(nombreProducto, codigoMarca, codigosubCategoria, precioUnitario, precioCaja, unidadesCaja, stock, unidadMedida, tamanioUnidad, direccionImagen) VALUES ('Extra Virgen sabor Intenso',33,1,21.6,154.8,6,20,'lt',1,'img/abarrotes/aceiteDeOliva/aceiteOliva_ElOlivar1l.jpg');</v>
      </c>
      <c r="Q208" s="14"/>
      <c r="R208" s="14" t="s">
        <v>983</v>
      </c>
    </row>
    <row r="209" spans="1:18" ht="25.5" customHeight="1" x14ac:dyDescent="0.2">
      <c r="A209" s="14">
        <v>15</v>
      </c>
      <c r="B209" s="14" t="s">
        <v>361</v>
      </c>
      <c r="C209" s="7">
        <v>33</v>
      </c>
      <c r="D209" s="14">
        <v>1</v>
      </c>
      <c r="E209" s="14" t="s">
        <v>33</v>
      </c>
      <c r="F209" s="14">
        <v>43.2</v>
      </c>
      <c r="G209" s="14">
        <v>256.2</v>
      </c>
      <c r="H209" s="14">
        <v>6</v>
      </c>
      <c r="I209" s="14">
        <v>20</v>
      </c>
      <c r="J209" s="14" t="s">
        <v>362</v>
      </c>
      <c r="K209" s="12" t="s">
        <v>370</v>
      </c>
      <c r="L209" t="str">
        <f t="shared" si="3"/>
        <v>aceiteOliva_ElOlivar500.jpg</v>
      </c>
      <c r="M209" s="14" t="s">
        <v>893</v>
      </c>
      <c r="N209" s="14" t="str">
        <f t="shared" si="4"/>
        <v>abarrotes/aceiteDeOliva/</v>
      </c>
      <c r="O209" s="14" t="str">
        <f t="shared" si="5"/>
        <v>img/abarrotes/aceiteDeOliva/aceiteOliva_ElOlivar500.jpg</v>
      </c>
      <c r="P209" s="26" t="str">
        <f t="shared" si="6"/>
        <v>INSERT INTO producto(nombreProducto, codigoMarca, codigosubCategoria, precioUnitario, precioCaja, unidadesCaja, stock, unidadMedida, tamanioUnidad, direccionImagen) VALUES ('Extra Virgen',33,1,43.2,256.2,6,20,'ml',500,'img/abarrotes/aceiteDeOliva/aceiteOliva_ElOlivar500.jpg');</v>
      </c>
      <c r="Q209" s="14"/>
      <c r="R209" s="14" t="s">
        <v>984</v>
      </c>
    </row>
    <row r="210" spans="1:18" ht="25.5" customHeight="1" x14ac:dyDescent="0.2">
      <c r="A210" s="14">
        <v>16</v>
      </c>
      <c r="B210" s="14" t="s">
        <v>361</v>
      </c>
      <c r="C210" s="7">
        <v>33</v>
      </c>
      <c r="D210" s="14">
        <v>1</v>
      </c>
      <c r="E210" s="14" t="s">
        <v>33</v>
      </c>
      <c r="F210" s="14">
        <v>11.6</v>
      </c>
      <c r="G210" s="14">
        <v>136.19999999999999</v>
      </c>
      <c r="H210" s="14">
        <v>12</v>
      </c>
      <c r="I210" s="14">
        <v>20</v>
      </c>
      <c r="J210" s="14" t="s">
        <v>362</v>
      </c>
      <c r="K210" s="12" t="s">
        <v>371</v>
      </c>
      <c r="L210" t="str">
        <f t="shared" si="3"/>
        <v>aceiteOliva_ElOlivarA200.jpg</v>
      </c>
      <c r="M210" s="14" t="s">
        <v>892</v>
      </c>
      <c r="N210" s="14" t="str">
        <f t="shared" si="4"/>
        <v>abarrotes/aceiteDeOliva/</v>
      </c>
      <c r="O210" s="14" t="str">
        <f t="shared" si="5"/>
        <v>img/abarrotes/aceiteDeOliva/aceiteOliva_ElOlivarA200.jpg</v>
      </c>
      <c r="P210" s="26" t="str">
        <f t="shared" si="6"/>
        <v>INSERT INTO producto(nombreProducto, codigoMarca, codigosubCategoria, precioUnitario, precioCaja, unidadesCaja, stock, unidadMedida, tamanioUnidad, direccionImagen) VALUES ('Extra Virgen',33,1,11.6,136.2,12,20,'ml',200,'img/abarrotes/aceiteDeOliva/aceiteOliva_ElOlivarA200.jpg');</v>
      </c>
      <c r="Q210" s="14"/>
      <c r="R210" s="14" t="s">
        <v>985</v>
      </c>
    </row>
    <row r="211" spans="1:18" ht="25.5" customHeight="1" x14ac:dyDescent="0.2">
      <c r="A211" s="14">
        <v>17</v>
      </c>
      <c r="B211" s="14" t="s">
        <v>372</v>
      </c>
      <c r="C211" s="7">
        <v>16</v>
      </c>
      <c r="D211" s="14">
        <v>2</v>
      </c>
      <c r="E211" s="14" t="s">
        <v>35</v>
      </c>
      <c r="F211" s="14">
        <v>7.1</v>
      </c>
      <c r="G211" s="14">
        <v>39.6</v>
      </c>
      <c r="H211" s="14">
        <v>6</v>
      </c>
      <c r="I211" s="14">
        <v>20</v>
      </c>
      <c r="J211" s="14" t="s">
        <v>362</v>
      </c>
      <c r="K211" s="12" t="s">
        <v>373</v>
      </c>
      <c r="L211" t="str">
        <f t="shared" si="3"/>
        <v>aceite_Capri.jpg</v>
      </c>
      <c r="M211" s="14" t="s">
        <v>898</v>
      </c>
      <c r="N211" s="14" t="str">
        <f t="shared" si="4"/>
        <v>abarrotes/aceiteVegetal/</v>
      </c>
      <c r="O211" s="14" t="str">
        <f t="shared" si="5"/>
        <v>img/abarrotes/aceiteVegetal/aceite_Capri.jpg</v>
      </c>
      <c r="P211" s="26" t="str">
        <f t="shared" si="6"/>
        <v>INSERT INTO producto(nombreProducto, codigoMarca, codigosubCategoria, precioUnitario, precioCaja, unidadesCaja, stock, unidadMedida, tamanioUnidad, direccionImagen) VALUES ('Botella',16,2,7.1,39.6,6,20,'ml',150,'img/abarrotes/aceiteVegetal/aceite_Capri.jpg');</v>
      </c>
      <c r="Q211" s="14"/>
      <c r="R211" s="14" t="s">
        <v>986</v>
      </c>
    </row>
    <row r="212" spans="1:18" ht="25.5" customHeight="1" x14ac:dyDescent="0.2">
      <c r="A212" s="14">
        <v>18</v>
      </c>
      <c r="B212" s="14" t="s">
        <v>374</v>
      </c>
      <c r="C212" s="7">
        <v>76</v>
      </c>
      <c r="D212" s="14">
        <v>2</v>
      </c>
      <c r="E212" s="14" t="s">
        <v>35</v>
      </c>
      <c r="F212" s="14">
        <v>7.2</v>
      </c>
      <c r="G212" s="14">
        <v>40.200000000000003</v>
      </c>
      <c r="H212" s="14">
        <v>6</v>
      </c>
      <c r="I212" s="14">
        <v>20</v>
      </c>
      <c r="J212" s="14" t="s">
        <v>362</v>
      </c>
      <c r="K212" s="12" t="s">
        <v>373</v>
      </c>
      <c r="L212" t="str">
        <f t="shared" si="3"/>
        <v>aceite_Primor.jpg</v>
      </c>
      <c r="M212" s="14" t="s">
        <v>899</v>
      </c>
      <c r="N212" s="14" t="str">
        <f>VLOOKUP(D212,$A$16:$G$63,7,FALSE)</f>
        <v>abarrotes/aceiteVegetal/</v>
      </c>
      <c r="O212" s="14" t="str">
        <f>CONCATENATE("img/",N212,L212)</f>
        <v>img/abarrotes/aceiteVegetal/aceite_Primor.jpg</v>
      </c>
      <c r="P212" s="26" t="str">
        <f t="shared" si="6"/>
        <v>INSERT INTO producto(nombreProducto, codigoMarca, codigosubCategoria, precioUnitario, precioCaja, unidadesCaja, stock, unidadMedida, tamanioUnidad, direccionImagen) VALUES ('Clásico',76,2,7.2,40.2,6,20,'ml',150,'img/abarrotes/aceiteVegetal/aceite_Primor.jpg');</v>
      </c>
      <c r="Q212" s="14"/>
      <c r="R212" s="14" t="s">
        <v>987</v>
      </c>
    </row>
    <row r="213" spans="1:18" ht="25.5" customHeight="1" x14ac:dyDescent="0.2">
      <c r="A213" s="14">
        <v>19</v>
      </c>
      <c r="B213" s="14" t="s">
        <v>375</v>
      </c>
      <c r="C213" s="7">
        <v>76</v>
      </c>
      <c r="D213" s="14">
        <v>2</v>
      </c>
      <c r="E213" s="14" t="s">
        <v>35</v>
      </c>
      <c r="F213" s="14">
        <v>6.69</v>
      </c>
      <c r="G213" s="14">
        <v>37.14</v>
      </c>
      <c r="H213" s="14">
        <v>6</v>
      </c>
      <c r="I213" s="14">
        <v>20</v>
      </c>
      <c r="J213" s="14" t="s">
        <v>362</v>
      </c>
      <c r="K213" s="12" t="s">
        <v>373</v>
      </c>
      <c r="L213" t="str">
        <f t="shared" si="3"/>
        <v>aceite_PrimorP.jpg</v>
      </c>
      <c r="M213" s="14" t="s">
        <v>900</v>
      </c>
      <c r="N213" s="14" t="str">
        <f t="shared" si="4"/>
        <v>abarrotes/aceiteVegetal/</v>
      </c>
      <c r="O213" s="14" t="str">
        <f t="shared" si="5"/>
        <v>img/abarrotes/aceiteVegetal/aceite_PrimorP.jpg</v>
      </c>
      <c r="P213" s="26" t="str">
        <f t="shared" si="6"/>
        <v>INSERT INTO producto(nombreProducto, codigoMarca, codigosubCategoria, precioUnitario, precioCaja, unidadesCaja, stock, unidadMedida, tamanioUnidad, direccionImagen) VALUES ('Premium',76,2,6.69,37.14,6,20,'ml',150,'img/abarrotes/aceiteVegetal/aceite_PrimorP.jpg');</v>
      </c>
      <c r="Q213" s="14"/>
      <c r="R213" s="14" t="s">
        <v>988</v>
      </c>
    </row>
    <row r="214" spans="1:18" ht="25.5" customHeight="1" x14ac:dyDescent="0.2">
      <c r="A214" s="14">
        <v>20</v>
      </c>
      <c r="B214" s="14" t="s">
        <v>372</v>
      </c>
      <c r="C214" s="7">
        <v>48</v>
      </c>
      <c r="D214" s="14">
        <v>2</v>
      </c>
      <c r="E214" s="14" t="s">
        <v>35</v>
      </c>
      <c r="F214" s="14">
        <v>7.45</v>
      </c>
      <c r="G214" s="14">
        <v>41.7</v>
      </c>
      <c r="H214" s="14">
        <v>6</v>
      </c>
      <c r="I214" s="14">
        <v>20</v>
      </c>
      <c r="J214" s="14" t="s">
        <v>362</v>
      </c>
      <c r="K214" s="12" t="s">
        <v>373</v>
      </c>
      <c r="L214" t="str">
        <f t="shared" si="3"/>
        <v>aceite_Ideal.jpg</v>
      </c>
      <c r="M214" s="14" t="s">
        <v>901</v>
      </c>
      <c r="N214" s="14" t="str">
        <f t="shared" si="4"/>
        <v>abarrotes/aceiteVegetal/</v>
      </c>
      <c r="O214" s="14" t="str">
        <f t="shared" si="5"/>
        <v>img/abarrotes/aceiteVegetal/aceite_Ideal.jpg</v>
      </c>
      <c r="P214" s="26" t="str">
        <f t="shared" si="6"/>
        <v>INSERT INTO producto(nombreProducto, codigoMarca, codigosubCategoria, precioUnitario, precioCaja, unidadesCaja, stock, unidadMedida, tamanioUnidad, direccionImagen) VALUES ('Botella',48,2,7.45,41.7,6,20,'ml',150,'img/abarrotes/aceiteVegetal/aceite_Ideal.jpg');</v>
      </c>
      <c r="Q214" s="14"/>
      <c r="R214" s="14" t="s">
        <v>989</v>
      </c>
    </row>
    <row r="215" spans="1:18" ht="38.25" x14ac:dyDescent="0.2">
      <c r="A215" s="14">
        <v>21</v>
      </c>
      <c r="B215" s="14" t="s">
        <v>376</v>
      </c>
      <c r="C215" s="7">
        <v>26</v>
      </c>
      <c r="D215" s="14">
        <v>3</v>
      </c>
      <c r="E215" s="14" t="s">
        <v>37</v>
      </c>
      <c r="F215" s="14">
        <v>5.9</v>
      </c>
      <c r="G215" s="14">
        <v>138.6</v>
      </c>
      <c r="H215" s="14">
        <v>24</v>
      </c>
      <c r="I215" s="14">
        <v>20</v>
      </c>
      <c r="J215" s="14" t="s">
        <v>377</v>
      </c>
      <c r="K215" s="12" t="s">
        <v>378</v>
      </c>
      <c r="L215" t="str">
        <f t="shared" si="3"/>
        <v>arroz_CosteñoArb750.jpg</v>
      </c>
      <c r="M215" s="14" t="s">
        <v>902</v>
      </c>
      <c r="N215" s="14" t="str">
        <f t="shared" si="4"/>
        <v>abarrotes/arroz/</v>
      </c>
      <c r="O215" s="14" t="str">
        <f t="shared" si="5"/>
        <v>img/abarrotes/arroz/arroz_CosteñoArb750.jpg</v>
      </c>
      <c r="P215" s="26" t="str">
        <f t="shared" si="6"/>
        <v>INSERT INTO producto(nombreProducto, codigoMarca, codigosubCategoria, precioUnitario, precioCaja, unidadesCaja, stock, unidadMedida, tamanioUnidad, direccionImagen) VALUES ('Arroz arborio',26,3,5.9,138.6,24,20,'gr',750,'img/abarrotes/arroz/arroz_CosteñoArb750.jpg');</v>
      </c>
      <c r="Q215" s="14"/>
      <c r="R215" s="14" t="s">
        <v>990</v>
      </c>
    </row>
    <row r="216" spans="1:18" ht="25.5" customHeight="1" x14ac:dyDescent="0.2">
      <c r="A216" s="14">
        <v>22</v>
      </c>
      <c r="B216" s="14" t="s">
        <v>379</v>
      </c>
      <c r="C216" s="7">
        <v>26</v>
      </c>
      <c r="D216" s="14">
        <v>3</v>
      </c>
      <c r="E216" s="14" t="s">
        <v>37</v>
      </c>
      <c r="F216" s="14">
        <v>21.2</v>
      </c>
      <c r="G216" s="14">
        <v>124.2</v>
      </c>
      <c r="H216" s="14">
        <v>6</v>
      </c>
      <c r="I216" s="14">
        <v>20</v>
      </c>
      <c r="J216" s="14" t="s">
        <v>380</v>
      </c>
      <c r="K216" s="12">
        <v>5</v>
      </c>
      <c r="L216" t="str">
        <f t="shared" si="3"/>
        <v>arroz_Costeño5.jpg</v>
      </c>
      <c r="M216" s="14" t="s">
        <v>905</v>
      </c>
      <c r="N216" s="14" t="str">
        <f t="shared" si="4"/>
        <v>abarrotes/arroz/</v>
      </c>
      <c r="O216" s="14" t="str">
        <f t="shared" si="5"/>
        <v>img/abarrotes/arroz/arroz_Costeño5.jpg</v>
      </c>
      <c r="P216" s="26" t="str">
        <f t="shared" si="6"/>
        <v>INSERT INTO producto(nombreProducto, codigoMarca, codigosubCategoria, precioUnitario, precioCaja, unidadesCaja, stock, unidadMedida, tamanioUnidad, direccionImagen) VALUES ('Arroz Extra',26,3,21.2,124.2,6,20,'kg',5,'img/abarrotes/arroz/arroz_Costeño5.jpg');</v>
      </c>
      <c r="Q216" s="14"/>
      <c r="R216" s="14" t="s">
        <v>991</v>
      </c>
    </row>
    <row r="217" spans="1:18" ht="38.25" x14ac:dyDescent="0.2">
      <c r="A217" s="14">
        <v>23</v>
      </c>
      <c r="B217" s="14" t="s">
        <v>379</v>
      </c>
      <c r="C217" s="7">
        <v>26</v>
      </c>
      <c r="D217" s="14">
        <v>3</v>
      </c>
      <c r="E217" s="14" t="s">
        <v>37</v>
      </c>
      <c r="F217" s="14">
        <v>2.99</v>
      </c>
      <c r="G217" s="14">
        <v>32.880000000000003</v>
      </c>
      <c r="H217" s="14">
        <v>12</v>
      </c>
      <c r="I217" s="14">
        <v>20</v>
      </c>
      <c r="J217" s="14" t="s">
        <v>377</v>
      </c>
      <c r="K217" s="12" t="s">
        <v>378</v>
      </c>
      <c r="L217" t="str">
        <f t="shared" si="3"/>
        <v>arroz_Costeño750.jpg</v>
      </c>
      <c r="M217" s="14" t="s">
        <v>903</v>
      </c>
      <c r="N217" s="14" t="str">
        <f>VLOOKUP(D217,$A$16:$G$63,7,FALSE)</f>
        <v>abarrotes/arroz/</v>
      </c>
      <c r="O217" s="14" t="str">
        <f t="shared" si="5"/>
        <v>img/abarrotes/arroz/arroz_Costeño750.jpg</v>
      </c>
      <c r="P217" s="26" t="str">
        <f t="shared" si="6"/>
        <v>INSERT INTO producto(nombreProducto, codigoMarca, codigosubCategoria, precioUnitario, precioCaja, unidadesCaja, stock, unidadMedida, tamanioUnidad, direccionImagen) VALUES ('Arroz Extra',26,3,2.99,32.88,12,20,'gr',750,'img/abarrotes/arroz/arroz_Costeño750.jpg');</v>
      </c>
      <c r="Q217" s="14"/>
      <c r="R217" s="14" t="s">
        <v>992</v>
      </c>
    </row>
    <row r="218" spans="1:18" ht="38.25" x14ac:dyDescent="0.2">
      <c r="A218" s="14">
        <v>24</v>
      </c>
      <c r="B218" s="14" t="s">
        <v>381</v>
      </c>
      <c r="C218" s="7">
        <v>26</v>
      </c>
      <c r="D218" s="14">
        <v>3</v>
      </c>
      <c r="E218" s="14" t="s">
        <v>37</v>
      </c>
      <c r="F218" s="14">
        <v>3.19</v>
      </c>
      <c r="G218" s="14">
        <v>35.28</v>
      </c>
      <c r="H218" s="14">
        <v>12</v>
      </c>
      <c r="I218" s="14">
        <v>20</v>
      </c>
      <c r="J218" s="14" t="s">
        <v>377</v>
      </c>
      <c r="K218" s="12" t="s">
        <v>378</v>
      </c>
      <c r="L218" t="str">
        <f t="shared" si="3"/>
        <v>arroz_CosteñoInt750.jpg</v>
      </c>
      <c r="M218" s="14" t="s">
        <v>904</v>
      </c>
      <c r="N218" s="14" t="str">
        <f t="shared" si="4"/>
        <v>abarrotes/arroz/</v>
      </c>
      <c r="O218" s="14" t="str">
        <f t="shared" si="5"/>
        <v>img/abarrotes/arroz/arroz_CosteñoInt750.jpg</v>
      </c>
      <c r="P218" s="26" t="str">
        <f t="shared" si="6"/>
        <v>INSERT INTO producto(nombreProducto, codigoMarca, codigosubCategoria, precioUnitario, precioCaja, unidadesCaja, stock, unidadMedida, tamanioUnidad, direccionImagen) VALUES ('Arroz Integral',26,3,3.19,35.28,12,20,'gr',750,'img/abarrotes/arroz/arroz_CosteñoInt750.jpg');</v>
      </c>
      <c r="Q218" s="14"/>
      <c r="R218" s="14" t="s">
        <v>993</v>
      </c>
    </row>
    <row r="219" spans="1:18" ht="25.5" customHeight="1" x14ac:dyDescent="0.2">
      <c r="A219" s="14">
        <v>25</v>
      </c>
      <c r="B219" s="14" t="s">
        <v>382</v>
      </c>
      <c r="C219" s="7">
        <v>26</v>
      </c>
      <c r="D219" s="14">
        <v>3</v>
      </c>
      <c r="E219" s="14" t="s">
        <v>37</v>
      </c>
      <c r="F219" s="14">
        <v>13.99</v>
      </c>
      <c r="G219" s="14">
        <v>80.94</v>
      </c>
      <c r="H219" s="14">
        <v>6</v>
      </c>
      <c r="I219" s="14">
        <v>20</v>
      </c>
      <c r="J219" s="14" t="s">
        <v>380</v>
      </c>
      <c r="K219" s="12">
        <v>5</v>
      </c>
      <c r="L219" t="str">
        <f t="shared" si="3"/>
        <v>arroz_CosteñoSup5.jpg</v>
      </c>
      <c r="M219" s="26" t="s">
        <v>906</v>
      </c>
      <c r="N219" s="14" t="str">
        <f t="shared" si="4"/>
        <v>abarrotes/arroz/</v>
      </c>
      <c r="O219" s="14" t="str">
        <f t="shared" si="5"/>
        <v>img/abarrotes/arroz/arroz_CosteñoSup5.jpg</v>
      </c>
      <c r="P219" s="26" t="str">
        <f t="shared" si="6"/>
        <v>INSERT INTO producto(nombreProducto, codigoMarca, codigosubCategoria, precioUnitario, precioCaja, unidadesCaja, stock, unidadMedida, tamanioUnidad, direccionImagen) VALUES ('Arroz Superior',26,3,13.99,80.94,6,20,'kg',5,'img/abarrotes/arroz/arroz_CosteñoSup5.jpg');</v>
      </c>
      <c r="Q219" s="14"/>
      <c r="R219" s="14" t="s">
        <v>994</v>
      </c>
    </row>
    <row r="220" spans="1:18" ht="25.5" customHeight="1" x14ac:dyDescent="0.2">
      <c r="A220" s="14">
        <v>26</v>
      </c>
      <c r="B220" s="14" t="s">
        <v>383</v>
      </c>
      <c r="C220" s="7">
        <v>68</v>
      </c>
      <c r="D220" s="14">
        <v>3</v>
      </c>
      <c r="E220" s="14" t="s">
        <v>37</v>
      </c>
      <c r="F220" s="14">
        <v>4.3899999999999997</v>
      </c>
      <c r="G220" s="14">
        <v>49.68</v>
      </c>
      <c r="H220" s="14">
        <v>12</v>
      </c>
      <c r="I220" s="14">
        <v>20</v>
      </c>
      <c r="J220" s="14" t="s">
        <v>380</v>
      </c>
      <c r="K220" s="12">
        <v>1</v>
      </c>
      <c r="L220" t="str">
        <f t="shared" si="3"/>
        <v>arroz_Paisana1.jpg</v>
      </c>
      <c r="M220" s="14" t="s">
        <v>908</v>
      </c>
      <c r="N220" s="14" t="str">
        <f t="shared" si="4"/>
        <v>abarrotes/arroz/</v>
      </c>
      <c r="O220" s="14" t="str">
        <f t="shared" si="5"/>
        <v>img/abarrotes/arroz/arroz_Paisana1.jpg</v>
      </c>
      <c r="P220" s="26" t="str">
        <f t="shared" si="6"/>
        <v>INSERT INTO producto(nombreProducto, codigoMarca, codigosubCategoria, precioUnitario, precioCaja, unidadesCaja, stock, unidadMedida, tamanioUnidad, direccionImagen) VALUES ('Arroz Extra Ocasión Perfecta',68,3,4.39,49.68,12,20,'kg',1,'img/abarrotes/arroz/arroz_Paisana1.jpg');</v>
      </c>
      <c r="Q220" s="14"/>
      <c r="R220" s="14" t="s">
        <v>995</v>
      </c>
    </row>
    <row r="221" spans="1:18" ht="25.5" customHeight="1" x14ac:dyDescent="0.2">
      <c r="A221" s="14">
        <v>27</v>
      </c>
      <c r="B221" s="14" t="s">
        <v>383</v>
      </c>
      <c r="C221" s="7">
        <v>68</v>
      </c>
      <c r="D221" s="14">
        <v>3</v>
      </c>
      <c r="E221" s="14" t="s">
        <v>37</v>
      </c>
      <c r="F221" s="14">
        <v>21.6</v>
      </c>
      <c r="G221" s="14">
        <v>126.6</v>
      </c>
      <c r="H221" s="14">
        <v>6</v>
      </c>
      <c r="I221" s="14">
        <v>20</v>
      </c>
      <c r="J221" s="14" t="s">
        <v>380</v>
      </c>
      <c r="K221" s="12">
        <v>5</v>
      </c>
      <c r="L221" t="str">
        <f t="shared" si="3"/>
        <v>arroz_Paisana5.jpg</v>
      </c>
      <c r="M221" s="14" t="s">
        <v>909</v>
      </c>
      <c r="N221" s="14" t="str">
        <f t="shared" si="4"/>
        <v>abarrotes/arroz/</v>
      </c>
      <c r="O221" s="14" t="str">
        <f t="shared" si="5"/>
        <v>img/abarrotes/arroz/arroz_Paisana5.jpg</v>
      </c>
      <c r="P221" s="26" t="str">
        <f t="shared" si="6"/>
        <v>INSERT INTO producto(nombreProducto, codigoMarca, codigosubCategoria, precioUnitario, precioCaja, unidadesCaja, stock, unidadMedida, tamanioUnidad, direccionImagen) VALUES ('Arroz Extra Ocasión Perfecta',68,3,21.6,126.6,6,20,'kg',5,'img/abarrotes/arroz/arroz_Paisana5.jpg');</v>
      </c>
      <c r="Q221" s="14"/>
      <c r="R221" s="14" t="s">
        <v>996</v>
      </c>
    </row>
    <row r="222" spans="1:18" ht="38.25" x14ac:dyDescent="0.2">
      <c r="A222" s="14">
        <v>28</v>
      </c>
      <c r="B222" s="14" t="s">
        <v>384</v>
      </c>
      <c r="C222" s="7">
        <v>68</v>
      </c>
      <c r="D222" s="14">
        <v>3</v>
      </c>
      <c r="E222" s="14" t="s">
        <v>37</v>
      </c>
      <c r="F222" s="14">
        <v>7.2</v>
      </c>
      <c r="G222" s="14">
        <v>40.200000000000003</v>
      </c>
      <c r="H222" s="14">
        <v>6</v>
      </c>
      <c r="I222" s="14">
        <v>20</v>
      </c>
      <c r="J222" s="14" t="s">
        <v>380</v>
      </c>
      <c r="K222" s="12">
        <v>1</v>
      </c>
      <c r="L222" t="str">
        <f t="shared" si="3"/>
        <v>arroz_PaisanaRis1.jpg</v>
      </c>
      <c r="M222" s="14" t="s">
        <v>907</v>
      </c>
      <c r="N222" s="14" t="str">
        <f t="shared" si="4"/>
        <v>abarrotes/arroz/</v>
      </c>
      <c r="O222" s="14" t="str">
        <f t="shared" si="5"/>
        <v>img/abarrotes/arroz/arroz_PaisanaRis1.jpg</v>
      </c>
      <c r="P222" s="26" t="str">
        <f t="shared" si="6"/>
        <v>INSERT INTO producto(nombreProducto, codigoMarca, codigosubCategoria, precioUnitario, precioCaja, unidadesCaja, stock, unidadMedida, tamanioUnidad, direccionImagen) VALUES ('Arroz Risotto',68,3,7.2,40.2,6,20,'kg',1,'img/abarrotes/arroz/arroz_PaisanaRis1.jpg');</v>
      </c>
      <c r="Q222" s="14"/>
      <c r="R222" s="14" t="s">
        <v>997</v>
      </c>
    </row>
    <row r="223" spans="1:18" ht="25.5" customHeight="1" x14ac:dyDescent="0.2">
      <c r="A223" s="14">
        <v>29</v>
      </c>
      <c r="B223" s="14" t="s">
        <v>385</v>
      </c>
      <c r="C223" s="7">
        <v>81</v>
      </c>
      <c r="D223" s="14">
        <v>3</v>
      </c>
      <c r="E223" s="14" t="s">
        <v>37</v>
      </c>
      <c r="F223" s="14">
        <v>8.4</v>
      </c>
      <c r="G223" s="14">
        <v>97.8</v>
      </c>
      <c r="H223" s="14">
        <v>12</v>
      </c>
      <c r="I223" s="14">
        <v>20</v>
      </c>
      <c r="J223" s="14" t="s">
        <v>380</v>
      </c>
      <c r="K223" s="12">
        <v>1</v>
      </c>
      <c r="L223" t="str">
        <f t="shared" si="3"/>
        <v>arroz_SamanRug1.jpg</v>
      </c>
      <c r="M223" s="14" t="s">
        <v>910</v>
      </c>
      <c r="N223" s="14" t="str">
        <f t="shared" si="4"/>
        <v>abarrotes/arroz/</v>
      </c>
      <c r="O223" s="14" t="str">
        <f t="shared" si="5"/>
        <v>img/abarrotes/arroz/arroz_SamanRug1.jpg</v>
      </c>
      <c r="P223" s="26" t="str">
        <f t="shared" si="6"/>
        <v>INSERT INTO producto(nombreProducto, codigoMarca, codigosubCategoria, precioUnitario, precioCaja, unidadesCaja, stock, unidadMedida, tamanioUnidad, direccionImagen) VALUES ('Arroz Don Ruggero, Carnoroli',81,3,8.4,97.8,12,20,'kg',1,'img/abarrotes/arroz/arroz_SamanRug1.jpg');</v>
      </c>
      <c r="Q223" s="14"/>
      <c r="R223" s="14" t="s">
        <v>998</v>
      </c>
    </row>
    <row r="224" spans="1:18" ht="38.25" x14ac:dyDescent="0.2">
      <c r="A224" s="14">
        <v>30</v>
      </c>
      <c r="B224" s="14" t="s">
        <v>386</v>
      </c>
      <c r="C224" s="7">
        <v>81</v>
      </c>
      <c r="D224" s="14">
        <v>3</v>
      </c>
      <c r="E224" s="14" t="s">
        <v>37</v>
      </c>
      <c r="F224" s="14">
        <v>4.9000000000000004</v>
      </c>
      <c r="G224" s="14">
        <v>55.8</v>
      </c>
      <c r="H224" s="14">
        <v>12</v>
      </c>
      <c r="I224" s="14">
        <v>20</v>
      </c>
      <c r="J224" s="14" t="s">
        <v>380</v>
      </c>
      <c r="K224" s="12">
        <v>1</v>
      </c>
      <c r="L224" t="str">
        <f t="shared" si="3"/>
        <v>arroz_SamanPar1.jpg</v>
      </c>
      <c r="M224" s="14" t="s">
        <v>911</v>
      </c>
      <c r="N224" s="14" t="str">
        <f t="shared" si="4"/>
        <v>abarrotes/arroz/</v>
      </c>
      <c r="O224" s="14" t="str">
        <f t="shared" si="5"/>
        <v>img/abarrotes/arroz/arroz_SamanPar1.jpg</v>
      </c>
      <c r="P224" s="26" t="str">
        <f t="shared" si="6"/>
        <v>INSERT INTO producto(nombreProducto, codigoMarca, codigosubCategoria, precioUnitario, precioCaja, unidadesCaja, stock, unidadMedida, tamanioUnidad, direccionImagen) VALUES ('Arroz Parboleid',81,3,4.9,55.8,12,20,'kg',1,'img/abarrotes/arroz/arroz_SamanPar1.jpg');</v>
      </c>
      <c r="Q224" s="14"/>
      <c r="R224" s="14" t="s">
        <v>999</v>
      </c>
    </row>
    <row r="225" spans="1:18" ht="38.25" x14ac:dyDescent="0.2">
      <c r="A225" s="14">
        <v>31</v>
      </c>
      <c r="B225" s="14" t="s">
        <v>387</v>
      </c>
      <c r="C225" s="7">
        <v>81</v>
      </c>
      <c r="D225" s="14">
        <v>3</v>
      </c>
      <c r="E225" s="14" t="s">
        <v>37</v>
      </c>
      <c r="F225" s="14">
        <v>7.1</v>
      </c>
      <c r="G225" s="14">
        <v>82.2</v>
      </c>
      <c r="H225" s="14">
        <v>12</v>
      </c>
      <c r="I225" s="14">
        <v>20</v>
      </c>
      <c r="J225" s="14" t="s">
        <v>380</v>
      </c>
      <c r="K225" s="12">
        <v>1</v>
      </c>
      <c r="L225" t="str">
        <f t="shared" si="3"/>
        <v>arroz_SamanUru.jpg</v>
      </c>
      <c r="M225" s="14" t="s">
        <v>912</v>
      </c>
      <c r="N225" s="14" t="str">
        <f t="shared" si="4"/>
        <v>abarrotes/arroz/</v>
      </c>
      <c r="O225" s="14" t="str">
        <f t="shared" si="5"/>
        <v>img/abarrotes/arroz/arroz_SamanUru.jpg</v>
      </c>
      <c r="P225" s="26" t="str">
        <f t="shared" si="6"/>
        <v>INSERT INTO producto(nombreProducto, codigoMarca, codigosubCategoria, precioUnitario, precioCaja, unidadesCaja, stock, unidadMedida, tamanioUnidad, direccionImagen) VALUES ('Arroz Urumati',81,3,7.1,82.2,12,20,'kg',1,'img/abarrotes/arroz/arroz_SamanUru.jpg');</v>
      </c>
      <c r="Q225" s="14"/>
      <c r="R225" s="14" t="s">
        <v>1000</v>
      </c>
    </row>
    <row r="226" spans="1:18" ht="38.25" x14ac:dyDescent="0.2">
      <c r="A226" s="14">
        <v>32</v>
      </c>
      <c r="B226" s="14" t="s">
        <v>388</v>
      </c>
      <c r="C226" s="7">
        <v>31</v>
      </c>
      <c r="D226" s="14">
        <v>4</v>
      </c>
      <c r="E226" s="14" t="s">
        <v>389</v>
      </c>
      <c r="F226" s="14">
        <v>3.99</v>
      </c>
      <c r="G226" s="14">
        <v>44.88</v>
      </c>
      <c r="H226" s="14">
        <v>12</v>
      </c>
      <c r="I226" s="14">
        <v>20</v>
      </c>
      <c r="J226" s="14" t="s">
        <v>380</v>
      </c>
      <c r="K226" s="12">
        <v>1</v>
      </c>
      <c r="L226" t="str">
        <f t="shared" si="3"/>
        <v>azucar_Dulfina1.jpg</v>
      </c>
      <c r="M226" s="14" t="s">
        <v>913</v>
      </c>
      <c r="N226" s="14" t="str">
        <f t="shared" si="4"/>
        <v>abarrotes/azucar/</v>
      </c>
      <c r="O226" s="14" t="str">
        <f t="shared" si="5"/>
        <v>img/abarrotes/azucar/azucar_Dulfina1.jpg</v>
      </c>
      <c r="P226" s="26" t="str">
        <f t="shared" si="6"/>
        <v>INSERT INTO producto(nombreProducto, codigoMarca, codigosubCategoria, precioUnitario, precioCaja, unidadesCaja, stock, unidadMedida, tamanioUnidad, direccionImagen) VALUES ('Azúcar Blanca',31,4,3.99,44.88,12,20,'kg',1,'img/abarrotes/azucar/azucar_Dulfina1.jpg');</v>
      </c>
      <c r="Q226" s="14"/>
      <c r="R226" s="14" t="s">
        <v>1001</v>
      </c>
    </row>
    <row r="227" spans="1:18" ht="38.25" x14ac:dyDescent="0.2">
      <c r="A227" s="14">
        <v>33</v>
      </c>
      <c r="B227" s="14" t="s">
        <v>390</v>
      </c>
      <c r="C227" s="7">
        <v>31</v>
      </c>
      <c r="D227" s="14">
        <v>4</v>
      </c>
      <c r="E227" s="14" t="s">
        <v>389</v>
      </c>
      <c r="F227" s="14">
        <v>3.65</v>
      </c>
      <c r="G227" s="14">
        <v>40.799999999999997</v>
      </c>
      <c r="H227" s="14">
        <v>12</v>
      </c>
      <c r="I227" s="14">
        <v>20</v>
      </c>
      <c r="J227" s="14" t="s">
        <v>380</v>
      </c>
      <c r="K227" s="12">
        <v>1</v>
      </c>
      <c r="L227" t="str">
        <f t="shared" si="3"/>
        <v>azucar_DulfinaRub1.jpg</v>
      </c>
      <c r="M227" s="14" t="s">
        <v>914</v>
      </c>
      <c r="N227" s="14" t="str">
        <f t="shared" si="4"/>
        <v>abarrotes/azucar/</v>
      </c>
      <c r="O227" s="14" t="str">
        <f t="shared" si="5"/>
        <v>img/abarrotes/azucar/azucar_DulfinaRub1.jpg</v>
      </c>
      <c r="P227" s="26" t="str">
        <f t="shared" si="6"/>
        <v>INSERT INTO producto(nombreProducto, codigoMarca, codigosubCategoria, precioUnitario, precioCaja, unidadesCaja, stock, unidadMedida, tamanioUnidad, direccionImagen) VALUES ('Azúcar Rubia',31,4,3.65,40.8,12,20,'kg',1,'img/abarrotes/azucar/azucar_DulfinaRub1.jpg');</v>
      </c>
      <c r="Q227" s="14"/>
      <c r="R227" s="14" t="s">
        <v>1002</v>
      </c>
    </row>
    <row r="228" spans="1:18" ht="38.25" x14ac:dyDescent="0.2">
      <c r="A228" s="14">
        <v>34</v>
      </c>
      <c r="B228" s="14" t="s">
        <v>390</v>
      </c>
      <c r="C228" s="7">
        <v>31</v>
      </c>
      <c r="D228" s="14">
        <v>4</v>
      </c>
      <c r="E228" s="14" t="s">
        <v>389</v>
      </c>
      <c r="F228" s="14">
        <v>7.19</v>
      </c>
      <c r="G228" s="14">
        <v>40.14</v>
      </c>
      <c r="H228" s="14">
        <v>6</v>
      </c>
      <c r="I228" s="14">
        <v>20</v>
      </c>
      <c r="J228" s="14" t="s">
        <v>380</v>
      </c>
      <c r="K228" s="12">
        <v>2</v>
      </c>
      <c r="L228" t="str">
        <f t="shared" si="3"/>
        <v>azucar_DulfinaRub2.jpg</v>
      </c>
      <c r="M228" s="14" t="s">
        <v>915</v>
      </c>
      <c r="N228" s="14" t="str">
        <f t="shared" si="4"/>
        <v>abarrotes/azucar/</v>
      </c>
      <c r="O228" s="14" t="str">
        <f t="shared" si="5"/>
        <v>img/abarrotes/azucar/azucar_DulfinaRub2.jpg</v>
      </c>
      <c r="P228" s="26" t="str">
        <f t="shared" si="6"/>
        <v>INSERT INTO producto(nombreProducto, codigoMarca, codigosubCategoria, precioUnitario, precioCaja, unidadesCaja, stock, unidadMedida, tamanioUnidad, direccionImagen) VALUES ('Azúcar Rubia',31,4,7.19,40.14,6,20,'kg',2,'img/abarrotes/azucar/azucar_DulfinaRub2.jpg');</v>
      </c>
      <c r="Q228" s="14"/>
      <c r="R228" s="14" t="s">
        <v>1003</v>
      </c>
    </row>
    <row r="229" spans="1:18" ht="25.5" customHeight="1" x14ac:dyDescent="0.2">
      <c r="A229" s="14">
        <v>35</v>
      </c>
      <c r="B229" s="14" t="s">
        <v>391</v>
      </c>
      <c r="C229" s="7">
        <v>49</v>
      </c>
      <c r="D229" s="14">
        <v>4</v>
      </c>
      <c r="E229" s="14" t="s">
        <v>389</v>
      </c>
      <c r="F229" s="14">
        <v>9.8000000000000007</v>
      </c>
      <c r="G229" s="14">
        <v>114.6</v>
      </c>
      <c r="H229" s="14">
        <v>12</v>
      </c>
      <c r="I229" s="14">
        <v>20</v>
      </c>
      <c r="J229" s="14" t="s">
        <v>377</v>
      </c>
      <c r="K229" s="12">
        <v>850</v>
      </c>
      <c r="L229" t="str">
        <f t="shared" si="3"/>
        <v>azucar_IncaucaBol850.jpg</v>
      </c>
      <c r="M229" s="14" t="s">
        <v>916</v>
      </c>
      <c r="N229" s="14" t="str">
        <f t="shared" si="4"/>
        <v>abarrotes/azucar/</v>
      </c>
      <c r="O229" s="14" t="str">
        <f t="shared" si="5"/>
        <v>img/abarrotes/azucar/azucar_IncaucaBol850.jpg</v>
      </c>
      <c r="P229" s="26" t="str">
        <f t="shared" si="6"/>
        <v>INSERT INTO producto(nombreProducto, codigoMarca, codigosubCategoria, precioUnitario, precioCaja, unidadesCaja, stock, unidadMedida, tamanioUnidad, direccionImagen) VALUES ('Azúcar Blanca Light en Bolsa',49,4,9.8,114.6,12,20,'gr',850,'img/abarrotes/azucar/azucar_IncaucaBol850.jpg');</v>
      </c>
      <c r="Q229" s="14"/>
      <c r="R229" s="14" t="s">
        <v>1004</v>
      </c>
    </row>
    <row r="230" spans="1:18" ht="25.5" customHeight="1" x14ac:dyDescent="0.2">
      <c r="A230" s="14">
        <v>36</v>
      </c>
      <c r="B230" s="14" t="s">
        <v>392</v>
      </c>
      <c r="C230" s="7">
        <v>49</v>
      </c>
      <c r="D230" s="14">
        <v>4</v>
      </c>
      <c r="E230" s="14" t="s">
        <v>389</v>
      </c>
      <c r="F230" s="14">
        <v>9.8000000000000007</v>
      </c>
      <c r="G230" s="14">
        <v>114.6</v>
      </c>
      <c r="H230" s="14">
        <v>12</v>
      </c>
      <c r="I230" s="14">
        <v>20</v>
      </c>
      <c r="J230" s="14" t="s">
        <v>377</v>
      </c>
      <c r="K230" s="12">
        <v>850</v>
      </c>
      <c r="L230" t="str">
        <f t="shared" si="3"/>
        <v>azucar_IncaucaCaj850.jpg</v>
      </c>
      <c r="M230" s="14" t="s">
        <v>917</v>
      </c>
      <c r="N230" s="14" t="str">
        <f t="shared" si="4"/>
        <v>abarrotes/azucar/</v>
      </c>
      <c r="O230" s="14" t="str">
        <f t="shared" si="5"/>
        <v>img/abarrotes/azucar/azucar_IncaucaCaj850.jpg</v>
      </c>
      <c r="P230" s="26" t="str">
        <f t="shared" si="6"/>
        <v>INSERT INTO producto(nombreProducto, codigoMarca, codigosubCategoria, precioUnitario, precioCaja, unidadesCaja, stock, unidadMedida, tamanioUnidad, direccionImagen) VALUES ('Azúcar Blanca Light en Caja',49,4,9.8,114.6,12,20,'gr',850,'img/abarrotes/azucar/azucar_IncaucaCaj850.jpg');</v>
      </c>
      <c r="Q230" s="14"/>
      <c r="R230" s="14" t="s">
        <v>1005</v>
      </c>
    </row>
    <row r="231" spans="1:18" ht="51" x14ac:dyDescent="0.2">
      <c r="A231" s="14">
        <v>37</v>
      </c>
      <c r="B231" s="14" t="s">
        <v>393</v>
      </c>
      <c r="C231" s="7">
        <v>49</v>
      </c>
      <c r="D231" s="14">
        <v>4</v>
      </c>
      <c r="E231" s="14" t="s">
        <v>389</v>
      </c>
      <c r="F231" s="14">
        <v>7.4</v>
      </c>
      <c r="G231" s="14">
        <v>174.6</v>
      </c>
      <c r="H231" s="14">
        <v>24</v>
      </c>
      <c r="I231" s="14">
        <v>20</v>
      </c>
      <c r="J231" s="14" t="s">
        <v>377</v>
      </c>
      <c r="K231" s="12" t="s">
        <v>394</v>
      </c>
      <c r="L231" t="str">
        <f t="shared" si="3"/>
        <v>azucar_IncaucaRub454.jpg</v>
      </c>
      <c r="M231" s="14" t="s">
        <v>918</v>
      </c>
      <c r="N231" s="14" t="str">
        <f t="shared" si="4"/>
        <v>abarrotes/azucar/</v>
      </c>
      <c r="O231" s="14" t="str">
        <f t="shared" si="5"/>
        <v>img/abarrotes/azucar/azucar_IncaucaRub454.jpg</v>
      </c>
      <c r="P231" s="26" t="str">
        <f t="shared" si="6"/>
        <v>INSERT INTO producto(nombreProducto, codigoMarca, codigosubCategoria, precioUnitario, precioCaja, unidadesCaja, stock, unidadMedida, tamanioUnidad, direccionImagen) VALUES ('Azúcar Morena Light',49,4,7.4,174.6,24,20,'gr',454,'img/abarrotes/azucar/azucar_IncaucaRub454.jpg');</v>
      </c>
      <c r="Q231" s="14"/>
      <c r="R231" s="14" t="s">
        <v>1006</v>
      </c>
    </row>
    <row r="232" spans="1:18" ht="51" x14ac:dyDescent="0.2">
      <c r="A232" s="14">
        <v>38</v>
      </c>
      <c r="B232" s="14" t="s">
        <v>393</v>
      </c>
      <c r="C232" s="7">
        <v>49</v>
      </c>
      <c r="D232" s="14">
        <v>4</v>
      </c>
      <c r="E232" s="14" t="s">
        <v>389</v>
      </c>
      <c r="F232" s="14">
        <v>9.8000000000000007</v>
      </c>
      <c r="G232" s="14">
        <v>114.6</v>
      </c>
      <c r="H232" s="14">
        <v>12</v>
      </c>
      <c r="I232" s="14">
        <v>20</v>
      </c>
      <c r="J232" s="14" t="s">
        <v>377</v>
      </c>
      <c r="K232" s="12" t="s">
        <v>395</v>
      </c>
      <c r="L232" t="str">
        <f t="shared" si="3"/>
        <v>azucar_IncaucaRub850.jpg</v>
      </c>
      <c r="M232" s="14" t="s">
        <v>919</v>
      </c>
      <c r="N232" s="14" t="str">
        <f t="shared" si="4"/>
        <v>abarrotes/azucar/</v>
      </c>
      <c r="O232" s="14" t="str">
        <f t="shared" si="5"/>
        <v>img/abarrotes/azucar/azucar_IncaucaRub850.jpg</v>
      </c>
      <c r="P232" s="26" t="str">
        <f t="shared" si="6"/>
        <v>INSERT INTO producto(nombreProducto, codigoMarca, codigosubCategoria, precioUnitario, precioCaja, unidadesCaja, stock, unidadMedida, tamanioUnidad, direccionImagen) VALUES ('Azúcar Morena Light',49,4,9.8,114.6,12,20,'gr',850,'img/abarrotes/azucar/azucar_IncaucaRub850.jpg');</v>
      </c>
      <c r="Q232" s="14"/>
      <c r="R232" s="14" t="s">
        <v>1007</v>
      </c>
    </row>
    <row r="233" spans="1:18" ht="38.25" x14ac:dyDescent="0.2">
      <c r="A233" s="14">
        <v>39</v>
      </c>
      <c r="B233" s="14" t="s">
        <v>396</v>
      </c>
      <c r="C233" s="7">
        <v>97</v>
      </c>
      <c r="D233" s="14">
        <v>4</v>
      </c>
      <c r="E233" s="14" t="s">
        <v>389</v>
      </c>
      <c r="F233" s="14">
        <v>10.6</v>
      </c>
      <c r="G233" s="14">
        <v>124.2</v>
      </c>
      <c r="H233" s="14">
        <v>12</v>
      </c>
      <c r="I233" s="14">
        <v>20</v>
      </c>
      <c r="J233" s="14" t="s">
        <v>380</v>
      </c>
      <c r="K233" s="12">
        <v>1</v>
      </c>
      <c r="L233" t="str">
        <f t="shared" si="3"/>
        <v>azucar_Valdez1.jpg</v>
      </c>
      <c r="M233" s="14" t="s">
        <v>920</v>
      </c>
      <c r="N233" s="14" t="str">
        <f t="shared" si="4"/>
        <v>abarrotes/azucar/</v>
      </c>
      <c r="O233" s="14" t="str">
        <f t="shared" si="5"/>
        <v>img/abarrotes/azucar/azucar_Valdez1.jpg</v>
      </c>
      <c r="P233" s="26" t="str">
        <f t="shared" si="6"/>
        <v>INSERT INTO producto(nombreProducto, codigoMarca, codigosubCategoria, precioUnitario, precioCaja, unidadesCaja, stock, unidadMedida, tamanioUnidad, direccionImagen) VALUES ('Azúcar Blanca Light',97,4,10.6,124.2,12,20,'kg',1,'img/abarrotes/azucar/azucar_Valdez1.jpg');</v>
      </c>
      <c r="Q233" s="14"/>
      <c r="R233" s="14" t="s">
        <v>1008</v>
      </c>
    </row>
    <row r="234" spans="1:18" ht="38.25" x14ac:dyDescent="0.2">
      <c r="A234" s="14">
        <v>40</v>
      </c>
      <c r="B234" s="14" t="s">
        <v>396</v>
      </c>
      <c r="C234" s="7">
        <v>97</v>
      </c>
      <c r="D234" s="14">
        <v>4</v>
      </c>
      <c r="E234" s="14" t="s">
        <v>389</v>
      </c>
      <c r="F234" s="14">
        <v>7.3</v>
      </c>
      <c r="G234" s="14">
        <v>172.2</v>
      </c>
      <c r="H234" s="14">
        <v>24</v>
      </c>
      <c r="I234" s="14">
        <v>20</v>
      </c>
      <c r="J234" s="14" t="s">
        <v>377</v>
      </c>
      <c r="K234" s="12" t="s">
        <v>370</v>
      </c>
      <c r="L234" t="str">
        <f t="shared" si="3"/>
        <v>azucar_Valdez500.jpg</v>
      </c>
      <c r="M234" s="14" t="s">
        <v>921</v>
      </c>
      <c r="N234" s="14" t="str">
        <f t="shared" si="4"/>
        <v>abarrotes/azucar/</v>
      </c>
      <c r="O234" s="14" t="str">
        <f t="shared" si="5"/>
        <v>img/abarrotes/azucar/azucar_Valdez500.jpg</v>
      </c>
      <c r="P234" s="26" t="str">
        <f t="shared" si="6"/>
        <v>INSERT INTO producto(nombreProducto, codigoMarca, codigosubCategoria, precioUnitario, precioCaja, unidadesCaja, stock, unidadMedida, tamanioUnidad, direccionImagen) VALUES ('Azúcar Blanca Light',97,4,7.3,172.2,24,20,'gr',500,'img/abarrotes/azucar/azucar_Valdez500.jpg');</v>
      </c>
      <c r="Q234" s="14"/>
      <c r="R234" s="14" t="s">
        <v>1009</v>
      </c>
    </row>
    <row r="235" spans="1:18" ht="25.5" customHeight="1" x14ac:dyDescent="0.2">
      <c r="A235" s="14">
        <v>41</v>
      </c>
      <c r="B235" s="14" t="s">
        <v>397</v>
      </c>
      <c r="C235" s="7">
        <v>97</v>
      </c>
      <c r="D235" s="14">
        <v>4</v>
      </c>
      <c r="E235" s="14" t="s">
        <v>389</v>
      </c>
      <c r="F235" s="14">
        <v>8.99</v>
      </c>
      <c r="G235" s="14">
        <v>104.88</v>
      </c>
      <c r="H235" s="14">
        <v>12</v>
      </c>
      <c r="I235" s="14">
        <v>20</v>
      </c>
      <c r="J235" s="14" t="s">
        <v>377</v>
      </c>
      <c r="K235" s="12" t="s">
        <v>398</v>
      </c>
      <c r="L235" t="str">
        <f t="shared" si="3"/>
        <v>azucar_Valdez300.jpg</v>
      </c>
      <c r="M235" s="14" t="s">
        <v>922</v>
      </c>
      <c r="N235" s="14" t="str">
        <f t="shared" si="4"/>
        <v>abarrotes/azucar/</v>
      </c>
      <c r="O235" s="14" t="str">
        <f t="shared" si="5"/>
        <v>img/abarrotes/azucar/azucar_Valdez300.jpg</v>
      </c>
      <c r="P235" s="26" t="str">
        <f t="shared" si="6"/>
        <v>INSERT INTO producto(nombreProducto, codigoMarca, codigosubCategoria, precioUnitario, precioCaja, unidadesCaja, stock, unidadMedida, tamanioUnidad, direccionImagen) VALUES ('Azúcar Blanca Light Caja',97,4,8.99,104.88,12,20,'gr',300,'img/abarrotes/azucar/azucar_Valdez300.jpg');</v>
      </c>
      <c r="Q235" s="14"/>
      <c r="R235" s="14" t="s">
        <v>1010</v>
      </c>
    </row>
    <row r="236" spans="1:18" ht="25.5" customHeight="1" x14ac:dyDescent="0.2">
      <c r="A236" s="14">
        <v>42</v>
      </c>
      <c r="B236" s="14" t="s">
        <v>399</v>
      </c>
      <c r="C236" s="7">
        <v>28</v>
      </c>
      <c r="D236" s="14">
        <v>5</v>
      </c>
      <c r="E236" s="14" t="s">
        <v>41</v>
      </c>
      <c r="F236" s="14">
        <v>1.25</v>
      </c>
      <c r="G236" s="14">
        <v>27</v>
      </c>
      <c r="H236" s="14">
        <v>24</v>
      </c>
      <c r="I236" s="14">
        <v>20</v>
      </c>
      <c r="J236" s="14" t="s">
        <v>377</v>
      </c>
      <c r="K236" s="12" t="s">
        <v>366</v>
      </c>
      <c r="L236" t="str">
        <f t="shared" si="3"/>
        <v>fideo_DonVittoCab.jpg</v>
      </c>
      <c r="M236" s="26" t="s">
        <v>923</v>
      </c>
      <c r="N236" s="14" t="str">
        <f t="shared" si="4"/>
        <v>abarrotes/fideos/</v>
      </c>
      <c r="O236" s="14" t="str">
        <f t="shared" si="5"/>
        <v>img/abarrotes/fideos/fideo_DonVittoCab.jpg</v>
      </c>
      <c r="P236" s="26" t="str">
        <f t="shared" si="6"/>
        <v>INSERT INTO producto(nombreProducto, codigoMarca, codigosubCategoria, precioUnitario, precioCaja, unidadesCaja, stock, unidadMedida, tamanioUnidad, direccionImagen) VALUES ('Fideo Cabello de Ángel',28,5,1.25,27,24,20,'gr',250,'img/abarrotes/fideos/fideo_DonVittoCab.jpg');</v>
      </c>
      <c r="Q236" s="14"/>
      <c r="R236" s="14" t="s">
        <v>1011</v>
      </c>
    </row>
    <row r="237" spans="1:18" ht="38.25" x14ac:dyDescent="0.2">
      <c r="A237" s="14">
        <v>43</v>
      </c>
      <c r="B237" s="14" t="s">
        <v>400</v>
      </c>
      <c r="C237" s="7">
        <v>28</v>
      </c>
      <c r="D237" s="14">
        <v>5</v>
      </c>
      <c r="E237" s="14" t="s">
        <v>41</v>
      </c>
      <c r="F237" s="14">
        <v>1.2</v>
      </c>
      <c r="G237" s="14">
        <v>25.8</v>
      </c>
      <c r="H237" s="14">
        <v>24</v>
      </c>
      <c r="I237" s="14">
        <v>20</v>
      </c>
      <c r="J237" s="14" t="s">
        <v>377</v>
      </c>
      <c r="K237" s="12" t="s">
        <v>366</v>
      </c>
      <c r="L237" t="str">
        <f t="shared" si="3"/>
        <v>fideo_DonVittoCan.jpg</v>
      </c>
      <c r="M237" s="14" t="s">
        <v>924</v>
      </c>
      <c r="N237" s="14" t="str">
        <f t="shared" si="4"/>
        <v>abarrotes/fideos/</v>
      </c>
      <c r="O237" s="14" t="str">
        <f t="shared" si="5"/>
        <v>img/abarrotes/fideos/fideo_DonVittoCan.jpg</v>
      </c>
      <c r="P237" s="26" t="str">
        <f t="shared" si="6"/>
        <v>INSERT INTO producto(nombreProducto, codigoMarca, codigosubCategoria, precioUnitario, precioCaja, unidadesCaja, stock, unidadMedida, tamanioUnidad, direccionImagen) VALUES ('Fideo Canuto Chico',28,5,1.2,25.8,24,20,'gr',250,'img/abarrotes/fideos/fideo_DonVittoCan.jpg');</v>
      </c>
      <c r="Q237" s="14"/>
      <c r="R237" s="14" t="s">
        <v>1012</v>
      </c>
    </row>
    <row r="238" spans="1:18" ht="51" x14ac:dyDescent="0.2">
      <c r="A238" s="14">
        <v>44</v>
      </c>
      <c r="B238" s="14" t="s">
        <v>401</v>
      </c>
      <c r="C238" s="7">
        <v>28</v>
      </c>
      <c r="D238" s="14">
        <v>5</v>
      </c>
      <c r="E238" s="14" t="s">
        <v>41</v>
      </c>
      <c r="F238" s="14">
        <v>1.2</v>
      </c>
      <c r="G238" s="14">
        <v>25.8</v>
      </c>
      <c r="H238" s="14">
        <v>24</v>
      </c>
      <c r="I238" s="14">
        <v>20</v>
      </c>
      <c r="J238" s="14" t="s">
        <v>377</v>
      </c>
      <c r="K238" s="12" t="s">
        <v>366</v>
      </c>
      <c r="L238" t="str">
        <f t="shared" si="3"/>
        <v>fideo_DonVittoCanRa.jpg</v>
      </c>
      <c r="M238" s="14" t="s">
        <v>925</v>
      </c>
      <c r="N238" s="14" t="str">
        <f t="shared" si="4"/>
        <v>abarrotes/fideos/</v>
      </c>
      <c r="O238" s="14" t="str">
        <f t="shared" si="5"/>
        <v>img/abarrotes/fideos/fideo_DonVittoCanRa.jpg</v>
      </c>
      <c r="P238" s="26" t="str">
        <f t="shared" si="6"/>
        <v>INSERT INTO producto(nombreProducto, codigoMarca, codigosubCategoria, precioUnitario, precioCaja, unidadesCaja, stock, unidadMedida, tamanioUnidad, direccionImagen) VALUES ('Fideo Canuto Rayado',28,5,1.2,25.8,24,20,'gr',250,'img/abarrotes/fideos/fideo_DonVittoCanRa.jpg');</v>
      </c>
      <c r="Q238" s="14"/>
      <c r="R238" s="14" t="s">
        <v>1013</v>
      </c>
    </row>
    <row r="239" spans="1:18" ht="38.25" x14ac:dyDescent="0.2">
      <c r="A239" s="14">
        <v>45</v>
      </c>
      <c r="B239" s="14" t="s">
        <v>402</v>
      </c>
      <c r="C239" s="7">
        <v>28</v>
      </c>
      <c r="D239" s="14">
        <v>5</v>
      </c>
      <c r="E239" s="14" t="s">
        <v>41</v>
      </c>
      <c r="F239" s="14">
        <v>1.2</v>
      </c>
      <c r="G239" s="14">
        <v>25.8</v>
      </c>
      <c r="H239" s="14">
        <v>24</v>
      </c>
      <c r="I239" s="14">
        <v>20</v>
      </c>
      <c r="J239" s="14" t="s">
        <v>377</v>
      </c>
      <c r="K239" s="12" t="s">
        <v>366</v>
      </c>
      <c r="L239" t="str">
        <f t="shared" si="3"/>
        <v>fideo_DonVittoTor.jpg</v>
      </c>
      <c r="M239" s="14" t="s">
        <v>926</v>
      </c>
      <c r="N239" s="14" t="str">
        <f t="shared" si="4"/>
        <v>abarrotes/fideos/</v>
      </c>
      <c r="O239" s="14" t="str">
        <f t="shared" si="5"/>
        <v>img/abarrotes/fideos/fideo_DonVittoTor.jpg</v>
      </c>
      <c r="P239" s="26" t="str">
        <f t="shared" si="6"/>
        <v>INSERT INTO producto(nombreProducto, codigoMarca, codigosubCategoria, precioUnitario, precioCaja, unidadesCaja, stock, unidadMedida, tamanioUnidad, direccionImagen) VALUES ('Fideo Tornillo',28,5,1.2,25.8,24,20,'gr',250,'img/abarrotes/fideos/fideo_DonVittoTor.jpg');</v>
      </c>
      <c r="Q239" s="14"/>
      <c r="R239" s="14" t="s">
        <v>1014</v>
      </c>
    </row>
    <row r="240" spans="1:18" ht="25.5" customHeight="1" x14ac:dyDescent="0.2">
      <c r="A240" s="14">
        <v>46</v>
      </c>
      <c r="B240" s="14" t="s">
        <v>403</v>
      </c>
      <c r="C240" s="7">
        <v>28</v>
      </c>
      <c r="D240" s="14">
        <v>5</v>
      </c>
      <c r="E240" s="14" t="s">
        <v>41</v>
      </c>
      <c r="F240" s="14">
        <v>2.25</v>
      </c>
      <c r="G240" s="14">
        <v>24</v>
      </c>
      <c r="H240" s="14">
        <v>12</v>
      </c>
      <c r="I240" s="14">
        <v>20</v>
      </c>
      <c r="J240" s="14" t="s">
        <v>377</v>
      </c>
      <c r="K240" s="12" t="s">
        <v>370</v>
      </c>
      <c r="L240" t="str">
        <f t="shared" si="3"/>
        <v>fideo_DonVitto42.jpg</v>
      </c>
      <c r="M240" s="14" t="s">
        <v>927</v>
      </c>
      <c r="N240" s="14" t="str">
        <f t="shared" si="4"/>
        <v>abarrotes/fideos/</v>
      </c>
      <c r="O240" s="14" t="str">
        <f t="shared" si="5"/>
        <v>img/abarrotes/fideos/fideo_DonVitto42.jpg</v>
      </c>
      <c r="P240" s="26" t="str">
        <f t="shared" si="6"/>
        <v>INSERT INTO producto(nombreProducto, codigoMarca, codigosubCategoria, precioUnitario, precioCaja, unidadesCaja, stock, unidadMedida, tamanioUnidad, direccionImagen) VALUES ('Fideo Linguini Grosso #42',28,5,2.25,24,12,20,'gr',500,'img/abarrotes/fideos/fideo_DonVitto42.jpg');</v>
      </c>
      <c r="Q240" s="14"/>
      <c r="R240" s="14" t="s">
        <v>1015</v>
      </c>
    </row>
    <row r="241" spans="1:18" ht="38.25" x14ac:dyDescent="0.2">
      <c r="A241" s="14">
        <v>47</v>
      </c>
      <c r="B241" s="14" t="s">
        <v>404</v>
      </c>
      <c r="C241" s="7">
        <v>28</v>
      </c>
      <c r="D241" s="14">
        <v>5</v>
      </c>
      <c r="E241" s="14" t="s">
        <v>41</v>
      </c>
      <c r="F241" s="14">
        <v>2.2400000000000002</v>
      </c>
      <c r="G241" s="14">
        <v>23.88</v>
      </c>
      <c r="H241" s="14">
        <v>12</v>
      </c>
      <c r="I241" s="14">
        <v>20</v>
      </c>
      <c r="J241" s="14" t="s">
        <v>377</v>
      </c>
      <c r="K241" s="12" t="s">
        <v>370</v>
      </c>
      <c r="L241" t="str">
        <f t="shared" si="3"/>
        <v>fideo_DonVittoSpa.jpg</v>
      </c>
      <c r="M241" s="14" t="s">
        <v>928</v>
      </c>
      <c r="N241" s="14" t="str">
        <f t="shared" si="4"/>
        <v>abarrotes/fideos/</v>
      </c>
      <c r="O241" s="14" t="str">
        <f t="shared" si="5"/>
        <v>img/abarrotes/fideos/fideo_DonVittoSpa.jpg</v>
      </c>
      <c r="P241" s="26" t="str">
        <f t="shared" si="6"/>
        <v>INSERT INTO producto(nombreProducto, codigoMarca, codigosubCategoria, precioUnitario, precioCaja, unidadesCaja, stock, unidadMedida, tamanioUnidad, direccionImagen) VALUES ('Spaghetti #34',28,5,2.24,23.88,12,20,'gr',500,'img/abarrotes/fideos/fideo_DonVittoSpa.jpg');</v>
      </c>
      <c r="Q241" s="14"/>
      <c r="R241" s="14" t="s">
        <v>1016</v>
      </c>
    </row>
    <row r="242" spans="1:18" ht="25.5" customHeight="1" x14ac:dyDescent="0.2">
      <c r="A242" s="14">
        <v>48</v>
      </c>
      <c r="B242" s="12" t="s">
        <v>399</v>
      </c>
      <c r="C242" s="7">
        <v>59</v>
      </c>
      <c r="D242" s="14">
        <v>5</v>
      </c>
      <c r="E242" s="6" t="s">
        <v>41</v>
      </c>
      <c r="F242" s="11">
        <v>1.25</v>
      </c>
      <c r="G242" s="11">
        <v>27</v>
      </c>
      <c r="H242" s="11">
        <v>24</v>
      </c>
      <c r="I242" s="14">
        <v>20</v>
      </c>
      <c r="J242" s="12" t="s">
        <v>377</v>
      </c>
      <c r="K242" s="23" t="s">
        <v>366</v>
      </c>
      <c r="L242" t="str">
        <f t="shared" si="3"/>
        <v>fideo_MoliAn.jpg</v>
      </c>
      <c r="M242" s="14" t="s">
        <v>933</v>
      </c>
      <c r="N242" s="14" t="str">
        <f t="shared" si="4"/>
        <v>abarrotes/fideos/</v>
      </c>
      <c r="O242" s="14" t="str">
        <f t="shared" si="5"/>
        <v>img/abarrotes/fideos/fideo_MoliAn.jpg</v>
      </c>
      <c r="P242" s="26" t="str">
        <f t="shared" si="6"/>
        <v>INSERT INTO producto(nombreProducto, codigoMarca, codigosubCategoria, precioUnitario, precioCaja, unidadesCaja, stock, unidadMedida, tamanioUnidad, direccionImagen) VALUES ('Fideo Cabello de Ángel',59,5,1.25,27,24,20,'gr',250,'img/abarrotes/fideos/fideo_MoliAn.jpg');</v>
      </c>
      <c r="Q242" s="14"/>
      <c r="R242" s="14" t="s">
        <v>1017</v>
      </c>
    </row>
    <row r="243" spans="1:18" ht="38.25" x14ac:dyDescent="0.2">
      <c r="A243" s="14">
        <v>49</v>
      </c>
      <c r="B243" s="14" t="s">
        <v>400</v>
      </c>
      <c r="C243" s="7">
        <v>59</v>
      </c>
      <c r="D243" s="14">
        <v>5</v>
      </c>
      <c r="E243" s="14" t="s">
        <v>41</v>
      </c>
      <c r="F243" s="14">
        <v>0.85</v>
      </c>
      <c r="G243" s="14">
        <v>17.399999999999999</v>
      </c>
      <c r="H243" s="14">
        <v>24</v>
      </c>
      <c r="I243" s="14">
        <v>20</v>
      </c>
      <c r="J243" s="14" t="s">
        <v>377</v>
      </c>
      <c r="K243" s="12" t="s">
        <v>366</v>
      </c>
      <c r="L243" t="str">
        <f t="shared" si="3"/>
        <v>fideo_MoliCan.jpg</v>
      </c>
      <c r="M243" s="14" t="s">
        <v>934</v>
      </c>
      <c r="N243" s="14" t="str">
        <f t="shared" si="4"/>
        <v>abarrotes/fideos/</v>
      </c>
      <c r="O243" s="14" t="str">
        <f t="shared" si="5"/>
        <v>img/abarrotes/fideos/fideo_MoliCan.jpg</v>
      </c>
      <c r="P243" s="26" t="str">
        <f t="shared" si="6"/>
        <v>INSERT INTO producto(nombreProducto, codigoMarca, codigosubCategoria, precioUnitario, precioCaja, unidadesCaja, stock, unidadMedida, tamanioUnidad, direccionImagen) VALUES ('Fideo Canuto Chico',59,5,0.85,17.4,24,20,'gr',250,'img/abarrotes/fideos/fideo_MoliCan.jpg');</v>
      </c>
      <c r="Q243" s="14"/>
      <c r="R243" s="14" t="s">
        <v>1018</v>
      </c>
    </row>
    <row r="244" spans="1:18" ht="25.5" customHeight="1" x14ac:dyDescent="0.2">
      <c r="A244" s="14">
        <v>50</v>
      </c>
      <c r="B244" s="12" t="s">
        <v>405</v>
      </c>
      <c r="C244" s="7">
        <v>59</v>
      </c>
      <c r="D244" s="14">
        <v>5</v>
      </c>
      <c r="E244" s="6" t="s">
        <v>41</v>
      </c>
      <c r="F244" s="11">
        <v>0.85</v>
      </c>
      <c r="G244" s="11">
        <v>17.399999999999999</v>
      </c>
      <c r="H244" s="11">
        <v>24</v>
      </c>
      <c r="I244" s="14">
        <v>20</v>
      </c>
      <c r="J244" s="12" t="s">
        <v>377</v>
      </c>
      <c r="K244" s="23" t="s">
        <v>366</v>
      </c>
      <c r="L244" t="str">
        <f t="shared" si="3"/>
        <v>fideo_MoliCor.jpg</v>
      </c>
      <c r="M244" s="14" t="s">
        <v>931</v>
      </c>
      <c r="N244" s="14" t="str">
        <f t="shared" si="4"/>
        <v>abarrotes/fideos/</v>
      </c>
      <c r="O244" s="14" t="str">
        <f t="shared" si="5"/>
        <v>img/abarrotes/fideos/fideo_MoliCor.jpg</v>
      </c>
      <c r="P244" s="26" t="str">
        <f t="shared" si="6"/>
        <v>INSERT INTO producto(nombreProducto, codigoMarca, codigosubCategoria, precioUnitario, precioCaja, unidadesCaja, stock, unidadMedida, tamanioUnidad, direccionImagen) VALUES ('Fideo Corbata Mediano',59,5,0.85,17.4,24,20,'gr',250,'img/abarrotes/fideos/fideo_MoliCor.jpg');</v>
      </c>
      <c r="Q244" s="14"/>
      <c r="R244" s="14" t="s">
        <v>1019</v>
      </c>
    </row>
    <row r="245" spans="1:18" ht="38.25" x14ac:dyDescent="0.2">
      <c r="A245" s="14">
        <v>51</v>
      </c>
      <c r="B245" s="14" t="s">
        <v>406</v>
      </c>
      <c r="C245" s="7">
        <v>59</v>
      </c>
      <c r="D245" s="14">
        <v>5</v>
      </c>
      <c r="E245" s="14" t="s">
        <v>41</v>
      </c>
      <c r="F245" s="14">
        <v>0.85</v>
      </c>
      <c r="G245" s="14">
        <v>17.399999999999999</v>
      </c>
      <c r="H245" s="14">
        <v>24</v>
      </c>
      <c r="I245" s="14">
        <v>20</v>
      </c>
      <c r="J245" s="14" t="s">
        <v>377</v>
      </c>
      <c r="K245" s="12" t="s">
        <v>366</v>
      </c>
      <c r="L245" t="str">
        <f t="shared" si="3"/>
        <v>fideo_MoliMuni.jpg</v>
      </c>
      <c r="M245" s="14" t="s">
        <v>932</v>
      </c>
      <c r="N245" s="14" t="str">
        <f t="shared" si="4"/>
        <v>abarrotes/fideos/</v>
      </c>
      <c r="O245" s="14" t="str">
        <f t="shared" si="5"/>
        <v>img/abarrotes/fideos/fideo_MoliMuni.jpg</v>
      </c>
      <c r="P245" s="26" t="str">
        <f t="shared" si="6"/>
        <v>INSERT INTO producto(nombreProducto, codigoMarca, codigosubCategoria, precioUnitario, precioCaja, unidadesCaja, stock, unidadMedida, tamanioUnidad, direccionImagen) VALUES ('Fideo Munición',59,5,0.85,17.4,24,20,'gr',250,'img/abarrotes/fideos/fideo_MoliMuni.jpg');</v>
      </c>
      <c r="Q245" s="14"/>
      <c r="R245" s="14" t="s">
        <v>1020</v>
      </c>
    </row>
    <row r="246" spans="1:18" ht="38.25" x14ac:dyDescent="0.2">
      <c r="A246" s="14">
        <v>52</v>
      </c>
      <c r="B246" s="14" t="s">
        <v>407</v>
      </c>
      <c r="C246" s="7">
        <v>59</v>
      </c>
      <c r="D246" s="14">
        <v>5</v>
      </c>
      <c r="E246" s="14" t="s">
        <v>41</v>
      </c>
      <c r="F246" s="14">
        <v>2.2000000000000002</v>
      </c>
      <c r="G246" s="14">
        <v>23.4</v>
      </c>
      <c r="H246" s="14">
        <v>12</v>
      </c>
      <c r="I246" s="14">
        <v>20</v>
      </c>
      <c r="J246" s="14" t="s">
        <v>377</v>
      </c>
      <c r="K246" s="12" t="s">
        <v>370</v>
      </c>
      <c r="L246" t="str">
        <f t="shared" si="3"/>
        <v>fideo_Moli32.jpg</v>
      </c>
      <c r="M246" s="14" t="s">
        <v>929</v>
      </c>
      <c r="N246" s="14" t="str">
        <f t="shared" si="4"/>
        <v>abarrotes/fideos/</v>
      </c>
      <c r="O246" s="14" t="str">
        <f t="shared" si="5"/>
        <v>img/abarrotes/fideos/fideo_Moli32.jpg</v>
      </c>
      <c r="P246" s="26" t="str">
        <f t="shared" si="6"/>
        <v>INSERT INTO producto(nombreProducto, codigoMarca, codigosubCategoria, precioUnitario, precioCaja, unidadesCaja, stock, unidadMedida, tamanioUnidad, direccionImagen) VALUES ('Spaghetti #32',59,5,2.2,23.4,12,20,'gr',500,'img/abarrotes/fideos/fideo_Moli32.jpg');</v>
      </c>
      <c r="Q246" s="14"/>
      <c r="R246" s="14" t="s">
        <v>1021</v>
      </c>
    </row>
    <row r="247" spans="1:18" ht="38.25" x14ac:dyDescent="0.2">
      <c r="A247" s="1">
        <v>53</v>
      </c>
      <c r="B247" s="1" t="s">
        <v>408</v>
      </c>
      <c r="C247" s="20">
        <v>59</v>
      </c>
      <c r="D247" s="1">
        <v>5</v>
      </c>
      <c r="E247" s="1" t="s">
        <v>41</v>
      </c>
      <c r="F247" s="1">
        <v>2.2000000000000002</v>
      </c>
      <c r="G247" s="1">
        <v>23.4</v>
      </c>
      <c r="H247" s="1">
        <v>12</v>
      </c>
      <c r="I247" s="1">
        <v>20</v>
      </c>
      <c r="J247" s="1" t="s">
        <v>377</v>
      </c>
      <c r="K247" s="10" t="s">
        <v>370</v>
      </c>
      <c r="L247" t="str">
        <f t="shared" si="3"/>
        <v>fideo_Moli42.jpg</v>
      </c>
      <c r="M247" s="14" t="s">
        <v>930</v>
      </c>
      <c r="N247" s="14" t="str">
        <f t="shared" si="4"/>
        <v>abarrotes/fideos/</v>
      </c>
      <c r="O247" s="14" t="str">
        <f t="shared" si="5"/>
        <v>img/abarrotes/fideos/fideo_Moli42.jpg</v>
      </c>
      <c r="P247" s="26" t="str">
        <f t="shared" si="6"/>
        <v>INSERT INTO producto(nombreProducto, codigoMarca, codigosubCategoria, precioUnitario, precioCaja, unidadesCaja, stock, unidadMedida, tamanioUnidad, direccionImagen) VALUES ('Tallarín #42',59,5,2.2,23.4,12,20,'gr',500,'img/abarrotes/fideos/fideo_Moli42.jpg');</v>
      </c>
      <c r="Q247" s="14"/>
      <c r="R247" s="14" t="s">
        <v>1022</v>
      </c>
    </row>
    <row r="248" spans="1:18" ht="25.5" customHeight="1" x14ac:dyDescent="0.2">
      <c r="A248" s="4">
        <v>54</v>
      </c>
      <c r="B248" s="5" t="s">
        <v>409</v>
      </c>
      <c r="C248" s="3">
        <v>86</v>
      </c>
      <c r="D248" s="4">
        <v>21</v>
      </c>
      <c r="E248" s="4" t="s">
        <v>410</v>
      </c>
      <c r="F248" s="19">
        <v>2.1</v>
      </c>
      <c r="G248" s="19">
        <v>39</v>
      </c>
      <c r="H248" s="19">
        <v>20</v>
      </c>
      <c r="I248" s="25">
        <v>20</v>
      </c>
      <c r="J248" s="5" t="s">
        <v>377</v>
      </c>
      <c r="K248" s="2">
        <v>500</v>
      </c>
      <c r="L248" s="4" t="s">
        <v>411</v>
      </c>
      <c r="M248" s="14"/>
      <c r="N248" s="14" t="str">
        <f t="shared" si="4"/>
        <v>galletasGolosinas/galletaDulce/</v>
      </c>
      <c r="O248" s="14" t="str">
        <f t="shared" si="5"/>
        <v>img/galletasGolosinas/galletaDulce/Galleta_Animalitos.jpg</v>
      </c>
      <c r="P248" s="26" t="str">
        <f t="shared" si="6"/>
        <v>INSERT INTO producto(nombreProducto, codigoMarca, codigosubCategoria, precioUnitario, precioCaja, unidadesCaja, stock, unidadMedida, tamanioUnidad, direccionImagen) VALUES ('Galleta de Animalitos',86,21,2.1,39,20,20,'gr',500,'img/galletasGolosinas/galletaDulce/Galleta_Animalitos.jpg');</v>
      </c>
      <c r="Q248" s="14"/>
      <c r="R248" s="14" t="s">
        <v>1023</v>
      </c>
    </row>
    <row r="249" spans="1:18" ht="25.5" customHeight="1" x14ac:dyDescent="0.2">
      <c r="A249" s="14">
        <v>55</v>
      </c>
      <c r="B249" s="12" t="s">
        <v>412</v>
      </c>
      <c r="C249" s="7">
        <v>61</v>
      </c>
      <c r="D249" s="14">
        <v>21</v>
      </c>
      <c r="E249" s="14" t="s">
        <v>410</v>
      </c>
      <c r="F249" s="11">
        <v>1</v>
      </c>
      <c r="G249" s="11">
        <v>17</v>
      </c>
      <c r="H249" s="11">
        <v>20</v>
      </c>
      <c r="I249" s="25">
        <v>20</v>
      </c>
      <c r="J249" s="12" t="s">
        <v>377</v>
      </c>
      <c r="K249" s="23">
        <v>50</v>
      </c>
      <c r="L249" s="14" t="s">
        <v>413</v>
      </c>
      <c r="M249" s="14"/>
      <c r="N249" s="14" t="str">
        <f t="shared" si="4"/>
        <v>galletasGolosinas/galletaDulce/</v>
      </c>
      <c r="O249" s="14" t="str">
        <f t="shared" si="5"/>
        <v>img/galletasGolosinas/galletaDulce/Galleta_ChipsAhoy.jpg</v>
      </c>
      <c r="P249" s="26" t="str">
        <f t="shared" si="6"/>
        <v>INSERT INTO producto(nombreProducto, codigoMarca, codigosubCategoria, precioUnitario, precioCaja, unidadesCaja, stock, unidadMedida, tamanioUnidad, direccionImagen) VALUES ('Galleta Choco Chips',61,21,1,17,20,20,'gr',50,'img/galletasGolosinas/galletaDulce/Galleta_ChipsAhoy.jpg');</v>
      </c>
      <c r="Q249" s="14"/>
      <c r="R249" s="14" t="s">
        <v>1024</v>
      </c>
    </row>
    <row r="250" spans="1:18" ht="25.5" customHeight="1" x14ac:dyDescent="0.2">
      <c r="A250" s="14">
        <v>56</v>
      </c>
      <c r="B250" s="12" t="s">
        <v>414</v>
      </c>
      <c r="C250" s="7">
        <v>99</v>
      </c>
      <c r="D250" s="14">
        <v>21</v>
      </c>
      <c r="E250" s="14" t="s">
        <v>410</v>
      </c>
      <c r="F250" s="11">
        <v>8.1999999999999993</v>
      </c>
      <c r="G250" s="11">
        <v>161</v>
      </c>
      <c r="H250" s="11">
        <v>20</v>
      </c>
      <c r="I250" s="25">
        <v>20</v>
      </c>
      <c r="J250" s="12" t="s">
        <v>377</v>
      </c>
      <c r="K250" s="23">
        <v>400</v>
      </c>
      <c r="L250" s="14" t="s">
        <v>415</v>
      </c>
      <c r="M250" s="14"/>
      <c r="N250" s="14" t="str">
        <f t="shared" si="4"/>
        <v>galletasGolosinas/galletaDulce/</v>
      </c>
      <c r="O250" s="14" t="str">
        <f t="shared" si="5"/>
        <v>img/galletasGolosinas/galletaDulce/Galleta_Fudge.jpg</v>
      </c>
      <c r="P250" s="26" t="str">
        <f t="shared" si="6"/>
        <v>INSERT INTO producto(nombreProducto, codigoMarca, codigosubCategoria, precioUnitario, precioCaja, unidadesCaja, stock, unidadMedida, tamanioUnidad, direccionImagen) VALUES ('Galleta Fudge',99,21,8.2,161,20,20,'gr',400,'img/galletasGolosinas/galletaDulce/Galleta_Fudge.jpg');</v>
      </c>
      <c r="Q250" s="14"/>
      <c r="R250" s="14" t="s">
        <v>1025</v>
      </c>
    </row>
    <row r="251" spans="1:18" ht="25.5" customHeight="1" x14ac:dyDescent="0.2">
      <c r="A251" s="14">
        <v>57</v>
      </c>
      <c r="B251" s="12" t="s">
        <v>416</v>
      </c>
      <c r="C251" s="7">
        <v>86</v>
      </c>
      <c r="D251" s="14">
        <v>21</v>
      </c>
      <c r="E251" s="14" t="s">
        <v>410</v>
      </c>
      <c r="F251" s="11">
        <v>2.1</v>
      </c>
      <c r="G251" s="11">
        <v>39</v>
      </c>
      <c r="H251" s="11">
        <v>20</v>
      </c>
      <c r="I251" s="25">
        <v>20</v>
      </c>
      <c r="J251" s="12" t="s">
        <v>377</v>
      </c>
      <c r="K251" s="23">
        <v>500</v>
      </c>
      <c r="L251" s="14" t="s">
        <v>417</v>
      </c>
      <c r="M251" s="14"/>
      <c r="N251" s="14" t="str">
        <f t="shared" si="4"/>
        <v>galletasGolosinas/galletaDulce/</v>
      </c>
      <c r="O251" s="14" t="str">
        <f t="shared" si="5"/>
        <v>img/galletasGolosinas/galletaDulce/Galleta_Margarita.jpg</v>
      </c>
      <c r="P251" s="26" t="str">
        <f t="shared" si="6"/>
        <v>INSERT INTO producto(nombreProducto, codigoMarca, codigosubCategoria, precioUnitario, precioCaja, unidadesCaja, stock, unidadMedida, tamanioUnidad, direccionImagen) VALUES ('Galleta Margarita',86,21,2.1,39,20,20,'gr',500,'img/galletasGolosinas/galletaDulce/Galleta_Margarita.jpg');</v>
      </c>
      <c r="Q251" s="14"/>
      <c r="R251" s="14" t="s">
        <v>1026</v>
      </c>
    </row>
    <row r="252" spans="1:18" ht="25.5" customHeight="1" x14ac:dyDescent="0.2">
      <c r="A252" s="14">
        <v>58</v>
      </c>
      <c r="B252" s="12" t="s">
        <v>418</v>
      </c>
      <c r="C252" s="7">
        <v>83</v>
      </c>
      <c r="D252" s="14">
        <v>22</v>
      </c>
      <c r="E252" s="14" t="s">
        <v>419</v>
      </c>
      <c r="F252" s="11">
        <v>1.6</v>
      </c>
      <c r="G252" s="11">
        <v>29</v>
      </c>
      <c r="H252" s="11">
        <v>20</v>
      </c>
      <c r="I252" s="25">
        <v>20</v>
      </c>
      <c r="J252" s="12" t="s">
        <v>377</v>
      </c>
      <c r="K252" s="23">
        <v>185</v>
      </c>
      <c r="L252" s="14" t="s">
        <v>420</v>
      </c>
      <c r="M252" s="14"/>
      <c r="N252" s="14" t="str">
        <f t="shared" si="4"/>
        <v>galletasGolosinas/galletaIntegral/</v>
      </c>
      <c r="O252" s="14" t="str">
        <f t="shared" si="5"/>
        <v>img/galletasGolosinas/galletaIntegral/Galleta_CracknelIntegral.jpg</v>
      </c>
      <c r="P252" s="26" t="str">
        <f t="shared" si="6"/>
        <v>INSERT INTO producto(nombreProducto, codigoMarca, codigosubCategoria, precioUnitario, precioCaja, unidadesCaja, stock, unidadMedida, tamanioUnidad, direccionImagen) VALUES ('Galleta Cracknel',83,22,1.6,29,20,20,'gr',185,'img/galletasGolosinas/galletaIntegral/Galleta_CracknelIntegral.jpg');</v>
      </c>
      <c r="Q252" s="14"/>
      <c r="R252" s="14" t="s">
        <v>1027</v>
      </c>
    </row>
    <row r="253" spans="1:18" ht="25.5" customHeight="1" x14ac:dyDescent="0.2">
      <c r="A253" s="14">
        <v>59</v>
      </c>
      <c r="B253" s="12" t="s">
        <v>421</v>
      </c>
      <c r="C253" s="7">
        <v>4</v>
      </c>
      <c r="D253" s="14">
        <v>22</v>
      </c>
      <c r="E253" s="14" t="s">
        <v>419</v>
      </c>
      <c r="F253" s="11">
        <v>13.5</v>
      </c>
      <c r="G253" s="11">
        <v>132</v>
      </c>
      <c r="H253" s="11">
        <v>10</v>
      </c>
      <c r="I253" s="25">
        <v>20</v>
      </c>
      <c r="J253" s="12" t="s">
        <v>377</v>
      </c>
      <c r="K253" s="23">
        <v>120</v>
      </c>
      <c r="L253" s="14" t="s">
        <v>422</v>
      </c>
      <c r="M253" s="14"/>
      <c r="N253" s="14" t="str">
        <f t="shared" si="4"/>
        <v>galletasGolosinas/galletaIntegral/</v>
      </c>
      <c r="O253" s="14" t="str">
        <f t="shared" si="5"/>
        <v>img/galletasGolosinas/galletaIntegral/Galleta_DeAgua.jpg</v>
      </c>
      <c r="P253" s="26" t="str">
        <f t="shared" si="6"/>
        <v>INSERT INTO producto(nombreProducto, codigoMarca, codigosubCategoria, precioUnitario, precioCaja, unidadesCaja, stock, unidadMedida, tamanioUnidad, direccionImagen) VALUES ('Galleta de Agua',4,22,13.5,132,10,20,'gr',120,'img/galletasGolosinas/galletaIntegral/Galleta_DeAgua.jpg');</v>
      </c>
      <c r="Q253" s="14"/>
      <c r="R253" s="14" t="s">
        <v>1028</v>
      </c>
    </row>
    <row r="254" spans="1:18" ht="25.5" customHeight="1" x14ac:dyDescent="0.2">
      <c r="A254" s="14">
        <v>60</v>
      </c>
      <c r="B254" s="12" t="s">
        <v>423</v>
      </c>
      <c r="C254" s="7">
        <v>32</v>
      </c>
      <c r="D254" s="14">
        <v>22</v>
      </c>
      <c r="E254" s="14" t="s">
        <v>419</v>
      </c>
      <c r="F254" s="11">
        <v>2.15</v>
      </c>
      <c r="G254" s="11">
        <v>14.2</v>
      </c>
      <c r="H254" s="11" t="s">
        <v>424</v>
      </c>
      <c r="I254" s="25">
        <v>20</v>
      </c>
      <c r="J254" s="12" t="s">
        <v>377</v>
      </c>
      <c r="K254" s="23">
        <v>120</v>
      </c>
      <c r="L254" s="14" t="s">
        <v>425</v>
      </c>
      <c r="M254" s="14"/>
      <c r="N254" s="14" t="str">
        <f t="shared" si="4"/>
        <v>galletasGolosinas/galletaIntegral/</v>
      </c>
      <c r="O254" s="14" t="str">
        <f t="shared" si="5"/>
        <v>img/galletasGolosinas/galletaIntegral/Galleta_SalvadodeTrigo.jpg</v>
      </c>
      <c r="P254" s="26" t="str">
        <f t="shared" si="6"/>
        <v>INSERT INTO producto(nombreProducto, codigoMarca, codigosubCategoria, precioUnitario, precioCaja, unidadesCaja, stock, unidadMedida, tamanioUnidad, direccionImagen) VALUES ('Galleta de Salvado de Trigo',32,22,2.15,14.2,08.00,20,'gr',120,'img/galletasGolosinas/galletaIntegral/Galleta_SalvadodeTrigo.jpg');</v>
      </c>
      <c r="Q254" s="14"/>
      <c r="R254" s="14" t="s">
        <v>1029</v>
      </c>
    </row>
    <row r="255" spans="1:18" ht="25.5" customHeight="1" x14ac:dyDescent="0.2">
      <c r="A255" s="14">
        <v>61</v>
      </c>
      <c r="B255" s="12" t="s">
        <v>426</v>
      </c>
      <c r="C255" s="7">
        <v>64</v>
      </c>
      <c r="D255" s="14">
        <v>22</v>
      </c>
      <c r="E255" s="14" t="s">
        <v>419</v>
      </c>
      <c r="F255" s="11">
        <v>6.9</v>
      </c>
      <c r="G255" s="11">
        <v>135</v>
      </c>
      <c r="H255" s="11">
        <v>20</v>
      </c>
      <c r="I255" s="25">
        <v>20</v>
      </c>
      <c r="J255" s="12" t="s">
        <v>377</v>
      </c>
      <c r="K255" s="23">
        <v>50</v>
      </c>
      <c r="L255" s="14" t="s">
        <v>427</v>
      </c>
      <c r="M255" s="14"/>
      <c r="N255" s="14" t="str">
        <f t="shared" si="4"/>
        <v>galletasGolosinas/galletaIntegral/</v>
      </c>
      <c r="O255" s="14" t="str">
        <f t="shared" si="5"/>
        <v>img/galletasGolosinas/galletaIntegral/Galleta_Semola.jpg</v>
      </c>
      <c r="P255" s="26" t="str">
        <f t="shared" si="6"/>
        <v>INSERT INTO producto(nombreProducto, codigoMarca, codigosubCategoria, precioUnitario, precioCaja, unidadesCaja, stock, unidadMedida, tamanioUnidad, direccionImagen) VALUES ('Galleta de Semola',64,22,6.9,135,20,20,'gr',50,'img/galletasGolosinas/galletaIntegral/Galleta_Semola.jpg');</v>
      </c>
      <c r="Q255" s="14"/>
      <c r="R255" s="14" t="s">
        <v>1030</v>
      </c>
    </row>
    <row r="256" spans="1:18" ht="25.5" customHeight="1" x14ac:dyDescent="0.2">
      <c r="A256" s="14">
        <v>62</v>
      </c>
      <c r="B256" s="12" t="s">
        <v>428</v>
      </c>
      <c r="C256" s="7">
        <v>71</v>
      </c>
      <c r="D256" s="14">
        <v>23</v>
      </c>
      <c r="E256" s="14" t="s">
        <v>429</v>
      </c>
      <c r="F256" s="11">
        <v>13.8</v>
      </c>
      <c r="G256" s="11">
        <v>273</v>
      </c>
      <c r="H256" s="11">
        <v>20</v>
      </c>
      <c r="I256" s="25">
        <v>20</v>
      </c>
      <c r="J256" s="12" t="s">
        <v>377</v>
      </c>
      <c r="K256" s="23">
        <v>187</v>
      </c>
      <c r="L256" s="14" t="s">
        <v>430</v>
      </c>
      <c r="M256" s="14"/>
      <c r="N256" s="14" t="str">
        <f t="shared" si="4"/>
        <v>galletasGolosinas/galletaSalada/</v>
      </c>
      <c r="O256" s="14" t="str">
        <f t="shared" si="5"/>
        <v>img/galletasGolosinas/galletaSalada/Galleta_Gold_Fish.jpg</v>
      </c>
      <c r="P256" s="26" t="str">
        <f t="shared" si="6"/>
        <v>INSERT INTO producto(nombreProducto, codigoMarca, codigosubCategoria, precioUnitario, precioCaja, unidadesCaja, stock, unidadMedida, tamanioUnidad, direccionImagen) VALUES ('Galletas Gold Fish',71,23,13.8,273,20,20,'gr',187,'img/galletasGolosinas/galletaSalada/Galleta_Gold_Fish.jpg');</v>
      </c>
      <c r="Q256" s="14"/>
      <c r="R256" s="14" t="s">
        <v>1031</v>
      </c>
    </row>
    <row r="257" spans="1:18" ht="25.5" customHeight="1" x14ac:dyDescent="0.2">
      <c r="A257" s="14">
        <v>63</v>
      </c>
      <c r="B257" s="12" t="s">
        <v>431</v>
      </c>
      <c r="C257" s="7">
        <v>61</v>
      </c>
      <c r="D257" s="14">
        <v>23</v>
      </c>
      <c r="E257" s="14" t="s">
        <v>429</v>
      </c>
      <c r="F257" s="11">
        <v>1.0900000000000001</v>
      </c>
      <c r="G257" s="11">
        <v>18.8</v>
      </c>
      <c r="H257" s="11">
        <v>20</v>
      </c>
      <c r="I257" s="25">
        <v>20</v>
      </c>
      <c r="J257" s="12" t="s">
        <v>377</v>
      </c>
      <c r="K257" s="23">
        <v>67</v>
      </c>
      <c r="L257" s="14" t="s">
        <v>432</v>
      </c>
      <c r="M257" s="14"/>
      <c r="N257" s="14" t="str">
        <f t="shared" si="4"/>
        <v>galletasGolosinas/galletaSalada/</v>
      </c>
      <c r="O257" s="14" t="str">
        <f t="shared" si="5"/>
        <v>img/galletasGolosinas/galletaSalada/Galleta_Ritz.jpg</v>
      </c>
      <c r="P257" s="26" t="str">
        <f t="shared" si="6"/>
        <v>INSERT INTO producto(nombreProducto, codigoMarca, codigosubCategoria, precioUnitario, precioCaja, unidadesCaja, stock, unidadMedida, tamanioUnidad, direccionImagen) VALUES ('Galleta Ritz',61,23,1.09,18.8,20,20,'gr',67,'img/galletasGolosinas/galletaSalada/Galleta_Ritz.jpg');</v>
      </c>
      <c r="Q257" s="14"/>
      <c r="R257" s="14" t="s">
        <v>1032</v>
      </c>
    </row>
    <row r="258" spans="1:18" ht="25.5" customHeight="1" x14ac:dyDescent="0.2">
      <c r="A258" s="14">
        <v>64</v>
      </c>
      <c r="B258" s="12" t="s">
        <v>433</v>
      </c>
      <c r="C258" s="7">
        <v>37</v>
      </c>
      <c r="D258" s="14">
        <v>23</v>
      </c>
      <c r="E258" s="14" t="s">
        <v>429</v>
      </c>
      <c r="F258" s="11">
        <v>1.99</v>
      </c>
      <c r="G258" s="11">
        <v>36.799999999999997</v>
      </c>
      <c r="H258" s="11">
        <v>20</v>
      </c>
      <c r="I258" s="25">
        <v>20</v>
      </c>
      <c r="J258" s="12" t="s">
        <v>377</v>
      </c>
      <c r="K258" s="23">
        <v>164</v>
      </c>
      <c r="L258" s="14" t="s">
        <v>434</v>
      </c>
      <c r="M258" s="14"/>
      <c r="N258" s="14" t="str">
        <f t="shared" si="4"/>
        <v>galletasGolosinas/galletaSalada/</v>
      </c>
      <c r="O258" s="14" t="str">
        <f t="shared" si="5"/>
        <v>img/galletasGolosinas/galletaSalada/Galleta_Soda_Field.jpg</v>
      </c>
      <c r="P258" s="26" t="str">
        <f t="shared" si="6"/>
        <v>INSERT INTO producto(nombreProducto, codigoMarca, codigosubCategoria, precioUnitario, precioCaja, unidadesCaja, stock, unidadMedida, tamanioUnidad, direccionImagen) VALUES ('Galleta Soda Field',37,23,1.99,36.8,20,20,'gr',164,'img/galletasGolosinas/galletaSalada/Galleta_Soda_Field.jpg');</v>
      </c>
      <c r="Q258" s="14"/>
      <c r="R258" s="14" t="s">
        <v>1033</v>
      </c>
    </row>
    <row r="259" spans="1:18" ht="25.5" customHeight="1" x14ac:dyDescent="0.2">
      <c r="A259" s="14">
        <v>65</v>
      </c>
      <c r="B259" s="12" t="s">
        <v>435</v>
      </c>
      <c r="C259" s="7">
        <v>83</v>
      </c>
      <c r="D259" s="14">
        <v>23</v>
      </c>
      <c r="E259" s="14" t="s">
        <v>429</v>
      </c>
      <c r="F259" s="11">
        <v>1.2</v>
      </c>
      <c r="G259" s="11">
        <v>21</v>
      </c>
      <c r="H259" s="11">
        <v>20</v>
      </c>
      <c r="I259" s="25">
        <v>20</v>
      </c>
      <c r="J259" s="12" t="s">
        <v>377</v>
      </c>
      <c r="K259" s="23">
        <v>85</v>
      </c>
      <c r="L259" s="14" t="s">
        <v>436</v>
      </c>
      <c r="M259" s="14"/>
      <c r="N259" s="14" t="str">
        <f t="shared" si="4"/>
        <v>galletasGolosinas/galletaSalada/</v>
      </c>
      <c r="O259" s="14" t="str">
        <f t="shared" si="5"/>
        <v>img/galletasGolosinas/galletaSalada/Galleta_Soda_SanJorge.jpg</v>
      </c>
      <c r="P259" s="26" t="str">
        <f t="shared" si="6"/>
        <v>INSERT INTO producto(nombreProducto, codigoMarca, codigosubCategoria, precioUnitario, precioCaja, unidadesCaja, stock, unidadMedida, tamanioUnidad, direccionImagen) VALUES ('Galleta San Jorge',83,23,1.2,21,20,20,'gr',85,'img/galletasGolosinas/galletaSalada/Galleta_Soda_SanJorge.jpg');</v>
      </c>
      <c r="Q259" s="14"/>
      <c r="R259" s="14" t="s">
        <v>1034</v>
      </c>
    </row>
    <row r="260" spans="1:18" ht="25.5" customHeight="1" x14ac:dyDescent="0.2">
      <c r="A260" s="14">
        <v>66</v>
      </c>
      <c r="B260" s="12" t="s">
        <v>437</v>
      </c>
      <c r="C260" s="7">
        <v>62</v>
      </c>
      <c r="D260" s="14">
        <v>24</v>
      </c>
      <c r="E260" s="14" t="s">
        <v>438</v>
      </c>
      <c r="F260" s="11">
        <v>3.99</v>
      </c>
      <c r="G260" s="11">
        <v>20.94</v>
      </c>
      <c r="H260" s="11" t="s">
        <v>439</v>
      </c>
      <c r="I260" s="25">
        <v>20</v>
      </c>
      <c r="J260" s="12" t="s">
        <v>377</v>
      </c>
      <c r="K260" s="23">
        <v>360</v>
      </c>
      <c r="L260" s="14" t="s">
        <v>440</v>
      </c>
      <c r="M260" s="14"/>
      <c r="N260" s="14" t="str">
        <f t="shared" ref="N260:N323" si="7">VLOOKUP(D260,$A$16:$G$63,7,FALSE)</f>
        <v>galletasGolosinas/galletaSixpack/</v>
      </c>
      <c r="O260" s="14" t="str">
        <f t="shared" ref="O260:O323" si="8">CONCATENATE("img/",N260,L260)</f>
        <v>img/galletasGolosinas/galletaSixpack/Galleta_Morochas.jpg</v>
      </c>
      <c r="P260" s="26" t="str">
        <f t="shared" ref="P260:P323" si="9">CONCATENATE("INSERT INTO producto(nombreProducto, codigoMarca, codigosubCategoria, precioUnitario, precioCaja, unidadesCaja, stock, unidadMedida, tamanioUnidad, direccionImagen) VALUES ('",B260,"',",C260,",",D260,",",F260,",",G260,",",H260,",",I260,",'",J260,"',",K260,",'",O260,"');")</f>
        <v>INSERT INTO producto(nombreProducto, codigoMarca, codigosubCategoria, precioUnitario, precioCaja, unidadesCaja, stock, unidadMedida, tamanioUnidad, direccionImagen) VALUES ('Galleta Morochas',62,24,3.99,20.94,06.00,20,'gr',360,'img/galletasGolosinas/galletaSixpack/Galleta_Morochas.jpg');</v>
      </c>
      <c r="Q260" s="14"/>
      <c r="R260" s="14" t="s">
        <v>1035</v>
      </c>
    </row>
    <row r="261" spans="1:18" ht="25.5" customHeight="1" x14ac:dyDescent="0.2">
      <c r="A261" s="14">
        <v>67</v>
      </c>
      <c r="B261" s="12" t="s">
        <v>441</v>
      </c>
      <c r="C261" s="7">
        <v>61</v>
      </c>
      <c r="D261" s="14">
        <v>24</v>
      </c>
      <c r="E261" s="14" t="s">
        <v>438</v>
      </c>
      <c r="F261" s="11">
        <v>3.99</v>
      </c>
      <c r="G261" s="11">
        <v>20.94</v>
      </c>
      <c r="H261" s="11" t="s">
        <v>439</v>
      </c>
      <c r="I261" s="25">
        <v>20</v>
      </c>
      <c r="J261" s="12" t="s">
        <v>377</v>
      </c>
      <c r="K261" s="23">
        <v>360</v>
      </c>
      <c r="L261" s="14" t="s">
        <v>442</v>
      </c>
      <c r="M261" s="14"/>
      <c r="N261" s="14" t="str">
        <f t="shared" si="7"/>
        <v>galletasGolosinas/galletaSixpack/</v>
      </c>
      <c r="O261" s="14" t="str">
        <f t="shared" si="8"/>
        <v>img/galletasGolosinas/galletaSixpack/Galleta_Oreo.jpg</v>
      </c>
      <c r="P261" s="26" t="str">
        <f t="shared" si="9"/>
        <v>INSERT INTO producto(nombreProducto, codigoMarca, codigosubCategoria, precioUnitario, precioCaja, unidadesCaja, stock, unidadMedida, tamanioUnidad, direccionImagen) VALUES ('Galleta Oreo',61,24,3.99,20.94,06.00,20,'gr',360,'img/galletasGolosinas/galletaSixpack/Galleta_Oreo.jpg');</v>
      </c>
      <c r="Q261" s="14"/>
      <c r="R261" s="14" t="s">
        <v>1036</v>
      </c>
    </row>
    <row r="262" spans="1:18" ht="25.5" customHeight="1" x14ac:dyDescent="0.2">
      <c r="A262" s="14">
        <v>68</v>
      </c>
      <c r="B262" s="12" t="s">
        <v>443</v>
      </c>
      <c r="C262" s="7">
        <v>101</v>
      </c>
      <c r="D262" s="14">
        <v>24</v>
      </c>
      <c r="E262" s="14" t="s">
        <v>438</v>
      </c>
      <c r="F262" s="11">
        <v>3.3</v>
      </c>
      <c r="G262" s="11">
        <v>16.8</v>
      </c>
      <c r="H262" s="11" t="s">
        <v>439</v>
      </c>
      <c r="I262" s="25">
        <v>20</v>
      </c>
      <c r="J262" s="12" t="s">
        <v>377</v>
      </c>
      <c r="K262" s="23">
        <v>360</v>
      </c>
      <c r="L262" s="14" t="s">
        <v>444</v>
      </c>
      <c r="M262" s="14"/>
      <c r="N262" s="14" t="str">
        <f t="shared" si="7"/>
        <v>galletasGolosinas/galletaSixpack/</v>
      </c>
      <c r="O262" s="14" t="str">
        <f t="shared" si="8"/>
        <v>img/galletasGolosinas/galletaSixpack/Galleta_PicarasFresa.jpg</v>
      </c>
      <c r="P262" s="26" t="str">
        <f t="shared" si="9"/>
        <v>INSERT INTO producto(nombreProducto, codigoMarca, codigosubCategoria, precioUnitario, precioCaja, unidadesCaja, stock, unidadMedida, tamanioUnidad, direccionImagen) VALUES ('Galleta Picaras de Fresa',101,24,3.3,16.8,06.00,20,'gr',360,'img/galletasGolosinas/galletaSixpack/Galleta_PicarasFresa.jpg');</v>
      </c>
      <c r="Q262" s="14"/>
      <c r="R262" s="14" t="s">
        <v>1037</v>
      </c>
    </row>
    <row r="263" spans="1:18" ht="25.5" customHeight="1" x14ac:dyDescent="0.2">
      <c r="A263" s="14">
        <v>69</v>
      </c>
      <c r="B263" s="12" t="s">
        <v>445</v>
      </c>
      <c r="C263" s="7">
        <v>37</v>
      </c>
      <c r="D263" s="14">
        <v>24</v>
      </c>
      <c r="E263" s="14" t="s">
        <v>438</v>
      </c>
      <c r="F263" s="11">
        <v>3.1</v>
      </c>
      <c r="G263" s="11">
        <v>15.6</v>
      </c>
      <c r="H263" s="11" t="s">
        <v>439</v>
      </c>
      <c r="I263" s="25">
        <v>20</v>
      </c>
      <c r="J263" s="12" t="s">
        <v>377</v>
      </c>
      <c r="K263" s="23">
        <v>360</v>
      </c>
      <c r="L263" s="14" t="s">
        <v>446</v>
      </c>
      <c r="M263" s="14"/>
      <c r="N263" s="14" t="str">
        <f t="shared" si="7"/>
        <v>galletasGolosinas/galletaSixpack/</v>
      </c>
      <c r="O263" s="14" t="str">
        <f t="shared" si="8"/>
        <v>img/galletasGolosinas/galletaSixpack/Galleta_VaniliaField.jpg</v>
      </c>
      <c r="P263" s="26" t="str">
        <f t="shared" si="9"/>
        <v>INSERT INTO producto(nombreProducto, codigoMarca, codigosubCategoria, precioUnitario, precioCaja, unidadesCaja, stock, unidadMedida, tamanioUnidad, direccionImagen) VALUES ('Galleta Vanilia Field',37,24,3.1,15.6,06.00,20,'gr',360,'img/galletasGolosinas/galletaSixpack/Galleta_VaniliaField.jpg');</v>
      </c>
      <c r="Q263" s="14"/>
      <c r="R263" s="14" t="s">
        <v>1038</v>
      </c>
    </row>
    <row r="264" spans="1:18" ht="25.5" customHeight="1" x14ac:dyDescent="0.2">
      <c r="A264" s="14">
        <v>70</v>
      </c>
      <c r="B264" s="12" t="s">
        <v>447</v>
      </c>
      <c r="C264" s="7">
        <v>50</v>
      </c>
      <c r="D264" s="14">
        <v>25</v>
      </c>
      <c r="E264" s="8" t="s">
        <v>448</v>
      </c>
      <c r="F264" s="11">
        <v>13.5</v>
      </c>
      <c r="G264" s="11">
        <v>267</v>
      </c>
      <c r="H264" s="11">
        <v>20</v>
      </c>
      <c r="I264" s="25">
        <v>20</v>
      </c>
      <c r="J264" s="12" t="s">
        <v>377</v>
      </c>
      <c r="K264" s="23">
        <v>99</v>
      </c>
      <c r="L264" s="14" t="s">
        <v>449</v>
      </c>
      <c r="M264" s="14"/>
      <c r="N264" s="14" t="str">
        <f t="shared" si="7"/>
        <v>galletasGolosinas/caramelos/</v>
      </c>
      <c r="O264" s="14" t="str">
        <f t="shared" si="8"/>
        <v>img/galletasGolosinas/caramelos/Caramelos_FruitBowl.jpg</v>
      </c>
      <c r="P264" s="26" t="str">
        <f t="shared" si="9"/>
        <v>INSERT INTO producto(nombreProducto, codigoMarca, codigosubCategoria, precioUnitario, precioCaja, unidadesCaja, stock, unidadMedida, tamanioUnidad, direccionImagen) VALUES ('Caramelos Fruit Bowl',50,25,13.5,267,20,20,'gr',99,'img/galletasGolosinas/caramelos/Caramelos_FruitBowl.jpg');</v>
      </c>
      <c r="Q264" s="14"/>
      <c r="R264" s="14" t="s">
        <v>1039</v>
      </c>
    </row>
    <row r="265" spans="1:18" ht="25.5" customHeight="1" x14ac:dyDescent="0.2">
      <c r="A265" s="14">
        <v>71</v>
      </c>
      <c r="B265" s="12" t="s">
        <v>450</v>
      </c>
      <c r="C265" s="7">
        <v>44</v>
      </c>
      <c r="D265" s="14">
        <v>25</v>
      </c>
      <c r="E265" s="8" t="s">
        <v>448</v>
      </c>
      <c r="F265" s="11">
        <v>1.65</v>
      </c>
      <c r="G265" s="11">
        <v>79.5</v>
      </c>
      <c r="H265" s="11">
        <v>50</v>
      </c>
      <c r="I265" s="25">
        <v>20</v>
      </c>
      <c r="J265" s="12" t="s">
        <v>377</v>
      </c>
      <c r="K265" s="23">
        <v>17</v>
      </c>
      <c r="L265" s="14" t="s">
        <v>451</v>
      </c>
      <c r="M265" s="14"/>
      <c r="N265" s="14" t="str">
        <f t="shared" si="7"/>
        <v>galletasGolosinas/caramelos/</v>
      </c>
      <c r="O265" s="14" t="str">
        <f t="shared" si="8"/>
        <v>img/galletasGolosinas/caramelos/Caremelos_Halls.jpg</v>
      </c>
      <c r="P265" s="26" t="str">
        <f t="shared" si="9"/>
        <v>INSERT INTO producto(nombreProducto, codigoMarca, codigosubCategoria, precioUnitario, precioCaja, unidadesCaja, stock, unidadMedida, tamanioUnidad, direccionImagen) VALUES ('Caramelos Halls',44,25,1.65,79.5,50,20,'gr',17,'img/galletasGolosinas/caramelos/Caremelos_Halls.jpg');</v>
      </c>
      <c r="Q265" s="14"/>
      <c r="R265" s="14" t="s">
        <v>1040</v>
      </c>
    </row>
    <row r="266" spans="1:18" ht="25.5" customHeight="1" x14ac:dyDescent="0.2">
      <c r="A266" s="14">
        <v>72</v>
      </c>
      <c r="B266" s="12" t="s">
        <v>452</v>
      </c>
      <c r="C266" s="7">
        <v>58</v>
      </c>
      <c r="D266" s="14">
        <v>25</v>
      </c>
      <c r="E266" s="8" t="s">
        <v>448</v>
      </c>
      <c r="F266" s="11">
        <v>1.1000000000000001</v>
      </c>
      <c r="G266" s="11">
        <v>52</v>
      </c>
      <c r="H266" s="11">
        <v>50</v>
      </c>
      <c r="I266" s="25">
        <v>20</v>
      </c>
      <c r="J266" s="12" t="s">
        <v>453</v>
      </c>
      <c r="K266" s="23">
        <v>11</v>
      </c>
      <c r="L266" s="14" t="s">
        <v>454</v>
      </c>
      <c r="M266" s="14"/>
      <c r="N266" s="14" t="str">
        <f t="shared" si="7"/>
        <v>galletasGolosinas/caramelos/</v>
      </c>
      <c r="O266" s="14" t="str">
        <f t="shared" si="8"/>
        <v>img/galletasGolosinas/caramelos/Caramelos_Mentos.jpg</v>
      </c>
      <c r="P266" s="26" t="str">
        <f t="shared" si="9"/>
        <v>INSERT INTO producto(nombreProducto, codigoMarca, codigosubCategoria, precioUnitario, precioCaja, unidadesCaja, stock, unidadMedida, tamanioUnidad, direccionImagen) VALUES ('Caramelos Mentos',58,25,1.1,52,50,20,'unid',11,'img/galletasGolosinas/caramelos/Caramelos_Mentos.jpg');</v>
      </c>
      <c r="Q266" s="14"/>
      <c r="R266" s="14" t="s">
        <v>1041</v>
      </c>
    </row>
    <row r="267" spans="1:18" ht="25.5" customHeight="1" x14ac:dyDescent="0.2">
      <c r="A267" s="14">
        <v>73</v>
      </c>
      <c r="B267" s="12" t="s">
        <v>455</v>
      </c>
      <c r="C267" s="7">
        <v>94</v>
      </c>
      <c r="D267" s="14">
        <v>25</v>
      </c>
      <c r="E267" s="8" t="s">
        <v>448</v>
      </c>
      <c r="F267" s="11">
        <v>1.2</v>
      </c>
      <c r="G267" s="11">
        <v>57</v>
      </c>
      <c r="H267" s="11">
        <v>50</v>
      </c>
      <c r="I267" s="25">
        <v>20</v>
      </c>
      <c r="J267" s="12" t="s">
        <v>377</v>
      </c>
      <c r="K267" s="23">
        <v>16</v>
      </c>
      <c r="L267" s="14" t="s">
        <v>456</v>
      </c>
      <c r="M267" s="14"/>
      <c r="N267" s="14" t="str">
        <f t="shared" si="7"/>
        <v>galletasGolosinas/caramelos/</v>
      </c>
      <c r="O267" s="14" t="str">
        <f t="shared" si="8"/>
        <v>img/galletasGolosinas/caramelos/Caramelos_TicTac.jpg</v>
      </c>
      <c r="P267" s="26" t="str">
        <f t="shared" si="9"/>
        <v>INSERT INTO producto(nombreProducto, codigoMarca, codigosubCategoria, precioUnitario, precioCaja, unidadesCaja, stock, unidadMedida, tamanioUnidad, direccionImagen) VALUES ('Caramelos TicTac',94,25,1.2,57,50,20,'gr',16,'img/galletasGolosinas/caramelos/Caramelos_TicTac.jpg');</v>
      </c>
      <c r="Q267" s="14"/>
      <c r="R267" s="14" t="s">
        <v>1042</v>
      </c>
    </row>
    <row r="268" spans="1:18" ht="25.5" customHeight="1" x14ac:dyDescent="0.2">
      <c r="A268" s="14">
        <v>74</v>
      </c>
      <c r="B268" s="12" t="s">
        <v>457</v>
      </c>
      <c r="C268" s="7">
        <v>3</v>
      </c>
      <c r="D268" s="14">
        <v>26</v>
      </c>
      <c r="E268" s="8" t="s">
        <v>458</v>
      </c>
      <c r="F268" s="11">
        <v>1.25</v>
      </c>
      <c r="G268" s="11">
        <v>59.5</v>
      </c>
      <c r="H268" s="11">
        <v>50</v>
      </c>
      <c r="I268" s="25">
        <v>20</v>
      </c>
      <c r="J268" s="12" t="s">
        <v>453</v>
      </c>
      <c r="K268" s="23">
        <v>12</v>
      </c>
      <c r="L268" s="14" t="s">
        <v>459</v>
      </c>
      <c r="M268" s="14"/>
      <c r="N268" s="14" t="str">
        <f t="shared" si="7"/>
        <v>galletasGolosinas/chicle/</v>
      </c>
      <c r="O268" s="14" t="str">
        <f t="shared" si="8"/>
        <v>img/galletasGolosinas/chicle/Chicle_Chiclets.jpg</v>
      </c>
      <c r="P268" s="26" t="str">
        <f t="shared" si="9"/>
        <v>INSERT INTO producto(nombreProducto, codigoMarca, codigosubCategoria, precioUnitario, precioCaja, unidadesCaja, stock, unidadMedida, tamanioUnidad, direccionImagen) VALUES ('Chicle Chiclets',3,26,1.25,59.5,50,20,'unid',12,'img/galletasGolosinas/chicle/Chicle_Chiclets.jpg');</v>
      </c>
      <c r="Q268" s="14"/>
      <c r="R268" s="14" t="s">
        <v>1043</v>
      </c>
    </row>
    <row r="269" spans="1:18" ht="25.5" customHeight="1" x14ac:dyDescent="0.2">
      <c r="A269" s="14">
        <v>75</v>
      </c>
      <c r="B269" s="12" t="s">
        <v>460</v>
      </c>
      <c r="C269" s="7">
        <v>102</v>
      </c>
      <c r="D269" s="14">
        <v>26</v>
      </c>
      <c r="E269" s="8" t="s">
        <v>458</v>
      </c>
      <c r="F269" s="11">
        <v>6.5</v>
      </c>
      <c r="G269" s="11">
        <v>322</v>
      </c>
      <c r="H269" s="11">
        <v>50</v>
      </c>
      <c r="I269" s="25">
        <v>20</v>
      </c>
      <c r="J269" s="12" t="s">
        <v>453</v>
      </c>
      <c r="K269" s="23">
        <v>12</v>
      </c>
      <c r="L269" s="14" t="s">
        <v>461</v>
      </c>
      <c r="M269" s="14"/>
      <c r="N269" s="14" t="str">
        <f t="shared" si="7"/>
        <v>galletasGolosinas/chicle/</v>
      </c>
      <c r="O269" s="14" t="str">
        <f t="shared" si="8"/>
        <v>img/galletasGolosinas/chicle/Chicle_Eclipse.jpg</v>
      </c>
      <c r="P269" s="26" t="str">
        <f t="shared" si="9"/>
        <v>INSERT INTO producto(nombreProducto, codigoMarca, codigosubCategoria, precioUnitario, precioCaja, unidadesCaja, stock, unidadMedida, tamanioUnidad, direccionImagen) VALUES ('Chicle Eclipse',102,26,6.5,322,50,20,'unid',12,'img/galletasGolosinas/chicle/Chicle_Eclipse.jpg');</v>
      </c>
      <c r="Q269" s="14"/>
      <c r="R269" s="14" t="s">
        <v>1044</v>
      </c>
    </row>
    <row r="270" spans="1:18" ht="25.5" customHeight="1" x14ac:dyDescent="0.2">
      <c r="A270" s="14">
        <v>76</v>
      </c>
      <c r="B270" s="12" t="s">
        <v>462</v>
      </c>
      <c r="C270" s="7">
        <v>96</v>
      </c>
      <c r="D270" s="14">
        <v>26</v>
      </c>
      <c r="E270" s="8" t="s">
        <v>458</v>
      </c>
      <c r="F270" s="11">
        <v>2.25</v>
      </c>
      <c r="G270" s="11">
        <v>109.5</v>
      </c>
      <c r="H270" s="11">
        <v>50</v>
      </c>
      <c r="I270" s="25">
        <v>20</v>
      </c>
      <c r="J270" s="12" t="s">
        <v>377</v>
      </c>
      <c r="K270" s="23">
        <v>16.8</v>
      </c>
      <c r="L270" s="14" t="s">
        <v>463</v>
      </c>
      <c r="M270" s="14"/>
      <c r="N270" s="14" t="str">
        <f t="shared" si="7"/>
        <v>galletasGolosinas/chicle/</v>
      </c>
      <c r="O270" s="14" t="str">
        <f t="shared" si="8"/>
        <v>img/galletasGolosinas/chicle/Chicle_Sensations.jpg</v>
      </c>
      <c r="P270" s="26" t="str">
        <f t="shared" si="9"/>
        <v>INSERT INTO producto(nombreProducto, codigoMarca, codigosubCategoria, precioUnitario, precioCaja, unidadesCaja, stock, unidadMedida, tamanioUnidad, direccionImagen) VALUES ('Chicle Sensations',96,26,2.25,109.5,50,20,'gr',16.8,'img/galletasGolosinas/chicle/Chicle_Sensations.jpg');</v>
      </c>
      <c r="Q270" s="14"/>
      <c r="R270" s="14" t="s">
        <v>1045</v>
      </c>
    </row>
    <row r="271" spans="1:18" ht="25.5" customHeight="1" x14ac:dyDescent="0.2">
      <c r="A271" s="14">
        <v>77</v>
      </c>
      <c r="B271" s="12" t="s">
        <v>464</v>
      </c>
      <c r="C271" s="7">
        <v>96</v>
      </c>
      <c r="D271" s="14">
        <v>26</v>
      </c>
      <c r="E271" s="8" t="s">
        <v>458</v>
      </c>
      <c r="F271" s="11">
        <v>2.6</v>
      </c>
      <c r="G271" s="11">
        <v>127</v>
      </c>
      <c r="H271" s="11">
        <v>50</v>
      </c>
      <c r="I271" s="25">
        <v>20</v>
      </c>
      <c r="J271" s="12" t="s">
        <v>453</v>
      </c>
      <c r="K271" s="23" t="s">
        <v>424</v>
      </c>
      <c r="L271" s="14" t="s">
        <v>465</v>
      </c>
      <c r="M271" s="14"/>
      <c r="N271" s="14" t="str">
        <f t="shared" si="7"/>
        <v>galletasGolosinas/chicle/</v>
      </c>
      <c r="O271" s="14" t="str">
        <f t="shared" si="8"/>
        <v>img/galletasGolosinas/chicle/Chicle_Splash.jpg</v>
      </c>
      <c r="P271" s="26" t="str">
        <f t="shared" si="9"/>
        <v>INSERT INTO producto(nombreProducto, codigoMarca, codigosubCategoria, precioUnitario, precioCaja, unidadesCaja, stock, unidadMedida, tamanioUnidad, direccionImagen) VALUES ('Chicle Splash',96,26,2.6,127,50,20,'unid',08.00,'img/galletasGolosinas/chicle/Chicle_Splash.jpg');</v>
      </c>
      <c r="Q271" s="14"/>
      <c r="R271" s="14" t="s">
        <v>1046</v>
      </c>
    </row>
    <row r="272" spans="1:18" ht="25.5" customHeight="1" x14ac:dyDescent="0.2">
      <c r="A272" s="14">
        <v>78</v>
      </c>
      <c r="B272" s="12" t="s">
        <v>466</v>
      </c>
      <c r="C272" s="7">
        <v>8</v>
      </c>
      <c r="D272" s="14">
        <v>27</v>
      </c>
      <c r="E272" s="8" t="s">
        <v>467</v>
      </c>
      <c r="F272" s="11">
        <v>9.9</v>
      </c>
      <c r="G272" s="11">
        <v>195</v>
      </c>
      <c r="H272" s="11">
        <v>20</v>
      </c>
      <c r="I272" s="25">
        <v>20</v>
      </c>
      <c r="J272" s="12" t="s">
        <v>377</v>
      </c>
      <c r="K272" s="23">
        <v>500</v>
      </c>
      <c r="L272" s="14" t="s">
        <v>468</v>
      </c>
      <c r="M272" s="14"/>
      <c r="N272" s="14" t="str">
        <f t="shared" si="7"/>
        <v>galletasGolosinas/frunas/</v>
      </c>
      <c r="O272" s="14" t="str">
        <f t="shared" si="8"/>
        <v>img/galletasGolosinas/frunas/Frunas_Fruna.jpg</v>
      </c>
      <c r="P272" s="26" t="str">
        <f t="shared" si="9"/>
        <v>INSERT INTO producto(nombreProducto, codigoMarca, codigosubCategoria, precioUnitario, precioCaja, unidadesCaja, stock, unidadMedida, tamanioUnidad, direccionImagen) VALUES ('Frunas Fruna',8,27,9.9,195,20,20,'gr',500,'img/galletasGolosinas/frunas/Frunas_Fruna.jpg');</v>
      </c>
      <c r="Q272" s="14"/>
      <c r="R272" s="14" t="s">
        <v>1047</v>
      </c>
    </row>
    <row r="273" spans="1:18" ht="25.5" customHeight="1" x14ac:dyDescent="0.2">
      <c r="A273" s="14">
        <v>79</v>
      </c>
      <c r="B273" s="12" t="s">
        <v>469</v>
      </c>
      <c r="C273" s="7">
        <v>8</v>
      </c>
      <c r="D273" s="14">
        <v>27</v>
      </c>
      <c r="E273" s="8" t="s">
        <v>467</v>
      </c>
      <c r="F273" s="11">
        <v>6.9</v>
      </c>
      <c r="G273" s="11">
        <v>135</v>
      </c>
      <c r="H273" s="11">
        <v>20</v>
      </c>
      <c r="I273" s="25">
        <v>20</v>
      </c>
      <c r="J273" s="12" t="s">
        <v>377</v>
      </c>
      <c r="K273" s="23">
        <v>490</v>
      </c>
      <c r="L273" s="14" t="s">
        <v>470</v>
      </c>
      <c r="M273" s="14"/>
      <c r="N273" s="14" t="str">
        <f t="shared" si="7"/>
        <v>galletasGolosinas/frunas/</v>
      </c>
      <c r="O273" s="14" t="str">
        <f t="shared" si="8"/>
        <v>img/galletasGolosinas/frunas/Frunas_Halloween.jpg</v>
      </c>
      <c r="P273" s="26" t="str">
        <f t="shared" si="9"/>
        <v>INSERT INTO producto(nombreProducto, codigoMarca, codigosubCategoria, precioUnitario, precioCaja, unidadesCaja, stock, unidadMedida, tamanioUnidad, direccionImagen) VALUES ('Frunas Fruna Halloween',8,27,6.9,135,20,20,'gr',490,'img/galletasGolosinas/frunas/Frunas_Halloween.jpg');</v>
      </c>
      <c r="Q273" s="14"/>
      <c r="R273" s="14" t="s">
        <v>1048</v>
      </c>
    </row>
    <row r="274" spans="1:18" ht="25.5" customHeight="1" x14ac:dyDescent="0.2">
      <c r="A274" s="14">
        <v>80</v>
      </c>
      <c r="B274" s="12" t="s">
        <v>471</v>
      </c>
      <c r="C274" s="7">
        <v>101</v>
      </c>
      <c r="D274" s="14">
        <v>27</v>
      </c>
      <c r="E274" s="8" t="s">
        <v>467</v>
      </c>
      <c r="F274" s="11">
        <v>4.9000000000000004</v>
      </c>
      <c r="G274" s="11">
        <v>95</v>
      </c>
      <c r="H274" s="11">
        <v>20</v>
      </c>
      <c r="I274" s="25">
        <v>20</v>
      </c>
      <c r="J274" s="12" t="s">
        <v>453</v>
      </c>
      <c r="K274" s="23">
        <v>12</v>
      </c>
      <c r="L274" s="14" t="s">
        <v>472</v>
      </c>
      <c r="M274" s="14"/>
      <c r="N274" s="14" t="str">
        <f t="shared" si="7"/>
        <v>galletasGolosinas/frunas/</v>
      </c>
      <c r="O274" s="14" t="str">
        <f t="shared" si="8"/>
        <v>img/galletasGolosinas/frunas/Frunas_Frutonga.jpg</v>
      </c>
      <c r="P274" s="26" t="str">
        <f t="shared" si="9"/>
        <v>INSERT INTO producto(nombreProducto, codigoMarca, codigosubCategoria, precioUnitario, precioCaja, unidadesCaja, stock, unidadMedida, tamanioUnidad, direccionImagen) VALUES ('Frunas Frutonga',101,27,4.9,95,20,20,'unid',12,'img/galletasGolosinas/frunas/Frunas_Frutonga.jpg');</v>
      </c>
      <c r="Q274" s="14"/>
      <c r="R274" s="14" t="s">
        <v>1049</v>
      </c>
    </row>
    <row r="275" spans="1:18" ht="25.5" customHeight="1" x14ac:dyDescent="0.2">
      <c r="A275" s="14">
        <v>81</v>
      </c>
      <c r="B275" s="12" t="s">
        <v>473</v>
      </c>
      <c r="C275" s="7">
        <v>89</v>
      </c>
      <c r="D275" s="14">
        <v>27</v>
      </c>
      <c r="E275" s="8" t="s">
        <v>467</v>
      </c>
      <c r="F275" s="11">
        <v>4.3</v>
      </c>
      <c r="G275" s="11">
        <v>83</v>
      </c>
      <c r="H275" s="11">
        <v>20</v>
      </c>
      <c r="I275" s="25">
        <v>20</v>
      </c>
      <c r="J275" s="12" t="s">
        <v>377</v>
      </c>
      <c r="K275" s="23">
        <v>58.7</v>
      </c>
      <c r="L275" s="14" t="s">
        <v>474</v>
      </c>
      <c r="M275" s="14"/>
      <c r="N275" s="14" t="str">
        <f t="shared" si="7"/>
        <v>galletasGolosinas/frunas/</v>
      </c>
      <c r="O275" s="14" t="str">
        <f t="shared" si="8"/>
        <v>img/galletasGolosinas/frunas/Frunas_Starbush.jpg</v>
      </c>
      <c r="P275" s="26" t="str">
        <f t="shared" si="9"/>
        <v>INSERT INTO producto(nombreProducto, codigoMarca, codigosubCategoria, precioUnitario, precioCaja, unidadesCaja, stock, unidadMedida, tamanioUnidad, direccionImagen) VALUES ('Frunas Starbush',89,27,4.3,83,20,20,'gr',58.7,'img/galletasGolosinas/frunas/Frunas_Starbush.jpg');</v>
      </c>
      <c r="Q275" s="14"/>
      <c r="R275" s="14" t="s">
        <v>1050</v>
      </c>
    </row>
    <row r="276" spans="1:18" ht="25.5" customHeight="1" x14ac:dyDescent="0.2">
      <c r="A276" s="14">
        <v>82</v>
      </c>
      <c r="B276" s="12" t="s">
        <v>475</v>
      </c>
      <c r="C276" s="7">
        <v>101</v>
      </c>
      <c r="D276" s="14">
        <v>28</v>
      </c>
      <c r="E276" s="8" t="s">
        <v>476</v>
      </c>
      <c r="F276" s="11">
        <v>18</v>
      </c>
      <c r="G276" s="11">
        <v>177</v>
      </c>
      <c r="H276" s="11">
        <v>10</v>
      </c>
      <c r="I276" s="25">
        <v>20</v>
      </c>
      <c r="J276" s="12" t="s">
        <v>380</v>
      </c>
      <c r="K276" s="23" t="s">
        <v>477</v>
      </c>
      <c r="L276" s="14" t="s">
        <v>478</v>
      </c>
      <c r="M276" s="14"/>
      <c r="N276" s="14" t="str">
        <f t="shared" si="7"/>
        <v>galletasGolosinas/gomitas/</v>
      </c>
      <c r="O276" s="14" t="str">
        <f t="shared" si="8"/>
        <v>img/galletasGolosinas/gomitas/Gomitas_Dinosaurios.jpg</v>
      </c>
      <c r="P276" s="26" t="str">
        <f t="shared" si="9"/>
        <v>INSERT INTO producto(nombreProducto, codigoMarca, codigosubCategoria, precioUnitario, precioCaja, unidadesCaja, stock, unidadMedida, tamanioUnidad, direccionImagen) VALUES ('Gomitas Dinosaurios',101,28,18,177,10,20,'kg',01.00,'img/galletasGolosinas/gomitas/Gomitas_Dinosaurios.jpg');</v>
      </c>
      <c r="Q276" s="14"/>
      <c r="R276" s="14" t="s">
        <v>1051</v>
      </c>
    </row>
    <row r="277" spans="1:18" ht="25.5" customHeight="1" x14ac:dyDescent="0.2">
      <c r="A277" s="14">
        <v>83</v>
      </c>
      <c r="B277" s="12" t="s">
        <v>479</v>
      </c>
      <c r="C277" s="7">
        <v>101</v>
      </c>
      <c r="D277" s="14">
        <v>28</v>
      </c>
      <c r="E277" s="8" t="s">
        <v>476</v>
      </c>
      <c r="F277" s="11">
        <v>18.5</v>
      </c>
      <c r="G277" s="11">
        <v>182</v>
      </c>
      <c r="H277" s="11">
        <v>10</v>
      </c>
      <c r="I277" s="25">
        <v>20</v>
      </c>
      <c r="J277" s="12" t="s">
        <v>380</v>
      </c>
      <c r="K277" s="23" t="s">
        <v>477</v>
      </c>
      <c r="L277" s="14" t="s">
        <v>480</v>
      </c>
      <c r="M277" s="14"/>
      <c r="N277" s="14" t="str">
        <f t="shared" si="7"/>
        <v>galletasGolosinas/gomitas/</v>
      </c>
      <c r="O277" s="14" t="str">
        <f t="shared" si="8"/>
        <v>img/galletasGolosinas/gomitas/Gomitas_Gusano.jpg</v>
      </c>
      <c r="P277" s="26" t="str">
        <f t="shared" si="9"/>
        <v>INSERT INTO producto(nombreProducto, codigoMarca, codigosubCategoria, precioUnitario, precioCaja, unidadesCaja, stock, unidadMedida, tamanioUnidad, direccionImagen) VALUES ('Gomitas Gusano',101,28,18.5,182,10,20,'kg',01.00,'img/galletasGolosinas/gomitas/Gomitas_Gusano.jpg');</v>
      </c>
      <c r="Q277" s="14"/>
      <c r="R277" s="14" t="s">
        <v>1052</v>
      </c>
    </row>
    <row r="278" spans="1:18" ht="25.5" customHeight="1" x14ac:dyDescent="0.2">
      <c r="A278" s="14">
        <v>84</v>
      </c>
      <c r="B278" s="12" t="s">
        <v>481</v>
      </c>
      <c r="C278" s="7">
        <v>45</v>
      </c>
      <c r="D278" s="14">
        <v>28</v>
      </c>
      <c r="E278" s="8" t="s">
        <v>476</v>
      </c>
      <c r="F278" s="11">
        <v>4.59</v>
      </c>
      <c r="G278" s="11">
        <v>226.5</v>
      </c>
      <c r="H278" s="11">
        <v>50</v>
      </c>
      <c r="I278" s="25">
        <v>20</v>
      </c>
      <c r="J278" s="12" t="s">
        <v>377</v>
      </c>
      <c r="K278" s="23">
        <v>90</v>
      </c>
      <c r="L278" s="14" t="s">
        <v>482</v>
      </c>
      <c r="M278" s="14"/>
      <c r="N278" s="14" t="str">
        <f t="shared" si="7"/>
        <v>galletasGolosinas/gomitas/</v>
      </c>
      <c r="O278" s="14" t="str">
        <f t="shared" si="8"/>
        <v>img/galletasGolosinas/gomitas/Gomitas_Haribo.jpg</v>
      </c>
      <c r="P278" s="26" t="str">
        <f t="shared" si="9"/>
        <v>INSERT INTO producto(nombreProducto, codigoMarca, codigosubCategoria, precioUnitario, precioCaja, unidadesCaja, stock, unidadMedida, tamanioUnidad, direccionImagen) VALUES ('Gomitas Haribo',45,28,4.59,226.5,50,20,'gr',90,'img/galletasGolosinas/gomitas/Gomitas_Haribo.jpg');</v>
      </c>
      <c r="Q278" s="14"/>
      <c r="R278" s="14" t="s">
        <v>1053</v>
      </c>
    </row>
    <row r="279" spans="1:18" ht="25.5" customHeight="1" x14ac:dyDescent="0.2">
      <c r="A279" s="14">
        <v>85</v>
      </c>
      <c r="B279" s="12" t="s">
        <v>483</v>
      </c>
      <c r="C279" s="7">
        <v>45</v>
      </c>
      <c r="D279" s="14">
        <v>28</v>
      </c>
      <c r="E279" s="8" t="s">
        <v>476</v>
      </c>
      <c r="F279" s="11">
        <v>4.59</v>
      </c>
      <c r="G279" s="11">
        <v>226.5</v>
      </c>
      <c r="H279" s="11">
        <v>50</v>
      </c>
      <c r="I279" s="25">
        <v>20</v>
      </c>
      <c r="J279" s="12" t="s">
        <v>377</v>
      </c>
      <c r="K279" s="23">
        <v>100</v>
      </c>
      <c r="L279" s="14" t="s">
        <v>484</v>
      </c>
      <c r="M279" s="14"/>
      <c r="N279" s="14" t="str">
        <f t="shared" si="7"/>
        <v>galletasGolosinas/gomitas/</v>
      </c>
      <c r="O279" s="14" t="str">
        <f t="shared" si="8"/>
        <v>img/galletasGolosinas/gomitas/Gomitas_OsitodeOro.jpg</v>
      </c>
      <c r="P279" s="26" t="str">
        <f t="shared" si="9"/>
        <v>INSERT INTO producto(nombreProducto, codigoMarca, codigosubCategoria, precioUnitario, precioCaja, unidadesCaja, stock, unidadMedida, tamanioUnidad, direccionImagen) VALUES ('Gomitas Osito de Oro',45,28,4.59,226.5,50,20,'gr',100,'img/galletasGolosinas/gomitas/Gomitas_OsitodeOro.jpg');</v>
      </c>
      <c r="Q279" s="14"/>
      <c r="R279" s="14" t="s">
        <v>1054</v>
      </c>
    </row>
    <row r="280" spans="1:18" ht="38.25" x14ac:dyDescent="0.2">
      <c r="A280" s="14">
        <v>86</v>
      </c>
      <c r="B280" s="12" t="s">
        <v>485</v>
      </c>
      <c r="C280" s="7">
        <v>15</v>
      </c>
      <c r="D280" s="14">
        <v>11</v>
      </c>
      <c r="E280" s="6" t="s">
        <v>486</v>
      </c>
      <c r="F280" s="11">
        <v>40.700000000000003</v>
      </c>
      <c r="G280" s="11">
        <v>404</v>
      </c>
      <c r="H280" s="11">
        <v>10</v>
      </c>
      <c r="I280" s="25">
        <v>20</v>
      </c>
      <c r="J280" s="12" t="s">
        <v>380</v>
      </c>
      <c r="K280" s="23" t="s">
        <v>477</v>
      </c>
      <c r="L280" s="14" t="s">
        <v>487</v>
      </c>
      <c r="M280" s="14"/>
      <c r="N280" s="14" t="str">
        <f t="shared" si="7"/>
        <v>embutidos/chorizo/</v>
      </c>
      <c r="O280" s="14" t="str">
        <f t="shared" si="8"/>
        <v>img/embutidos/chorizo/chorizo_Braedt.jpg</v>
      </c>
      <c r="P280" s="26" t="str">
        <f t="shared" si="9"/>
        <v>INSERT INTO producto(nombreProducto, codigoMarca, codigosubCategoria, precioUnitario, precioCaja, unidadesCaja, stock, unidadMedida, tamanioUnidad, direccionImagen) VALUES ('Chorizo Braedt',15,11,40.7,404,10,20,'kg',01.00,'img/embutidos/chorizo/chorizo_Braedt.jpg');</v>
      </c>
      <c r="Q280" s="14"/>
      <c r="R280" s="14" t="s">
        <v>1055</v>
      </c>
    </row>
    <row r="281" spans="1:18" ht="38.25" x14ac:dyDescent="0.2">
      <c r="A281" s="14">
        <v>87</v>
      </c>
      <c r="B281" s="12" t="s">
        <v>488</v>
      </c>
      <c r="C281" s="7">
        <v>19</v>
      </c>
      <c r="D281" s="14">
        <v>11</v>
      </c>
      <c r="E281" s="6" t="s">
        <v>486</v>
      </c>
      <c r="F281" s="11">
        <v>9.5</v>
      </c>
      <c r="G281" s="11">
        <v>472</v>
      </c>
      <c r="H281" s="11">
        <v>50</v>
      </c>
      <c r="I281" s="25">
        <v>20</v>
      </c>
      <c r="J281" s="12" t="s">
        <v>377</v>
      </c>
      <c r="K281" s="23">
        <v>500</v>
      </c>
      <c r="L281" s="14" t="s">
        <v>489</v>
      </c>
      <c r="M281" s="14"/>
      <c r="N281" s="14" t="str">
        <f t="shared" si="7"/>
        <v>embutidos/chorizo/</v>
      </c>
      <c r="O281" s="14" t="str">
        <f t="shared" si="8"/>
        <v>img/embutidos/chorizo/chorizo_cerdeña.jpg</v>
      </c>
      <c r="P281" s="26" t="str">
        <f t="shared" si="9"/>
        <v>INSERT INTO producto(nombreProducto, codigoMarca, codigosubCategoria, precioUnitario, precioCaja, unidadesCaja, stock, unidadMedida, tamanioUnidad, direccionImagen) VALUES ('Chorizo Cerdeña',19,11,9.5,472,50,20,'gr',500,'img/embutidos/chorizo/chorizo_cerdeña.jpg');</v>
      </c>
      <c r="Q281" s="14"/>
      <c r="R281" s="14" t="s">
        <v>1056</v>
      </c>
    </row>
    <row r="282" spans="1:18" ht="25.5" customHeight="1" x14ac:dyDescent="0.2">
      <c r="A282" s="14">
        <v>88</v>
      </c>
      <c r="B282" s="12" t="s">
        <v>490</v>
      </c>
      <c r="C282" s="7">
        <v>82</v>
      </c>
      <c r="D282" s="14">
        <v>11</v>
      </c>
      <c r="E282" s="6" t="s">
        <v>486</v>
      </c>
      <c r="F282" s="11">
        <v>10.01</v>
      </c>
      <c r="G282" s="11">
        <v>497.5</v>
      </c>
      <c r="H282" s="11">
        <v>50</v>
      </c>
      <c r="I282" s="25">
        <v>20</v>
      </c>
      <c r="J282" s="12" t="s">
        <v>377</v>
      </c>
      <c r="K282" s="23">
        <v>500</v>
      </c>
      <c r="L282" s="14" t="s">
        <v>491</v>
      </c>
      <c r="M282" s="14"/>
      <c r="N282" s="14" t="str">
        <f t="shared" si="7"/>
        <v>embutidos/chorizo/</v>
      </c>
      <c r="O282" s="14" t="str">
        <f t="shared" si="8"/>
        <v>img/embutidos/chorizo/chorizo_sanFernando.jpg</v>
      </c>
      <c r="P282" s="26" t="str">
        <f t="shared" si="9"/>
        <v>INSERT INTO producto(nombreProducto, codigoMarca, codigosubCategoria, precioUnitario, precioCaja, unidadesCaja, stock, unidadMedida, tamanioUnidad, direccionImagen) VALUES ('Chorizo San Fernando',82,11,10.01,497.5,50,20,'gr',500,'img/embutidos/chorizo/chorizo_sanFernando.jpg');</v>
      </c>
      <c r="Q282" s="14"/>
      <c r="R282" s="14" t="s">
        <v>1057</v>
      </c>
    </row>
    <row r="283" spans="1:18" ht="25.5" customHeight="1" x14ac:dyDescent="0.2">
      <c r="A283" s="14">
        <v>89</v>
      </c>
      <c r="B283" s="12" t="s">
        <v>492</v>
      </c>
      <c r="C283" s="7">
        <v>54</v>
      </c>
      <c r="D283" s="14">
        <v>12</v>
      </c>
      <c r="E283" s="14" t="s">
        <v>493</v>
      </c>
      <c r="F283" s="11">
        <v>4.5</v>
      </c>
      <c r="G283" s="11">
        <v>222</v>
      </c>
      <c r="H283" s="11">
        <v>50</v>
      </c>
      <c r="I283" s="25">
        <v>20</v>
      </c>
      <c r="J283" s="12" t="s">
        <v>377</v>
      </c>
      <c r="K283" s="23">
        <v>200</v>
      </c>
      <c r="L283" s="14" t="s">
        <v>494</v>
      </c>
      <c r="M283" s="14"/>
      <c r="N283" s="14" t="str">
        <f t="shared" si="7"/>
        <v>embutidos/hot-Dog/</v>
      </c>
      <c r="O283" s="14" t="str">
        <f t="shared" si="8"/>
        <v>img/embutidos/hot-Dog/hot-dog_Laive.jpg</v>
      </c>
      <c r="P283" s="26" t="str">
        <f t="shared" si="9"/>
        <v>INSERT INTO producto(nombreProducto, codigoMarca, codigosubCategoria, precioUnitario, precioCaja, unidadesCaja, stock, unidadMedida, tamanioUnidad, direccionImagen) VALUES ('Hot-Dog Laive',54,12,4.5,222,50,20,'gr',200,'img/embutidos/hot-Dog/hot-dog_Laive.jpg');</v>
      </c>
      <c r="Q283" s="14"/>
      <c r="R283" s="14" t="s">
        <v>1058</v>
      </c>
    </row>
    <row r="284" spans="1:18" ht="25.5" customHeight="1" x14ac:dyDescent="0.2">
      <c r="A284" s="14">
        <v>90</v>
      </c>
      <c r="B284" s="12" t="s">
        <v>495</v>
      </c>
      <c r="C284" s="7">
        <v>82</v>
      </c>
      <c r="D284" s="14">
        <v>12</v>
      </c>
      <c r="E284" s="6" t="s">
        <v>493</v>
      </c>
      <c r="F284" s="11">
        <v>4.2</v>
      </c>
      <c r="G284" s="11">
        <v>207</v>
      </c>
      <c r="H284" s="11">
        <v>50</v>
      </c>
      <c r="I284" s="25">
        <v>20</v>
      </c>
      <c r="J284" s="12" t="s">
        <v>377</v>
      </c>
      <c r="K284" s="23">
        <v>200</v>
      </c>
      <c r="L284" s="14" t="s">
        <v>496</v>
      </c>
      <c r="M284" s="14"/>
      <c r="N284" s="14" t="str">
        <f t="shared" si="7"/>
        <v>embutidos/hot-Dog/</v>
      </c>
      <c r="O284" s="14" t="str">
        <f t="shared" si="8"/>
        <v>img/embutidos/hot-Dog/hot-dog_SanFernando.jpg</v>
      </c>
      <c r="P284" s="26" t="str">
        <f t="shared" si="9"/>
        <v>INSERT INTO producto(nombreProducto, codigoMarca, codigosubCategoria, precioUnitario, precioCaja, unidadesCaja, stock, unidadMedida, tamanioUnidad, direccionImagen) VALUES ('Hot-Dog San Fernando',82,12,4.2,207,50,20,'gr',200,'img/embutidos/hot-Dog/hot-dog_SanFernando.jpg');</v>
      </c>
      <c r="Q284" s="14"/>
      <c r="R284" s="14" t="s">
        <v>1059</v>
      </c>
    </row>
    <row r="285" spans="1:18" ht="25.5" customHeight="1" x14ac:dyDescent="0.2">
      <c r="A285" s="14">
        <v>91</v>
      </c>
      <c r="B285" s="12" t="s">
        <v>497</v>
      </c>
      <c r="C285" s="7">
        <v>92</v>
      </c>
      <c r="D285" s="14">
        <v>12</v>
      </c>
      <c r="E285" s="14" t="s">
        <v>493</v>
      </c>
      <c r="F285" s="11">
        <v>3.59</v>
      </c>
      <c r="G285" s="11">
        <v>176.5</v>
      </c>
      <c r="H285" s="11">
        <v>50</v>
      </c>
      <c r="I285" s="25">
        <v>20</v>
      </c>
      <c r="J285" s="12" t="s">
        <v>377</v>
      </c>
      <c r="K285" s="23">
        <v>165</v>
      </c>
      <c r="L285" s="14" t="s">
        <v>498</v>
      </c>
      <c r="M285" s="14"/>
      <c r="N285" s="14" t="str">
        <f t="shared" si="7"/>
        <v>embutidos/hot-Dog/</v>
      </c>
      <c r="O285" s="14" t="str">
        <f t="shared" si="8"/>
        <v>img/embutidos/hot-Dog/hot-dog_Suiza.jpg</v>
      </c>
      <c r="P285" s="26" t="str">
        <f t="shared" si="9"/>
        <v>INSERT INTO producto(nombreProducto, codigoMarca, codigosubCategoria, precioUnitario, precioCaja, unidadesCaja, stock, unidadMedida, tamanioUnidad, direccionImagen) VALUES ('Hot-Dog Suiza',92,12,3.59,176.5,50,20,'gr',165,'img/embutidos/hot-Dog/hot-dog_Suiza.jpg');</v>
      </c>
      <c r="Q285" s="14"/>
      <c r="R285" s="14" t="s">
        <v>1060</v>
      </c>
    </row>
    <row r="286" spans="1:18" ht="25.5" customHeight="1" x14ac:dyDescent="0.2">
      <c r="A286" s="14">
        <v>92</v>
      </c>
      <c r="B286" s="12" t="s">
        <v>499</v>
      </c>
      <c r="C286" s="7">
        <v>43</v>
      </c>
      <c r="D286" s="14">
        <v>13</v>
      </c>
      <c r="E286" s="14" t="s">
        <v>500</v>
      </c>
      <c r="F286" s="11">
        <v>60</v>
      </c>
      <c r="G286" s="11">
        <v>597</v>
      </c>
      <c r="H286" s="11">
        <v>10</v>
      </c>
      <c r="I286" s="25">
        <v>20</v>
      </c>
      <c r="J286" s="12" t="s">
        <v>380</v>
      </c>
      <c r="K286" s="23" t="s">
        <v>477</v>
      </c>
      <c r="L286" s="14" t="s">
        <v>501</v>
      </c>
      <c r="M286" s="14"/>
      <c r="N286" s="14" t="str">
        <f t="shared" si="7"/>
        <v>embutidos/jamonDelPais/</v>
      </c>
      <c r="O286" s="14" t="str">
        <f t="shared" si="8"/>
        <v>img/embutidos/jamonDelPais/jamonDelPais_Gourmet.jpg</v>
      </c>
      <c r="P286" s="26" t="str">
        <f t="shared" si="9"/>
        <v>INSERT INTO producto(nombreProducto, codigoMarca, codigosubCategoria, precioUnitario, precioCaja, unidadesCaja, stock, unidadMedida, tamanioUnidad, direccionImagen) VALUES ('Jamón del Pais Gourmet',43,13,60,597,10,20,'kg',01.00,'img/embutidos/jamonDelPais/jamonDelPais_Gourmet.jpg');</v>
      </c>
      <c r="Q286" s="14"/>
      <c r="R286" s="14" t="s">
        <v>1061</v>
      </c>
    </row>
    <row r="287" spans="1:18" ht="25.5" customHeight="1" x14ac:dyDescent="0.2">
      <c r="A287" s="14">
        <v>93</v>
      </c>
      <c r="B287" s="12" t="s">
        <v>502</v>
      </c>
      <c r="C287" s="7">
        <v>79</v>
      </c>
      <c r="D287" s="14">
        <v>13</v>
      </c>
      <c r="E287" s="14" t="s">
        <v>500</v>
      </c>
      <c r="F287" s="11">
        <v>53.5</v>
      </c>
      <c r="G287" s="11">
        <v>532</v>
      </c>
      <c r="H287" s="11">
        <v>10</v>
      </c>
      <c r="I287" s="25">
        <v>20</v>
      </c>
      <c r="J287" s="12" t="s">
        <v>380</v>
      </c>
      <c r="K287" s="23" t="s">
        <v>477</v>
      </c>
      <c r="L287" s="14" t="s">
        <v>503</v>
      </c>
      <c r="M287" s="14"/>
      <c r="N287" s="14" t="str">
        <f t="shared" si="7"/>
        <v>embutidos/jamonDelPais/</v>
      </c>
      <c r="O287" s="14" t="str">
        <f t="shared" si="8"/>
        <v>img/embutidos/jamonDelPais/jamonDelPais_Razzeto.jpg</v>
      </c>
      <c r="P287" s="26" t="str">
        <f t="shared" si="9"/>
        <v>INSERT INTO producto(nombreProducto, codigoMarca, codigosubCategoria, precioUnitario, precioCaja, unidadesCaja, stock, unidadMedida, tamanioUnidad, direccionImagen) VALUES ('Jamón del Pais Razzeto',79,13,53.5,532,10,20,'kg',01.00,'img/embutidos/jamonDelPais/jamonDelPais_Razzeto.jpg');</v>
      </c>
      <c r="Q287" s="14"/>
      <c r="R287" s="14" t="s">
        <v>1062</v>
      </c>
    </row>
    <row r="288" spans="1:18" ht="25.5" customHeight="1" x14ac:dyDescent="0.2">
      <c r="A288" s="14">
        <v>94</v>
      </c>
      <c r="B288" s="12" t="s">
        <v>504</v>
      </c>
      <c r="C288" s="7">
        <v>92</v>
      </c>
      <c r="D288" s="14">
        <v>13</v>
      </c>
      <c r="E288" s="14" t="s">
        <v>500</v>
      </c>
      <c r="F288" s="11">
        <v>55</v>
      </c>
      <c r="G288" s="11">
        <v>547</v>
      </c>
      <c r="H288" s="11">
        <v>10</v>
      </c>
      <c r="I288" s="25">
        <v>20</v>
      </c>
      <c r="J288" s="12" t="s">
        <v>380</v>
      </c>
      <c r="K288" s="23" t="s">
        <v>477</v>
      </c>
      <c r="L288" s="14" t="s">
        <v>505</v>
      </c>
      <c r="M288" s="14"/>
      <c r="N288" s="14" t="str">
        <f t="shared" si="7"/>
        <v>embutidos/jamonDelPais/</v>
      </c>
      <c r="O288" s="14" t="str">
        <f t="shared" si="8"/>
        <v>img/embutidos/jamonDelPais/jamonDelPais_Suiza.jpg</v>
      </c>
      <c r="P288" s="26" t="str">
        <f t="shared" si="9"/>
        <v>INSERT INTO producto(nombreProducto, codigoMarca, codigosubCategoria, precioUnitario, precioCaja, unidadesCaja, stock, unidadMedida, tamanioUnidad, direccionImagen) VALUES ('Jamón del Pais Suiza',92,13,55,547,10,20,'kg',01.00,'img/embutidos/jamonDelPais/jamonDelPais_Suiza.jpg');</v>
      </c>
      <c r="Q288" s="14"/>
      <c r="R288" s="14" t="s">
        <v>1063</v>
      </c>
    </row>
    <row r="289" spans="1:18" ht="25.5" customHeight="1" x14ac:dyDescent="0.2">
      <c r="A289" s="14">
        <v>95</v>
      </c>
      <c r="B289" s="12" t="s">
        <v>506</v>
      </c>
      <c r="C289" s="7">
        <v>15</v>
      </c>
      <c r="D289" s="14">
        <v>14</v>
      </c>
      <c r="E289" s="14" t="s">
        <v>500</v>
      </c>
      <c r="F289" s="11">
        <v>58</v>
      </c>
      <c r="G289" s="11">
        <v>577</v>
      </c>
      <c r="H289" s="11">
        <v>10</v>
      </c>
      <c r="I289" s="25">
        <v>20</v>
      </c>
      <c r="J289" s="12" t="s">
        <v>380</v>
      </c>
      <c r="K289" s="23" t="s">
        <v>477</v>
      </c>
      <c r="L289" s="14" t="s">
        <v>507</v>
      </c>
      <c r="M289" s="14"/>
      <c r="N289" s="14" t="str">
        <f t="shared" si="7"/>
        <v>embutidos/jamonIngles/</v>
      </c>
      <c r="O289" s="14" t="str">
        <f t="shared" si="8"/>
        <v>img/embutidos/jamonIngles/jamon-ingles_braedt.jpg</v>
      </c>
      <c r="P289" s="26" t="str">
        <f t="shared" si="9"/>
        <v>INSERT INTO producto(nombreProducto, codigoMarca, codigosubCategoria, precioUnitario, precioCaja, unidadesCaja, stock, unidadMedida, tamanioUnidad, direccionImagen) VALUES ('Jamón Ingles Braedt',15,14,58,577,10,20,'kg',01.00,'img/embutidos/jamonIngles/jamon-ingles_braedt.jpg');</v>
      </c>
      <c r="Q289" s="14"/>
      <c r="R289" s="14" t="s">
        <v>1064</v>
      </c>
    </row>
    <row r="290" spans="1:18" ht="25.5" customHeight="1" x14ac:dyDescent="0.2">
      <c r="A290" s="14">
        <v>96</v>
      </c>
      <c r="B290" s="12" t="s">
        <v>508</v>
      </c>
      <c r="C290" s="7">
        <v>67</v>
      </c>
      <c r="D290" s="14">
        <v>14</v>
      </c>
      <c r="E290" s="14" t="s">
        <v>500</v>
      </c>
      <c r="F290" s="11">
        <v>62</v>
      </c>
      <c r="G290" s="11">
        <v>617</v>
      </c>
      <c r="H290" s="11">
        <v>10</v>
      </c>
      <c r="I290" s="25">
        <v>20</v>
      </c>
      <c r="J290" s="12" t="s">
        <v>380</v>
      </c>
      <c r="K290" s="23" t="s">
        <v>477</v>
      </c>
      <c r="L290" s="14" t="s">
        <v>509</v>
      </c>
      <c r="M290" s="14"/>
      <c r="N290" s="14" t="str">
        <f t="shared" si="7"/>
        <v>embutidos/jamonIngles/</v>
      </c>
      <c r="O290" s="14" t="str">
        <f t="shared" si="8"/>
        <v>img/embutidos/jamonIngles/jamon-ingles_OttoKunz.jpg</v>
      </c>
      <c r="P290" s="26" t="str">
        <f t="shared" si="9"/>
        <v>INSERT INTO producto(nombreProducto, codigoMarca, codigosubCategoria, precioUnitario, precioCaja, unidadesCaja, stock, unidadMedida, tamanioUnidad, direccionImagen) VALUES ('Jamón Ingles OttoKunz',67,14,62,617,10,20,'kg',01.00,'img/embutidos/jamonIngles/jamon-ingles_OttoKunz.jpg');</v>
      </c>
      <c r="Q290" s="14"/>
      <c r="R290" s="14" t="s">
        <v>1065</v>
      </c>
    </row>
    <row r="291" spans="1:18" ht="25.5" customHeight="1" x14ac:dyDescent="0.2">
      <c r="A291" s="14">
        <v>97</v>
      </c>
      <c r="B291" s="12" t="s">
        <v>510</v>
      </c>
      <c r="C291" s="7">
        <v>92</v>
      </c>
      <c r="D291" s="14">
        <v>14</v>
      </c>
      <c r="E291" s="14" t="s">
        <v>500</v>
      </c>
      <c r="F291" s="11">
        <v>60.5</v>
      </c>
      <c r="G291" s="11">
        <v>602</v>
      </c>
      <c r="H291" s="11">
        <v>10</v>
      </c>
      <c r="I291" s="25">
        <v>20</v>
      </c>
      <c r="J291" s="12" t="s">
        <v>380</v>
      </c>
      <c r="K291" s="23" t="s">
        <v>477</v>
      </c>
      <c r="L291" s="14" t="s">
        <v>511</v>
      </c>
      <c r="M291" s="14"/>
      <c r="N291" s="14" t="str">
        <f t="shared" si="7"/>
        <v>embutidos/jamonIngles/</v>
      </c>
      <c r="O291" s="14" t="str">
        <f t="shared" si="8"/>
        <v>img/embutidos/jamonIngles/jamon-ingles_Suiza.jpg</v>
      </c>
      <c r="P291" s="26" t="str">
        <f t="shared" si="9"/>
        <v>INSERT INTO producto(nombreProducto, codigoMarca, codigosubCategoria, precioUnitario, precioCaja, unidadesCaja, stock, unidadMedida, tamanioUnidad, direccionImagen) VALUES ('Jamón Ingles Suiza',92,14,60.5,602,10,20,'kg',01.00,'img/embutidos/jamonIngles/jamon-ingles_Suiza.jpg');</v>
      </c>
      <c r="Q291" s="14"/>
      <c r="R291" s="14" t="s">
        <v>1066</v>
      </c>
    </row>
    <row r="292" spans="1:18" ht="25.5" customHeight="1" x14ac:dyDescent="0.2">
      <c r="A292" s="14">
        <v>98</v>
      </c>
      <c r="B292" s="12" t="s">
        <v>512</v>
      </c>
      <c r="C292" s="7">
        <v>15</v>
      </c>
      <c r="D292" s="14">
        <v>15</v>
      </c>
      <c r="E292" s="14" t="s">
        <v>513</v>
      </c>
      <c r="F292" s="11">
        <v>17.899999999999999</v>
      </c>
      <c r="G292" s="11">
        <v>176</v>
      </c>
      <c r="H292" s="11">
        <v>10</v>
      </c>
      <c r="I292" s="25">
        <v>20</v>
      </c>
      <c r="J292" s="12" t="s">
        <v>380</v>
      </c>
      <c r="K292" s="23" t="s">
        <v>477</v>
      </c>
      <c r="L292" s="14" t="s">
        <v>514</v>
      </c>
      <c r="M292" s="14"/>
      <c r="N292" s="14" t="str">
        <f t="shared" si="7"/>
        <v>embutidos/jamonadas/</v>
      </c>
      <c r="O292" s="14" t="str">
        <f t="shared" si="8"/>
        <v>img/embutidos/jamonadas/jamonada-braedt.jpg</v>
      </c>
      <c r="P292" s="26" t="str">
        <f t="shared" si="9"/>
        <v>INSERT INTO producto(nombreProducto, codigoMarca, codigosubCategoria, precioUnitario, precioCaja, unidadesCaja, stock, unidadMedida, tamanioUnidad, direccionImagen) VALUES ('Jamonada Braedt',15,15,17.9,176,10,20,'kg',01.00,'img/embutidos/jamonadas/jamonada-braedt.jpg');</v>
      </c>
      <c r="Q292" s="14"/>
      <c r="R292" s="14" t="s">
        <v>1067</v>
      </c>
    </row>
    <row r="293" spans="1:18" ht="25.5" customHeight="1" x14ac:dyDescent="0.2">
      <c r="A293" s="14">
        <v>99</v>
      </c>
      <c r="B293" s="12" t="s">
        <v>515</v>
      </c>
      <c r="C293" s="7">
        <v>79</v>
      </c>
      <c r="D293" s="14">
        <v>15</v>
      </c>
      <c r="E293" s="14" t="s">
        <v>513</v>
      </c>
      <c r="F293" s="11">
        <v>21</v>
      </c>
      <c r="G293" s="11">
        <v>207</v>
      </c>
      <c r="H293" s="11">
        <v>10</v>
      </c>
      <c r="I293" s="25">
        <v>20</v>
      </c>
      <c r="J293" s="12" t="s">
        <v>380</v>
      </c>
      <c r="K293" s="23" t="s">
        <v>477</v>
      </c>
      <c r="L293" s="14" t="s">
        <v>516</v>
      </c>
      <c r="M293" s="14"/>
      <c r="N293" s="14" t="str">
        <f t="shared" si="7"/>
        <v>embutidos/jamonadas/</v>
      </c>
      <c r="O293" s="14" t="str">
        <f t="shared" si="8"/>
        <v>img/embutidos/jamonadas/jamonada-razzeto.jpg</v>
      </c>
      <c r="P293" s="26" t="str">
        <f t="shared" si="9"/>
        <v>INSERT INTO producto(nombreProducto, codigoMarca, codigosubCategoria, precioUnitario, precioCaja, unidadesCaja, stock, unidadMedida, tamanioUnidad, direccionImagen) VALUES ('Jamonada Razzeto',79,15,21,207,10,20,'kg',01.00,'img/embutidos/jamonadas/jamonada-razzeto.jpg');</v>
      </c>
      <c r="Q293" s="14"/>
      <c r="R293" s="14" t="s">
        <v>1068</v>
      </c>
    </row>
    <row r="294" spans="1:18" ht="25.5" customHeight="1" x14ac:dyDescent="0.2">
      <c r="A294" s="14">
        <v>100</v>
      </c>
      <c r="B294" s="12" t="s">
        <v>517</v>
      </c>
      <c r="C294" s="7">
        <v>92</v>
      </c>
      <c r="D294" s="14">
        <v>15</v>
      </c>
      <c r="E294" s="14" t="s">
        <v>513</v>
      </c>
      <c r="F294" s="11">
        <v>17.899999999999999</v>
      </c>
      <c r="G294" s="11">
        <v>176</v>
      </c>
      <c r="H294" s="11">
        <v>10</v>
      </c>
      <c r="I294" s="25">
        <v>20</v>
      </c>
      <c r="J294" s="12" t="s">
        <v>380</v>
      </c>
      <c r="K294" s="23" t="s">
        <v>477</v>
      </c>
      <c r="L294" s="14" t="s">
        <v>518</v>
      </c>
      <c r="M294" s="14"/>
      <c r="N294" s="14" t="str">
        <f t="shared" si="7"/>
        <v>embutidos/jamonadas/</v>
      </c>
      <c r="O294" s="14" t="str">
        <f t="shared" si="8"/>
        <v>img/embutidos/jamonadas/jamonada-suiza.jpg</v>
      </c>
      <c r="P294" s="26" t="str">
        <f t="shared" si="9"/>
        <v>INSERT INTO producto(nombreProducto, codigoMarca, codigosubCategoria, precioUnitario, precioCaja, unidadesCaja, stock, unidadMedida, tamanioUnidad, direccionImagen) VALUES ('Jamonada Suiza',92,15,17.9,176,10,20,'kg',01.00,'img/embutidos/jamonadas/jamonada-suiza.jpg');</v>
      </c>
      <c r="Q294" s="14"/>
      <c r="R294" s="14" t="s">
        <v>1069</v>
      </c>
    </row>
    <row r="295" spans="1:18" ht="25.5" customHeight="1" x14ac:dyDescent="0.2">
      <c r="A295" s="14">
        <v>101</v>
      </c>
      <c r="B295" s="12" t="s">
        <v>519</v>
      </c>
      <c r="C295" s="7">
        <v>13</v>
      </c>
      <c r="D295" s="14">
        <v>16</v>
      </c>
      <c r="E295" s="8" t="s">
        <v>520</v>
      </c>
      <c r="F295" s="11">
        <v>4.49</v>
      </c>
      <c r="G295" s="11">
        <v>221.5</v>
      </c>
      <c r="H295" s="11">
        <v>50</v>
      </c>
      <c r="I295" s="25">
        <v>20</v>
      </c>
      <c r="J295" s="12" t="s">
        <v>377</v>
      </c>
      <c r="K295" s="23">
        <v>100</v>
      </c>
      <c r="L295" s="14" t="s">
        <v>521</v>
      </c>
      <c r="M295" s="14"/>
      <c r="N295" s="14" t="str">
        <f t="shared" si="7"/>
        <v>embutidos/quesos/</v>
      </c>
      <c r="O295" s="14" t="str">
        <f t="shared" si="8"/>
        <v>img/embutidos/quesos/queso-edam_bonle.jpg</v>
      </c>
      <c r="P295" s="26" t="str">
        <f t="shared" si="9"/>
        <v>INSERT INTO producto(nombreProducto, codigoMarca, codigosubCategoria, precioUnitario, precioCaja, unidadesCaja, stock, unidadMedida, tamanioUnidad, direccionImagen) VALUES ('Queso Edam Bonlé',13,16,4.49,221.5,50,20,'gr',100,'img/embutidos/quesos/queso-edam_bonle.jpg');</v>
      </c>
      <c r="Q295" s="14"/>
      <c r="R295" s="14" t="s">
        <v>1070</v>
      </c>
    </row>
    <row r="296" spans="1:18" ht="25.5" customHeight="1" x14ac:dyDescent="0.2">
      <c r="A296" s="14">
        <v>102</v>
      </c>
      <c r="B296" s="12" t="s">
        <v>522</v>
      </c>
      <c r="C296" s="7">
        <v>54</v>
      </c>
      <c r="D296" s="14">
        <v>16</v>
      </c>
      <c r="E296" s="8" t="s">
        <v>520</v>
      </c>
      <c r="F296" s="11">
        <v>9.9499999999999993</v>
      </c>
      <c r="G296" s="11">
        <v>494.5</v>
      </c>
      <c r="H296" s="11">
        <v>50</v>
      </c>
      <c r="I296" s="25">
        <v>20</v>
      </c>
      <c r="J296" s="12" t="s">
        <v>377</v>
      </c>
      <c r="K296" s="23">
        <v>249</v>
      </c>
      <c r="L296" s="14" t="s">
        <v>523</v>
      </c>
      <c r="M296" s="14"/>
      <c r="N296" s="14" t="str">
        <f t="shared" si="7"/>
        <v>embutidos/quesos/</v>
      </c>
      <c r="O296" s="14" t="str">
        <f t="shared" si="8"/>
        <v>img/embutidos/quesos/queso-edam_laive.jpg</v>
      </c>
      <c r="P296" s="26" t="str">
        <f t="shared" si="9"/>
        <v>INSERT INTO producto(nombreProducto, codigoMarca, codigosubCategoria, precioUnitario, precioCaja, unidadesCaja, stock, unidadMedida, tamanioUnidad, direccionImagen) VALUES ('Queso Edam Laive',54,16,9.95,494.5,50,20,'gr',249,'img/embutidos/quesos/queso-edam_laive.jpg');</v>
      </c>
      <c r="Q296" s="14"/>
      <c r="R296" s="14" t="s">
        <v>1071</v>
      </c>
    </row>
    <row r="297" spans="1:18" ht="25.5" customHeight="1" x14ac:dyDescent="0.2">
      <c r="A297" s="14">
        <v>103</v>
      </c>
      <c r="B297" s="12" t="s">
        <v>524</v>
      </c>
      <c r="C297" s="7">
        <v>13</v>
      </c>
      <c r="D297" s="14">
        <v>16</v>
      </c>
      <c r="E297" s="8" t="s">
        <v>520</v>
      </c>
      <c r="F297" s="11">
        <v>5.3</v>
      </c>
      <c r="G297" s="11">
        <v>262</v>
      </c>
      <c r="H297" s="11">
        <v>50</v>
      </c>
      <c r="I297" s="25">
        <v>20</v>
      </c>
      <c r="J297" s="12" t="s">
        <v>377</v>
      </c>
      <c r="K297" s="23">
        <v>136</v>
      </c>
      <c r="L297" s="14" t="s">
        <v>525</v>
      </c>
      <c r="M297" s="14"/>
      <c r="N297" s="14" t="str">
        <f t="shared" si="7"/>
        <v>embutidos/quesos/</v>
      </c>
      <c r="O297" s="14" t="str">
        <f t="shared" si="8"/>
        <v>img/embutidos/quesos/queso-fundido_bonle.jpg</v>
      </c>
      <c r="P297" s="26" t="str">
        <f t="shared" si="9"/>
        <v>INSERT INTO producto(nombreProducto, codigoMarca, codigosubCategoria, precioUnitario, precioCaja, unidadesCaja, stock, unidadMedida, tamanioUnidad, direccionImagen) VALUES ('Queso Fundido Bonlé',13,16,5.3,262,50,20,'gr',136,'img/embutidos/quesos/queso-fundido_bonle.jpg');</v>
      </c>
      <c r="Q297" s="14"/>
      <c r="R297" s="14" t="s">
        <v>1072</v>
      </c>
    </row>
    <row r="298" spans="1:18" ht="25.5" customHeight="1" x14ac:dyDescent="0.2">
      <c r="A298" s="14">
        <v>104</v>
      </c>
      <c r="B298" s="12" t="s">
        <v>526</v>
      </c>
      <c r="C298" s="7">
        <v>54</v>
      </c>
      <c r="D298" s="14">
        <v>16</v>
      </c>
      <c r="E298" s="8" t="s">
        <v>520</v>
      </c>
      <c r="F298" s="11">
        <v>10.9</v>
      </c>
      <c r="G298" s="11">
        <v>542</v>
      </c>
      <c r="H298" s="11">
        <v>50</v>
      </c>
      <c r="I298" s="25">
        <v>20</v>
      </c>
      <c r="J298" s="12" t="s">
        <v>453</v>
      </c>
      <c r="K298" s="23">
        <v>12</v>
      </c>
      <c r="L298" s="14" t="s">
        <v>527</v>
      </c>
      <c r="M298" s="14"/>
      <c r="N298" s="14" t="str">
        <f t="shared" si="7"/>
        <v>embutidos/quesos/</v>
      </c>
      <c r="O298" s="14" t="str">
        <f t="shared" si="8"/>
        <v>img/embutidos/quesos/queso-fundido_laivejpg.jpg</v>
      </c>
      <c r="P298" s="26" t="str">
        <f t="shared" si="9"/>
        <v>INSERT INTO producto(nombreProducto, codigoMarca, codigosubCategoria, precioUnitario, precioCaja, unidadesCaja, stock, unidadMedida, tamanioUnidad, direccionImagen) VALUES ('Queso Fundido Laive',54,16,10.9,542,50,20,'unid',12,'img/embutidos/quesos/queso-fundido_laivejpg.jpg');</v>
      </c>
      <c r="Q298" s="14"/>
      <c r="R298" s="14" t="s">
        <v>1073</v>
      </c>
    </row>
    <row r="299" spans="1:18" ht="25.5" customHeight="1" x14ac:dyDescent="0.2">
      <c r="A299" s="14">
        <v>105</v>
      </c>
      <c r="B299" s="14" t="s">
        <v>528</v>
      </c>
      <c r="C299" s="7">
        <v>36</v>
      </c>
      <c r="D299" s="14">
        <v>17</v>
      </c>
      <c r="E299" s="8" t="s">
        <v>529</v>
      </c>
      <c r="F299" s="11">
        <v>6.99</v>
      </c>
      <c r="G299" s="11">
        <v>346.5</v>
      </c>
      <c r="H299" s="11">
        <v>50</v>
      </c>
      <c r="I299" s="25">
        <v>20</v>
      </c>
      <c r="J299" s="12" t="s">
        <v>377</v>
      </c>
      <c r="K299" s="23">
        <v>125</v>
      </c>
      <c r="L299" s="14" t="s">
        <v>530</v>
      </c>
      <c r="M299" s="14"/>
      <c r="N299" s="14" t="str">
        <f t="shared" si="7"/>
        <v>enlatados/atunFilete/</v>
      </c>
      <c r="O299" s="14" t="str">
        <f t="shared" si="8"/>
        <v>img/enlatados/atunFilete/atun-filete_Fanny.jpg</v>
      </c>
      <c r="P299" s="26" t="str">
        <f t="shared" si="9"/>
        <v>INSERT INTO producto(nombreProducto, codigoMarca, codigosubCategoria, precioUnitario, precioCaja, unidadesCaja, stock, unidadMedida, tamanioUnidad, direccionImagen) VALUES ('Atun Filete Fanny',36,17,6.99,346.5,50,20,'gr',125,'img/enlatados/atunFilete/atun-filete_Fanny.jpg');</v>
      </c>
      <c r="Q299" s="14"/>
      <c r="R299" s="14" t="s">
        <v>1074</v>
      </c>
    </row>
    <row r="300" spans="1:18" ht="25.5" customHeight="1" x14ac:dyDescent="0.2">
      <c r="A300" s="14">
        <v>106</v>
      </c>
      <c r="B300" s="14" t="s">
        <v>531</v>
      </c>
      <c r="C300" s="7">
        <v>39</v>
      </c>
      <c r="D300" s="14">
        <v>17</v>
      </c>
      <c r="E300" s="8" t="s">
        <v>529</v>
      </c>
      <c r="F300" s="11">
        <v>7.3</v>
      </c>
      <c r="G300" s="11">
        <v>362</v>
      </c>
      <c r="H300" s="11">
        <v>50</v>
      </c>
      <c r="I300" s="25">
        <v>20</v>
      </c>
      <c r="J300" s="12" t="s">
        <v>377</v>
      </c>
      <c r="K300" s="23">
        <v>170</v>
      </c>
      <c r="L300" s="14" t="s">
        <v>532</v>
      </c>
      <c r="M300" s="14"/>
      <c r="N300" s="14" t="str">
        <f t="shared" si="7"/>
        <v>enlatados/atunFilete/</v>
      </c>
      <c r="O300" s="14" t="str">
        <f t="shared" si="8"/>
        <v>img/enlatados/atunFilete/atun-filete_Florida.jpg</v>
      </c>
      <c r="P300" s="26" t="str">
        <f t="shared" si="9"/>
        <v>INSERT INTO producto(nombreProducto, codigoMarca, codigosubCategoria, precioUnitario, precioCaja, unidadesCaja, stock, unidadMedida, tamanioUnidad, direccionImagen) VALUES ('Atun Filete Florida',39,17,7.3,362,50,20,'gr',170,'img/enlatados/atunFilete/atun-filete_Florida.jpg');</v>
      </c>
      <c r="Q300" s="14"/>
      <c r="R300" s="14" t="s">
        <v>1075</v>
      </c>
    </row>
    <row r="301" spans="1:18" ht="25.5" customHeight="1" x14ac:dyDescent="0.2">
      <c r="A301" s="14">
        <v>107</v>
      </c>
      <c r="B301" s="14" t="s">
        <v>533</v>
      </c>
      <c r="C301" s="7">
        <v>90</v>
      </c>
      <c r="D301" s="14">
        <v>17</v>
      </c>
      <c r="E301" s="8" t="s">
        <v>529</v>
      </c>
      <c r="F301" s="11">
        <v>6.99</v>
      </c>
      <c r="G301" s="11">
        <v>346.5</v>
      </c>
      <c r="H301" s="11">
        <v>50</v>
      </c>
      <c r="I301" s="25">
        <v>20</v>
      </c>
      <c r="J301" s="12" t="s">
        <v>377</v>
      </c>
      <c r="K301" s="23">
        <v>170</v>
      </c>
      <c r="L301" s="14" t="s">
        <v>534</v>
      </c>
      <c r="M301" s="14"/>
      <c r="N301" s="14" t="str">
        <f t="shared" si="7"/>
        <v>enlatados/atunFilete/</v>
      </c>
      <c r="O301" s="14" t="str">
        <f t="shared" si="8"/>
        <v>img/enlatados/atunFilete/atun-filete_StarKist.jpg</v>
      </c>
      <c r="P301" s="26" t="str">
        <f t="shared" si="9"/>
        <v>INSERT INTO producto(nombreProducto, codigoMarca, codigosubCategoria, precioUnitario, precioCaja, unidadesCaja, stock, unidadMedida, tamanioUnidad, direccionImagen) VALUES ('Atun Filete Starkist',90,17,6.99,346.5,50,20,'gr',170,'img/enlatados/atunFilete/atun-filete_StarKist.jpg');</v>
      </c>
      <c r="Q301" s="14"/>
      <c r="R301" s="14" t="s">
        <v>1076</v>
      </c>
    </row>
    <row r="302" spans="1:18" ht="25.5" customHeight="1" x14ac:dyDescent="0.2">
      <c r="A302" s="14">
        <v>108</v>
      </c>
      <c r="B302" s="14" t="s">
        <v>535</v>
      </c>
      <c r="C302" s="7">
        <v>1</v>
      </c>
      <c r="D302" s="14">
        <v>18</v>
      </c>
      <c r="E302" s="8" t="s">
        <v>529</v>
      </c>
      <c r="F302" s="11">
        <v>3.5</v>
      </c>
      <c r="G302" s="11">
        <v>172</v>
      </c>
      <c r="H302" s="11">
        <v>50</v>
      </c>
      <c r="I302" s="25">
        <v>20</v>
      </c>
      <c r="J302" s="12" t="s">
        <v>377</v>
      </c>
      <c r="K302" s="23">
        <v>170</v>
      </c>
      <c r="L302" s="14" t="s">
        <v>536</v>
      </c>
      <c r="M302" s="14"/>
      <c r="N302" s="14" t="str">
        <f t="shared" si="7"/>
        <v>enlatados/atunGrated/</v>
      </c>
      <c r="O302" s="14" t="str">
        <f t="shared" si="8"/>
        <v>img/enlatados/atunGrated/atun-grated_A1.jpg</v>
      </c>
      <c r="P302" s="26" t="str">
        <f t="shared" si="9"/>
        <v>INSERT INTO producto(nombreProducto, codigoMarca, codigosubCategoria, precioUnitario, precioCaja, unidadesCaja, stock, unidadMedida, tamanioUnidad, direccionImagen) VALUES ('Atun Grated A1',1,18,3.5,172,50,20,'gr',170,'img/enlatados/atunGrated/atun-grated_A1.jpg');</v>
      </c>
      <c r="Q302" s="14"/>
      <c r="R302" s="14" t="s">
        <v>1077</v>
      </c>
    </row>
    <row r="303" spans="1:18" ht="25.5" customHeight="1" x14ac:dyDescent="0.2">
      <c r="A303" s="14">
        <v>109</v>
      </c>
      <c r="B303" s="14" t="s">
        <v>537</v>
      </c>
      <c r="C303" s="7">
        <v>39</v>
      </c>
      <c r="D303" s="14">
        <v>18</v>
      </c>
      <c r="E303" s="8" t="s">
        <v>529</v>
      </c>
      <c r="F303" s="11">
        <v>3.6</v>
      </c>
      <c r="G303" s="11">
        <v>177</v>
      </c>
      <c r="H303" s="11">
        <v>50</v>
      </c>
      <c r="I303" s="25">
        <v>20</v>
      </c>
      <c r="J303" s="12" t="s">
        <v>377</v>
      </c>
      <c r="K303" s="23">
        <v>170</v>
      </c>
      <c r="L303" s="14" t="s">
        <v>538</v>
      </c>
      <c r="M303" s="14"/>
      <c r="N303" s="14" t="str">
        <f t="shared" si="7"/>
        <v>enlatados/atunGrated/</v>
      </c>
      <c r="O303" s="14" t="str">
        <f t="shared" si="8"/>
        <v>img/enlatados/atunGrated/atun-grated_florida.jpg</v>
      </c>
      <c r="P303" s="26" t="str">
        <f t="shared" si="9"/>
        <v>INSERT INTO producto(nombreProducto, codigoMarca, codigosubCategoria, precioUnitario, precioCaja, unidadesCaja, stock, unidadMedida, tamanioUnidad, direccionImagen) VALUES ('Atun Grated Florida',39,18,3.6,177,50,20,'gr',170,'img/enlatados/atunGrated/atun-grated_florida.jpg');</v>
      </c>
      <c r="Q303" s="14"/>
      <c r="R303" s="14" t="s">
        <v>1078</v>
      </c>
    </row>
    <row r="304" spans="1:18" ht="25.5" customHeight="1" x14ac:dyDescent="0.2">
      <c r="A304" s="14">
        <v>110</v>
      </c>
      <c r="B304" s="14" t="s">
        <v>539</v>
      </c>
      <c r="C304" s="7">
        <v>1</v>
      </c>
      <c r="D304" s="14">
        <v>19</v>
      </c>
      <c r="E304" s="8" t="s">
        <v>529</v>
      </c>
      <c r="F304" s="11">
        <v>4.5999999999999996</v>
      </c>
      <c r="G304" s="11">
        <v>227</v>
      </c>
      <c r="H304" s="11">
        <v>50</v>
      </c>
      <c r="I304" s="25">
        <v>20</v>
      </c>
      <c r="J304" s="12" t="s">
        <v>377</v>
      </c>
      <c r="K304" s="23">
        <v>170</v>
      </c>
      <c r="L304" s="14" t="s">
        <v>540</v>
      </c>
      <c r="M304" s="14"/>
      <c r="N304" s="14" t="str">
        <f t="shared" si="7"/>
        <v>enlatados/atunTrozos/</v>
      </c>
      <c r="O304" s="14" t="str">
        <f t="shared" si="8"/>
        <v>img/enlatados/atunTrozos/atun-trozos_A1.jpg</v>
      </c>
      <c r="P304" s="26" t="str">
        <f t="shared" si="9"/>
        <v>INSERT INTO producto(nombreProducto, codigoMarca, codigosubCategoria, precioUnitario, precioCaja, unidadesCaja, stock, unidadMedida, tamanioUnidad, direccionImagen) VALUES ('Atun Trozos A1',1,19,4.6,227,50,20,'gr',170,'img/enlatados/atunTrozos/atun-trozos_A1.jpg');</v>
      </c>
      <c r="Q304" s="14"/>
      <c r="R304" s="14" t="s">
        <v>1079</v>
      </c>
    </row>
    <row r="305" spans="1:18" ht="25.5" customHeight="1" x14ac:dyDescent="0.2">
      <c r="A305" s="14">
        <v>111</v>
      </c>
      <c r="B305" s="14" t="s">
        <v>541</v>
      </c>
      <c r="C305" s="7">
        <v>39</v>
      </c>
      <c r="D305" s="14">
        <v>19</v>
      </c>
      <c r="E305" s="8" t="s">
        <v>529</v>
      </c>
      <c r="F305" s="11">
        <v>11.9</v>
      </c>
      <c r="G305" s="11">
        <v>592</v>
      </c>
      <c r="H305" s="11">
        <v>50</v>
      </c>
      <c r="I305" s="25">
        <v>20</v>
      </c>
      <c r="J305" s="12" t="s">
        <v>377</v>
      </c>
      <c r="K305" s="23">
        <v>170</v>
      </c>
      <c r="L305" s="14" t="s">
        <v>542</v>
      </c>
      <c r="M305" s="14"/>
      <c r="N305" s="14" t="str">
        <f t="shared" si="7"/>
        <v>enlatados/atunTrozos/</v>
      </c>
      <c r="O305" s="14" t="str">
        <f t="shared" si="8"/>
        <v>img/enlatados/atunTrozos/atun-trozos_Florida.jpg</v>
      </c>
      <c r="P305" s="26" t="str">
        <f t="shared" si="9"/>
        <v>INSERT INTO producto(nombreProducto, codigoMarca, codigosubCategoria, precioUnitario, precioCaja, unidadesCaja, stock, unidadMedida, tamanioUnidad, direccionImagen) VALUES ('Atun Trozos Florida',39,19,11.9,592,50,20,'gr',170,'img/enlatados/atunTrozos/atun-trozos_Florida.jpg');</v>
      </c>
      <c r="Q305" s="14"/>
      <c r="R305" s="14" t="s">
        <v>1080</v>
      </c>
    </row>
    <row r="306" spans="1:18" ht="25.5" customHeight="1" x14ac:dyDescent="0.2">
      <c r="A306" s="14">
        <v>112</v>
      </c>
      <c r="B306" s="14" t="s">
        <v>543</v>
      </c>
      <c r="C306" s="7">
        <v>42</v>
      </c>
      <c r="D306" s="14">
        <v>19</v>
      </c>
      <c r="E306" s="8" t="s">
        <v>529</v>
      </c>
      <c r="F306" s="11">
        <v>4</v>
      </c>
      <c r="G306" s="11">
        <v>197</v>
      </c>
      <c r="H306" s="11">
        <v>50</v>
      </c>
      <c r="I306" s="25">
        <v>20</v>
      </c>
      <c r="J306" s="12" t="s">
        <v>377</v>
      </c>
      <c r="K306" s="23">
        <v>170</v>
      </c>
      <c r="L306" s="14" t="s">
        <v>544</v>
      </c>
      <c r="M306" s="14"/>
      <c r="N306" s="14" t="str">
        <f t="shared" si="7"/>
        <v>enlatados/atunTrozos/</v>
      </c>
      <c r="O306" s="14" t="str">
        <f t="shared" si="8"/>
        <v>img/enlatados/atunTrozos/atun-trozos_Gloria.jpg</v>
      </c>
      <c r="P306" s="26" t="str">
        <f t="shared" si="9"/>
        <v>INSERT INTO producto(nombreProducto, codigoMarca, codigosubCategoria, precioUnitario, precioCaja, unidadesCaja, stock, unidadMedida, tamanioUnidad, direccionImagen) VALUES ('Atun Trozos Gloria',42,19,4,197,50,20,'gr',170,'img/enlatados/atunTrozos/atun-trozos_Gloria.jpg');</v>
      </c>
      <c r="Q306" s="14"/>
      <c r="R306" s="14" t="s">
        <v>1081</v>
      </c>
    </row>
    <row r="307" spans="1:18" ht="25.5" customHeight="1" x14ac:dyDescent="0.2">
      <c r="A307" s="14">
        <v>113</v>
      </c>
      <c r="B307" s="14" t="s">
        <v>545</v>
      </c>
      <c r="C307" s="7">
        <v>9</v>
      </c>
      <c r="D307" s="14">
        <v>20</v>
      </c>
      <c r="E307" s="14" t="s">
        <v>546</v>
      </c>
      <c r="F307" s="11">
        <v>8.5</v>
      </c>
      <c r="G307" s="11">
        <v>82</v>
      </c>
      <c r="H307" s="11">
        <v>10</v>
      </c>
      <c r="I307" s="25">
        <v>20</v>
      </c>
      <c r="J307" s="12" t="s">
        <v>377</v>
      </c>
      <c r="K307" s="23">
        <v>820</v>
      </c>
      <c r="L307" s="14" t="s">
        <v>547</v>
      </c>
      <c r="M307" s="14"/>
      <c r="N307" s="14" t="str">
        <f t="shared" si="7"/>
        <v>enlatados/conservaDeFrutas/</v>
      </c>
      <c r="O307" s="14" t="str">
        <f t="shared" si="8"/>
        <v>img/enlatados/conservaDeFrutas/conservaFrutas_Arica.jpg</v>
      </c>
      <c r="P307" s="26" t="str">
        <f t="shared" si="9"/>
        <v>INSERT INTO producto(nombreProducto, codigoMarca, codigosubCategoria, precioUnitario, precioCaja, unidadesCaja, stock, unidadMedida, tamanioUnidad, direccionImagen) VALUES ('Conserva de Frutas Arica',9,20,8.5,82,10,20,'gr',820,'img/enlatados/conservaDeFrutas/conservaFrutas_Arica.jpg');</v>
      </c>
      <c r="Q307" s="14"/>
      <c r="R307" s="14" t="s">
        <v>1082</v>
      </c>
    </row>
    <row r="308" spans="1:18" ht="25.5" customHeight="1" x14ac:dyDescent="0.2">
      <c r="A308" s="14">
        <v>114</v>
      </c>
      <c r="B308" s="14" t="s">
        <v>548</v>
      </c>
      <c r="C308" s="7">
        <v>29</v>
      </c>
      <c r="D308" s="14">
        <v>20</v>
      </c>
      <c r="E308" s="14" t="s">
        <v>546</v>
      </c>
      <c r="F308" s="11">
        <v>9.1999999999999993</v>
      </c>
      <c r="G308" s="11">
        <v>89</v>
      </c>
      <c r="H308" s="11">
        <v>10</v>
      </c>
      <c r="I308" s="25">
        <v>20</v>
      </c>
      <c r="J308" s="12" t="s">
        <v>377</v>
      </c>
      <c r="K308" s="23">
        <v>820</v>
      </c>
      <c r="L308" s="14" t="s">
        <v>549</v>
      </c>
      <c r="M308" s="14"/>
      <c r="N308" s="14" t="str">
        <f t="shared" si="7"/>
        <v>enlatados/conservaDeFrutas/</v>
      </c>
      <c r="O308" s="14" t="str">
        <f t="shared" si="8"/>
        <v>img/enlatados/conservaDeFrutas/conservaFrutas_DosCaballos.jpg</v>
      </c>
      <c r="P308" s="26" t="str">
        <f t="shared" si="9"/>
        <v>INSERT INTO producto(nombreProducto, codigoMarca, codigosubCategoria, precioUnitario, precioCaja, unidadesCaja, stock, unidadMedida, tamanioUnidad, direccionImagen) VALUES ('Conserva de Frutas Dos Caballos',29,20,9.2,89,10,20,'gr',820,'img/enlatados/conservaDeFrutas/conservaFrutas_DosCaballos.jpg');</v>
      </c>
      <c r="Q308" s="14"/>
      <c r="R308" s="14" t="s">
        <v>1083</v>
      </c>
    </row>
    <row r="309" spans="1:18" ht="25.5" customHeight="1" x14ac:dyDescent="0.2">
      <c r="A309" s="1">
        <v>115</v>
      </c>
      <c r="B309" s="1" t="s">
        <v>550</v>
      </c>
      <c r="C309" s="20">
        <v>36</v>
      </c>
      <c r="D309" s="1">
        <v>20</v>
      </c>
      <c r="E309" s="1" t="s">
        <v>546</v>
      </c>
      <c r="F309" s="15">
        <v>8.9</v>
      </c>
      <c r="G309" s="15">
        <v>86</v>
      </c>
      <c r="H309" s="15">
        <v>10</v>
      </c>
      <c r="I309" s="25">
        <v>20</v>
      </c>
      <c r="J309" s="10" t="s">
        <v>377</v>
      </c>
      <c r="K309" s="18">
        <v>820</v>
      </c>
      <c r="L309" s="1" t="s">
        <v>551</v>
      </c>
      <c r="M309" s="14"/>
      <c r="N309" s="14" t="str">
        <f t="shared" si="7"/>
        <v>enlatados/conservaDeFrutas/</v>
      </c>
      <c r="O309" s="14" t="str">
        <f t="shared" si="8"/>
        <v>img/enlatados/conservaDeFrutas/conservaFrutas_Fanny.jpg</v>
      </c>
      <c r="P309" s="26" t="str">
        <f t="shared" si="9"/>
        <v>INSERT INTO producto(nombreProducto, codigoMarca, codigosubCategoria, precioUnitario, precioCaja, unidadesCaja, stock, unidadMedida, tamanioUnidad, direccionImagen) VALUES ('Conserva de Frutas Fanny',36,20,8.9,86,10,20,'gr',820,'img/enlatados/conservaDeFrutas/conservaFrutas_Fanny.jpg');</v>
      </c>
      <c r="Q309" s="14"/>
      <c r="R309" s="14" t="s">
        <v>1084</v>
      </c>
    </row>
    <row r="310" spans="1:18" ht="25.5" customHeight="1" x14ac:dyDescent="0.2">
      <c r="A310" s="4">
        <v>116</v>
      </c>
      <c r="B310" s="4" t="s">
        <v>552</v>
      </c>
      <c r="C310" s="3">
        <v>30</v>
      </c>
      <c r="D310" s="4">
        <v>7</v>
      </c>
      <c r="E310" s="4" t="s">
        <v>553</v>
      </c>
      <c r="F310" s="4">
        <v>3.1</v>
      </c>
      <c r="G310" s="3">
        <f t="shared" ref="G310:G341" si="10">(F310*H310)-3</f>
        <v>71.400000000000006</v>
      </c>
      <c r="H310" s="4">
        <v>24</v>
      </c>
      <c r="I310" s="25">
        <v>20</v>
      </c>
      <c r="J310" s="4" t="s">
        <v>377</v>
      </c>
      <c r="K310" s="5">
        <v>90</v>
      </c>
      <c r="L310" s="4" t="s">
        <v>554</v>
      </c>
      <c r="M310" s="14"/>
      <c r="N310" s="14" t="str">
        <f t="shared" si="7"/>
        <v>cuidadoPersonal/jabones/</v>
      </c>
      <c r="O310" s="14" t="str">
        <f t="shared" si="8"/>
        <v>img/cuidadoPersonal/jabones/dove_cremoso.jpg</v>
      </c>
      <c r="P310" s="26" t="str">
        <f t="shared" si="9"/>
        <v>INSERT INTO producto(nombreProducto, codigoMarca, codigosubCategoria, precioUnitario, precioCaja, unidadesCaja, stock, unidadMedida, tamanioUnidad, direccionImagen) VALUES ('Dove Cremoso',30,7,3.1,71.4,24,20,'gr',90,'img/cuidadoPersonal/jabones/dove_cremoso.jpg');</v>
      </c>
      <c r="Q310" s="14"/>
      <c r="R310" s="14" t="s">
        <v>1085</v>
      </c>
    </row>
    <row r="311" spans="1:18" ht="25.5" customHeight="1" x14ac:dyDescent="0.2">
      <c r="A311" s="14">
        <v>117</v>
      </c>
      <c r="B311" s="14" t="s">
        <v>555</v>
      </c>
      <c r="C311" s="7">
        <v>47</v>
      </c>
      <c r="D311" s="14">
        <v>7</v>
      </c>
      <c r="E311" s="14" t="s">
        <v>553</v>
      </c>
      <c r="F311" s="14">
        <v>5.4</v>
      </c>
      <c r="G311" s="7">
        <f t="shared" si="10"/>
        <v>126.60000000000002</v>
      </c>
      <c r="H311" s="14">
        <v>24</v>
      </c>
      <c r="I311" s="25">
        <v>20</v>
      </c>
      <c r="J311" s="14" t="s">
        <v>377</v>
      </c>
      <c r="K311" s="12">
        <v>150</v>
      </c>
      <c r="L311" s="14" t="s">
        <v>556</v>
      </c>
      <c r="M311" s="14"/>
      <c r="N311" s="14" t="str">
        <f t="shared" si="7"/>
        <v>cuidadoPersonal/jabones/</v>
      </c>
      <c r="O311" s="14" t="str">
        <f t="shared" si="8"/>
        <v>img/cuidadoPersonal/jabones/henodepravia_hidratante.jpg</v>
      </c>
      <c r="P311" s="26" t="str">
        <f t="shared" si="9"/>
        <v>INSERT INTO producto(nombreProducto, codigoMarca, codigosubCategoria, precioUnitario, precioCaja, unidadesCaja, stock, unidadMedida, tamanioUnidad, direccionImagen) VALUES ('Heno de Pravia Hidratante',47,7,5.4,126.6,24,20,'gr',150,'img/cuidadoPersonal/jabones/henodepravia_hidratante.jpg');</v>
      </c>
      <c r="Q311" s="14"/>
      <c r="R311" s="14" t="s">
        <v>1086</v>
      </c>
    </row>
    <row r="312" spans="1:18" ht="25.5" customHeight="1" x14ac:dyDescent="0.2">
      <c r="A312" s="14">
        <v>118</v>
      </c>
      <c r="B312" s="14" t="s">
        <v>557</v>
      </c>
      <c r="C312" s="7">
        <v>47</v>
      </c>
      <c r="D312" s="14">
        <v>7</v>
      </c>
      <c r="E312" s="14" t="s">
        <v>553</v>
      </c>
      <c r="F312" s="14">
        <v>3.6</v>
      </c>
      <c r="G312" s="7">
        <f t="shared" si="10"/>
        <v>83.4</v>
      </c>
      <c r="H312" s="14">
        <v>24</v>
      </c>
      <c r="I312" s="25">
        <v>20</v>
      </c>
      <c r="J312" s="14" t="s">
        <v>377</v>
      </c>
      <c r="K312" s="12">
        <v>85</v>
      </c>
      <c r="L312" s="14" t="s">
        <v>558</v>
      </c>
      <c r="M312" s="14"/>
      <c r="N312" s="14" t="str">
        <f t="shared" si="7"/>
        <v>cuidadoPersonal/jabones/</v>
      </c>
      <c r="O312" s="14" t="str">
        <f t="shared" si="8"/>
        <v>img/cuidadoPersonal/jabones/henodepravia_antibacterial.jpg</v>
      </c>
      <c r="P312" s="26" t="str">
        <f t="shared" si="9"/>
        <v>INSERT INTO producto(nombreProducto, codigoMarca, codigosubCategoria, precioUnitario, precioCaja, unidadesCaja, stock, unidadMedida, tamanioUnidad, direccionImagen) VALUES ('Heno de Pravia Antibacterial',47,7,3.6,83.4,24,20,'gr',85,'img/cuidadoPersonal/jabones/henodepravia_antibacterial.jpg');</v>
      </c>
      <c r="Q312" s="14"/>
      <c r="R312" s="14" t="s">
        <v>1087</v>
      </c>
    </row>
    <row r="313" spans="1:18" ht="25.5" customHeight="1" x14ac:dyDescent="0.2">
      <c r="A313" s="14">
        <v>119</v>
      </c>
      <c r="B313" s="14" t="s">
        <v>559</v>
      </c>
      <c r="C313" s="7">
        <v>47</v>
      </c>
      <c r="D313" s="14">
        <v>7</v>
      </c>
      <c r="E313" s="14" t="s">
        <v>553</v>
      </c>
      <c r="F313" s="14">
        <v>3.6</v>
      </c>
      <c r="G313" s="7">
        <f t="shared" si="10"/>
        <v>83.4</v>
      </c>
      <c r="H313" s="14">
        <v>24</v>
      </c>
      <c r="I313" s="25">
        <v>20</v>
      </c>
      <c r="J313" s="14" t="s">
        <v>377</v>
      </c>
      <c r="K313" s="12">
        <v>85</v>
      </c>
      <c r="L313" s="14" t="s">
        <v>560</v>
      </c>
      <c r="M313" s="14"/>
      <c r="N313" s="14" t="str">
        <f t="shared" si="7"/>
        <v>cuidadoPersonal/jabones/</v>
      </c>
      <c r="O313" s="14" t="str">
        <f t="shared" si="8"/>
        <v>img/cuidadoPersonal/jabones/henodepravia_original.jpg</v>
      </c>
      <c r="P313" s="26" t="str">
        <f t="shared" si="9"/>
        <v>INSERT INTO producto(nombreProducto, codigoMarca, codigosubCategoria, precioUnitario, precioCaja, unidadesCaja, stock, unidadMedida, tamanioUnidad, direccionImagen) VALUES ('Heno de Pravia Original',47,7,3.6,83.4,24,20,'gr',85,'img/cuidadoPersonal/jabones/henodepravia_original.jpg');</v>
      </c>
      <c r="Q313" s="14"/>
      <c r="R313" s="14" t="s">
        <v>1088</v>
      </c>
    </row>
    <row r="314" spans="1:18" ht="25.5" customHeight="1" x14ac:dyDescent="0.2">
      <c r="A314" s="14">
        <v>120</v>
      </c>
      <c r="B314" s="14" t="s">
        <v>561</v>
      </c>
      <c r="C314" s="7">
        <v>69</v>
      </c>
      <c r="D314" s="14">
        <v>7</v>
      </c>
      <c r="E314" s="14" t="s">
        <v>553</v>
      </c>
      <c r="F314" s="14">
        <v>2.75</v>
      </c>
      <c r="G314" s="7">
        <f t="shared" si="10"/>
        <v>63</v>
      </c>
      <c r="H314" s="14">
        <v>24</v>
      </c>
      <c r="I314" s="25">
        <v>20</v>
      </c>
      <c r="J314" s="14" t="s">
        <v>377</v>
      </c>
      <c r="K314" s="12">
        <v>130</v>
      </c>
      <c r="L314" s="14" t="s">
        <v>562</v>
      </c>
      <c r="M314" s="14"/>
      <c r="N314" s="14" t="str">
        <f t="shared" si="7"/>
        <v>cuidadoPersonal/jabones/</v>
      </c>
      <c r="O314" s="14" t="str">
        <f t="shared" si="8"/>
        <v>img/cuidadoPersonal/jabones/palmolive_tonoperfecto.jpg</v>
      </c>
      <c r="P314" s="26" t="str">
        <f t="shared" si="9"/>
        <v>INSERT INTO producto(nombreProducto, codigoMarca, codigosubCategoria, precioUnitario, precioCaja, unidadesCaja, stock, unidadMedida, tamanioUnidad, direccionImagen) VALUES ('Palmolive Tono Perfecto',69,7,2.75,63,24,20,'gr',130,'img/cuidadoPersonal/jabones/palmolive_tonoperfecto.jpg');</v>
      </c>
      <c r="Q314" s="14"/>
      <c r="R314" s="14" t="s">
        <v>1089</v>
      </c>
    </row>
    <row r="315" spans="1:18" ht="25.5" customHeight="1" x14ac:dyDescent="0.2">
      <c r="A315" s="14">
        <v>121</v>
      </c>
      <c r="B315" s="14" t="s">
        <v>563</v>
      </c>
      <c r="C315" s="7">
        <v>69</v>
      </c>
      <c r="D315" s="14">
        <v>7</v>
      </c>
      <c r="E315" s="14" t="s">
        <v>553</v>
      </c>
      <c r="F315" s="14">
        <v>2.75</v>
      </c>
      <c r="G315" s="7">
        <f t="shared" si="10"/>
        <v>63</v>
      </c>
      <c r="H315" s="14">
        <v>24</v>
      </c>
      <c r="I315" s="25">
        <v>20</v>
      </c>
      <c r="J315" s="14" t="s">
        <v>377</v>
      </c>
      <c r="K315" s="12">
        <v>130</v>
      </c>
      <c r="L315" s="14" t="s">
        <v>564</v>
      </c>
      <c r="M315" s="14"/>
      <c r="N315" s="14" t="str">
        <f t="shared" si="7"/>
        <v>cuidadoPersonal/jabones/</v>
      </c>
      <c r="O315" s="14" t="str">
        <f t="shared" si="8"/>
        <v>img/cuidadoPersonal/jabones/palmolive_suavidadexfoliante.jpg</v>
      </c>
      <c r="P315" s="26" t="str">
        <f t="shared" si="9"/>
        <v>INSERT INTO producto(nombreProducto, codigoMarca, codigosubCategoria, precioUnitario, precioCaja, unidadesCaja, stock, unidadMedida, tamanioUnidad, direccionImagen) VALUES ('Palmolive Suavidad Exfoliante',69,7,2.75,63,24,20,'gr',130,'img/cuidadoPersonal/jabones/palmolive_suavidadexfoliante.jpg');</v>
      </c>
      <c r="Q315" s="14"/>
      <c r="R315" s="14" t="s">
        <v>1090</v>
      </c>
    </row>
    <row r="316" spans="1:18" ht="25.5" customHeight="1" x14ac:dyDescent="0.2">
      <c r="A316" s="14">
        <v>122</v>
      </c>
      <c r="B316" s="14" t="s">
        <v>565</v>
      </c>
      <c r="C316" s="7">
        <v>69</v>
      </c>
      <c r="D316" s="14">
        <v>7</v>
      </c>
      <c r="E316" s="14" t="s">
        <v>553</v>
      </c>
      <c r="F316" s="14">
        <v>2.75</v>
      </c>
      <c r="G316" s="7">
        <f t="shared" si="10"/>
        <v>63</v>
      </c>
      <c r="H316" s="14">
        <v>24</v>
      </c>
      <c r="I316" s="25">
        <v>20</v>
      </c>
      <c r="J316" s="14" t="s">
        <v>377</v>
      </c>
      <c r="K316" s="12">
        <v>130</v>
      </c>
      <c r="L316" s="14" t="s">
        <v>566</v>
      </c>
      <c r="M316" s="14"/>
      <c r="N316" s="14" t="str">
        <f t="shared" si="7"/>
        <v>cuidadoPersonal/jabones/</v>
      </c>
      <c r="O316" s="14" t="str">
        <f t="shared" si="8"/>
        <v>img/cuidadoPersonal/jabones/palmolive_exfoliaciondiaria.jpg</v>
      </c>
      <c r="P316" s="26" t="str">
        <f t="shared" si="9"/>
        <v>INSERT INTO producto(nombreProducto, codigoMarca, codigosubCategoria, precioUnitario, precioCaja, unidadesCaja, stock, unidadMedida, tamanioUnidad, direccionImagen) VALUES ('Palmolive Exfolicion Diaria',69,7,2.75,63,24,20,'gr',130,'img/cuidadoPersonal/jabones/palmolive_exfoliaciondiaria.jpg');</v>
      </c>
      <c r="Q316" s="14"/>
      <c r="R316" s="14" t="s">
        <v>1091</v>
      </c>
    </row>
    <row r="317" spans="1:18" ht="25.5" customHeight="1" x14ac:dyDescent="0.2">
      <c r="A317" s="14">
        <v>123</v>
      </c>
      <c r="B317" s="14" t="s">
        <v>567</v>
      </c>
      <c r="C317" s="7">
        <v>35</v>
      </c>
      <c r="D317" s="14">
        <v>8</v>
      </c>
      <c r="E317" s="14" t="s">
        <v>568</v>
      </c>
      <c r="F317" s="14">
        <v>18.399999999999999</v>
      </c>
      <c r="G317" s="7">
        <f t="shared" si="10"/>
        <v>217.79999999999998</v>
      </c>
      <c r="H317" s="14">
        <v>12</v>
      </c>
      <c r="I317" s="25">
        <v>20</v>
      </c>
      <c r="J317" s="14" t="s">
        <v>362</v>
      </c>
      <c r="K317" s="12">
        <v>400</v>
      </c>
      <c r="L317" s="14" t="s">
        <v>569</v>
      </c>
      <c r="M317" s="14"/>
      <c r="N317" s="14" t="str">
        <f t="shared" si="7"/>
        <v>cuidadoPersonal/shampoo/</v>
      </c>
      <c r="O317" s="14" t="str">
        <f t="shared" si="8"/>
        <v>img/cuidadoPersonal/shampoo/Elvive-full-restore-5-shampoo.jpg</v>
      </c>
      <c r="P317" s="26" t="str">
        <f t="shared" si="9"/>
        <v>INSERT INTO producto(nombreProducto, codigoMarca, codigosubCategoria, precioUnitario, precioCaja, unidadesCaja, stock, unidadMedida, tamanioUnidad, direccionImagen) VALUES ('Elvive Full restore 5',35,8,18.4,217.8,12,20,'ml',400,'img/cuidadoPersonal/shampoo/Elvive-full-restore-5-shampoo.jpg');</v>
      </c>
      <c r="Q317" s="14"/>
      <c r="R317" s="14" t="s">
        <v>1092</v>
      </c>
    </row>
    <row r="318" spans="1:18" ht="25.5" customHeight="1" x14ac:dyDescent="0.2">
      <c r="A318" s="14">
        <v>124</v>
      </c>
      <c r="B318" s="14" t="s">
        <v>570</v>
      </c>
      <c r="C318" s="7">
        <v>70</v>
      </c>
      <c r="D318" s="14">
        <v>8</v>
      </c>
      <c r="E318" s="14" t="s">
        <v>568</v>
      </c>
      <c r="F318" s="14">
        <v>12.9</v>
      </c>
      <c r="G318" s="7">
        <f t="shared" si="10"/>
        <v>151.80000000000001</v>
      </c>
      <c r="H318" s="14">
        <v>12</v>
      </c>
      <c r="I318" s="25">
        <v>20</v>
      </c>
      <c r="J318" s="14" t="s">
        <v>362</v>
      </c>
      <c r="K318" s="12">
        <v>400</v>
      </c>
      <c r="L318" s="14" t="s">
        <v>571</v>
      </c>
      <c r="M318" s="14"/>
      <c r="N318" s="14" t="str">
        <f t="shared" si="7"/>
        <v>cuidadoPersonal/shampoo/</v>
      </c>
      <c r="O318" s="14" t="str">
        <f t="shared" si="8"/>
        <v>img/cuidadoPersonal/shampoo/pantene_restauracion_shampoo.jpg</v>
      </c>
      <c r="P318" s="26" t="str">
        <f t="shared" si="9"/>
        <v>INSERT INTO producto(nombreProducto, codigoMarca, codigosubCategoria, precioUnitario, precioCaja, unidadesCaja, stock, unidadMedida, tamanioUnidad, direccionImagen) VALUES ('Pantene Restauracion',70,8,12.9,151.8,12,20,'ml',400,'img/cuidadoPersonal/shampoo/pantene_restauracion_shampoo.jpg');</v>
      </c>
      <c r="Q318" s="14"/>
      <c r="R318" s="14" t="s">
        <v>1093</v>
      </c>
    </row>
    <row r="319" spans="1:18" ht="25.5" customHeight="1" x14ac:dyDescent="0.2">
      <c r="A319" s="14">
        <v>125</v>
      </c>
      <c r="B319" s="14" t="s">
        <v>572</v>
      </c>
      <c r="C319" s="7">
        <v>88</v>
      </c>
      <c r="D319" s="14">
        <v>8</v>
      </c>
      <c r="E319" s="14" t="s">
        <v>568</v>
      </c>
      <c r="F319" s="14">
        <v>8.99</v>
      </c>
      <c r="G319" s="7">
        <f t="shared" si="10"/>
        <v>104.88</v>
      </c>
      <c r="H319" s="14">
        <v>12</v>
      </c>
      <c r="I319" s="25">
        <v>20</v>
      </c>
      <c r="J319" s="14" t="s">
        <v>362</v>
      </c>
      <c r="K319" s="12">
        <v>400</v>
      </c>
      <c r="L319" s="14" t="s">
        <v>573</v>
      </c>
      <c r="M319" s="14"/>
      <c r="N319" s="14" t="str">
        <f t="shared" si="7"/>
        <v>cuidadoPersonal/shampoo/</v>
      </c>
      <c r="O319" s="14" t="str">
        <f t="shared" si="8"/>
        <v>img/cuidadoPersonal/shampoo/sedal_colorvital_shampoo.jpg</v>
      </c>
      <c r="P319" s="26" t="str">
        <f t="shared" si="9"/>
        <v>INSERT INTO producto(nombreProducto, codigoMarca, codigosubCategoria, precioUnitario, precioCaja, unidadesCaja, stock, unidadMedida, tamanioUnidad, direccionImagen) VALUES ('Sedal Colorvital',88,8,8.99,104.88,12,20,'ml',400,'img/cuidadoPersonal/shampoo/sedal_colorvital_shampoo.jpg');</v>
      </c>
      <c r="Q319" s="14"/>
      <c r="R319" s="14" t="s">
        <v>1094</v>
      </c>
    </row>
    <row r="320" spans="1:18" ht="38.25" customHeight="1" x14ac:dyDescent="0.2">
      <c r="A320" s="14">
        <v>126</v>
      </c>
      <c r="B320" s="14" t="s">
        <v>574</v>
      </c>
      <c r="C320" s="7">
        <v>88</v>
      </c>
      <c r="D320" s="14">
        <v>43</v>
      </c>
      <c r="E320" s="14" t="s">
        <v>575</v>
      </c>
      <c r="F320" s="14">
        <v>14.2</v>
      </c>
      <c r="G320" s="7">
        <f t="shared" si="10"/>
        <v>139</v>
      </c>
      <c r="H320" s="14">
        <v>10</v>
      </c>
      <c r="I320" s="25">
        <v>20</v>
      </c>
      <c r="J320" s="14" t="s">
        <v>377</v>
      </c>
      <c r="K320" s="12">
        <v>400</v>
      </c>
      <c r="L320" s="14" t="s">
        <v>576</v>
      </c>
      <c r="M320" s="14"/>
      <c r="N320" s="14" t="str">
        <f t="shared" si="7"/>
        <v>cuidadoPersonal/cremaTratamiento/</v>
      </c>
      <c r="O320" s="14" t="str">
        <f t="shared" si="8"/>
        <v>img/cuidadoPersonal/cremaTratamiento/sedal_crematratamiento_colorvital.jpg</v>
      </c>
      <c r="P320" s="26" t="str">
        <f t="shared" si="9"/>
        <v>INSERT INTO producto(nombreProducto, codigoMarca, codigosubCategoria, precioUnitario, precioCaja, unidadesCaja, stock, unidadMedida, tamanioUnidad, direccionImagen) VALUES ('Sedal Crematratamiento colorvital',88,43,14.2,139,10,20,'gr',400,'img/cuidadoPersonal/cremaTratamiento/sedal_crematratamiento_colorvital.jpg');</v>
      </c>
      <c r="Q320" s="14"/>
      <c r="R320" s="14" t="s">
        <v>1095</v>
      </c>
    </row>
    <row r="321" spans="1:18" ht="38.25" customHeight="1" x14ac:dyDescent="0.2">
      <c r="A321" s="14">
        <v>127</v>
      </c>
      <c r="B321" s="14" t="s">
        <v>577</v>
      </c>
      <c r="C321" s="7">
        <v>35</v>
      </c>
      <c r="D321" s="14">
        <v>44</v>
      </c>
      <c r="E321" s="14" t="s">
        <v>578</v>
      </c>
      <c r="F321" s="14">
        <v>18.399999999999999</v>
      </c>
      <c r="G321" s="7">
        <f t="shared" si="10"/>
        <v>217.79999999999998</v>
      </c>
      <c r="H321" s="14">
        <v>12</v>
      </c>
      <c r="I321" s="25">
        <v>20</v>
      </c>
      <c r="J321" s="14" t="s">
        <v>362</v>
      </c>
      <c r="K321" s="12">
        <v>400</v>
      </c>
      <c r="L321" s="14" t="s">
        <v>579</v>
      </c>
      <c r="M321" s="14"/>
      <c r="N321" s="14" t="str">
        <f t="shared" si="7"/>
        <v>cuidadoPersonal/acondicionador/</v>
      </c>
      <c r="O321" s="14" t="str">
        <f t="shared" si="8"/>
        <v>img/cuidadoPersonal/acondicionador/Elvive-Reparacion-Total-5-Acondicionador-Reparador.jpg</v>
      </c>
      <c r="P321" s="26" t="str">
        <f t="shared" si="9"/>
        <v>INSERT INTO producto(nombreProducto, codigoMarca, codigosubCategoria, precioUnitario, precioCaja, unidadesCaja, stock, unidadMedida, tamanioUnidad, direccionImagen) VALUES ('Elvive Reparacion Total 5 Reparador',35,44,18.4,217.8,12,20,'ml',400,'img/cuidadoPersonal/acondicionador/Elvive-Reparacion-Total-5-Acondicionador-Reparador.jpg');</v>
      </c>
      <c r="Q321" s="14"/>
      <c r="R321" s="14" t="s">
        <v>1096</v>
      </c>
    </row>
    <row r="322" spans="1:18" ht="25.5" customHeight="1" x14ac:dyDescent="0.2">
      <c r="A322" s="14">
        <v>128</v>
      </c>
      <c r="B322" s="14" t="s">
        <v>570</v>
      </c>
      <c r="C322" s="7">
        <v>70</v>
      </c>
      <c r="D322" s="14">
        <v>44</v>
      </c>
      <c r="E322" s="14" t="s">
        <v>578</v>
      </c>
      <c r="F322" s="14">
        <v>12.9</v>
      </c>
      <c r="G322" s="7">
        <f t="shared" si="10"/>
        <v>151.80000000000001</v>
      </c>
      <c r="H322" s="14">
        <v>12</v>
      </c>
      <c r="I322" s="25">
        <v>20</v>
      </c>
      <c r="J322" s="14" t="s">
        <v>362</v>
      </c>
      <c r="K322" s="12">
        <v>400</v>
      </c>
      <c r="L322" s="14" t="s">
        <v>580</v>
      </c>
      <c r="M322" s="14"/>
      <c r="N322" s="14" t="str">
        <f t="shared" si="7"/>
        <v>cuidadoPersonal/acondicionador/</v>
      </c>
      <c r="O322" s="14" t="str">
        <f t="shared" si="8"/>
        <v>img/cuidadoPersonal/acondicionador/pantene_restauracion_acondicionador.jpg</v>
      </c>
      <c r="P322" s="26" t="str">
        <f t="shared" si="9"/>
        <v>INSERT INTO producto(nombreProducto, codigoMarca, codigosubCategoria, precioUnitario, precioCaja, unidadesCaja, stock, unidadMedida, tamanioUnidad, direccionImagen) VALUES ('Pantene Restauracion',70,44,12.9,151.8,12,20,'ml',400,'img/cuidadoPersonal/acondicionador/pantene_restauracion_acondicionador.jpg');</v>
      </c>
      <c r="Q322" s="14"/>
      <c r="R322" s="14" t="s">
        <v>1097</v>
      </c>
    </row>
    <row r="323" spans="1:18" ht="25.5" customHeight="1" x14ac:dyDescent="0.2">
      <c r="A323" s="14">
        <v>129</v>
      </c>
      <c r="B323" s="14" t="s">
        <v>572</v>
      </c>
      <c r="C323" s="7">
        <v>88</v>
      </c>
      <c r="D323" s="14">
        <v>44</v>
      </c>
      <c r="E323" s="14" t="s">
        <v>578</v>
      </c>
      <c r="F323" s="14">
        <v>8.99</v>
      </c>
      <c r="G323" s="7">
        <f t="shared" si="10"/>
        <v>104.88</v>
      </c>
      <c r="H323" s="14">
        <v>12</v>
      </c>
      <c r="I323" s="25">
        <v>20</v>
      </c>
      <c r="J323" s="14" t="s">
        <v>362</v>
      </c>
      <c r="K323" s="12">
        <v>400</v>
      </c>
      <c r="L323" s="14" t="s">
        <v>581</v>
      </c>
      <c r="M323" s="14"/>
      <c r="N323" s="14" t="str">
        <f t="shared" si="7"/>
        <v>cuidadoPersonal/acondicionador/</v>
      </c>
      <c r="O323" s="14" t="str">
        <f t="shared" si="8"/>
        <v>img/cuidadoPersonal/acondicionador/sedal_colorvital_acondicionador.jpg</v>
      </c>
      <c r="P323" s="26" t="str">
        <f t="shared" si="9"/>
        <v>INSERT INTO producto(nombreProducto, codigoMarca, codigosubCategoria, precioUnitario, precioCaja, unidadesCaja, stock, unidadMedida, tamanioUnidad, direccionImagen) VALUES ('Sedal Colorvital',88,44,8.99,104.88,12,20,'ml',400,'img/cuidadoPersonal/acondicionador/sedal_colorvital_acondicionador.jpg');</v>
      </c>
      <c r="Q323" s="14"/>
      <c r="R323" s="14" t="s">
        <v>1098</v>
      </c>
    </row>
    <row r="324" spans="1:18" ht="25.5" customHeight="1" x14ac:dyDescent="0.2">
      <c r="A324" s="14">
        <v>130</v>
      </c>
      <c r="B324" s="14" t="s">
        <v>582</v>
      </c>
      <c r="C324" s="7">
        <v>7</v>
      </c>
      <c r="D324" s="14">
        <v>9</v>
      </c>
      <c r="E324" s="14" t="s">
        <v>583</v>
      </c>
      <c r="F324" s="14">
        <v>5.5</v>
      </c>
      <c r="G324" s="7">
        <f t="shared" si="10"/>
        <v>52</v>
      </c>
      <c r="H324" s="14">
        <v>10</v>
      </c>
      <c r="I324" s="25">
        <v>20</v>
      </c>
      <c r="J324" s="14" t="s">
        <v>453</v>
      </c>
      <c r="K324" s="12">
        <v>8</v>
      </c>
      <c r="L324" s="14" t="s">
        <v>584</v>
      </c>
      <c r="M324" s="14"/>
      <c r="N324" s="14" t="str">
        <f t="shared" ref="N324:N387" si="11">VLOOKUP(D324,$A$16:$G$63,7,FALSE)</f>
        <v>cuidadoPersonal/toallasHigienicas/</v>
      </c>
      <c r="O324" s="14" t="str">
        <f t="shared" ref="O324:O387" si="12">CONCATENATE("img/",N324,L324)</f>
        <v>img/cuidadoPersonal/toallasHigienicas/always_nocturno.jpg</v>
      </c>
      <c r="P324" s="26" t="str">
        <f t="shared" ref="P324:P387" si="13">CONCATENATE("INSERT INTO producto(nombreProducto, codigoMarca, codigosubCategoria, precioUnitario, precioCaja, unidadesCaja, stock, unidadMedida, tamanioUnidad, direccionImagen) VALUES ('",B324,"',",C324,",",D324,",",F324,",",G324,",",H324,",",I324,",'",J324,"',",K324,",'",O324,"');")</f>
        <v>INSERT INTO producto(nombreProducto, codigoMarca, codigosubCategoria, precioUnitario, precioCaja, unidadesCaja, stock, unidadMedida, tamanioUnidad, direccionImagen) VALUES ('Always Nocturno',7,9,5.5,52,10,20,'unid',8,'img/cuidadoPersonal/toallasHigienicas/always_nocturno.jpg');</v>
      </c>
      <c r="Q324" s="14"/>
      <c r="R324" s="14" t="s">
        <v>1099</v>
      </c>
    </row>
    <row r="325" spans="1:18" ht="25.5" customHeight="1" x14ac:dyDescent="0.2">
      <c r="A325" s="14">
        <v>131</v>
      </c>
      <c r="B325" s="14" t="s">
        <v>585</v>
      </c>
      <c r="C325" s="7">
        <v>7</v>
      </c>
      <c r="D325" s="14">
        <v>9</v>
      </c>
      <c r="E325" s="14" t="s">
        <v>583</v>
      </c>
      <c r="F325" s="14">
        <v>3.9</v>
      </c>
      <c r="G325" s="7">
        <f t="shared" si="10"/>
        <v>36</v>
      </c>
      <c r="H325" s="14">
        <v>10</v>
      </c>
      <c r="I325" s="25">
        <v>20</v>
      </c>
      <c r="J325" s="14" t="s">
        <v>453</v>
      </c>
      <c r="K325" s="12">
        <v>10</v>
      </c>
      <c r="L325" s="14" t="s">
        <v>586</v>
      </c>
      <c r="M325" s="14"/>
      <c r="N325" s="14" t="str">
        <f t="shared" si="11"/>
        <v>cuidadoPersonal/toallasHigienicas/</v>
      </c>
      <c r="O325" s="14" t="str">
        <f t="shared" si="12"/>
        <v>img/cuidadoPersonal/toallasHigienicas/always_normal.jpg</v>
      </c>
      <c r="P325" s="26" t="str">
        <f t="shared" si="13"/>
        <v>INSERT INTO producto(nombreProducto, codigoMarca, codigosubCategoria, precioUnitario, precioCaja, unidadesCaja, stock, unidadMedida, tamanioUnidad, direccionImagen) VALUES ('Always Normal',7,9,3.9,36,10,20,'unid',10,'img/cuidadoPersonal/toallasHigienicas/always_normal.jpg');</v>
      </c>
      <c r="Q325" s="14"/>
      <c r="R325" s="14" t="s">
        <v>1100</v>
      </c>
    </row>
    <row r="326" spans="1:18" ht="25.5" customHeight="1" x14ac:dyDescent="0.2">
      <c r="A326" s="14">
        <v>132</v>
      </c>
      <c r="B326" s="14" t="s">
        <v>587</v>
      </c>
      <c r="C326" s="7">
        <v>7</v>
      </c>
      <c r="D326" s="14">
        <v>9</v>
      </c>
      <c r="E326" s="14" t="s">
        <v>583</v>
      </c>
      <c r="F326" s="14">
        <v>5.5</v>
      </c>
      <c r="G326" s="7">
        <f t="shared" si="10"/>
        <v>52</v>
      </c>
      <c r="H326" s="14">
        <v>10</v>
      </c>
      <c r="I326" s="25">
        <v>20</v>
      </c>
      <c r="J326" s="14" t="s">
        <v>453</v>
      </c>
      <c r="K326" s="12">
        <v>10</v>
      </c>
      <c r="L326" s="14" t="s">
        <v>588</v>
      </c>
      <c r="M326" s="14"/>
      <c r="N326" s="14" t="str">
        <f t="shared" si="11"/>
        <v>cuidadoPersonal/toallasHigienicas/</v>
      </c>
      <c r="O326" s="14" t="str">
        <f t="shared" si="12"/>
        <v>img/cuidadoPersonal/toallasHigienicas/always_ultrafina.png</v>
      </c>
      <c r="P326" s="26" t="str">
        <f t="shared" si="13"/>
        <v>INSERT INTO producto(nombreProducto, codigoMarca, codigosubCategoria, precioUnitario, precioCaja, unidadesCaja, stock, unidadMedida, tamanioUnidad, direccionImagen) VALUES ('Always Ultrafina',7,9,5.5,52,10,20,'unid',10,'img/cuidadoPersonal/toallasHigienicas/always_ultrafina.png');</v>
      </c>
      <c r="Q326" s="14"/>
      <c r="R326" s="14" t="s">
        <v>1101</v>
      </c>
    </row>
    <row r="327" spans="1:18" ht="25.5" customHeight="1" x14ac:dyDescent="0.2">
      <c r="A327" s="14">
        <v>133</v>
      </c>
      <c r="B327" s="14" t="s">
        <v>589</v>
      </c>
      <c r="C327" s="7">
        <v>52</v>
      </c>
      <c r="D327" s="14">
        <v>9</v>
      </c>
      <c r="E327" s="14" t="s">
        <v>583</v>
      </c>
      <c r="F327" s="14">
        <v>6.7</v>
      </c>
      <c r="G327" s="7">
        <f t="shared" si="10"/>
        <v>64</v>
      </c>
      <c r="H327" s="14">
        <v>10</v>
      </c>
      <c r="I327" s="25">
        <v>20</v>
      </c>
      <c r="J327" s="14" t="s">
        <v>453</v>
      </c>
      <c r="K327" s="12">
        <v>8</v>
      </c>
      <c r="L327" s="14" t="s">
        <v>590</v>
      </c>
      <c r="M327" s="14"/>
      <c r="N327" s="14" t="str">
        <f t="shared" si="11"/>
        <v>cuidadoPersonal/toallasHigienicas/</v>
      </c>
      <c r="O327" s="14" t="str">
        <f t="shared" si="12"/>
        <v>img/cuidadoPersonal/toallasHigienicas/kotex_nocturna.jpg</v>
      </c>
      <c r="P327" s="26" t="str">
        <f t="shared" si="13"/>
        <v>INSERT INTO producto(nombreProducto, codigoMarca, codigosubCategoria, precioUnitario, precioCaja, unidadesCaja, stock, unidadMedida, tamanioUnidad, direccionImagen) VALUES ('Kotex Nocturna',52,9,6.7,64,10,20,'unid',8,'img/cuidadoPersonal/toallasHigienicas/kotex_nocturna.jpg');</v>
      </c>
      <c r="Q327" s="14"/>
      <c r="R327" s="14" t="s">
        <v>1102</v>
      </c>
    </row>
    <row r="328" spans="1:18" ht="25.5" customHeight="1" x14ac:dyDescent="0.2">
      <c r="A328" s="14">
        <v>134</v>
      </c>
      <c r="B328" s="14" t="s">
        <v>591</v>
      </c>
      <c r="C328" s="7">
        <v>52</v>
      </c>
      <c r="D328" s="14">
        <v>9</v>
      </c>
      <c r="E328" s="14" t="s">
        <v>583</v>
      </c>
      <c r="F328" s="14">
        <v>3.99</v>
      </c>
      <c r="G328" s="7">
        <f t="shared" si="10"/>
        <v>36.900000000000006</v>
      </c>
      <c r="H328" s="14">
        <v>10</v>
      </c>
      <c r="I328" s="25">
        <v>20</v>
      </c>
      <c r="J328" s="14" t="s">
        <v>453</v>
      </c>
      <c r="K328" s="12">
        <v>14</v>
      </c>
      <c r="L328" s="14" t="s">
        <v>592</v>
      </c>
      <c r="M328" s="14"/>
      <c r="N328" s="14" t="str">
        <f t="shared" si="11"/>
        <v>cuidadoPersonal/toallasHigienicas/</v>
      </c>
      <c r="O328" s="14" t="str">
        <f t="shared" si="12"/>
        <v>img/cuidadoPersonal/toallasHigienicas/kotex_normal.jpg</v>
      </c>
      <c r="P328" s="26" t="str">
        <f t="shared" si="13"/>
        <v>INSERT INTO producto(nombreProducto, codigoMarca, codigosubCategoria, precioUnitario, precioCaja, unidadesCaja, stock, unidadMedida, tamanioUnidad, direccionImagen) VALUES ('Kotex Normal',52,9,3.99,36.9,10,20,'unid',14,'img/cuidadoPersonal/toallasHigienicas/kotex_normal.jpg');</v>
      </c>
      <c r="Q328" s="14"/>
      <c r="R328" s="14" t="s">
        <v>1103</v>
      </c>
    </row>
    <row r="329" spans="1:18" ht="25.5" customHeight="1" x14ac:dyDescent="0.2">
      <c r="A329" s="14">
        <v>135</v>
      </c>
      <c r="B329" s="14" t="s">
        <v>593</v>
      </c>
      <c r="C329" s="7">
        <v>52</v>
      </c>
      <c r="D329" s="14">
        <v>9</v>
      </c>
      <c r="E329" s="14" t="s">
        <v>583</v>
      </c>
      <c r="F329" s="14">
        <v>3.99</v>
      </c>
      <c r="G329" s="7">
        <f t="shared" si="10"/>
        <v>36.900000000000006</v>
      </c>
      <c r="H329" s="14">
        <v>10</v>
      </c>
      <c r="I329" s="25">
        <v>20</v>
      </c>
      <c r="J329" s="14" t="s">
        <v>453</v>
      </c>
      <c r="K329" s="12">
        <v>8</v>
      </c>
      <c r="L329" s="14" t="s">
        <v>594</v>
      </c>
      <c r="M329" s="14"/>
      <c r="N329" s="14" t="str">
        <f t="shared" si="11"/>
        <v>cuidadoPersonal/toallasHigienicas/</v>
      </c>
      <c r="O329" s="14" t="str">
        <f t="shared" si="12"/>
        <v>img/cuidadoPersonal/toallasHigienicas/kotex_ultrafina.jpg</v>
      </c>
      <c r="P329" s="26" t="str">
        <f t="shared" si="13"/>
        <v>INSERT INTO producto(nombreProducto, codigoMarca, codigosubCategoria, precioUnitario, precioCaja, unidadesCaja, stock, unidadMedida, tamanioUnidad, direccionImagen) VALUES ('Kotex Ultrafina',52,9,3.99,36.9,10,20,'unid',8,'img/cuidadoPersonal/toallasHigienicas/kotex_ultrafina.jpg');</v>
      </c>
      <c r="Q329" s="14"/>
      <c r="R329" s="14" t="s">
        <v>1104</v>
      </c>
    </row>
    <row r="330" spans="1:18" ht="25.5" customHeight="1" x14ac:dyDescent="0.2">
      <c r="A330" s="14">
        <v>136</v>
      </c>
      <c r="B330" s="14" t="s">
        <v>595</v>
      </c>
      <c r="C330" s="7">
        <v>65</v>
      </c>
      <c r="D330" s="14">
        <v>9</v>
      </c>
      <c r="E330" s="14" t="s">
        <v>583</v>
      </c>
      <c r="F330" s="14">
        <v>6.99</v>
      </c>
      <c r="G330" s="7">
        <f t="shared" si="10"/>
        <v>66.900000000000006</v>
      </c>
      <c r="H330" s="14">
        <v>10</v>
      </c>
      <c r="I330" s="25">
        <v>20</v>
      </c>
      <c r="J330" s="14" t="s">
        <v>453</v>
      </c>
      <c r="K330" s="12">
        <v>8</v>
      </c>
      <c r="L330" s="14" t="s">
        <v>596</v>
      </c>
      <c r="M330" s="14"/>
      <c r="N330" s="14" t="str">
        <f t="shared" si="11"/>
        <v>cuidadoPersonal/toallasHigienicas/</v>
      </c>
      <c r="O330" s="14" t="str">
        <f t="shared" si="12"/>
        <v>img/cuidadoPersonal/toallasHigienicas/nosotras_buenasnoches.jpg</v>
      </c>
      <c r="P330" s="26" t="str">
        <f t="shared" si="13"/>
        <v>INSERT INTO producto(nombreProducto, codigoMarca, codigosubCategoria, precioUnitario, precioCaja, unidadesCaja, stock, unidadMedida, tamanioUnidad, direccionImagen) VALUES ('Nosotras Buenas Noches',65,9,6.99,66.9,10,20,'unid',8,'img/cuidadoPersonal/toallasHigienicas/nosotras_buenasnoches.jpg');</v>
      </c>
      <c r="Q330" s="14"/>
      <c r="R330" s="14" t="s">
        <v>1105</v>
      </c>
    </row>
    <row r="331" spans="1:18" ht="25.5" customHeight="1" x14ac:dyDescent="0.2">
      <c r="A331" s="14">
        <v>137</v>
      </c>
      <c r="B331" s="14" t="s">
        <v>597</v>
      </c>
      <c r="C331" s="7">
        <v>65</v>
      </c>
      <c r="D331" s="14">
        <v>9</v>
      </c>
      <c r="E331" s="14" t="s">
        <v>583</v>
      </c>
      <c r="F331" s="14">
        <v>5.35</v>
      </c>
      <c r="G331" s="7">
        <f t="shared" si="10"/>
        <v>50.5</v>
      </c>
      <c r="H331" s="14">
        <v>10</v>
      </c>
      <c r="I331" s="25">
        <v>20</v>
      </c>
      <c r="J331" s="14" t="s">
        <v>453</v>
      </c>
      <c r="K331" s="12">
        <v>10</v>
      </c>
      <c r="L331" s="14" t="s">
        <v>598</v>
      </c>
      <c r="M331" s="14"/>
      <c r="N331" s="14" t="str">
        <f t="shared" si="11"/>
        <v>cuidadoPersonal/toallasHigienicas/</v>
      </c>
      <c r="O331" s="14" t="str">
        <f t="shared" si="12"/>
        <v>img/cuidadoPersonal/toallasHigienicas/nosotras_invisiblerapigel.jpg</v>
      </c>
      <c r="P331" s="26" t="str">
        <f t="shared" si="13"/>
        <v>INSERT INTO producto(nombreProducto, codigoMarca, codigosubCategoria, precioUnitario, precioCaja, unidadesCaja, stock, unidadMedida, tamanioUnidad, direccionImagen) VALUES ('Nosotras Invisiblerapigel',65,9,5.35,50.5,10,20,'unid',10,'img/cuidadoPersonal/toallasHigienicas/nosotras_invisiblerapigel.jpg');</v>
      </c>
      <c r="Q331" s="14"/>
      <c r="R331" s="14" t="s">
        <v>1106</v>
      </c>
    </row>
    <row r="332" spans="1:18" ht="25.5" customHeight="1" x14ac:dyDescent="0.2">
      <c r="A332" s="14">
        <v>138</v>
      </c>
      <c r="B332" s="14" t="s">
        <v>599</v>
      </c>
      <c r="C332" s="7">
        <v>65</v>
      </c>
      <c r="D332" s="14">
        <v>9</v>
      </c>
      <c r="E332" s="14" t="s">
        <v>583</v>
      </c>
      <c r="F332" s="14">
        <v>4.45</v>
      </c>
      <c r="G332" s="7">
        <f t="shared" si="10"/>
        <v>41.5</v>
      </c>
      <c r="H332" s="14">
        <v>10</v>
      </c>
      <c r="I332" s="25">
        <v>20</v>
      </c>
      <c r="J332" s="14" t="s">
        <v>453</v>
      </c>
      <c r="K332" s="12">
        <v>20</v>
      </c>
      <c r="L332" s="14" t="s">
        <v>600</v>
      </c>
      <c r="M332" s="14"/>
      <c r="N332" s="14" t="str">
        <f t="shared" si="11"/>
        <v>cuidadoPersonal/toallasHigienicas/</v>
      </c>
      <c r="O332" s="14" t="str">
        <f t="shared" si="12"/>
        <v>img/cuidadoPersonal/toallasHigienicas/nosotras_normal_rapigel.jpg</v>
      </c>
      <c r="P332" s="26" t="str">
        <f t="shared" si="13"/>
        <v>INSERT INTO producto(nombreProducto, codigoMarca, codigosubCategoria, precioUnitario, precioCaja, unidadesCaja, stock, unidadMedida, tamanioUnidad, direccionImagen) VALUES ('Nosotras Normal_rapigel',65,9,4.45,41.5,10,20,'unid',20,'img/cuidadoPersonal/toallasHigienicas/nosotras_normal_rapigel.jpg');</v>
      </c>
      <c r="Q332" s="14"/>
      <c r="R332" s="14" t="s">
        <v>1107</v>
      </c>
    </row>
    <row r="333" spans="1:18" ht="25.5" customHeight="1" x14ac:dyDescent="0.2">
      <c r="A333" s="14">
        <v>139</v>
      </c>
      <c r="B333" s="14" t="s">
        <v>601</v>
      </c>
      <c r="C333" s="7">
        <v>84</v>
      </c>
      <c r="D333" s="14">
        <v>10</v>
      </c>
      <c r="E333" s="14" t="s">
        <v>51</v>
      </c>
      <c r="F333" s="14">
        <v>4.7</v>
      </c>
      <c r="G333" s="7">
        <f t="shared" si="10"/>
        <v>53.400000000000006</v>
      </c>
      <c r="H333" s="14">
        <v>12</v>
      </c>
      <c r="I333" s="25">
        <v>20</v>
      </c>
      <c r="J333" s="14" t="s">
        <v>377</v>
      </c>
      <c r="K333" s="12">
        <v>380</v>
      </c>
      <c r="L333" s="14" t="s">
        <v>602</v>
      </c>
      <c r="M333" s="14"/>
      <c r="N333" s="14" t="str">
        <f t="shared" si="11"/>
        <v>desayuno/avena/</v>
      </c>
      <c r="O333" s="14" t="str">
        <f t="shared" si="12"/>
        <v>img/desayuno/avena/avena_santacatalina_quinua.jpg</v>
      </c>
      <c r="P333" s="26" t="str">
        <f t="shared" si="13"/>
        <v>INSERT INTO producto(nombreProducto, codigoMarca, codigosubCategoria, precioUnitario, precioCaja, unidadesCaja, stock, unidadMedida, tamanioUnidad, direccionImagen) VALUES ('Santa Catalina Quinua y avena',84,10,4.7,53.4,12,20,'gr',380,'img/desayuno/avena/avena_santacatalina_quinua.jpg');</v>
      </c>
      <c r="Q333" s="14"/>
      <c r="R333" s="14" t="s">
        <v>1108</v>
      </c>
    </row>
    <row r="334" spans="1:18" ht="25.5" customHeight="1" x14ac:dyDescent="0.2">
      <c r="A334" s="14">
        <v>140</v>
      </c>
      <c r="B334" s="14" t="s">
        <v>603</v>
      </c>
      <c r="C334" s="7">
        <v>84</v>
      </c>
      <c r="D334" s="14">
        <v>10</v>
      </c>
      <c r="E334" s="14" t="s">
        <v>51</v>
      </c>
      <c r="F334" s="14">
        <v>3.2</v>
      </c>
      <c r="G334" s="7">
        <f t="shared" si="10"/>
        <v>35.400000000000006</v>
      </c>
      <c r="H334" s="14">
        <v>12</v>
      </c>
      <c r="I334" s="25">
        <v>20</v>
      </c>
      <c r="J334" s="14" t="s">
        <v>377</v>
      </c>
      <c r="K334" s="12">
        <v>380</v>
      </c>
      <c r="L334" s="14" t="s">
        <v>604</v>
      </c>
      <c r="M334" s="14"/>
      <c r="N334" s="14" t="str">
        <f t="shared" si="11"/>
        <v>desayuno/avena/</v>
      </c>
      <c r="O334" s="14" t="str">
        <f t="shared" si="12"/>
        <v>img/desayuno/avena/avena-santa-catalina-bolsa-380-gr.jpg</v>
      </c>
      <c r="P334" s="26" t="str">
        <f t="shared" si="13"/>
        <v>INSERT INTO producto(nombreProducto, codigoMarca, codigosubCategoria, precioUnitario, precioCaja, unidadesCaja, stock, unidadMedida, tamanioUnidad, direccionImagen) VALUES ('Santa Catalina Avena',84,10,3.2,35.4,12,20,'gr',380,'img/desayuno/avena/avena-santa-catalina-bolsa-380-gr.jpg');</v>
      </c>
      <c r="Q334" s="14"/>
      <c r="R334" s="14" t="s">
        <v>1109</v>
      </c>
    </row>
    <row r="335" spans="1:18" ht="25.5" customHeight="1" x14ac:dyDescent="0.2">
      <c r="A335" s="14">
        <v>141</v>
      </c>
      <c r="B335" s="14" t="s">
        <v>605</v>
      </c>
      <c r="C335" s="7">
        <v>84</v>
      </c>
      <c r="D335" s="14">
        <v>10</v>
      </c>
      <c r="E335" s="14" t="s">
        <v>51</v>
      </c>
      <c r="F335" s="14">
        <v>4.3</v>
      </c>
      <c r="G335" s="7">
        <f t="shared" si="10"/>
        <v>48.599999999999994</v>
      </c>
      <c r="H335" s="14">
        <v>12</v>
      </c>
      <c r="I335" s="25">
        <v>20</v>
      </c>
      <c r="J335" s="14" t="s">
        <v>377</v>
      </c>
      <c r="K335" s="12">
        <v>380</v>
      </c>
      <c r="L335" s="14" t="s">
        <v>606</v>
      </c>
      <c r="M335" s="14"/>
      <c r="N335" s="14" t="str">
        <f t="shared" si="11"/>
        <v>desayuno/avena/</v>
      </c>
      <c r="O335" s="14" t="str">
        <f t="shared" si="12"/>
        <v>img/desayuno/avena/soya_avena_santacatalina.jpg</v>
      </c>
      <c r="P335" s="26" t="str">
        <f t="shared" si="13"/>
        <v>INSERT INTO producto(nombreProducto, codigoMarca, codigosubCategoria, precioUnitario, precioCaja, unidadesCaja, stock, unidadMedida, tamanioUnidad, direccionImagen) VALUES ('Santa Catalina Soya y Avena',84,10,4.3,48.6,12,20,'gr',380,'img/desayuno/avena/soya_avena_santacatalina.jpg');</v>
      </c>
      <c r="Q335" s="14"/>
      <c r="R335" s="14" t="s">
        <v>1110</v>
      </c>
    </row>
    <row r="336" spans="1:18" ht="25.5" customHeight="1" x14ac:dyDescent="0.2">
      <c r="A336" s="14">
        <v>142</v>
      </c>
      <c r="B336" s="14" t="s">
        <v>607</v>
      </c>
      <c r="C336" s="7">
        <v>78</v>
      </c>
      <c r="D336" s="14">
        <v>10</v>
      </c>
      <c r="E336" s="14" t="s">
        <v>51</v>
      </c>
      <c r="F336" s="14">
        <v>4.7</v>
      </c>
      <c r="G336" s="7">
        <f t="shared" si="10"/>
        <v>128.6</v>
      </c>
      <c r="H336" s="14">
        <v>28</v>
      </c>
      <c r="I336" s="25">
        <v>20</v>
      </c>
      <c r="J336" s="14" t="s">
        <v>377</v>
      </c>
      <c r="K336" s="12">
        <v>400</v>
      </c>
      <c r="L336" s="14" t="s">
        <v>608</v>
      </c>
      <c r="M336" s="14"/>
      <c r="N336" s="14" t="str">
        <f t="shared" si="11"/>
        <v>desayuno/avena/</v>
      </c>
      <c r="O336" s="14" t="str">
        <f t="shared" si="12"/>
        <v>img/desayuno/avena/quaker_tradicional.jpg</v>
      </c>
      <c r="P336" s="26" t="str">
        <f t="shared" si="13"/>
        <v>INSERT INTO producto(nombreProducto, codigoMarca, codigosubCategoria, precioUnitario, precioCaja, unidadesCaja, stock, unidadMedida, tamanioUnidad, direccionImagen) VALUES ('Quaker Tradicional',78,10,4.7,128.6,28,20,'gr',400,'img/desayuno/avena/quaker_tradicional.jpg');</v>
      </c>
      <c r="Q336" s="14"/>
      <c r="R336" s="14" t="s">
        <v>1111</v>
      </c>
    </row>
    <row r="337" spans="1:18" ht="25.5" customHeight="1" x14ac:dyDescent="0.2">
      <c r="A337" s="14">
        <v>143</v>
      </c>
      <c r="B337" s="14" t="s">
        <v>609</v>
      </c>
      <c r="C337" s="7">
        <v>42</v>
      </c>
      <c r="D337" s="14">
        <v>45</v>
      </c>
      <c r="E337" s="14" t="s">
        <v>610</v>
      </c>
      <c r="F337" s="14">
        <v>6</v>
      </c>
      <c r="G337" s="7">
        <f t="shared" si="10"/>
        <v>51</v>
      </c>
      <c r="H337" s="14">
        <v>9</v>
      </c>
      <c r="I337" s="25">
        <v>20</v>
      </c>
      <c r="J337" s="14" t="s">
        <v>611</v>
      </c>
      <c r="K337" s="12">
        <v>1</v>
      </c>
      <c r="L337" s="14" t="s">
        <v>612</v>
      </c>
      <c r="M337" s="14"/>
      <c r="N337" s="14" t="str">
        <f t="shared" si="11"/>
        <v>desayuno/yogurt/</v>
      </c>
      <c r="O337" s="14" t="str">
        <f t="shared" si="12"/>
        <v>img/desayuno/yogurt/gloria_fresa.jpg</v>
      </c>
      <c r="P337" s="26" t="str">
        <f t="shared" si="13"/>
        <v>INSERT INTO producto(nombreProducto, codigoMarca, codigosubCategoria, precioUnitario, precioCaja, unidadesCaja, stock, unidadMedida, tamanioUnidad, direccionImagen) VALUES ('Gloria Bebible',42,45,6,51,9,20,'lt',1,'img/desayuno/yogurt/gloria_fresa.jpg');</v>
      </c>
      <c r="Q337" s="14"/>
      <c r="R337" s="14" t="s">
        <v>1112</v>
      </c>
    </row>
    <row r="338" spans="1:18" ht="25.5" customHeight="1" x14ac:dyDescent="0.2">
      <c r="A338" s="14">
        <v>144</v>
      </c>
      <c r="B338" s="14" t="s">
        <v>613</v>
      </c>
      <c r="C338" s="7">
        <v>42</v>
      </c>
      <c r="D338" s="14">
        <v>45</v>
      </c>
      <c r="E338" s="14" t="s">
        <v>610</v>
      </c>
      <c r="F338" s="14">
        <v>6.6</v>
      </c>
      <c r="G338" s="7">
        <f t="shared" si="10"/>
        <v>56.4</v>
      </c>
      <c r="H338" s="14">
        <v>9</v>
      </c>
      <c r="I338" s="25">
        <v>20</v>
      </c>
      <c r="J338" s="14" t="s">
        <v>611</v>
      </c>
      <c r="K338" s="12">
        <v>1</v>
      </c>
      <c r="L338" s="14" t="s">
        <v>614</v>
      </c>
      <c r="M338" s="14"/>
      <c r="N338" s="14" t="str">
        <f t="shared" si="11"/>
        <v>desayuno/yogurt/</v>
      </c>
      <c r="O338" s="14" t="str">
        <f t="shared" si="12"/>
        <v>img/desayuno/yogurt/yogurt_gloria_actibio.jpg</v>
      </c>
      <c r="P338" s="26" t="str">
        <f t="shared" si="13"/>
        <v>INSERT INTO producto(nombreProducto, codigoMarca, codigosubCategoria, precioUnitario, precioCaja, unidadesCaja, stock, unidadMedida, tamanioUnidad, direccionImagen) VALUES ('Gloria Actibio',42,45,6.6,56.4,9,20,'lt',1,'img/desayuno/yogurt/yogurt_gloria_actibio.jpg');</v>
      </c>
      <c r="Q338" s="14"/>
      <c r="R338" s="14" t="s">
        <v>1113</v>
      </c>
    </row>
    <row r="339" spans="1:18" ht="25.5" customHeight="1" x14ac:dyDescent="0.2">
      <c r="A339" s="14">
        <v>145</v>
      </c>
      <c r="B339" s="14" t="s">
        <v>615</v>
      </c>
      <c r="C339" s="7">
        <v>42</v>
      </c>
      <c r="D339" s="14">
        <v>45</v>
      </c>
      <c r="E339" s="14" t="s">
        <v>610</v>
      </c>
      <c r="F339" s="14">
        <v>6.05</v>
      </c>
      <c r="G339" s="7">
        <f t="shared" si="10"/>
        <v>51.449999999999996</v>
      </c>
      <c r="H339" s="14">
        <v>9</v>
      </c>
      <c r="I339" s="25">
        <v>20</v>
      </c>
      <c r="J339" s="14" t="s">
        <v>611</v>
      </c>
      <c r="K339" s="12">
        <v>1</v>
      </c>
      <c r="L339" s="14" t="s">
        <v>616</v>
      </c>
      <c r="M339" s="14"/>
      <c r="N339" s="14" t="str">
        <f t="shared" si="11"/>
        <v>desayuno/yogurt/</v>
      </c>
      <c r="O339" s="14" t="str">
        <f t="shared" si="12"/>
        <v>img/desayuno/yogurt/yogurt_gloria_light.jpg</v>
      </c>
      <c r="P339" s="26" t="str">
        <f t="shared" si="13"/>
        <v>INSERT INTO producto(nombreProducto, codigoMarca, codigosubCategoria, precioUnitario, precioCaja, unidadesCaja, stock, unidadMedida, tamanioUnidad, direccionImagen) VALUES ('Gloria Light',42,45,6.05,51.45,9,20,'lt',1,'img/desayuno/yogurt/yogurt_gloria_light.jpg');</v>
      </c>
      <c r="Q339" s="14"/>
      <c r="R339" s="14" t="s">
        <v>1114</v>
      </c>
    </row>
    <row r="340" spans="1:18" ht="25.5" customHeight="1" x14ac:dyDescent="0.2">
      <c r="A340" s="1">
        <v>146</v>
      </c>
      <c r="B340" s="1" t="s">
        <v>617</v>
      </c>
      <c r="C340" s="20">
        <v>42</v>
      </c>
      <c r="D340" s="1">
        <v>45</v>
      </c>
      <c r="E340" s="1" t="s">
        <v>610</v>
      </c>
      <c r="F340" s="1">
        <v>6.99</v>
      </c>
      <c r="G340" s="20">
        <f t="shared" si="10"/>
        <v>59.910000000000004</v>
      </c>
      <c r="H340" s="1">
        <v>9</v>
      </c>
      <c r="I340" s="25">
        <v>20</v>
      </c>
      <c r="J340" s="1" t="s">
        <v>611</v>
      </c>
      <c r="K340" s="10">
        <v>1</v>
      </c>
      <c r="L340" s="14" t="s">
        <v>618</v>
      </c>
      <c r="M340" s="14"/>
      <c r="N340" s="14" t="str">
        <f t="shared" si="11"/>
        <v>desayuno/yogurt/</v>
      </c>
      <c r="O340" s="14" t="str">
        <f t="shared" si="12"/>
        <v>img/desayuno/yogurt/yogurt_gloria_vitacol.jpg</v>
      </c>
      <c r="P340" s="26" t="str">
        <f t="shared" si="13"/>
        <v>INSERT INTO producto(nombreProducto, codigoMarca, codigosubCategoria, precioUnitario, precioCaja, unidadesCaja, stock, unidadMedida, tamanioUnidad, direccionImagen) VALUES ('Gloria Vitacol',42,45,6.99,59.91,9,20,'lt',1,'img/desayuno/yogurt/yogurt_gloria_vitacol.jpg');</v>
      </c>
      <c r="Q340" s="14"/>
      <c r="R340" s="14" t="s">
        <v>1115</v>
      </c>
    </row>
    <row r="341" spans="1:18" ht="25.5" customHeight="1" x14ac:dyDescent="0.2">
      <c r="A341" s="4">
        <v>147</v>
      </c>
      <c r="B341" s="4" t="s">
        <v>619</v>
      </c>
      <c r="C341" s="3">
        <v>5</v>
      </c>
      <c r="D341" s="4">
        <v>33</v>
      </c>
      <c r="E341" s="4"/>
      <c r="F341" s="4">
        <v>8</v>
      </c>
      <c r="G341" s="4">
        <f t="shared" si="10"/>
        <v>189</v>
      </c>
      <c r="H341" s="4">
        <v>24</v>
      </c>
      <c r="I341" s="25">
        <v>20</v>
      </c>
      <c r="J341" s="4" t="s">
        <v>362</v>
      </c>
      <c r="K341" s="5">
        <v>410</v>
      </c>
      <c r="L341" s="14" t="s">
        <v>620</v>
      </c>
      <c r="M341" s="14"/>
      <c r="N341" s="14" t="str">
        <f t="shared" si="11"/>
        <v>limpieza/aromatizantes/</v>
      </c>
      <c r="O341" s="14" t="str">
        <f t="shared" si="12"/>
        <v>img/limpieza/aromatizantes/aromatizante-AirWick.jpg</v>
      </c>
      <c r="P341" s="26" t="str">
        <f t="shared" si="13"/>
        <v>INSERT INTO producto(nombreProducto, codigoMarca, codigosubCategoria, precioUnitario, precioCaja, unidadesCaja, stock, unidadMedida, tamanioUnidad, direccionImagen) VALUES ('Aromatizante Air Wick Citrico',5,33,8,189,24,20,'ml',410,'img/limpieza/aromatizantes/aromatizante-AirWick.jpg');</v>
      </c>
      <c r="Q341" s="14"/>
      <c r="R341" s="14" t="s">
        <v>1116</v>
      </c>
    </row>
    <row r="342" spans="1:18" ht="25.5" customHeight="1" x14ac:dyDescent="0.2">
      <c r="A342" s="14">
        <v>148</v>
      </c>
      <c r="B342" s="14" t="s">
        <v>621</v>
      </c>
      <c r="C342" s="7">
        <v>41</v>
      </c>
      <c r="D342" s="14">
        <v>33</v>
      </c>
      <c r="E342" s="14"/>
      <c r="F342" s="14">
        <v>8</v>
      </c>
      <c r="G342" s="14">
        <f t="shared" ref="G342:G373" si="14">(F342*H342)-3</f>
        <v>189</v>
      </c>
      <c r="H342" s="14">
        <v>24</v>
      </c>
      <c r="I342" s="25">
        <v>20</v>
      </c>
      <c r="J342" s="14" t="s">
        <v>362</v>
      </c>
      <c r="K342" s="12">
        <v>410</v>
      </c>
      <c r="L342" s="14" t="s">
        <v>622</v>
      </c>
      <c r="M342" s="14"/>
      <c r="N342" s="14" t="str">
        <f t="shared" si="11"/>
        <v>limpieza/aromatizantes/</v>
      </c>
      <c r="O342" s="14" t="str">
        <f t="shared" si="12"/>
        <v>img/limpieza/aromatizantes/aromatizante-Glade.jpg</v>
      </c>
      <c r="P342" s="26" t="str">
        <f t="shared" si="13"/>
        <v>INSERT INTO producto(nombreProducto, codigoMarca, codigosubCategoria, precioUnitario, precioCaja, unidadesCaja, stock, unidadMedida, tamanioUnidad, direccionImagen) VALUES ('Aromatizante Glade Floral',41,33,8,189,24,20,'ml',410,'img/limpieza/aromatizantes/aromatizante-Glade.jpg');</v>
      </c>
      <c r="Q342" s="14"/>
      <c r="R342" s="14" t="s">
        <v>1117</v>
      </c>
    </row>
    <row r="343" spans="1:18" ht="25.5" customHeight="1" x14ac:dyDescent="0.2">
      <c r="A343" s="14">
        <v>149</v>
      </c>
      <c r="B343" s="14" t="s">
        <v>623</v>
      </c>
      <c r="C343" s="7">
        <v>41</v>
      </c>
      <c r="D343" s="14">
        <v>33</v>
      </c>
      <c r="E343" s="14"/>
      <c r="F343" s="14">
        <v>7</v>
      </c>
      <c r="G343" s="14">
        <f t="shared" si="14"/>
        <v>165</v>
      </c>
      <c r="H343" s="14">
        <v>24</v>
      </c>
      <c r="I343" s="25">
        <v>20</v>
      </c>
      <c r="J343" s="14" t="s">
        <v>362</v>
      </c>
      <c r="K343" s="12">
        <v>400</v>
      </c>
      <c r="L343" s="14" t="s">
        <v>624</v>
      </c>
      <c r="M343" s="14"/>
      <c r="N343" s="14" t="str">
        <f t="shared" si="11"/>
        <v>limpieza/aromatizantes/</v>
      </c>
      <c r="O343" s="14" t="str">
        <f t="shared" si="12"/>
        <v>img/limpieza/aromatizantes/aromatizante-GladeBrisas.jpg</v>
      </c>
      <c r="P343" s="26" t="str">
        <f t="shared" si="13"/>
        <v>INSERT INTO producto(nombreProducto, codigoMarca, codigosubCategoria, precioUnitario, precioCaja, unidadesCaja, stock, unidadMedida, tamanioUnidad, direccionImagen) VALUES ('Aromatizante Glade Brisas',41,33,7,165,24,20,'ml',400,'img/limpieza/aromatizantes/aromatizante-GladeBrisas.jpg');</v>
      </c>
      <c r="Q343" s="14"/>
      <c r="R343" s="14" t="s">
        <v>1118</v>
      </c>
    </row>
    <row r="344" spans="1:18" ht="25.5" customHeight="1" x14ac:dyDescent="0.2">
      <c r="A344" s="14">
        <v>150</v>
      </c>
      <c r="B344" s="14" t="s">
        <v>625</v>
      </c>
      <c r="C344" s="7">
        <v>41</v>
      </c>
      <c r="D344" s="14">
        <v>33</v>
      </c>
      <c r="E344" s="14"/>
      <c r="F344" s="14">
        <v>7</v>
      </c>
      <c r="G344" s="14">
        <f t="shared" si="14"/>
        <v>249</v>
      </c>
      <c r="H344" s="14">
        <v>36</v>
      </c>
      <c r="I344" s="25">
        <v>20</v>
      </c>
      <c r="J344" s="14" t="s">
        <v>362</v>
      </c>
      <c r="K344" s="12">
        <v>400</v>
      </c>
      <c r="L344" s="14" t="s">
        <v>626</v>
      </c>
      <c r="M344" s="14"/>
      <c r="N344" s="14" t="str">
        <f t="shared" si="11"/>
        <v>limpieza/aromatizantes/</v>
      </c>
      <c r="O344" s="14" t="str">
        <f t="shared" si="12"/>
        <v>img/limpieza/aromatizantes/aromatizante-GladeFrescuraMatinal.jpg</v>
      </c>
      <c r="P344" s="26" t="str">
        <f t="shared" si="13"/>
        <v>INSERT INTO producto(nombreProducto, codigoMarca, codigosubCategoria, precioUnitario, precioCaja, unidadesCaja, stock, unidadMedida, tamanioUnidad, direccionImagen) VALUES ('Aromatizante Glade Frescura Matinal',41,33,7,249,36,20,'ml',400,'img/limpieza/aromatizantes/aromatizante-GladeFrescuraMatinal.jpg');</v>
      </c>
      <c r="Q344" s="14"/>
      <c r="R344" s="14" t="s">
        <v>1119</v>
      </c>
    </row>
    <row r="345" spans="1:18" ht="25.5" customHeight="1" x14ac:dyDescent="0.2">
      <c r="A345" s="14">
        <v>151</v>
      </c>
      <c r="B345" s="14" t="s">
        <v>627</v>
      </c>
      <c r="C345" s="7">
        <v>41</v>
      </c>
      <c r="D345" s="14">
        <v>33</v>
      </c>
      <c r="E345" s="14"/>
      <c r="F345" s="14">
        <v>7</v>
      </c>
      <c r="G345" s="14">
        <f t="shared" si="14"/>
        <v>249</v>
      </c>
      <c r="H345" s="14">
        <v>36</v>
      </c>
      <c r="I345" s="25">
        <v>20</v>
      </c>
      <c r="J345" s="14" t="s">
        <v>362</v>
      </c>
      <c r="K345" s="12">
        <v>360</v>
      </c>
      <c r="L345" s="14" t="s">
        <v>628</v>
      </c>
      <c r="M345" s="14"/>
      <c r="N345" s="14" t="str">
        <f t="shared" si="11"/>
        <v>limpieza/aromatizantes/</v>
      </c>
      <c r="O345" s="14" t="str">
        <f t="shared" si="12"/>
        <v>img/limpieza/aromatizantes/aromatizante-GladeManzanilla.jpg</v>
      </c>
      <c r="P345" s="26" t="str">
        <f t="shared" si="13"/>
        <v>INSERT INTO producto(nombreProducto, codigoMarca, codigosubCategoria, precioUnitario, precioCaja, unidadesCaja, stock, unidadMedida, tamanioUnidad, direccionImagen) VALUES ('Aromatizante Glade Manzanilla',41,33,7,249,36,20,'ml',360,'img/limpieza/aromatizantes/aromatizante-GladeManzanilla.jpg');</v>
      </c>
      <c r="Q345" s="14"/>
      <c r="R345" s="14" t="s">
        <v>1120</v>
      </c>
    </row>
    <row r="346" spans="1:18" ht="38.25" x14ac:dyDescent="0.2">
      <c r="A346" s="14">
        <v>152</v>
      </c>
      <c r="B346" s="14" t="s">
        <v>629</v>
      </c>
      <c r="C346" s="7">
        <v>75</v>
      </c>
      <c r="D346" s="14">
        <v>33</v>
      </c>
      <c r="E346" s="14"/>
      <c r="F346" s="14">
        <v>24</v>
      </c>
      <c r="G346" s="14">
        <f t="shared" si="14"/>
        <v>93</v>
      </c>
      <c r="H346" s="14">
        <v>4</v>
      </c>
      <c r="I346" s="25">
        <v>20</v>
      </c>
      <c r="J346" s="14" t="s">
        <v>611</v>
      </c>
      <c r="K346" s="12">
        <v>4</v>
      </c>
      <c r="L346" s="14" t="s">
        <v>630</v>
      </c>
      <c r="M346" s="14"/>
      <c r="N346" s="14" t="str">
        <f t="shared" si="11"/>
        <v>limpieza/aromatizantes/</v>
      </c>
      <c r="O346" s="14" t="str">
        <f t="shared" si="12"/>
        <v>img/limpieza/aromatizantes/aromatizante-poett.jpg</v>
      </c>
      <c r="P346" s="26" t="str">
        <f t="shared" si="13"/>
        <v>INSERT INTO producto(nombreProducto, codigoMarca, codigosubCategoria, precioUnitario, precioCaja, unidadesCaja, stock, unidadMedida, tamanioUnidad, direccionImagen) VALUES ('Aromatizante Poett',75,33,24,93,4,20,'lt',4,'img/limpieza/aromatizantes/aromatizante-poett.jpg');</v>
      </c>
      <c r="Q346" s="14"/>
      <c r="R346" s="14" t="s">
        <v>1121</v>
      </c>
    </row>
    <row r="347" spans="1:18" ht="25.5" customHeight="1" x14ac:dyDescent="0.2">
      <c r="A347" s="14">
        <v>153</v>
      </c>
      <c r="B347" s="14" t="s">
        <v>631</v>
      </c>
      <c r="C347" s="7">
        <v>85</v>
      </c>
      <c r="D347" s="14">
        <v>33</v>
      </c>
      <c r="E347" s="14"/>
      <c r="F347" s="14">
        <v>9</v>
      </c>
      <c r="G347" s="14">
        <f t="shared" si="14"/>
        <v>213</v>
      </c>
      <c r="H347" s="14">
        <v>24</v>
      </c>
      <c r="I347" s="25">
        <v>20</v>
      </c>
      <c r="J347" s="14" t="s">
        <v>362</v>
      </c>
      <c r="K347" s="12">
        <v>410</v>
      </c>
      <c r="L347" s="14" t="s">
        <v>632</v>
      </c>
      <c r="M347" s="14"/>
      <c r="N347" s="14" t="str">
        <f t="shared" si="11"/>
        <v>limpieza/aromatizantes/</v>
      </c>
      <c r="O347" s="14" t="str">
        <f t="shared" si="12"/>
        <v>img/limpieza/aromatizantes/aromatizante-Sapolio.jpg</v>
      </c>
      <c r="P347" s="26" t="str">
        <f t="shared" si="13"/>
        <v>INSERT INTO producto(nombreProducto, codigoMarca, codigosubCategoria, precioUnitario, precioCaja, unidadesCaja, stock, unidadMedida, tamanioUnidad, direccionImagen) VALUES ('Aromatizante Sapolio Floral',85,33,9,213,24,20,'ml',410,'img/limpieza/aromatizantes/aromatizante-Sapolio.jpg');</v>
      </c>
      <c r="Q347" s="14"/>
      <c r="R347" s="14" t="s">
        <v>1122</v>
      </c>
    </row>
    <row r="348" spans="1:18" ht="25.5" customHeight="1" x14ac:dyDescent="0.2">
      <c r="A348" s="14">
        <v>154</v>
      </c>
      <c r="B348" s="14" t="s">
        <v>633</v>
      </c>
      <c r="C348" s="7">
        <v>2</v>
      </c>
      <c r="D348" s="14">
        <v>34</v>
      </c>
      <c r="E348" s="14"/>
      <c r="F348" s="14">
        <v>28</v>
      </c>
      <c r="G348" s="14">
        <f t="shared" si="14"/>
        <v>53</v>
      </c>
      <c r="H348" s="14">
        <v>2</v>
      </c>
      <c r="I348" s="25">
        <v>20</v>
      </c>
      <c r="J348" s="14" t="s">
        <v>380</v>
      </c>
      <c r="K348" s="12">
        <v>5</v>
      </c>
      <c r="L348" s="14" t="s">
        <v>634</v>
      </c>
      <c r="M348" s="14"/>
      <c r="N348" s="14" t="str">
        <f t="shared" si="11"/>
        <v>limpieza/detergentes/</v>
      </c>
      <c r="O348" s="14" t="str">
        <f t="shared" si="12"/>
        <v>img/limpieza/detergentes/detergente-Ace.jpg</v>
      </c>
      <c r="P348" s="26" t="str">
        <f t="shared" si="13"/>
        <v>INSERT INTO producto(nombreProducto, codigoMarca, codigosubCategoria, precioUnitario, precioCaja, unidadesCaja, stock, unidadMedida, tamanioUnidad, direccionImagen) VALUES ('Ace accion instantanea',2,34,28,53,2,20,'kg',5,'img/limpieza/detergentes/detergente-Ace.jpg');</v>
      </c>
      <c r="Q348" s="14"/>
      <c r="R348" s="14" t="s">
        <v>1123</v>
      </c>
    </row>
    <row r="349" spans="1:18" ht="25.5" customHeight="1" x14ac:dyDescent="0.2">
      <c r="A349" s="14">
        <v>155</v>
      </c>
      <c r="B349" s="14" t="s">
        <v>635</v>
      </c>
      <c r="C349" s="7">
        <v>6</v>
      </c>
      <c r="D349" s="14">
        <v>34</v>
      </c>
      <c r="E349" s="14"/>
      <c r="F349" s="14">
        <v>1</v>
      </c>
      <c r="G349" s="14">
        <f t="shared" si="14"/>
        <v>17</v>
      </c>
      <c r="H349" s="14">
        <v>20</v>
      </c>
      <c r="I349" s="25">
        <v>20</v>
      </c>
      <c r="J349" s="14" t="s">
        <v>377</v>
      </c>
      <c r="K349" s="12">
        <v>270</v>
      </c>
      <c r="L349" s="14" t="s">
        <v>636</v>
      </c>
      <c r="M349" s="14"/>
      <c r="N349" s="14" t="str">
        <f t="shared" si="11"/>
        <v>limpieza/detergentes/</v>
      </c>
      <c r="O349" s="14" t="str">
        <f t="shared" si="12"/>
        <v>img/limpieza/detergentes/detergente-Ak1.jpg</v>
      </c>
      <c r="P349" s="26" t="str">
        <f t="shared" si="13"/>
        <v>INSERT INTO producto(nombreProducto, codigoMarca, codigosubCategoria, precioUnitario, precioCaja, unidadesCaja, stock, unidadMedida, tamanioUnidad, direccionImagen) VALUES ('AK-1 manchas dificiles',6,34,1,17,20,20,'gr',270,'img/limpieza/detergentes/detergente-Ak1.jpg');</v>
      </c>
      <c r="Q349" s="14"/>
      <c r="R349" s="14" t="s">
        <v>1124</v>
      </c>
    </row>
    <row r="350" spans="1:18" ht="25.5" customHeight="1" x14ac:dyDescent="0.2">
      <c r="A350" s="14">
        <v>156</v>
      </c>
      <c r="B350" s="14" t="s">
        <v>637</v>
      </c>
      <c r="C350" s="7">
        <v>10</v>
      </c>
      <c r="D350" s="14">
        <v>34</v>
      </c>
      <c r="E350" s="14"/>
      <c r="F350" s="14">
        <v>1.5</v>
      </c>
      <c r="G350" s="14">
        <f t="shared" si="14"/>
        <v>30</v>
      </c>
      <c r="H350" s="14">
        <v>22</v>
      </c>
      <c r="I350" s="25">
        <v>20</v>
      </c>
      <c r="J350" s="14" t="s">
        <v>377</v>
      </c>
      <c r="K350" s="12">
        <v>226</v>
      </c>
      <c r="L350" s="14" t="s">
        <v>638</v>
      </c>
      <c r="M350" s="14"/>
      <c r="N350" s="14" t="str">
        <f t="shared" si="11"/>
        <v>limpieza/detergentes/</v>
      </c>
      <c r="O350" s="14" t="str">
        <f t="shared" si="12"/>
        <v>img/limpieza/detergentes/detergente-Ariel.jpg</v>
      </c>
      <c r="P350" s="26" t="str">
        <f t="shared" si="13"/>
        <v>INSERT INTO producto(nombreProducto, codigoMarca, codigosubCategoria, precioUnitario, precioCaja, unidadesCaja, stock, unidadMedida, tamanioUnidad, direccionImagen) VALUES ('Ariel anillos doble poder',10,34,1.5,30,22,20,'gr',226,'img/limpieza/detergentes/detergente-Ariel.jpg');</v>
      </c>
      <c r="Q350" s="14"/>
      <c r="R350" s="14" t="s">
        <v>1125</v>
      </c>
    </row>
    <row r="351" spans="1:18" ht="38.25" x14ac:dyDescent="0.2">
      <c r="A351" s="14">
        <v>157</v>
      </c>
      <c r="B351" s="14" t="s">
        <v>639</v>
      </c>
      <c r="C351" s="7">
        <v>12</v>
      </c>
      <c r="D351" s="14">
        <v>34</v>
      </c>
      <c r="E351" s="14"/>
      <c r="F351" s="14">
        <v>1</v>
      </c>
      <c r="G351" s="14">
        <f t="shared" si="14"/>
        <v>19</v>
      </c>
      <c r="H351" s="14">
        <v>22</v>
      </c>
      <c r="I351" s="25">
        <v>20</v>
      </c>
      <c r="J351" s="14" t="s">
        <v>377</v>
      </c>
      <c r="K351" s="12">
        <v>225</v>
      </c>
      <c r="L351" s="14" t="s">
        <v>640</v>
      </c>
      <c r="M351" s="14"/>
      <c r="N351" s="14" t="str">
        <f t="shared" si="11"/>
        <v>limpieza/detergentes/</v>
      </c>
      <c r="O351" s="14" t="str">
        <f t="shared" si="12"/>
        <v>img/limpieza/detergentes/detergente-Bolivar.jpg</v>
      </c>
      <c r="P351" s="26" t="str">
        <f t="shared" si="13"/>
        <v>INSERT INTO producto(nombreProducto, codigoMarca, codigosubCategoria, precioUnitario, precioCaja, unidadesCaja, stock, unidadMedida, tamanioUnidad, direccionImagen) VALUES ('Detergente bolivar',12,34,1,19,22,20,'gr',225,'img/limpieza/detergentes/detergente-Bolivar.jpg');</v>
      </c>
      <c r="Q351" s="14"/>
      <c r="R351" s="14" t="s">
        <v>1126</v>
      </c>
    </row>
    <row r="352" spans="1:18" ht="38.25" x14ac:dyDescent="0.2">
      <c r="A352" s="14">
        <v>158</v>
      </c>
      <c r="B352" s="14" t="s">
        <v>641</v>
      </c>
      <c r="C352" s="7">
        <v>66</v>
      </c>
      <c r="D352" s="14">
        <v>34</v>
      </c>
      <c r="E352" s="14"/>
      <c r="F352" s="14">
        <v>1.5</v>
      </c>
      <c r="G352" s="14">
        <f t="shared" si="14"/>
        <v>30</v>
      </c>
      <c r="H352" s="14">
        <v>22</v>
      </c>
      <c r="I352" s="25">
        <v>20</v>
      </c>
      <c r="J352" s="14" t="s">
        <v>377</v>
      </c>
      <c r="K352" s="12">
        <v>360</v>
      </c>
      <c r="L352" s="14" t="s">
        <v>642</v>
      </c>
      <c r="M352" s="14"/>
      <c r="N352" s="14" t="str">
        <f t="shared" si="11"/>
        <v>limpieza/detergentes/</v>
      </c>
      <c r="O352" s="14" t="str">
        <f t="shared" si="12"/>
        <v>img/limpieza/detergentes/detergente-Opal.jpg</v>
      </c>
      <c r="P352" s="26" t="str">
        <f t="shared" si="13"/>
        <v>INSERT INTO producto(nombreProducto, codigoMarca, codigosubCategoria, precioUnitario, precioCaja, unidadesCaja, stock, unidadMedida, tamanioUnidad, direccionImagen) VALUES ('Opal bio cristales',66,34,1.5,30,22,20,'gr',360,'img/limpieza/detergentes/detergente-Opal.jpg');</v>
      </c>
      <c r="Q352" s="14"/>
      <c r="R352" s="14" t="s">
        <v>1127</v>
      </c>
    </row>
    <row r="353" spans="1:18" ht="25.5" customHeight="1" x14ac:dyDescent="0.2">
      <c r="A353" s="14">
        <v>159</v>
      </c>
      <c r="B353" s="14" t="s">
        <v>643</v>
      </c>
      <c r="C353" s="7">
        <v>80</v>
      </c>
      <c r="D353" s="14">
        <v>34</v>
      </c>
      <c r="E353" s="14"/>
      <c r="F353" s="14">
        <v>14</v>
      </c>
      <c r="G353" s="14">
        <f t="shared" si="14"/>
        <v>25</v>
      </c>
      <c r="H353" s="14">
        <v>2</v>
      </c>
      <c r="I353" s="25">
        <v>20</v>
      </c>
      <c r="J353" s="14" t="s">
        <v>380</v>
      </c>
      <c r="K353" s="12">
        <v>2.7</v>
      </c>
      <c r="L353" s="14" t="s">
        <v>644</v>
      </c>
      <c r="M353" s="14"/>
      <c r="N353" s="14" t="str">
        <f t="shared" si="11"/>
        <v>limpieza/detergentes/</v>
      </c>
      <c r="O353" s="14" t="str">
        <f t="shared" si="12"/>
        <v>img/limpieza/detergentes/detergente-Rindex.jpg</v>
      </c>
      <c r="P353" s="26" t="str">
        <f t="shared" si="13"/>
        <v>INSERT INTO producto(nombreProducto, codigoMarca, codigosubCategoria, precioUnitario, precioCaja, unidadesCaja, stock, unidadMedida, tamanioUnidad, direccionImagen) VALUES ('Rindex espuma activa',80,34,14,25,2,20,'kg',2.7,'img/limpieza/detergentes/detergente-Rindex.jpg');</v>
      </c>
      <c r="Q353" s="14"/>
      <c r="R353" s="14" t="s">
        <v>1128</v>
      </c>
    </row>
    <row r="354" spans="1:18" ht="38.25" x14ac:dyDescent="0.2">
      <c r="A354" s="14">
        <v>160</v>
      </c>
      <c r="B354" s="14" t="s">
        <v>645</v>
      </c>
      <c r="C354" s="7">
        <v>85</v>
      </c>
      <c r="D354" s="14">
        <v>34</v>
      </c>
      <c r="E354" s="14"/>
      <c r="F354" s="14">
        <v>1.5</v>
      </c>
      <c r="G354" s="14">
        <f t="shared" si="14"/>
        <v>27</v>
      </c>
      <c r="H354" s="14">
        <v>20</v>
      </c>
      <c r="I354" s="25">
        <v>20</v>
      </c>
      <c r="J354" s="14" t="s">
        <v>377</v>
      </c>
      <c r="K354" s="12">
        <v>350</v>
      </c>
      <c r="L354" s="14" t="s">
        <v>646</v>
      </c>
      <c r="M354" s="14"/>
      <c r="N354" s="14" t="str">
        <f t="shared" si="11"/>
        <v>limpieza/detergentes/</v>
      </c>
      <c r="O354" s="14" t="str">
        <f t="shared" si="12"/>
        <v>img/limpieza/detergentes/detergente-Sapolio.jpg</v>
      </c>
      <c r="P354" s="26" t="str">
        <f t="shared" si="13"/>
        <v>INSERT INTO producto(nombreProducto, codigoMarca, codigosubCategoria, precioUnitario, precioCaja, unidadesCaja, stock, unidadMedida, tamanioUnidad, direccionImagen) VALUES ('Detergente Sapolio',85,34,1.5,27,20,20,'gr',350,'img/limpieza/detergentes/detergente-Sapolio.jpg');</v>
      </c>
      <c r="Q354" s="14"/>
      <c r="R354" s="14" t="s">
        <v>1129</v>
      </c>
    </row>
    <row r="355" spans="1:18" ht="38.25" x14ac:dyDescent="0.2">
      <c r="A355" s="14">
        <v>161</v>
      </c>
      <c r="B355" s="14" t="s">
        <v>647</v>
      </c>
      <c r="C355" s="7">
        <v>2</v>
      </c>
      <c r="D355" s="14">
        <v>35</v>
      </c>
      <c r="E355" s="14"/>
      <c r="F355" s="14">
        <v>3</v>
      </c>
      <c r="G355" s="14">
        <f t="shared" si="14"/>
        <v>15</v>
      </c>
      <c r="H355" s="14">
        <v>6</v>
      </c>
      <c r="I355" s="25">
        <v>20</v>
      </c>
      <c r="J355" s="14" t="s">
        <v>611</v>
      </c>
      <c r="K355" s="12">
        <v>2</v>
      </c>
      <c r="L355" s="14" t="s">
        <v>648</v>
      </c>
      <c r="M355" s="14"/>
      <c r="N355" s="14" t="str">
        <f t="shared" si="11"/>
        <v>limpieza/lejias/</v>
      </c>
      <c r="O355" s="14" t="str">
        <f t="shared" si="12"/>
        <v>img/limpieza/lejias/lejia-Ace.jpg</v>
      </c>
      <c r="P355" s="26" t="str">
        <f t="shared" si="13"/>
        <v>INSERT INTO producto(nombreProducto, codigoMarca, codigosubCategoria, precioUnitario, precioCaja, unidadesCaja, stock, unidadMedida, tamanioUnidad, direccionImagen) VALUES ('Lejia Ace',2,35,3,15,6,20,'lt',2,'img/limpieza/lejias/lejia-Ace.jpg');</v>
      </c>
      <c r="Q355" s="14"/>
      <c r="R355" s="14" t="s">
        <v>1130</v>
      </c>
    </row>
    <row r="356" spans="1:18" ht="38.25" x14ac:dyDescent="0.2">
      <c r="A356" s="14">
        <v>162</v>
      </c>
      <c r="B356" s="14" t="s">
        <v>649</v>
      </c>
      <c r="C356" s="7">
        <v>24</v>
      </c>
      <c r="D356" s="14">
        <v>35</v>
      </c>
      <c r="E356" s="14"/>
      <c r="F356" s="14">
        <v>3.5</v>
      </c>
      <c r="G356" s="14">
        <f t="shared" si="14"/>
        <v>18</v>
      </c>
      <c r="H356" s="14">
        <v>6</v>
      </c>
      <c r="I356" s="25">
        <v>20</v>
      </c>
      <c r="J356" s="14" t="s">
        <v>611</v>
      </c>
      <c r="K356" s="12">
        <v>2</v>
      </c>
      <c r="L356" s="14" t="s">
        <v>650</v>
      </c>
      <c r="M356" s="14"/>
      <c r="N356" s="14" t="str">
        <f t="shared" si="11"/>
        <v>limpieza/lejias/</v>
      </c>
      <c r="O356" s="14" t="str">
        <f t="shared" si="12"/>
        <v>img/limpieza/lejias/lejia-Clorox.jpg</v>
      </c>
      <c r="P356" s="26" t="str">
        <f t="shared" si="13"/>
        <v>INSERT INTO producto(nombreProducto, codigoMarca, codigosubCategoria, precioUnitario, precioCaja, unidadesCaja, stock, unidadMedida, tamanioUnidad, direccionImagen) VALUES ('Lejia Clorox Regular',24,35,3.5,18,6,20,'lt',2,'img/limpieza/lejias/lejia-Clorox.jpg');</v>
      </c>
      <c r="Q356" s="14"/>
      <c r="R356" s="14" t="s">
        <v>1131</v>
      </c>
    </row>
    <row r="357" spans="1:18" ht="38.25" x14ac:dyDescent="0.2">
      <c r="A357" s="14">
        <v>163</v>
      </c>
      <c r="B357" s="14" t="s">
        <v>651</v>
      </c>
      <c r="C357" s="7">
        <v>25</v>
      </c>
      <c r="D357" s="14">
        <v>35</v>
      </c>
      <c r="E357" s="14"/>
      <c r="F357" s="14">
        <v>1.5</v>
      </c>
      <c r="G357" s="14">
        <f t="shared" si="14"/>
        <v>15</v>
      </c>
      <c r="H357" s="14">
        <v>12</v>
      </c>
      <c r="I357" s="25">
        <v>20</v>
      </c>
      <c r="J357" s="14" t="s">
        <v>611</v>
      </c>
      <c r="K357" s="12">
        <v>1</v>
      </c>
      <c r="L357" s="14" t="s">
        <v>652</v>
      </c>
      <c r="M357" s="14"/>
      <c r="N357" s="14" t="str">
        <f t="shared" si="11"/>
        <v>limpieza/lejias/</v>
      </c>
      <c r="O357" s="14" t="str">
        <f t="shared" si="12"/>
        <v>img/limpieza/lejias/lejia-Conejo.jpg</v>
      </c>
      <c r="P357" s="26" t="str">
        <f t="shared" si="13"/>
        <v>INSERT INTO producto(nombreProducto, codigoMarca, codigosubCategoria, precioUnitario, precioCaja, unidadesCaja, stock, unidadMedida, tamanioUnidad, direccionImagen) VALUES ('Lejia Conejo',25,35,1.5,15,12,20,'lt',1,'img/limpieza/lejias/lejia-Conejo.jpg');</v>
      </c>
      <c r="Q357" s="14"/>
      <c r="R357" s="14" t="s">
        <v>1132</v>
      </c>
    </row>
    <row r="358" spans="1:18" ht="38.25" x14ac:dyDescent="0.2">
      <c r="A358" s="14">
        <v>164</v>
      </c>
      <c r="B358" s="14" t="s">
        <v>653</v>
      </c>
      <c r="C358" s="7">
        <v>53</v>
      </c>
      <c r="D358" s="14">
        <v>35</v>
      </c>
      <c r="E358" s="14"/>
      <c r="F358" s="14">
        <v>3</v>
      </c>
      <c r="G358" s="14">
        <f t="shared" si="14"/>
        <v>21</v>
      </c>
      <c r="H358" s="14">
        <v>8</v>
      </c>
      <c r="I358" s="25">
        <v>20</v>
      </c>
      <c r="J358" s="14" t="s">
        <v>611</v>
      </c>
      <c r="K358" s="12">
        <v>2</v>
      </c>
      <c r="L358" s="14" t="s">
        <v>654</v>
      </c>
      <c r="M358" s="14"/>
      <c r="N358" s="14" t="str">
        <f t="shared" si="11"/>
        <v>limpieza/lejias/</v>
      </c>
      <c r="O358" s="14" t="str">
        <f t="shared" si="12"/>
        <v>img/limpieza/lejias/lejia-LaSalud.jpg</v>
      </c>
      <c r="P358" s="26" t="str">
        <f t="shared" si="13"/>
        <v>INSERT INTO producto(nombreProducto, codigoMarca, codigosubCategoria, precioUnitario, precioCaja, unidadesCaja, stock, unidadMedida, tamanioUnidad, direccionImagen) VALUES ('Lejia La Salud',53,35,3,21,8,20,'lt',2,'img/limpieza/lejias/lejia-LaSalud.jpg');</v>
      </c>
      <c r="Q358" s="14"/>
      <c r="R358" s="14" t="s">
        <v>1133</v>
      </c>
    </row>
    <row r="359" spans="1:18" ht="38.25" x14ac:dyDescent="0.2">
      <c r="A359" s="14">
        <v>165</v>
      </c>
      <c r="B359" s="14" t="s">
        <v>655</v>
      </c>
      <c r="C359" s="7">
        <v>57</v>
      </c>
      <c r="D359" s="14">
        <v>35</v>
      </c>
      <c r="E359" s="14"/>
      <c r="F359" s="14">
        <v>2.8</v>
      </c>
      <c r="G359" s="14">
        <f t="shared" si="14"/>
        <v>19.399999999999999</v>
      </c>
      <c r="H359" s="14">
        <v>8</v>
      </c>
      <c r="I359" s="25">
        <v>20</v>
      </c>
      <c r="J359" s="14" t="s">
        <v>611</v>
      </c>
      <c r="K359" s="12">
        <v>2</v>
      </c>
      <c r="L359" s="14" t="s">
        <v>656</v>
      </c>
      <c r="M359" s="14"/>
      <c r="N359" s="14" t="str">
        <f t="shared" si="11"/>
        <v>limpieza/lejias/</v>
      </c>
      <c r="O359" s="14" t="str">
        <f t="shared" si="12"/>
        <v>img/limpieza/lejias/lejia-MagiaBlanca.jpg</v>
      </c>
      <c r="P359" s="26" t="str">
        <f t="shared" si="13"/>
        <v>INSERT INTO producto(nombreProducto, codigoMarca, codigosubCategoria, precioUnitario, precioCaja, unidadesCaja, stock, unidadMedida, tamanioUnidad, direccionImagen) VALUES ('Lejia Magia Blanca',57,35,2.8,19.4,8,20,'lt',2,'img/limpieza/lejias/lejia-MagiaBlanca.jpg');</v>
      </c>
      <c r="Q359" s="14"/>
      <c r="R359" s="14" t="s">
        <v>1134</v>
      </c>
    </row>
    <row r="360" spans="1:18" ht="38.25" x14ac:dyDescent="0.2">
      <c r="A360" s="14">
        <v>166</v>
      </c>
      <c r="B360" s="14" t="s">
        <v>657</v>
      </c>
      <c r="C360" s="7">
        <v>63</v>
      </c>
      <c r="D360" s="14">
        <v>35</v>
      </c>
      <c r="E360" s="14"/>
      <c r="F360" s="14">
        <v>1.2</v>
      </c>
      <c r="G360" s="14">
        <f t="shared" si="14"/>
        <v>9</v>
      </c>
      <c r="H360" s="14">
        <v>10</v>
      </c>
      <c r="I360" s="25">
        <v>20</v>
      </c>
      <c r="J360" s="14" t="s">
        <v>611</v>
      </c>
      <c r="K360" s="12">
        <v>1.5</v>
      </c>
      <c r="L360" s="14" t="s">
        <v>658</v>
      </c>
      <c r="M360" s="14"/>
      <c r="N360" s="14" t="str">
        <f t="shared" si="11"/>
        <v>limpieza/lejias/</v>
      </c>
      <c r="O360" s="14" t="str">
        <f t="shared" si="12"/>
        <v>img/limpieza/lejias/lejia-Neutrex.jpg</v>
      </c>
      <c r="P360" s="26" t="str">
        <f t="shared" si="13"/>
        <v>INSERT INTO producto(nombreProducto, codigoMarca, codigosubCategoria, precioUnitario, precioCaja, unidadesCaja, stock, unidadMedida, tamanioUnidad, direccionImagen) VALUES ('Neutrex Futura',63,35,1.2,9,10,20,'lt',1.5,'img/limpieza/lejias/lejia-Neutrex.jpg');</v>
      </c>
      <c r="Q360" s="14"/>
      <c r="R360" s="14" t="s">
        <v>1135</v>
      </c>
    </row>
    <row r="361" spans="1:18" ht="38.25" x14ac:dyDescent="0.2">
      <c r="A361" s="14">
        <v>167</v>
      </c>
      <c r="B361" s="14" t="s">
        <v>659</v>
      </c>
      <c r="C361" s="7">
        <v>85</v>
      </c>
      <c r="D361" s="14">
        <v>35</v>
      </c>
      <c r="E361" s="14"/>
      <c r="F361" s="14">
        <v>3.8</v>
      </c>
      <c r="G361" s="14">
        <f t="shared" si="14"/>
        <v>27.4</v>
      </c>
      <c r="H361" s="14">
        <v>8</v>
      </c>
      <c r="I361" s="25">
        <v>20</v>
      </c>
      <c r="J361" s="14" t="s">
        <v>611</v>
      </c>
      <c r="K361" s="12">
        <v>2</v>
      </c>
      <c r="L361" s="14" t="s">
        <v>660</v>
      </c>
      <c r="M361" s="14"/>
      <c r="N361" s="14" t="str">
        <f t="shared" si="11"/>
        <v>limpieza/lejias/</v>
      </c>
      <c r="O361" s="14" t="str">
        <f t="shared" si="12"/>
        <v>img/limpieza/lejias/lejia-Sapolio.jpg</v>
      </c>
      <c r="P361" s="26" t="str">
        <f t="shared" si="13"/>
        <v>INSERT INTO producto(nombreProducto, codigoMarca, codigosubCategoria, precioUnitario, precioCaja, unidadesCaja, stock, unidadMedida, tamanioUnidad, direccionImagen) VALUES ('Lejia Sapolio',85,35,3.8,27.4,8,20,'lt',2,'img/limpieza/lejias/lejia-Sapolio.jpg');</v>
      </c>
      <c r="Q361" s="14"/>
      <c r="R361" s="14" t="s">
        <v>1136</v>
      </c>
    </row>
    <row r="362" spans="1:18" ht="25.5" customHeight="1" x14ac:dyDescent="0.2">
      <c r="A362" s="14">
        <v>168</v>
      </c>
      <c r="B362" s="14" t="s">
        <v>661</v>
      </c>
      <c r="C362" s="7">
        <v>18</v>
      </c>
      <c r="D362" s="14">
        <v>36</v>
      </c>
      <c r="E362" s="14"/>
      <c r="F362" s="14">
        <v>18</v>
      </c>
      <c r="G362" s="14">
        <f t="shared" si="14"/>
        <v>213</v>
      </c>
      <c r="H362" s="14">
        <v>12</v>
      </c>
      <c r="I362" s="25">
        <v>20</v>
      </c>
      <c r="J362" s="14" t="s">
        <v>362</v>
      </c>
      <c r="K362" s="12">
        <v>700</v>
      </c>
      <c r="L362" s="14" t="s">
        <v>662</v>
      </c>
      <c r="M362" s="14"/>
      <c r="N362" s="14" t="str">
        <f t="shared" si="11"/>
        <v>limpieza/limpiadorPorcelanato/</v>
      </c>
      <c r="O362" s="14" t="str">
        <f t="shared" si="12"/>
        <v>img/limpieza/limpiadorPorcelanato/limpiador-Celima.jpg</v>
      </c>
      <c r="P362" s="26" t="str">
        <f t="shared" si="13"/>
        <v>INSERT INTO producto(nombreProducto, codigoMarca, codigosubCategoria, precioUnitario, precioCaja, unidadesCaja, stock, unidadMedida, tamanioUnidad, direccionImagen) VALUES ('Limpiador universal Celima',18,36,18,213,12,20,'ml',700,'img/limpieza/limpiadorPorcelanato/limpiador-Celima.jpg');</v>
      </c>
      <c r="Q362" s="14"/>
      <c r="R362" s="14" t="s">
        <v>1137</v>
      </c>
    </row>
    <row r="363" spans="1:18" ht="25.5" customHeight="1" x14ac:dyDescent="0.2">
      <c r="A363" s="14">
        <v>169</v>
      </c>
      <c r="B363" s="14" t="s">
        <v>663</v>
      </c>
      <c r="C363" s="7">
        <v>21</v>
      </c>
      <c r="D363" s="14">
        <v>36</v>
      </c>
      <c r="E363" s="14"/>
      <c r="F363" s="14">
        <v>24.5</v>
      </c>
      <c r="G363" s="14">
        <f t="shared" si="14"/>
        <v>193</v>
      </c>
      <c r="H363" s="14">
        <v>8</v>
      </c>
      <c r="I363" s="25">
        <v>20</v>
      </c>
      <c r="J363" s="14" t="s">
        <v>611</v>
      </c>
      <c r="K363" s="12">
        <v>1</v>
      </c>
      <c r="L363" s="14" t="s">
        <v>664</v>
      </c>
      <c r="M363" s="14"/>
      <c r="N363" s="14" t="str">
        <f t="shared" si="11"/>
        <v>limpieza/limpiadorPorcelanato/</v>
      </c>
      <c r="O363" s="14" t="str">
        <f t="shared" si="12"/>
        <v>img/limpieza/limpiadorPorcelanato/limpiador-Chema.jpg</v>
      </c>
      <c r="P363" s="26" t="str">
        <f t="shared" si="13"/>
        <v>INSERT INTO producto(nombreProducto, codigoMarca, codigosubCategoria, precioUnitario, precioCaja, unidadesCaja, stock, unidadMedida, tamanioUnidad, direccionImagen) VALUES ('Chema Clean Limpiador multiuso',21,36,24.5,193,8,20,'lt',1,'img/limpieza/limpiadorPorcelanato/limpiador-Chema.jpg');</v>
      </c>
      <c r="Q363" s="14"/>
      <c r="R363" s="14" t="s">
        <v>1138</v>
      </c>
    </row>
    <row r="364" spans="1:18" ht="25.5" customHeight="1" x14ac:dyDescent="0.2">
      <c r="A364" s="14">
        <v>170</v>
      </c>
      <c r="B364" s="14" t="s">
        <v>665</v>
      </c>
      <c r="C364" s="7">
        <v>38</v>
      </c>
      <c r="D364" s="14">
        <v>36</v>
      </c>
      <c r="E364" s="14"/>
      <c r="F364" s="14">
        <v>16</v>
      </c>
      <c r="G364" s="14">
        <f t="shared" si="14"/>
        <v>189</v>
      </c>
      <c r="H364" s="14">
        <v>12</v>
      </c>
      <c r="I364" s="25">
        <v>20</v>
      </c>
      <c r="J364" s="14" t="s">
        <v>362</v>
      </c>
      <c r="K364" s="12">
        <v>500</v>
      </c>
      <c r="L364" s="14" t="s">
        <v>666</v>
      </c>
      <c r="M364" s="14"/>
      <c r="N364" s="14" t="str">
        <f t="shared" si="11"/>
        <v>limpieza/limpiadorPorcelanato/</v>
      </c>
      <c r="O364" s="14" t="str">
        <f t="shared" si="12"/>
        <v>img/limpieza/limpiadorPorcelanato/limpiador-Protector.jpg</v>
      </c>
      <c r="P364" s="26" t="str">
        <f t="shared" si="13"/>
        <v>INSERT INTO producto(nombreProducto, codigoMarca, codigosubCategoria, precioUnitario, precioCaja, unidadesCaja, stock, unidadMedida, tamanioUnidad, direccionImagen) VALUES ('Protector Porcelanato',38,36,16,189,12,20,'ml',500,'img/limpieza/limpiadorPorcelanato/limpiador-Protector.jpg');</v>
      </c>
      <c r="Q364" s="14"/>
      <c r="R364" s="14" t="s">
        <v>1139</v>
      </c>
    </row>
    <row r="365" spans="1:18" ht="51" x14ac:dyDescent="0.2">
      <c r="A365" s="14">
        <v>171</v>
      </c>
      <c r="B365" s="14" t="s">
        <v>667</v>
      </c>
      <c r="C365" s="7">
        <v>93</v>
      </c>
      <c r="D365" s="14">
        <v>36</v>
      </c>
      <c r="E365" s="14"/>
      <c r="F365" s="14">
        <v>19.8</v>
      </c>
      <c r="G365" s="14">
        <f t="shared" si="14"/>
        <v>234.60000000000002</v>
      </c>
      <c r="H365" s="14">
        <v>12</v>
      </c>
      <c r="I365" s="25">
        <v>20</v>
      </c>
      <c r="J365" s="14" t="s">
        <v>362</v>
      </c>
      <c r="K365" s="12">
        <v>700</v>
      </c>
      <c r="L365" s="14" t="s">
        <v>668</v>
      </c>
      <c r="M365" s="14"/>
      <c r="N365" s="14" t="str">
        <f t="shared" si="11"/>
        <v>limpieza/limpiadorPorcelanato/</v>
      </c>
      <c r="O365" s="14" t="str">
        <f t="shared" si="12"/>
        <v>img/limpieza/limpiadorPorcelanato/limpiador-Sutter.jpg</v>
      </c>
      <c r="P365" s="26" t="str">
        <f t="shared" si="13"/>
        <v>INSERT INTO producto(nombreProducto, codigoMarca, codigosubCategoria, precioUnitario, precioCaja, unidadesCaja, stock, unidadMedida, tamanioUnidad, direccionImagen) VALUES ('Limpiador reflesh',93,36,19.8,234.6,12,20,'ml',700,'img/limpieza/limpiadorPorcelanato/limpiador-Sutter.jpg');</v>
      </c>
      <c r="Q365" s="14"/>
      <c r="R365" s="14" t="s">
        <v>1140</v>
      </c>
    </row>
    <row r="366" spans="1:18" ht="25.5" customHeight="1" x14ac:dyDescent="0.2">
      <c r="A366" s="14">
        <v>172</v>
      </c>
      <c r="B366" s="14" t="s">
        <v>669</v>
      </c>
      <c r="C366" s="7">
        <v>98</v>
      </c>
      <c r="D366" s="14">
        <v>36</v>
      </c>
      <c r="E366" s="14"/>
      <c r="F366" s="14">
        <v>38.799999999999997</v>
      </c>
      <c r="G366" s="14">
        <f t="shared" si="14"/>
        <v>74.599999999999994</v>
      </c>
      <c r="H366" s="14">
        <v>2</v>
      </c>
      <c r="I366" s="25">
        <v>20</v>
      </c>
      <c r="J366" s="14" t="s">
        <v>611</v>
      </c>
      <c r="K366" s="12">
        <v>5</v>
      </c>
      <c r="L366" s="14" t="s">
        <v>670</v>
      </c>
      <c r="M366" s="14"/>
      <c r="N366" s="14" t="str">
        <f t="shared" si="11"/>
        <v>limpieza/limpiadorPorcelanato/</v>
      </c>
      <c r="O366" s="14" t="str">
        <f t="shared" si="12"/>
        <v>img/limpieza/limpiadorPorcelanato/limpiador-Valot.jpg</v>
      </c>
      <c r="P366" s="26" t="str">
        <f t="shared" si="13"/>
        <v>INSERT INTO producto(nombreProducto, codigoMarca, codigosubCategoria, precioUnitario, precioCaja, unidadesCaja, stock, unidadMedida, tamanioUnidad, direccionImagen) VALUES ('Valot Limpiador porcelanato marmol',98,36,38.8,74.6,2,20,'lt',5,'img/limpieza/limpiadorPorcelanato/limpiador-Valot.jpg');</v>
      </c>
      <c r="Q366" s="14"/>
      <c r="R366" s="14" t="s">
        <v>1141</v>
      </c>
    </row>
    <row r="367" spans="1:18" ht="25.5" customHeight="1" x14ac:dyDescent="0.2">
      <c r="A367" s="14">
        <v>173</v>
      </c>
      <c r="B367" s="14" t="s">
        <v>671</v>
      </c>
      <c r="C367" s="7">
        <v>11</v>
      </c>
      <c r="D367" s="14">
        <v>37</v>
      </c>
      <c r="E367" s="14"/>
      <c r="F367" s="14">
        <v>16</v>
      </c>
      <c r="G367" s="14">
        <f t="shared" si="14"/>
        <v>61</v>
      </c>
      <c r="H367" s="14">
        <v>4</v>
      </c>
      <c r="I367" s="25">
        <v>20</v>
      </c>
      <c r="J367" s="14" t="s">
        <v>611</v>
      </c>
      <c r="K367" s="12">
        <v>2</v>
      </c>
      <c r="L367" s="14" t="s">
        <v>672</v>
      </c>
      <c r="M367" s="14"/>
      <c r="N367" s="14" t="str">
        <f t="shared" si="11"/>
        <v>limpieza/limpiavidrios/</v>
      </c>
      <c r="O367" s="14" t="str">
        <f t="shared" si="12"/>
        <v>img/limpieza/limpiavidrios/limpiaVidrios-Aro.jpg</v>
      </c>
      <c r="P367" s="26" t="str">
        <f t="shared" si="13"/>
        <v>INSERT INTO producto(nombreProducto, codigoMarca, codigosubCategoria, precioUnitario, precioCaja, unidadesCaja, stock, unidadMedida, tamanioUnidad, direccionImagen) VALUES ('Aro Limpiavidrios',11,37,16,61,4,20,'lt',2,'img/limpieza/limpiavidrios/limpiaVidrios-Aro.jpg');</v>
      </c>
      <c r="Q367" s="14"/>
      <c r="R367" s="14" t="s">
        <v>1142</v>
      </c>
    </row>
    <row r="368" spans="1:18" ht="27" customHeight="1" x14ac:dyDescent="0.2">
      <c r="A368" s="14">
        <v>174</v>
      </c>
      <c r="B368" s="14" t="s">
        <v>673</v>
      </c>
      <c r="C368" s="7">
        <v>23</v>
      </c>
      <c r="D368" s="14">
        <v>37</v>
      </c>
      <c r="E368" s="14"/>
      <c r="F368" s="14">
        <v>7</v>
      </c>
      <c r="G368" s="14">
        <f t="shared" si="14"/>
        <v>81</v>
      </c>
      <c r="H368" s="14">
        <v>12</v>
      </c>
      <c r="I368" s="25">
        <v>20</v>
      </c>
      <c r="J368" s="14" t="s">
        <v>362</v>
      </c>
      <c r="K368" s="12">
        <v>500</v>
      </c>
      <c r="L368" s="14" t="s">
        <v>674</v>
      </c>
      <c r="M368" s="14"/>
      <c r="N368" s="14" t="str">
        <f t="shared" si="11"/>
        <v>limpieza/limpiavidrios/</v>
      </c>
      <c r="O368" s="14" t="str">
        <f t="shared" si="12"/>
        <v>img/limpieza/limpiavidrios/limpiaVidrios-Cif-jpg</v>
      </c>
      <c r="P368" s="26" t="str">
        <f t="shared" si="13"/>
        <v>INSERT INTO producto(nombreProducto, codigoMarca, codigosubCategoria, precioUnitario, precioCaja, unidadesCaja, stock, unidadMedida, tamanioUnidad, direccionImagen) VALUES ('Cif Vidrios y Multiuso',23,37,7,81,12,20,'ml',500,'img/limpieza/limpiavidrios/limpiaVidrios-Cif-jpg');</v>
      </c>
      <c r="Q368" s="14"/>
      <c r="R368" s="14" t="s">
        <v>1143</v>
      </c>
    </row>
    <row r="369" spans="1:18" ht="25.5" customHeight="1" x14ac:dyDescent="0.2">
      <c r="A369" s="14">
        <v>175</v>
      </c>
      <c r="B369" s="14" t="s">
        <v>675</v>
      </c>
      <c r="C369" s="7">
        <v>60</v>
      </c>
      <c r="D369" s="14">
        <v>37</v>
      </c>
      <c r="E369" s="14"/>
      <c r="F369" s="14">
        <v>7</v>
      </c>
      <c r="G369" s="14">
        <f t="shared" si="14"/>
        <v>81</v>
      </c>
      <c r="H369" s="14">
        <v>12</v>
      </c>
      <c r="I369" s="25">
        <v>20</v>
      </c>
      <c r="J369" s="14" t="s">
        <v>362</v>
      </c>
      <c r="K369" s="12">
        <v>500</v>
      </c>
      <c r="L369" s="14" t="s">
        <v>676</v>
      </c>
      <c r="M369" s="14"/>
      <c r="N369" s="14" t="str">
        <f t="shared" si="11"/>
        <v>limpieza/limpiavidrios/</v>
      </c>
      <c r="O369" s="14" t="str">
        <f t="shared" si="12"/>
        <v>img/limpieza/limpiavidrios/limpiaVidrios-MrMusculo.jpg</v>
      </c>
      <c r="P369" s="26" t="str">
        <f t="shared" si="13"/>
        <v>INSERT INTO producto(nombreProducto, codigoMarca, codigosubCategoria, precioUnitario, precioCaja, unidadesCaja, stock, unidadMedida, tamanioUnidad, direccionImagen) VALUES ('Mr Musculo Limpiavidrios',60,37,7,81,12,20,'ml',500,'img/limpieza/limpiavidrios/limpiaVidrios-MrMusculo.jpg');</v>
      </c>
      <c r="Q369" s="14"/>
      <c r="R369" s="14" t="s">
        <v>1144</v>
      </c>
    </row>
    <row r="370" spans="1:18" ht="51" x14ac:dyDescent="0.2">
      <c r="A370" s="14">
        <v>176</v>
      </c>
      <c r="B370" s="14" t="s">
        <v>677</v>
      </c>
      <c r="C370" s="7">
        <v>85</v>
      </c>
      <c r="D370" s="14">
        <v>37</v>
      </c>
      <c r="E370" s="14"/>
      <c r="F370" s="14">
        <v>8.6999999999999993</v>
      </c>
      <c r="G370" s="14">
        <f t="shared" si="14"/>
        <v>101.39999999999999</v>
      </c>
      <c r="H370" s="14">
        <v>12</v>
      </c>
      <c r="I370" s="25">
        <v>20</v>
      </c>
      <c r="J370" s="14" t="s">
        <v>362</v>
      </c>
      <c r="K370" s="12">
        <v>550</v>
      </c>
      <c r="L370" s="14" t="s">
        <v>678</v>
      </c>
      <c r="M370" s="14"/>
      <c r="N370" s="14" t="str">
        <f t="shared" si="11"/>
        <v>limpieza/limpiavidrios/</v>
      </c>
      <c r="O370" s="14" t="str">
        <f t="shared" si="12"/>
        <v>img/limpieza/limpiavidrios/limpiaVidrios-Sapolio.jpg</v>
      </c>
      <c r="P370" s="26" t="str">
        <f t="shared" si="13"/>
        <v>INSERT INTO producto(nombreProducto, codigoMarca, codigosubCategoria, precioUnitario, precioCaja, unidadesCaja, stock, unidadMedida, tamanioUnidad, direccionImagen) VALUES ('Sapolio Limpiavidrios',85,37,8.7,101.4,12,20,'ml',550,'img/limpieza/limpiavidrios/limpiaVidrios-Sapolio.jpg');</v>
      </c>
      <c r="Q370" s="14"/>
      <c r="R370" s="14" t="s">
        <v>1145</v>
      </c>
    </row>
    <row r="371" spans="1:18" ht="25.5" customHeight="1" x14ac:dyDescent="0.2">
      <c r="A371" s="14">
        <v>177</v>
      </c>
      <c r="B371" s="14" t="s">
        <v>679</v>
      </c>
      <c r="C371" s="7">
        <v>100</v>
      </c>
      <c r="D371" s="14">
        <v>37</v>
      </c>
      <c r="E371" s="14"/>
      <c r="F371" s="14">
        <v>8</v>
      </c>
      <c r="G371" s="14">
        <f t="shared" si="14"/>
        <v>93</v>
      </c>
      <c r="H371" s="14">
        <v>12</v>
      </c>
      <c r="I371" s="25">
        <v>20</v>
      </c>
      <c r="J371" s="14" t="s">
        <v>362</v>
      </c>
      <c r="K371" s="12">
        <v>570</v>
      </c>
      <c r="L371" s="14" t="s">
        <v>680</v>
      </c>
      <c r="M371" s="14"/>
      <c r="N371" s="14" t="str">
        <f t="shared" si="11"/>
        <v>limpieza/limpiavidrios/</v>
      </c>
      <c r="O371" s="14" t="str">
        <f t="shared" si="12"/>
        <v>img/limpieza/limpiavidrios/limpiaVidrios-Windex.jpg</v>
      </c>
      <c r="P371" s="26" t="str">
        <f t="shared" si="13"/>
        <v>INSERT INTO producto(nombreProducto, codigoMarca, codigosubCategoria, precioUnitario, precioCaja, unidadesCaja, stock, unidadMedida, tamanioUnidad, direccionImagen) VALUES ('Limpiavidrios Windex Original',100,37,8,93,12,20,'ml',570,'img/limpieza/limpiavidrios/limpiaVidrios-Windex.jpg');</v>
      </c>
      <c r="Q371" s="14"/>
      <c r="R371" s="14" t="s">
        <v>1146</v>
      </c>
    </row>
    <row r="372" spans="1:18" ht="38.25" x14ac:dyDescent="0.2">
      <c r="A372" s="14">
        <v>178</v>
      </c>
      <c r="B372" s="14" t="s">
        <v>681</v>
      </c>
      <c r="C372" s="7">
        <v>34</v>
      </c>
      <c r="D372" s="14">
        <v>38</v>
      </c>
      <c r="E372" s="14"/>
      <c r="F372" s="14">
        <v>24</v>
      </c>
      <c r="G372" s="14">
        <f t="shared" si="14"/>
        <v>93</v>
      </c>
      <c r="H372" s="14">
        <v>4</v>
      </c>
      <c r="I372" s="25">
        <v>20</v>
      </c>
      <c r="J372" s="14" t="s">
        <v>453</v>
      </c>
      <c r="K372" s="12">
        <v>24</v>
      </c>
      <c r="L372" s="14" t="s">
        <v>682</v>
      </c>
      <c r="M372" s="14"/>
      <c r="N372" s="14" t="str">
        <f t="shared" si="11"/>
        <v>limpieza/papelHigienico/</v>
      </c>
      <c r="O372" s="14" t="str">
        <f t="shared" si="12"/>
        <v>img/limpieza/papelHigienico/papel-elite.jpg</v>
      </c>
      <c r="P372" s="26" t="str">
        <f t="shared" si="13"/>
        <v>INSERT INTO producto(nombreProducto, codigoMarca, codigosubCategoria, precioUnitario, precioCaja, unidadesCaja, stock, unidadMedida, tamanioUnidad, direccionImagen) VALUES ('Papel Elite Premium',34,38,24,93,4,20,'unid',24,'img/limpieza/papelHigienico/papel-elite.jpg');</v>
      </c>
      <c r="Q372" s="14"/>
      <c r="R372" s="14" t="s">
        <v>1147</v>
      </c>
    </row>
    <row r="373" spans="1:18" ht="25.5" customHeight="1" x14ac:dyDescent="0.2">
      <c r="A373" s="14">
        <v>179</v>
      </c>
      <c r="B373" s="14" t="s">
        <v>683</v>
      </c>
      <c r="C373" s="7">
        <v>91</v>
      </c>
      <c r="D373" s="14">
        <v>38</v>
      </c>
      <c r="E373" s="14"/>
      <c r="F373" s="14">
        <v>19.600000000000001</v>
      </c>
      <c r="G373" s="14">
        <f t="shared" si="14"/>
        <v>75.400000000000006</v>
      </c>
      <c r="H373" s="14">
        <v>4</v>
      </c>
      <c r="I373" s="25">
        <v>20</v>
      </c>
      <c r="J373" s="14" t="s">
        <v>453</v>
      </c>
      <c r="K373" s="12">
        <v>16</v>
      </c>
      <c r="L373" s="14" t="s">
        <v>684</v>
      </c>
      <c r="M373" s="14"/>
      <c r="N373" s="14" t="str">
        <f t="shared" si="11"/>
        <v>limpieza/papelHigienico/</v>
      </c>
      <c r="O373" s="14" t="str">
        <f t="shared" si="12"/>
        <v>img/limpieza/papelHigienico/papel-suave.jpg</v>
      </c>
      <c r="P373" s="26" t="str">
        <f t="shared" si="13"/>
        <v>INSERT INTO producto(nombreProducto, codigoMarca, codigosubCategoria, precioUnitario, precioCaja, unidadesCaja, stock, unidadMedida, tamanioUnidad, direccionImagen) VALUES ('Papel Suave Doble Hoja',91,38,19.6,75.4,4,20,'unid',16,'img/limpieza/papelHigienico/papel-suave.jpg');</v>
      </c>
      <c r="Q373" s="14"/>
      <c r="R373" s="14" t="s">
        <v>1148</v>
      </c>
    </row>
    <row r="374" spans="1:18" ht="25.5" customHeight="1" x14ac:dyDescent="0.2">
      <c r="A374" s="14">
        <v>180</v>
      </c>
      <c r="B374" s="14" t="s">
        <v>685</v>
      </c>
      <c r="C374" s="7">
        <v>34</v>
      </c>
      <c r="D374" s="14">
        <v>46</v>
      </c>
      <c r="E374" s="14"/>
      <c r="F374" s="14">
        <v>9.6</v>
      </c>
      <c r="G374" s="14">
        <f t="shared" ref="G374:G382" si="15">(F374*H374)-3</f>
        <v>35.4</v>
      </c>
      <c r="H374" s="14">
        <v>4</v>
      </c>
      <c r="I374" s="25">
        <v>20</v>
      </c>
      <c r="J374" s="14" t="s">
        <v>686</v>
      </c>
      <c r="K374" s="12">
        <v>3</v>
      </c>
      <c r="L374" s="14" t="s">
        <v>687</v>
      </c>
      <c r="M374" s="14"/>
      <c r="N374" s="14" t="str">
        <f t="shared" si="11"/>
        <v>limpieza/papelToalla/</v>
      </c>
      <c r="O374" s="14" t="str">
        <f t="shared" si="12"/>
        <v>img/limpieza/papelToalla/papelToalla-Elite.jpg</v>
      </c>
      <c r="P374" s="26" t="str">
        <f t="shared" si="13"/>
        <v>INSERT INTO producto(nombreProducto, codigoMarca, codigosubCategoria, precioUnitario, precioCaja, unidadesCaja, stock, unidadMedida, tamanioUnidad, direccionImagen) VALUES ('Papel Toalla Elite Ultra',34,46,9.6,35.4,4,20,'unid',3,'img/limpieza/papelToalla/papelToalla-Elite.jpg');</v>
      </c>
      <c r="Q374" s="14"/>
      <c r="R374" s="14" t="s">
        <v>1149</v>
      </c>
    </row>
    <row r="375" spans="1:18" ht="25.5" customHeight="1" x14ac:dyDescent="0.2">
      <c r="A375" s="14">
        <v>181</v>
      </c>
      <c r="B375" s="14" t="s">
        <v>688</v>
      </c>
      <c r="C375" s="7">
        <v>87</v>
      </c>
      <c r="D375" s="14">
        <v>46</v>
      </c>
      <c r="E375" s="14"/>
      <c r="F375" s="14">
        <v>6.8</v>
      </c>
      <c r="G375" s="14">
        <f t="shared" si="15"/>
        <v>24.2</v>
      </c>
      <c r="H375" s="14">
        <v>4</v>
      </c>
      <c r="I375" s="25">
        <v>20</v>
      </c>
      <c r="J375" s="14" t="s">
        <v>453</v>
      </c>
      <c r="K375" s="12">
        <v>2</v>
      </c>
      <c r="L375" s="14" t="s">
        <v>689</v>
      </c>
      <c r="M375" s="14"/>
      <c r="N375" s="14" t="str">
        <f t="shared" si="11"/>
        <v>limpieza/papelToalla/</v>
      </c>
      <c r="O375" s="14" t="str">
        <f t="shared" si="12"/>
        <v>img/limpieza/papelToalla/papelToalla-Scott.jpg</v>
      </c>
      <c r="P375" s="26" t="str">
        <f t="shared" si="13"/>
        <v>INSERT INTO producto(nombreProducto, codigoMarca, codigosubCategoria, precioUnitario, precioCaja, unidadesCaja, stock, unidadMedida, tamanioUnidad, direccionImagen) VALUES ('Papel cocina multicortes Scott',87,46,6.8,24.2,4,20,'unid',2,'img/limpieza/papelToalla/papelToalla-Scott.jpg');</v>
      </c>
      <c r="Q375" s="14"/>
      <c r="R375" s="14" t="s">
        <v>1150</v>
      </c>
    </row>
    <row r="376" spans="1:18" ht="25.5" customHeight="1" x14ac:dyDescent="0.2">
      <c r="A376" s="14">
        <v>182</v>
      </c>
      <c r="B376" s="14" t="s">
        <v>690</v>
      </c>
      <c r="C376" s="7">
        <v>87</v>
      </c>
      <c r="D376" s="14">
        <v>38</v>
      </c>
      <c r="E376" s="14"/>
      <c r="F376" s="14">
        <v>34</v>
      </c>
      <c r="G376" s="14">
        <f t="shared" si="15"/>
        <v>133</v>
      </c>
      <c r="H376" s="14">
        <v>4</v>
      </c>
      <c r="I376" s="25">
        <v>20</v>
      </c>
      <c r="J376" s="14" t="s">
        <v>453</v>
      </c>
      <c r="K376" s="12">
        <v>18</v>
      </c>
      <c r="L376" s="14" t="s">
        <v>691</v>
      </c>
      <c r="M376" s="14"/>
      <c r="N376" s="14" t="str">
        <f t="shared" si="11"/>
        <v>limpieza/papelHigienico/</v>
      </c>
      <c r="O376" s="14" t="str">
        <f t="shared" si="12"/>
        <v>img/limpieza/papelHigienico/papel-Scott.jpg</v>
      </c>
      <c r="P376" s="26" t="str">
        <f t="shared" si="13"/>
        <v>INSERT INTO producto(nombreProducto, codigoMarca, codigosubCategoria, precioUnitario, precioCaja, unidadesCaja, stock, unidadMedida, tamanioUnidad, direccionImagen) VALUES ('Scott Gigante Triple Hoja',87,38,34,133,4,20,'unid',18,'img/limpieza/papelHigienico/papel-Scott.jpg');</v>
      </c>
      <c r="Q376" s="14"/>
      <c r="R376" s="14" t="s">
        <v>1151</v>
      </c>
    </row>
    <row r="377" spans="1:18" ht="25.5" customHeight="1" x14ac:dyDescent="0.2">
      <c r="A377" s="14">
        <v>183</v>
      </c>
      <c r="B377" s="14" t="s">
        <v>692</v>
      </c>
      <c r="C377" s="7">
        <v>46</v>
      </c>
      <c r="D377" s="14">
        <v>39</v>
      </c>
      <c r="E377" s="14"/>
      <c r="F377" s="14">
        <v>5.2</v>
      </c>
      <c r="G377" s="14">
        <f t="shared" si="15"/>
        <v>90.600000000000009</v>
      </c>
      <c r="H377" s="14">
        <v>18</v>
      </c>
      <c r="I377" s="25">
        <v>20</v>
      </c>
      <c r="J377" s="14" t="s">
        <v>362</v>
      </c>
      <c r="K377" s="12">
        <v>500</v>
      </c>
      <c r="L377" s="14" t="s">
        <v>693</v>
      </c>
      <c r="M377" s="14"/>
      <c r="N377" s="14" t="str">
        <f t="shared" si="11"/>
        <v>limpieza/pino/</v>
      </c>
      <c r="O377" s="14" t="str">
        <f t="shared" si="12"/>
        <v>img/limpieza/pino/pino-Harpic.jpg</v>
      </c>
      <c r="P377" s="26" t="str">
        <f t="shared" si="13"/>
        <v>INSERT INTO producto(nombreProducto, codigoMarca, codigosubCategoria, precioUnitario, precioCaja, unidadesCaja, stock, unidadMedida, tamanioUnidad, direccionImagen) VALUES ('Harpic Limpiador desinfectante',46,39,5.2,90.6,18,20,'ml',500,'img/limpieza/pino/pino-Harpic.jpg');</v>
      </c>
      <c r="Q377" s="14"/>
      <c r="R377" s="14" t="s">
        <v>1152</v>
      </c>
    </row>
    <row r="378" spans="1:18" ht="38.25" x14ac:dyDescent="0.2">
      <c r="A378" s="14">
        <v>184</v>
      </c>
      <c r="B378" s="14" t="s">
        <v>694</v>
      </c>
      <c r="C378" s="7">
        <v>56</v>
      </c>
      <c r="D378" s="14">
        <v>39</v>
      </c>
      <c r="E378" s="14"/>
      <c r="F378" s="14">
        <v>9.6</v>
      </c>
      <c r="G378" s="14">
        <f t="shared" si="15"/>
        <v>35.4</v>
      </c>
      <c r="H378" s="14">
        <v>4</v>
      </c>
      <c r="I378" s="25">
        <v>20</v>
      </c>
      <c r="J378" s="14" t="s">
        <v>362</v>
      </c>
      <c r="K378" s="12">
        <v>1785</v>
      </c>
      <c r="L378" s="14" t="s">
        <v>695</v>
      </c>
      <c r="M378" s="14"/>
      <c r="N378" s="14" t="str">
        <f t="shared" si="11"/>
        <v>limpieza/pino/</v>
      </c>
      <c r="O378" s="14" t="str">
        <f t="shared" si="12"/>
        <v>img/limpieza/pino/pino-Lisol.jpg</v>
      </c>
      <c r="P378" s="26" t="str">
        <f t="shared" si="13"/>
        <v>INSERT INTO producto(nombreProducto, codigoMarca, codigosubCategoria, precioUnitario, precioCaja, unidadesCaja, stock, unidadMedida, tamanioUnidad, direccionImagen) VALUES ('Lysol Disinfectant',56,39,9.6,35.4,4,20,'ml',1785,'img/limpieza/pino/pino-Lisol.jpg');</v>
      </c>
      <c r="Q378" s="14"/>
      <c r="R378" s="14" t="s">
        <v>1153</v>
      </c>
    </row>
    <row r="379" spans="1:18" ht="38.25" x14ac:dyDescent="0.2">
      <c r="A379" s="14">
        <v>185</v>
      </c>
      <c r="B379" s="14" t="s">
        <v>696</v>
      </c>
      <c r="C379" s="7">
        <v>73</v>
      </c>
      <c r="D379" s="14">
        <v>39</v>
      </c>
      <c r="E379" s="14"/>
      <c r="F379" s="14">
        <v>36.799999999999997</v>
      </c>
      <c r="G379" s="14">
        <f t="shared" si="15"/>
        <v>144.19999999999999</v>
      </c>
      <c r="H379" s="14">
        <v>4</v>
      </c>
      <c r="I379" s="25">
        <v>20</v>
      </c>
      <c r="J379" s="14" t="s">
        <v>611</v>
      </c>
      <c r="K379" s="12">
        <v>5</v>
      </c>
      <c r="L379" s="14" t="s">
        <v>697</v>
      </c>
      <c r="M379" s="14"/>
      <c r="N379" s="14" t="str">
        <f t="shared" si="11"/>
        <v>limpieza/pino/</v>
      </c>
      <c r="O379" s="14" t="str">
        <f t="shared" si="12"/>
        <v>img/limpieza/pino/pino-Losaro.jpg</v>
      </c>
      <c r="P379" s="26" t="str">
        <f t="shared" si="13"/>
        <v>INSERT INTO producto(nombreProducto, codigoMarca, codigosubCategoria, precioUnitario, precioCaja, unidadesCaja, stock, unidadMedida, tamanioUnidad, direccionImagen) VALUES ('Desinfectante Pino',73,39,36.8,144.2,4,20,'lt',5,'img/limpieza/pino/pino-Losaro.jpg');</v>
      </c>
      <c r="Q379" s="14"/>
      <c r="R379" s="14" t="s">
        <v>1154</v>
      </c>
    </row>
    <row r="380" spans="1:18" ht="25.5" customHeight="1" x14ac:dyDescent="0.2">
      <c r="A380" s="14">
        <v>186</v>
      </c>
      <c r="B380" s="14" t="s">
        <v>698</v>
      </c>
      <c r="C380" s="7">
        <v>72</v>
      </c>
      <c r="D380" s="14">
        <v>39</v>
      </c>
      <c r="E380" s="14"/>
      <c r="F380" s="14">
        <v>3.4</v>
      </c>
      <c r="G380" s="14">
        <f t="shared" si="15"/>
        <v>58.199999999999996</v>
      </c>
      <c r="H380" s="14">
        <v>18</v>
      </c>
      <c r="I380" s="25">
        <v>20</v>
      </c>
      <c r="J380" s="14" t="s">
        <v>362</v>
      </c>
      <c r="K380" s="12">
        <v>250</v>
      </c>
      <c r="L380" s="14" t="s">
        <v>699</v>
      </c>
      <c r="M380" s="14"/>
      <c r="N380" s="14" t="str">
        <f t="shared" si="11"/>
        <v>limpieza/pino/</v>
      </c>
      <c r="O380" s="14" t="str">
        <f t="shared" si="12"/>
        <v>img/limpieza/pino/pino-Pinesol.jpg</v>
      </c>
      <c r="P380" s="26" t="str">
        <f t="shared" si="13"/>
        <v>INSERT INTO producto(nombreProducto, codigoMarca, codigosubCategoria, precioUnitario, precioCaja, unidadesCaja, stock, unidadMedida, tamanioUnidad, direccionImagen) VALUES ('Pinesol Desinfectante',72,39,3.4,58.2,18,20,'ml',250,'img/limpieza/pino/pino-Pinesol.jpg');</v>
      </c>
      <c r="Q380" s="14"/>
      <c r="R380" s="14" t="s">
        <v>1155</v>
      </c>
    </row>
    <row r="381" spans="1:18" ht="25.5" customHeight="1" x14ac:dyDescent="0.2">
      <c r="A381" s="14">
        <v>187</v>
      </c>
      <c r="B381" s="14" t="s">
        <v>700</v>
      </c>
      <c r="C381" s="7">
        <v>74</v>
      </c>
      <c r="D381" s="14">
        <v>39</v>
      </c>
      <c r="E381" s="14"/>
      <c r="F381" s="14">
        <v>32.200000000000003</v>
      </c>
      <c r="G381" s="14">
        <f t="shared" si="15"/>
        <v>125.80000000000001</v>
      </c>
      <c r="H381" s="14">
        <v>4</v>
      </c>
      <c r="I381" s="25">
        <v>20</v>
      </c>
      <c r="J381" s="14" t="s">
        <v>611</v>
      </c>
      <c r="K381" s="12">
        <v>4</v>
      </c>
      <c r="L381" s="14" t="s">
        <v>701</v>
      </c>
      <c r="M381" s="14"/>
      <c r="N381" s="14" t="str">
        <f t="shared" si="11"/>
        <v>limpieza/pino/</v>
      </c>
      <c r="O381" s="14" t="str">
        <f t="shared" si="12"/>
        <v>img/limpieza/pino/pino-Pinolim.jpg</v>
      </c>
      <c r="P381" s="26" t="str">
        <f t="shared" si="13"/>
        <v>INSERT INTO producto(nombreProducto, codigoMarca, codigosubCategoria, precioUnitario, precioCaja, unidadesCaja, stock, unidadMedida, tamanioUnidad, direccionImagen) VALUES ('Pinolim multiuso desinfectante',74,39,32.2,125.8,4,20,'lt',4,'img/limpieza/pino/pino-Pinolim.jpg');</v>
      </c>
      <c r="Q381" s="14"/>
      <c r="R381" s="14" t="s">
        <v>1156</v>
      </c>
    </row>
    <row r="382" spans="1:18" ht="25.5" customHeight="1" x14ac:dyDescent="0.2">
      <c r="A382" s="14">
        <v>188</v>
      </c>
      <c r="B382" s="14" t="s">
        <v>702</v>
      </c>
      <c r="C382" s="7">
        <v>85</v>
      </c>
      <c r="D382" s="14">
        <v>39</v>
      </c>
      <c r="E382" s="14"/>
      <c r="F382" s="14">
        <v>24.6</v>
      </c>
      <c r="G382" s="14">
        <f t="shared" si="15"/>
        <v>144.60000000000002</v>
      </c>
      <c r="H382" s="14">
        <v>6</v>
      </c>
      <c r="I382" s="25">
        <v>20</v>
      </c>
      <c r="J382" s="14" t="s">
        <v>611</v>
      </c>
      <c r="K382" s="12">
        <v>3</v>
      </c>
      <c r="L382" s="14" t="s">
        <v>703</v>
      </c>
      <c r="M382" s="14"/>
      <c r="N382" s="14" t="str">
        <f t="shared" si="11"/>
        <v>limpieza/pino/</v>
      </c>
      <c r="O382" s="14" t="str">
        <f t="shared" si="12"/>
        <v>img/limpieza/pino/pino-sapolio.jpg</v>
      </c>
      <c r="P382" s="26" t="str">
        <f t="shared" si="13"/>
        <v>INSERT INTO producto(nombreProducto, codigoMarca, codigosubCategoria, precioUnitario, precioCaja, unidadesCaja, stock, unidadMedida, tamanioUnidad, direccionImagen) VALUES ('Sapolio Pino desinfectante',85,39,24.6,144.6,6,20,'lt',3,'img/limpieza/pino/pino-sapolio.jpg');</v>
      </c>
      <c r="Q382" s="14"/>
      <c r="R382" s="14" t="s">
        <v>1157</v>
      </c>
    </row>
    <row r="383" spans="1:18" ht="38.25" x14ac:dyDescent="0.2">
      <c r="A383" s="14">
        <v>189</v>
      </c>
      <c r="B383" s="14" t="s">
        <v>704</v>
      </c>
      <c r="C383" s="7">
        <v>55</v>
      </c>
      <c r="D383" s="14">
        <v>40</v>
      </c>
      <c r="E383" s="14"/>
      <c r="F383" s="14">
        <v>0.5</v>
      </c>
      <c r="G383" s="14">
        <f t="shared" ref="G383:G400" si="16">(F383*H383)*0.8</f>
        <v>14.4</v>
      </c>
      <c r="H383" s="14">
        <v>36</v>
      </c>
      <c r="I383" s="25">
        <v>20</v>
      </c>
      <c r="J383" s="14" t="s">
        <v>377</v>
      </c>
      <c r="K383" s="12">
        <v>43</v>
      </c>
      <c r="L383" s="14" t="s">
        <v>705</v>
      </c>
      <c r="M383" s="14"/>
      <c r="N383" s="14" t="str">
        <f t="shared" si="11"/>
        <v>snacksPiqueos/maizFrito/</v>
      </c>
      <c r="O383" s="14" t="str">
        <f t="shared" si="12"/>
        <v>img/snacksPiqueos/maizFrito/cuatesNatural.jpg</v>
      </c>
      <c r="P383" s="26" t="str">
        <f t="shared" si="13"/>
        <v>INSERT INTO producto(nombreProducto, codigoMarca, codigosubCategoria, precioUnitario, precioCaja, unidadesCaja, stock, unidadMedida, tamanioUnidad, direccionImagen) VALUES ('Los Cuates Natural',55,40,0.5,14.4,36,20,'gr',43,'img/snacksPiqueos/maizFrito/cuatesNatural.jpg');</v>
      </c>
      <c r="Q383" s="14"/>
      <c r="R383" s="14" t="s">
        <v>1158</v>
      </c>
    </row>
    <row r="384" spans="1:18" ht="38.25" x14ac:dyDescent="0.2">
      <c r="A384" s="14">
        <v>190</v>
      </c>
      <c r="B384" s="14" t="s">
        <v>706</v>
      </c>
      <c r="C384" s="7">
        <v>55</v>
      </c>
      <c r="D384" s="14">
        <v>40</v>
      </c>
      <c r="E384" s="14"/>
      <c r="F384" s="14">
        <v>0.5</v>
      </c>
      <c r="G384" s="14">
        <f t="shared" si="16"/>
        <v>14.4</v>
      </c>
      <c r="H384" s="14">
        <v>36</v>
      </c>
      <c r="I384" s="25">
        <v>20</v>
      </c>
      <c r="J384" s="14" t="s">
        <v>377</v>
      </c>
      <c r="K384" s="12">
        <v>43</v>
      </c>
      <c r="L384" s="14" t="s">
        <v>707</v>
      </c>
      <c r="M384" s="14"/>
      <c r="N384" s="14" t="str">
        <f t="shared" si="11"/>
        <v>snacksPiqueos/maizFrito/</v>
      </c>
      <c r="O384" s="14" t="str">
        <f t="shared" si="12"/>
        <v>img/snacksPiqueos/maizFrito/cuatesPicante.jpg</v>
      </c>
      <c r="P384" s="26" t="str">
        <f t="shared" si="13"/>
        <v>INSERT INTO producto(nombreProducto, codigoMarca, codigosubCategoria, precioUnitario, precioCaja, unidadesCaja, stock, unidadMedida, tamanioUnidad, direccionImagen) VALUES ('Los Cuates Picante',55,40,0.5,14.4,36,20,'gr',43,'img/snacksPiqueos/maizFrito/cuatesPicante.jpg');</v>
      </c>
      <c r="Q384" s="14"/>
      <c r="R384" s="14" t="s">
        <v>1159</v>
      </c>
    </row>
    <row r="385" spans="1:18" ht="38.25" x14ac:dyDescent="0.2">
      <c r="A385" s="14">
        <v>191</v>
      </c>
      <c r="B385" s="14" t="s">
        <v>708</v>
      </c>
      <c r="C385" s="7">
        <v>95</v>
      </c>
      <c r="D385" s="14">
        <v>40</v>
      </c>
      <c r="E385" s="14"/>
      <c r="F385" s="14">
        <v>0.5</v>
      </c>
      <c r="G385" s="14">
        <f t="shared" si="16"/>
        <v>14.4</v>
      </c>
      <c r="H385" s="14">
        <v>36</v>
      </c>
      <c r="I385" s="25">
        <v>20</v>
      </c>
      <c r="J385" s="14" t="s">
        <v>377</v>
      </c>
      <c r="K385" s="12">
        <v>45</v>
      </c>
      <c r="L385" s="14" t="s">
        <v>709</v>
      </c>
      <c r="M385" s="14"/>
      <c r="N385" s="14" t="str">
        <f t="shared" si="11"/>
        <v>snacksPiqueos/maizFrito/</v>
      </c>
      <c r="O385" s="14" t="str">
        <f t="shared" si="12"/>
        <v>img/snacksPiqueos/maizFrito/tor-teesPicante.jpg</v>
      </c>
      <c r="P385" s="26" t="str">
        <f t="shared" si="13"/>
        <v>INSERT INTO producto(nombreProducto, codigoMarca, codigosubCategoria, precioUnitario, precioCaja, unidadesCaja, stock, unidadMedida, tamanioUnidad, direccionImagen) VALUES ('Tot-Tees Picante',95,40,0.5,14.4,36,20,'gr',45,'img/snacksPiqueos/maizFrito/tor-teesPicante.jpg');</v>
      </c>
      <c r="Q385" s="14"/>
      <c r="R385" s="14" t="s">
        <v>1160</v>
      </c>
    </row>
    <row r="386" spans="1:18" ht="38.25" x14ac:dyDescent="0.2">
      <c r="A386" s="14">
        <v>192</v>
      </c>
      <c r="B386" s="14" t="s">
        <v>710</v>
      </c>
      <c r="C386" s="7">
        <v>95</v>
      </c>
      <c r="D386" s="14">
        <v>40</v>
      </c>
      <c r="E386" s="14"/>
      <c r="F386" s="14">
        <v>0.5</v>
      </c>
      <c r="G386" s="14">
        <f t="shared" si="16"/>
        <v>14.4</v>
      </c>
      <c r="H386" s="14">
        <v>36</v>
      </c>
      <c r="I386" s="25">
        <v>20</v>
      </c>
      <c r="J386" s="14" t="s">
        <v>377</v>
      </c>
      <c r="K386" s="12">
        <v>45</v>
      </c>
      <c r="L386" s="14" t="s">
        <v>711</v>
      </c>
      <c r="M386" s="14"/>
      <c r="N386" s="14" t="str">
        <f t="shared" si="11"/>
        <v>snacksPiqueos/maizFrito/</v>
      </c>
      <c r="O386" s="14" t="str">
        <f t="shared" si="12"/>
        <v>img/snacksPiqueos/maizFrito/tor-teesNatural.jpg</v>
      </c>
      <c r="P386" s="26" t="str">
        <f t="shared" si="13"/>
        <v>INSERT INTO producto(nombreProducto, codigoMarca, codigosubCategoria, precioUnitario, precioCaja, unidadesCaja, stock, unidadMedida, tamanioUnidad, direccionImagen) VALUES ('Tot-Tees Natural',95,40,0.5,14.4,36,20,'gr',45,'img/snacksPiqueos/maizFrito/tor-teesNatural.jpg');</v>
      </c>
      <c r="Q386" s="14"/>
      <c r="R386" s="14" t="s">
        <v>1161</v>
      </c>
    </row>
    <row r="387" spans="1:18" ht="38.25" x14ac:dyDescent="0.2">
      <c r="A387" s="14">
        <v>193</v>
      </c>
      <c r="B387" s="14" t="s">
        <v>712</v>
      </c>
      <c r="C387" s="7">
        <v>40</v>
      </c>
      <c r="D387" s="14">
        <v>41</v>
      </c>
      <c r="E387" s="14"/>
      <c r="F387" s="14">
        <v>0.5</v>
      </c>
      <c r="G387" s="14">
        <f t="shared" si="16"/>
        <v>14.4</v>
      </c>
      <c r="H387" s="14">
        <v>36</v>
      </c>
      <c r="I387" s="25">
        <v>20</v>
      </c>
      <c r="J387" s="14" t="s">
        <v>377</v>
      </c>
      <c r="K387" s="12">
        <v>36</v>
      </c>
      <c r="L387" s="14" t="s">
        <v>713</v>
      </c>
      <c r="M387" s="14"/>
      <c r="N387" s="14" t="str">
        <f t="shared" si="11"/>
        <v>snacksPiqueos/mixQueso/</v>
      </c>
      <c r="O387" s="14" t="str">
        <f t="shared" si="12"/>
        <v>img/snacksPiqueos/mixQueso/cheeseTris.jpg</v>
      </c>
      <c r="P387" s="26" t="str">
        <f t="shared" si="13"/>
        <v>INSERT INTO producto(nombreProducto, codigoMarca, codigosubCategoria, precioUnitario, precioCaja, unidadesCaja, stock, unidadMedida, tamanioUnidad, direccionImagen) VALUES ('Cheese tris Tocineta',40,41,0.5,14.4,36,20,'gr',36,'img/snacksPiqueos/mixQueso/cheeseTris.jpg');</v>
      </c>
      <c r="Q387" s="14"/>
      <c r="R387" s="14" t="s">
        <v>1162</v>
      </c>
    </row>
    <row r="388" spans="1:18" ht="38.25" x14ac:dyDescent="0.2">
      <c r="A388" s="14">
        <v>194</v>
      </c>
      <c r="B388" s="14" t="s">
        <v>714</v>
      </c>
      <c r="C388" s="7">
        <v>20</v>
      </c>
      <c r="D388" s="14">
        <v>41</v>
      </c>
      <c r="E388" s="14"/>
      <c r="F388" s="14">
        <v>0.5</v>
      </c>
      <c r="G388" s="14">
        <f t="shared" si="16"/>
        <v>14.4</v>
      </c>
      <c r="H388" s="14">
        <v>36</v>
      </c>
      <c r="I388" s="14">
        <v>20</v>
      </c>
      <c r="J388" s="14" t="s">
        <v>377</v>
      </c>
      <c r="K388" s="12">
        <v>55</v>
      </c>
      <c r="L388" s="14" t="s">
        <v>715</v>
      </c>
      <c r="M388" s="14"/>
      <c r="N388" s="14" t="str">
        <f t="shared" ref="N388:N451" si="17">VLOOKUP(D388,$A$16:$G$63,7,FALSE)</f>
        <v>snacksPiqueos/mixQueso/</v>
      </c>
      <c r="O388" s="14" t="str">
        <f t="shared" ref="O388:O451" si="18">CONCATENATE("img/",N388,L388)</f>
        <v>img/snacksPiqueos/mixQueso/cheetos.jpg</v>
      </c>
      <c r="P388" s="26" t="str">
        <f t="shared" ref="P388:P451" si="19">CONCATENATE("INSERT INTO producto(nombreProducto, codigoMarca, codigosubCategoria, precioUnitario, precioCaja, unidadesCaja, stock, unidadMedida, tamanioUnidad, direccionImagen) VALUES ('",B388,"',",C388,",",D388,",",F388,",",G388,",",H388,",",I388,",'",J388,"',",K388,",'",O388,"');")</f>
        <v>INSERT INTO producto(nombreProducto, codigoMarca, codigosubCategoria, precioUnitario, precioCaja, unidadesCaja, stock, unidadMedida, tamanioUnidad, direccionImagen) VALUES ('Cheetos Crunchy',20,41,0.5,14.4,36,20,'gr',55,'img/snacksPiqueos/mixQueso/cheetos.jpg');</v>
      </c>
      <c r="Q388" s="14"/>
      <c r="R388" s="14" t="s">
        <v>1163</v>
      </c>
    </row>
    <row r="389" spans="1:18" ht="51" x14ac:dyDescent="0.2">
      <c r="A389" s="14">
        <v>195</v>
      </c>
      <c r="B389" s="14" t="s">
        <v>716</v>
      </c>
      <c r="C389" s="7">
        <v>20</v>
      </c>
      <c r="D389" s="14">
        <v>41</v>
      </c>
      <c r="E389" s="14"/>
      <c r="F389" s="14">
        <v>0.5</v>
      </c>
      <c r="G389" s="14">
        <f t="shared" si="16"/>
        <v>14.4</v>
      </c>
      <c r="H389" s="14">
        <v>36</v>
      </c>
      <c r="I389" s="14">
        <v>20</v>
      </c>
      <c r="J389" s="14" t="s">
        <v>377</v>
      </c>
      <c r="K389" s="12">
        <v>85</v>
      </c>
      <c r="L389" s="14" t="s">
        <v>717</v>
      </c>
      <c r="M389" s="14"/>
      <c r="N389" s="14" t="str">
        <f t="shared" si="17"/>
        <v>snacksPiqueos/mixQueso/</v>
      </c>
      <c r="O389" s="14" t="str">
        <f t="shared" si="18"/>
        <v>img/snacksPiqueos/mixQueso/cheetosHorneados.jpg</v>
      </c>
      <c r="P389" s="26" t="str">
        <f t="shared" si="19"/>
        <v>INSERT INTO producto(nombreProducto, codigoMarca, codigosubCategoria, precioUnitario, precioCaja, unidadesCaja, stock, unidadMedida, tamanioUnidad, direccionImagen) VALUES ('Cheetos Horneados',20,41,0.5,14.4,36,20,'gr',85,'img/snacksPiqueos/mixQueso/cheetosHorneados.jpg');</v>
      </c>
      <c r="Q389" s="14"/>
      <c r="R389" s="14" t="s">
        <v>1164</v>
      </c>
    </row>
    <row r="390" spans="1:18" ht="38.25" x14ac:dyDescent="0.2">
      <c r="A390" s="14">
        <v>196</v>
      </c>
      <c r="B390" s="14" t="s">
        <v>718</v>
      </c>
      <c r="C390" s="7">
        <v>22</v>
      </c>
      <c r="D390" s="14">
        <v>41</v>
      </c>
      <c r="E390" s="14"/>
      <c r="F390" s="14">
        <v>0.5</v>
      </c>
      <c r="G390" s="14">
        <f t="shared" si="16"/>
        <v>14.4</v>
      </c>
      <c r="H390" s="14">
        <v>36</v>
      </c>
      <c r="I390" s="14">
        <v>20</v>
      </c>
      <c r="J390" s="14" t="s">
        <v>377</v>
      </c>
      <c r="K390" s="12">
        <v>28</v>
      </c>
      <c r="L390" s="14" t="s">
        <v>719</v>
      </c>
      <c r="M390" s="14"/>
      <c r="N390" s="14" t="str">
        <f t="shared" si="17"/>
        <v>snacksPiqueos/mixQueso/</v>
      </c>
      <c r="O390" s="14" t="str">
        <f t="shared" si="18"/>
        <v>img/snacksPiqueos/mixQueso/chizitoClasico.jpg</v>
      </c>
      <c r="P390" s="26" t="str">
        <f t="shared" si="19"/>
        <v>INSERT INTO producto(nombreProducto, codigoMarca, codigosubCategoria, precioUnitario, precioCaja, unidadesCaja, stock, unidadMedida, tamanioUnidad, direccionImagen) VALUES ('Chizitos',22,41,0.5,14.4,36,20,'gr',28,'img/snacksPiqueos/mixQueso/chizitoClasico.jpg');</v>
      </c>
      <c r="Q390" s="14"/>
      <c r="R390" s="14" t="s">
        <v>1165</v>
      </c>
    </row>
    <row r="391" spans="1:18" ht="38.25" x14ac:dyDescent="0.2">
      <c r="A391" s="14">
        <v>197</v>
      </c>
      <c r="B391" s="14" t="s">
        <v>720</v>
      </c>
      <c r="C391" s="7">
        <v>22</v>
      </c>
      <c r="D391" s="14">
        <v>41</v>
      </c>
      <c r="E391" s="14"/>
      <c r="F391" s="14">
        <v>3.2</v>
      </c>
      <c r="G391" s="14">
        <f t="shared" si="16"/>
        <v>15.360000000000003</v>
      </c>
      <c r="H391" s="14">
        <v>6</v>
      </c>
      <c r="I391" s="14">
        <v>20</v>
      </c>
      <c r="J391" s="14" t="s">
        <v>377</v>
      </c>
      <c r="K391" s="12">
        <v>270</v>
      </c>
      <c r="L391" s="14" t="s">
        <v>721</v>
      </c>
      <c r="M391" s="14"/>
      <c r="N391" s="14" t="str">
        <f t="shared" si="17"/>
        <v>snacksPiqueos/mixQueso/</v>
      </c>
      <c r="O391" s="14" t="str">
        <f t="shared" si="18"/>
        <v>img/snacksPiqueos/mixQueso/chizitoFiesta.jpg</v>
      </c>
      <c r="P391" s="26" t="str">
        <f t="shared" si="19"/>
        <v>INSERT INTO producto(nombreProducto, codigoMarca, codigosubCategoria, precioUnitario, precioCaja, unidadesCaja, stock, unidadMedida, tamanioUnidad, direccionImagen) VALUES ('Chizitos Fiesta',22,41,3.2,15.36,6,20,'gr',270,'img/snacksPiqueos/mixQueso/chizitoFiesta.jpg');</v>
      </c>
      <c r="Q391" s="14"/>
      <c r="R391" s="14" t="s">
        <v>1166</v>
      </c>
    </row>
    <row r="392" spans="1:18" ht="25.5" customHeight="1" x14ac:dyDescent="0.2">
      <c r="A392" s="14">
        <v>198</v>
      </c>
      <c r="B392" s="14" t="s">
        <v>722</v>
      </c>
      <c r="C392" s="7">
        <v>40</v>
      </c>
      <c r="D392" s="14">
        <v>41</v>
      </c>
      <c r="E392" s="14"/>
      <c r="F392" s="14">
        <v>0.5</v>
      </c>
      <c r="G392" s="14">
        <f t="shared" si="16"/>
        <v>12.8</v>
      </c>
      <c r="H392" s="14">
        <v>32</v>
      </c>
      <c r="I392" s="14">
        <v>20</v>
      </c>
      <c r="J392" s="14" t="s">
        <v>377</v>
      </c>
      <c r="K392" s="12">
        <v>45</v>
      </c>
      <c r="L392" s="14" t="s">
        <v>723</v>
      </c>
      <c r="M392" s="14"/>
      <c r="N392" s="14" t="str">
        <f t="shared" si="17"/>
        <v>snacksPiqueos/mixQueso/</v>
      </c>
      <c r="O392" s="14" t="str">
        <f t="shared" si="18"/>
        <v>img/snacksPiqueos/mixQueso/doritosNachoChessier.jpg</v>
      </c>
      <c r="P392" s="26" t="str">
        <f t="shared" si="19"/>
        <v>INSERT INTO producto(nombreProducto, codigoMarca, codigosubCategoria, precioUnitario, precioCaja, unidadesCaja, stock, unidadMedida, tamanioUnidad, direccionImagen) VALUES ('Doritos Nacho Cheesier',40,41,0.5,12.8,32,20,'gr',45,'img/snacksPiqueos/mixQueso/doritosNachoChessier.jpg');</v>
      </c>
      <c r="Q392" s="14"/>
      <c r="R392" s="14" t="s">
        <v>1167</v>
      </c>
    </row>
    <row r="393" spans="1:18" ht="25.5" customHeight="1" x14ac:dyDescent="0.2">
      <c r="A393" s="14">
        <v>199</v>
      </c>
      <c r="B393" s="14" t="s">
        <v>724</v>
      </c>
      <c r="C393" s="7">
        <v>40</v>
      </c>
      <c r="D393" s="14">
        <v>41</v>
      </c>
      <c r="E393" s="14"/>
      <c r="F393" s="14">
        <v>0.5</v>
      </c>
      <c r="G393" s="14">
        <f t="shared" si="16"/>
        <v>12.8</v>
      </c>
      <c r="H393" s="14">
        <v>32</v>
      </c>
      <c r="I393" s="14">
        <v>20</v>
      </c>
      <c r="J393" s="14" t="s">
        <v>377</v>
      </c>
      <c r="K393" s="12">
        <v>45</v>
      </c>
      <c r="L393" s="14" t="s">
        <v>725</v>
      </c>
      <c r="M393" s="14"/>
      <c r="N393" s="14" t="str">
        <f t="shared" si="17"/>
        <v>snacksPiqueos/mixQueso/</v>
      </c>
      <c r="O393" s="14" t="str">
        <f t="shared" si="18"/>
        <v>img/snacksPiqueos/mixQueso/doritosTangyCheese.jpg</v>
      </c>
      <c r="P393" s="26" t="str">
        <f t="shared" si="19"/>
        <v>INSERT INTO producto(nombreProducto, codigoMarca, codigosubCategoria, precioUnitario, precioCaja, unidadesCaja, stock, unidadMedida, tamanioUnidad, direccionImagen) VALUES ('Doritos Tangy Cheese',40,41,0.5,12.8,32,20,'gr',45,'img/snacksPiqueos/mixQueso/doritosTangyCheese.jpg');</v>
      </c>
      <c r="Q393" s="14"/>
      <c r="R393" s="14" t="s">
        <v>1168</v>
      </c>
    </row>
    <row r="394" spans="1:18" ht="51" x14ac:dyDescent="0.2">
      <c r="A394" s="14">
        <v>200</v>
      </c>
      <c r="B394" s="14" t="s">
        <v>726</v>
      </c>
      <c r="C394" s="7">
        <v>40</v>
      </c>
      <c r="D394" s="14">
        <v>42</v>
      </c>
      <c r="E394" s="14"/>
      <c r="F394" s="14">
        <v>0.9</v>
      </c>
      <c r="G394" s="14">
        <f t="shared" si="16"/>
        <v>23.040000000000003</v>
      </c>
      <c r="H394" s="14">
        <v>32</v>
      </c>
      <c r="I394" s="14">
        <v>20</v>
      </c>
      <c r="J394" s="14" t="s">
        <v>453</v>
      </c>
      <c r="K394" s="12">
        <v>2</v>
      </c>
      <c r="L394" s="14" t="s">
        <v>727</v>
      </c>
      <c r="M394" s="14"/>
      <c r="N394" s="14" t="str">
        <f t="shared" si="17"/>
        <v>snacksPiqueos/papas/</v>
      </c>
      <c r="O394" s="14" t="str">
        <f t="shared" si="18"/>
        <v>img/snacksPiqueos/papas/comboPiqueoSnack.jpg</v>
      </c>
      <c r="P394" s="26" t="str">
        <f t="shared" si="19"/>
        <v>INSERT INTO producto(nombreProducto, codigoMarca, codigosubCategoria, precioUnitario, precioCaja, unidadesCaja, stock, unidadMedida, tamanioUnidad, direccionImagen) VALUES ('Combo Lays Piqueos',40,42,0.9,23.04,32,20,'unid',2,'img/snacksPiqueos/papas/comboPiqueoSnack.jpg');</v>
      </c>
      <c r="Q394" s="14"/>
      <c r="R394" s="14" t="s">
        <v>1169</v>
      </c>
    </row>
    <row r="395" spans="1:18" ht="38.25" x14ac:dyDescent="0.2">
      <c r="A395" s="14">
        <v>201</v>
      </c>
      <c r="B395" s="14" t="s">
        <v>728</v>
      </c>
      <c r="C395" s="7">
        <v>51</v>
      </c>
      <c r="D395" s="14">
        <v>42</v>
      </c>
      <c r="E395" s="14"/>
      <c r="F395" s="14">
        <v>0.5</v>
      </c>
      <c r="G395" s="14">
        <f t="shared" si="16"/>
        <v>12.8</v>
      </c>
      <c r="H395" s="14">
        <v>32</v>
      </c>
      <c r="I395" s="14">
        <v>20</v>
      </c>
      <c r="J395" s="14" t="s">
        <v>377</v>
      </c>
      <c r="K395" s="12">
        <v>30</v>
      </c>
      <c r="L395" s="14" t="s">
        <v>729</v>
      </c>
      <c r="M395" s="14"/>
      <c r="N395" s="14" t="str">
        <f t="shared" si="17"/>
        <v>snacksPiqueos/papas/</v>
      </c>
      <c r="O395" s="14" t="str">
        <f t="shared" si="18"/>
        <v>img/snacksPiqueos/papas/freePapas.jpg</v>
      </c>
      <c r="P395" s="26" t="str">
        <f t="shared" si="19"/>
        <v>INSERT INTO producto(nombreProducto, codigoMarca, codigosubCategoria, precioUnitario, precioCaja, unidadesCaja, stock, unidadMedida, tamanioUnidad, direccionImagen) VALUES ('Free Papas',51,42,0.5,12.8,32,20,'gr',30,'img/snacksPiqueos/papas/freePapas.jpg');</v>
      </c>
      <c r="Q395" s="14"/>
      <c r="R395" s="14" t="s">
        <v>1170</v>
      </c>
    </row>
    <row r="396" spans="1:18" ht="38.25" x14ac:dyDescent="0.2">
      <c r="A396" s="14">
        <v>202</v>
      </c>
      <c r="B396" s="14" t="s">
        <v>730</v>
      </c>
      <c r="C396" s="7">
        <v>40</v>
      </c>
      <c r="D396" s="14">
        <v>42</v>
      </c>
      <c r="E396" s="14"/>
      <c r="F396" s="14">
        <v>1</v>
      </c>
      <c r="G396" s="14">
        <f t="shared" si="16"/>
        <v>19.200000000000003</v>
      </c>
      <c r="H396" s="14">
        <v>24</v>
      </c>
      <c r="I396" s="14">
        <v>20</v>
      </c>
      <c r="J396" s="14" t="s">
        <v>377</v>
      </c>
      <c r="K396" s="12">
        <v>30</v>
      </c>
      <c r="L396" s="14" t="s">
        <v>731</v>
      </c>
      <c r="M396" s="14"/>
      <c r="N396" s="14" t="str">
        <f t="shared" si="17"/>
        <v>snacksPiqueos/papas/</v>
      </c>
      <c r="O396" s="14" t="str">
        <f t="shared" si="18"/>
        <v>img/snacksPiqueos/papas/laysAndinas.jpg</v>
      </c>
      <c r="P396" s="26" t="str">
        <f t="shared" si="19"/>
        <v>INSERT INTO producto(nombreProducto, codigoMarca, codigosubCategoria, precioUnitario, precioCaja, unidadesCaja, stock, unidadMedida, tamanioUnidad, direccionImagen) VALUES ('Lays Andinas',40,42,1,19.2,24,20,'gr',30,'img/snacksPiqueos/papas/laysAndinas.jpg');</v>
      </c>
      <c r="Q396" s="14"/>
      <c r="R396" s="14" t="s">
        <v>1171</v>
      </c>
    </row>
    <row r="397" spans="1:18" ht="38.25" x14ac:dyDescent="0.2">
      <c r="A397" s="14">
        <v>203</v>
      </c>
      <c r="B397" s="14" t="s">
        <v>732</v>
      </c>
      <c r="C397" s="7">
        <v>40</v>
      </c>
      <c r="D397" s="14">
        <v>42</v>
      </c>
      <c r="E397" s="14"/>
      <c r="F397" s="14">
        <v>3.5</v>
      </c>
      <c r="G397" s="14">
        <f t="shared" si="16"/>
        <v>67.2</v>
      </c>
      <c r="H397" s="14">
        <v>24</v>
      </c>
      <c r="I397" s="14">
        <v>20</v>
      </c>
      <c r="J397" s="14" t="s">
        <v>377</v>
      </c>
      <c r="K397" s="12">
        <v>150</v>
      </c>
      <c r="L397" s="14" t="s">
        <v>733</v>
      </c>
      <c r="M397" s="14"/>
      <c r="N397" s="14" t="str">
        <f t="shared" si="17"/>
        <v>snacksPiqueos/papas/</v>
      </c>
      <c r="O397" s="14" t="str">
        <f t="shared" si="18"/>
        <v>img/snacksPiqueos/papas/laysClasica.jpg</v>
      </c>
      <c r="P397" s="26" t="str">
        <f t="shared" si="19"/>
        <v>INSERT INTO producto(nombreProducto, codigoMarca, codigosubCategoria, precioUnitario, precioCaja, unidadesCaja, stock, unidadMedida, tamanioUnidad, direccionImagen) VALUES ('Lays Clasicas',40,42,3.5,67.2,24,20,'gr',150,'img/snacksPiqueos/papas/laysClasica.jpg');</v>
      </c>
      <c r="Q397" s="14"/>
      <c r="R397" s="14" t="s">
        <v>1172</v>
      </c>
    </row>
    <row r="398" spans="1:18" ht="25.5" customHeight="1" x14ac:dyDescent="0.2">
      <c r="A398" s="14">
        <v>204</v>
      </c>
      <c r="B398" s="14" t="s">
        <v>734</v>
      </c>
      <c r="C398" s="7">
        <v>40</v>
      </c>
      <c r="D398" s="14">
        <v>42</v>
      </c>
      <c r="E398" s="14"/>
      <c r="F398" s="14">
        <v>2</v>
      </c>
      <c r="G398" s="14">
        <f t="shared" si="16"/>
        <v>19.200000000000003</v>
      </c>
      <c r="H398" s="14">
        <v>12</v>
      </c>
      <c r="I398" s="14">
        <v>20</v>
      </c>
      <c r="J398" s="14" t="s">
        <v>377</v>
      </c>
      <c r="K398" s="12">
        <v>250</v>
      </c>
      <c r="L398" s="14" t="s">
        <v>735</v>
      </c>
      <c r="M398" s="14"/>
      <c r="N398" s="14" t="str">
        <f t="shared" si="17"/>
        <v>snacksPiqueos/papas/</v>
      </c>
      <c r="O398" s="14" t="str">
        <f t="shared" si="18"/>
        <v>img/snacksPiqueos/papas/laysCorteAmericano.jpg</v>
      </c>
      <c r="P398" s="26" t="str">
        <f t="shared" si="19"/>
        <v>INSERT INTO producto(nombreProducto, codigoMarca, codigosubCategoria, precioUnitario, precioCaja, unidadesCaja, stock, unidadMedida, tamanioUnidad, direccionImagen) VALUES ('Lays Corte Americano',40,42,2,19.2,12,20,'gr',250,'img/snacksPiqueos/papas/laysCorteAmericano.jpg');</v>
      </c>
      <c r="Q398" s="14"/>
      <c r="R398" s="14" t="s">
        <v>1173</v>
      </c>
    </row>
    <row r="399" spans="1:18" ht="38.25" x14ac:dyDescent="0.2">
      <c r="A399" s="14">
        <v>205</v>
      </c>
      <c r="B399" s="14" t="s">
        <v>736</v>
      </c>
      <c r="C399" s="7">
        <v>40</v>
      </c>
      <c r="D399" s="14">
        <v>42</v>
      </c>
      <c r="E399" s="14"/>
      <c r="F399" s="14">
        <v>0.5</v>
      </c>
      <c r="G399" s="14">
        <f t="shared" si="16"/>
        <v>12.8</v>
      </c>
      <c r="H399" s="14">
        <v>32</v>
      </c>
      <c r="I399" s="14">
        <v>20</v>
      </c>
      <c r="J399" s="14" t="s">
        <v>377</v>
      </c>
      <c r="K399" s="12">
        <v>45</v>
      </c>
      <c r="L399" s="14" t="s">
        <v>737</v>
      </c>
      <c r="M399" s="14"/>
      <c r="N399" s="14" t="str">
        <f t="shared" si="17"/>
        <v>snacksPiqueos/papas/</v>
      </c>
      <c r="O399" s="14" t="str">
        <f t="shared" si="18"/>
        <v>img/snacksPiqueos/papas/laysWasabi.jpg</v>
      </c>
      <c r="P399" s="26" t="str">
        <f t="shared" si="19"/>
        <v>INSERT INTO producto(nombreProducto, codigoMarca, codigosubCategoria, precioUnitario, precioCaja, unidadesCaja, stock, unidadMedida, tamanioUnidad, direccionImagen) VALUES ('Lays Wasabi',40,42,0.5,12.8,32,20,'gr',45,'img/snacksPiqueos/papas/laysWasabi.jpg');</v>
      </c>
      <c r="Q399" s="14"/>
      <c r="R399" s="14" t="s">
        <v>1174</v>
      </c>
    </row>
    <row r="400" spans="1:18" ht="38.25" x14ac:dyDescent="0.2">
      <c r="A400" s="1">
        <v>206</v>
      </c>
      <c r="B400" s="1" t="s">
        <v>738</v>
      </c>
      <c r="C400" s="20">
        <v>77</v>
      </c>
      <c r="D400" s="1">
        <v>42</v>
      </c>
      <c r="E400" s="1"/>
      <c r="F400" s="1">
        <v>5</v>
      </c>
      <c r="G400" s="1">
        <f t="shared" si="16"/>
        <v>48</v>
      </c>
      <c r="H400" s="1">
        <v>12</v>
      </c>
      <c r="I400" s="1">
        <v>20</v>
      </c>
      <c r="J400" s="1" t="s">
        <v>453</v>
      </c>
      <c r="K400" s="10">
        <v>3</v>
      </c>
      <c r="L400" s="14" t="s">
        <v>739</v>
      </c>
      <c r="M400" s="14"/>
      <c r="N400" s="14" t="str">
        <f t="shared" si="17"/>
        <v>snacksPiqueos/papas/</v>
      </c>
      <c r="O400" s="14" t="str">
        <f t="shared" si="18"/>
        <v>img/snacksPiqueos/papas/pringles.jpg</v>
      </c>
      <c r="P400" s="26" t="str">
        <f t="shared" si="19"/>
        <v>INSERT INTO producto(nombreProducto, codigoMarca, codigosubCategoria, precioUnitario, precioCaja, unidadesCaja, stock, unidadMedida, tamanioUnidad, direccionImagen) VALUES ('Combo Pringles',77,42,5,48,12,20,'unid',3,'img/snacksPiqueos/papas/pringles.jpg');</v>
      </c>
      <c r="Q400" s="14"/>
      <c r="R400" s="14" t="s">
        <v>1175</v>
      </c>
    </row>
    <row r="401" spans="1:18" ht="51" x14ac:dyDescent="0.2">
      <c r="A401" s="4">
        <v>207</v>
      </c>
      <c r="B401" s="4" t="s">
        <v>619</v>
      </c>
      <c r="C401" s="3">
        <v>5</v>
      </c>
      <c r="D401" s="4">
        <v>33</v>
      </c>
      <c r="E401" s="4"/>
      <c r="F401" s="4">
        <v>8</v>
      </c>
      <c r="G401" s="4">
        <f>(F401*H401)-3</f>
        <v>189</v>
      </c>
      <c r="H401" s="4">
        <v>24</v>
      </c>
      <c r="I401" s="4">
        <v>20</v>
      </c>
      <c r="J401" s="4" t="s">
        <v>362</v>
      </c>
      <c r="K401" s="5">
        <v>410</v>
      </c>
      <c r="L401" s="14" t="s">
        <v>620</v>
      </c>
      <c r="M401" s="14"/>
      <c r="N401" s="14" t="str">
        <f t="shared" si="17"/>
        <v>limpieza/aromatizantes/</v>
      </c>
      <c r="O401" s="14" t="str">
        <f t="shared" si="18"/>
        <v>img/limpieza/aromatizantes/aromatizante-AirWick.jpg</v>
      </c>
      <c r="P401" s="26" t="str">
        <f t="shared" si="19"/>
        <v>INSERT INTO producto(nombreProducto, codigoMarca, codigosubCategoria, precioUnitario, precioCaja, unidadesCaja, stock, unidadMedida, tamanioUnidad, direccionImagen) VALUES ('Aromatizante Air Wick Citrico',5,33,8,189,24,20,'ml',410,'img/limpieza/aromatizantes/aromatizante-AirWick.jpg');</v>
      </c>
      <c r="Q401" s="14"/>
      <c r="R401" s="14" t="s">
        <v>1116</v>
      </c>
    </row>
    <row r="402" spans="1:18" ht="38.25" x14ac:dyDescent="0.2">
      <c r="A402" s="14">
        <v>208</v>
      </c>
      <c r="B402" t="s">
        <v>740</v>
      </c>
      <c r="C402" s="7">
        <v>26</v>
      </c>
      <c r="D402" s="14">
        <v>6</v>
      </c>
      <c r="E402" s="14" t="s">
        <v>43</v>
      </c>
      <c r="F402" s="17">
        <v>4.0999999999999996</v>
      </c>
      <c r="G402">
        <v>95.4</v>
      </c>
      <c r="H402">
        <v>24</v>
      </c>
      <c r="I402" s="4">
        <v>20</v>
      </c>
      <c r="J402" s="14" t="s">
        <v>377</v>
      </c>
      <c r="K402" s="12">
        <v>500</v>
      </c>
      <c r="L402" s="14" t="s">
        <v>741</v>
      </c>
      <c r="M402" s="14"/>
      <c r="N402" s="14" t="str">
        <f t="shared" si="17"/>
        <v>abarrotes/menestras/</v>
      </c>
      <c r="O402" s="14" t="str">
        <f t="shared" si="18"/>
        <v>img/abarrotes/menestras/menestra_CosteñoArve.jpg</v>
      </c>
      <c r="P402" s="26" t="str">
        <f t="shared" si="19"/>
        <v>INSERT INTO producto(nombreProducto, codigoMarca, codigosubCategoria, precioUnitario, precioCaja, unidadesCaja, stock, unidadMedida, tamanioUnidad, direccionImagen) VALUES ('Arverja Verde',26,6,4.1,95.4,24,20,'gr',500,'img/abarrotes/menestras/menestra_CosteñoArve.jpg');</v>
      </c>
      <c r="Q402" s="14"/>
      <c r="R402" s="14" t="s">
        <v>1176</v>
      </c>
    </row>
    <row r="403" spans="1:18" ht="51" x14ac:dyDescent="0.2">
      <c r="A403" s="14">
        <v>209</v>
      </c>
      <c r="B403" t="s">
        <v>742</v>
      </c>
      <c r="C403" s="7">
        <v>26</v>
      </c>
      <c r="D403" s="14">
        <v>6</v>
      </c>
      <c r="E403" s="14" t="s">
        <v>43</v>
      </c>
      <c r="F403" s="17">
        <v>5.6</v>
      </c>
      <c r="G403">
        <v>131.4</v>
      </c>
      <c r="H403">
        <v>24</v>
      </c>
      <c r="I403" s="4">
        <v>20</v>
      </c>
      <c r="J403" s="14" t="s">
        <v>377</v>
      </c>
      <c r="K403" s="12">
        <v>500</v>
      </c>
      <c r="L403" s="14" t="s">
        <v>743</v>
      </c>
      <c r="M403" s="14"/>
      <c r="N403" s="14" t="str">
        <f t="shared" si="17"/>
        <v>abarrotes/menestras/</v>
      </c>
      <c r="O403" s="14" t="str">
        <f t="shared" si="18"/>
        <v>img/abarrotes/menestras/menestra_CosteñoCaba.jpg</v>
      </c>
      <c r="P403" s="26" t="str">
        <f t="shared" si="19"/>
        <v>INSERT INTO producto(nombreProducto, codigoMarca, codigosubCategoria, precioUnitario, precioCaja, unidadesCaja, stock, unidadMedida, tamanioUnidad, direccionImagen) VALUES ('Frijol Caballero',26,6,5.6,131.4,24,20,'gr',500,'img/abarrotes/menestras/menestra_CosteñoCaba.jpg');</v>
      </c>
      <c r="Q403" s="14"/>
      <c r="R403" s="14" t="s">
        <v>1177</v>
      </c>
    </row>
    <row r="404" spans="1:18" ht="51" x14ac:dyDescent="0.2">
      <c r="A404" s="14">
        <v>210</v>
      </c>
      <c r="B404" t="s">
        <v>744</v>
      </c>
      <c r="C404" s="7">
        <v>26</v>
      </c>
      <c r="D404" s="14">
        <v>6</v>
      </c>
      <c r="E404" s="14" t="s">
        <v>43</v>
      </c>
      <c r="F404" s="17">
        <v>6.3</v>
      </c>
      <c r="G404">
        <v>148.19999999999999</v>
      </c>
      <c r="H404">
        <v>24</v>
      </c>
      <c r="I404" s="4">
        <v>20</v>
      </c>
      <c r="J404" s="14" t="s">
        <v>377</v>
      </c>
      <c r="K404" s="12">
        <v>500</v>
      </c>
      <c r="L404" s="14" t="s">
        <v>745</v>
      </c>
      <c r="M404" s="14"/>
      <c r="N404" s="14" t="str">
        <f t="shared" si="17"/>
        <v>abarrotes/menestras/</v>
      </c>
      <c r="O404" s="14" t="str">
        <f t="shared" si="18"/>
        <v>img/abarrotes/menestras/menestra_CosteñoCana.jpg</v>
      </c>
      <c r="P404" s="26" t="str">
        <f t="shared" si="19"/>
        <v>INSERT INTO producto(nombreProducto, codigoMarca, codigosubCategoria, precioUnitario, precioCaja, unidadesCaja, stock, unidadMedida, tamanioUnidad, direccionImagen) VALUES ('Frijol Canario',26,6,6.3,148.2,24,20,'gr',500,'img/abarrotes/menestras/menestra_CosteñoCana.jpg');</v>
      </c>
      <c r="Q404" s="14"/>
      <c r="R404" s="14" t="s">
        <v>1178</v>
      </c>
    </row>
    <row r="405" spans="1:18" ht="38.25" x14ac:dyDescent="0.2">
      <c r="A405" s="14">
        <v>211</v>
      </c>
      <c r="B405" t="s">
        <v>746</v>
      </c>
      <c r="C405" s="7">
        <v>26</v>
      </c>
      <c r="D405" s="14">
        <v>6</v>
      </c>
      <c r="E405" s="14" t="s">
        <v>43</v>
      </c>
      <c r="F405" s="17">
        <v>3.25</v>
      </c>
      <c r="G405">
        <v>75</v>
      </c>
      <c r="H405">
        <v>24</v>
      </c>
      <c r="I405" s="4">
        <v>20</v>
      </c>
      <c r="J405" s="14" t="s">
        <v>377</v>
      </c>
      <c r="K405" s="12">
        <v>500</v>
      </c>
      <c r="L405" s="14" t="s">
        <v>747</v>
      </c>
      <c r="M405" s="14"/>
      <c r="N405" s="14" t="str">
        <f t="shared" si="17"/>
        <v>abarrotes/menestras/</v>
      </c>
      <c r="O405" s="14" t="str">
        <f t="shared" si="18"/>
        <v>img/abarrotes/menestras/menestra_CosteñoCas.jpg</v>
      </c>
      <c r="P405" s="26" t="str">
        <f t="shared" si="19"/>
        <v>INSERT INTO producto(nombreProducto, codigoMarca, codigosubCategoria, precioUnitario, precioCaja, unidadesCaja, stock, unidadMedida, tamanioUnidad, direccionImagen) VALUES ('Frijol Castilla',26,6,3.25,75,24,20,'gr',500,'img/abarrotes/menestras/menestra_CosteñoCas.jpg');</v>
      </c>
      <c r="Q405" s="14"/>
      <c r="R405" s="14" t="s">
        <v>1179</v>
      </c>
    </row>
    <row r="406" spans="1:18" ht="51" x14ac:dyDescent="0.2">
      <c r="A406" s="14">
        <v>212</v>
      </c>
      <c r="B406" t="s">
        <v>748</v>
      </c>
      <c r="C406" s="7">
        <v>26</v>
      </c>
      <c r="D406" s="14">
        <v>6</v>
      </c>
      <c r="E406" s="14" t="s">
        <v>43</v>
      </c>
      <c r="F406" s="17">
        <v>3.49</v>
      </c>
      <c r="G406">
        <v>80.760000000000005</v>
      </c>
      <c r="H406">
        <v>24</v>
      </c>
      <c r="I406" s="4">
        <v>20</v>
      </c>
      <c r="J406" s="14" t="s">
        <v>377</v>
      </c>
      <c r="K406" s="12">
        <v>500</v>
      </c>
      <c r="L406" s="14" t="s">
        <v>749</v>
      </c>
      <c r="M406" s="14"/>
      <c r="N406" s="14" t="str">
        <f t="shared" si="17"/>
        <v>abarrotes/menestras/</v>
      </c>
      <c r="O406" s="14" t="str">
        <f t="shared" si="18"/>
        <v>img/abarrotes/menestras/menestra_CosteñoPana.jpg</v>
      </c>
      <c r="P406" s="26" t="str">
        <f t="shared" si="19"/>
        <v>INSERT INTO producto(nombreProducto, codigoMarca, codigosubCategoria, precioUnitario, precioCaja, unidadesCaja, stock, unidadMedida, tamanioUnidad, direccionImagen) VALUES ('Frijol Panamito',26,6,3.49,80.76,24,20,'gr',500,'img/abarrotes/menestras/menestra_CosteñoPana.jpg');</v>
      </c>
      <c r="Q406" s="14"/>
      <c r="R406" s="14" t="s">
        <v>1180</v>
      </c>
    </row>
    <row r="407" spans="1:18" ht="38.25" x14ac:dyDescent="0.2">
      <c r="A407" s="14">
        <v>213</v>
      </c>
      <c r="B407" t="s">
        <v>750</v>
      </c>
      <c r="C407" s="7">
        <v>26</v>
      </c>
      <c r="D407" s="14">
        <v>6</v>
      </c>
      <c r="E407" s="14" t="s">
        <v>43</v>
      </c>
      <c r="F407" s="17">
        <v>5.95</v>
      </c>
      <c r="G407">
        <v>139.80000000000001</v>
      </c>
      <c r="H407">
        <v>24</v>
      </c>
      <c r="I407" s="4">
        <v>20</v>
      </c>
      <c r="J407" s="14" t="s">
        <v>377</v>
      </c>
      <c r="K407" s="12">
        <v>500</v>
      </c>
      <c r="L407" s="14" t="s">
        <v>751</v>
      </c>
      <c r="M407" s="14"/>
      <c r="N407" s="14" t="str">
        <f t="shared" si="17"/>
        <v>abarrotes/menestras/</v>
      </c>
      <c r="O407" s="14" t="str">
        <f t="shared" si="18"/>
        <v>img/abarrotes/menestras/menestra_CosteñoGar.jpg</v>
      </c>
      <c r="P407" s="26" t="str">
        <f t="shared" si="19"/>
        <v>INSERT INTO producto(nombreProducto, codigoMarca, codigosubCategoria, precioUnitario, precioCaja, unidadesCaja, stock, unidadMedida, tamanioUnidad, direccionImagen) VALUES ('Garbanzos',26,6,5.95,139.8,24,20,'gr',500,'img/abarrotes/menestras/menestra_CosteñoGar.jpg');</v>
      </c>
      <c r="Q407" s="14"/>
      <c r="R407" s="14" t="s">
        <v>1181</v>
      </c>
    </row>
    <row r="408" spans="1:18" ht="38.25" x14ac:dyDescent="0.2">
      <c r="A408" s="14">
        <v>214</v>
      </c>
      <c r="B408" t="s">
        <v>752</v>
      </c>
      <c r="C408" s="7">
        <v>26</v>
      </c>
      <c r="D408" s="14">
        <v>6</v>
      </c>
      <c r="E408" s="14" t="s">
        <v>43</v>
      </c>
      <c r="F408" s="17">
        <v>3.19</v>
      </c>
      <c r="G408">
        <v>73.56</v>
      </c>
      <c r="H408">
        <v>24</v>
      </c>
      <c r="I408" s="4">
        <v>20</v>
      </c>
      <c r="J408" s="14" t="s">
        <v>377</v>
      </c>
      <c r="K408" s="12">
        <v>500</v>
      </c>
      <c r="L408" s="14" t="s">
        <v>753</v>
      </c>
      <c r="M408" s="14"/>
      <c r="N408" s="14" t="str">
        <f t="shared" si="17"/>
        <v>abarrotes/menestras/</v>
      </c>
      <c r="O408" s="14" t="str">
        <f t="shared" si="18"/>
        <v>img/abarrotes/menestras/menestra_CosteñoLenteja.jpg</v>
      </c>
      <c r="P408" s="26" t="str">
        <f t="shared" si="19"/>
        <v>INSERT INTO producto(nombreProducto, codigoMarca, codigosubCategoria, precioUnitario, precioCaja, unidadesCaja, stock, unidadMedida, tamanioUnidad, direccionImagen) VALUES ('Lenteja',26,6,3.19,73.56,24,20,'gr',500,'img/abarrotes/menestras/menestra_CosteñoLenteja.jpg');</v>
      </c>
      <c r="Q408" s="14"/>
      <c r="R408" s="14" t="s">
        <v>1182</v>
      </c>
    </row>
    <row r="409" spans="1:18" ht="51" x14ac:dyDescent="0.2">
      <c r="A409" s="14">
        <v>215</v>
      </c>
      <c r="B409" t="s">
        <v>740</v>
      </c>
      <c r="C409" s="7">
        <v>103</v>
      </c>
      <c r="D409" s="14">
        <v>6</v>
      </c>
      <c r="E409" s="14" t="s">
        <v>43</v>
      </c>
      <c r="F409" s="17">
        <v>4.5999999999999996</v>
      </c>
      <c r="G409">
        <v>107.4</v>
      </c>
      <c r="H409">
        <v>24</v>
      </c>
      <c r="I409" s="4">
        <v>20</v>
      </c>
      <c r="J409" s="14" t="s">
        <v>377</v>
      </c>
      <c r="K409" s="12">
        <v>500</v>
      </c>
      <c r="L409" s="14" t="str">
        <f t="shared" ref="L409:L440" si="20">CONCATENATE(M409,".jpg")</f>
        <v>menestra_SerranitaArve.jpg</v>
      </c>
      <c r="M409" s="14" t="s">
        <v>754</v>
      </c>
      <c r="N409" s="14" t="str">
        <f t="shared" si="17"/>
        <v>abarrotes/menestras/</v>
      </c>
      <c r="O409" s="14" t="str">
        <f t="shared" si="18"/>
        <v>img/abarrotes/menestras/menestra_SerranitaArve.jpg</v>
      </c>
      <c r="P409" s="26" t="str">
        <f t="shared" si="19"/>
        <v>INSERT INTO producto(nombreProducto, codigoMarca, codigosubCategoria, precioUnitario, precioCaja, unidadesCaja, stock, unidadMedida, tamanioUnidad, direccionImagen) VALUES ('Arverja Verde',103,6,4.6,107.4,24,20,'gr',500,'img/abarrotes/menestras/menestra_SerranitaArve.jpg');</v>
      </c>
      <c r="Q409" s="14"/>
      <c r="R409" s="14" t="s">
        <v>1183</v>
      </c>
    </row>
    <row r="410" spans="1:18" ht="51" x14ac:dyDescent="0.2">
      <c r="A410" s="14">
        <v>216</v>
      </c>
      <c r="B410" t="s">
        <v>744</v>
      </c>
      <c r="C410" s="7">
        <v>103</v>
      </c>
      <c r="D410" s="14">
        <v>6</v>
      </c>
      <c r="E410" s="14" t="s">
        <v>43</v>
      </c>
      <c r="F410" s="17">
        <v>5.95</v>
      </c>
      <c r="G410">
        <v>139.80000000000001</v>
      </c>
      <c r="H410">
        <v>24</v>
      </c>
      <c r="I410" s="4">
        <v>20</v>
      </c>
      <c r="J410" s="14" t="s">
        <v>377</v>
      </c>
      <c r="K410" s="12">
        <v>500</v>
      </c>
      <c r="L410" s="14" t="str">
        <f t="shared" si="20"/>
        <v>menestra_SerranitaCana.jpg</v>
      </c>
      <c r="M410" s="14" t="s">
        <v>755</v>
      </c>
      <c r="N410" s="14" t="str">
        <f t="shared" si="17"/>
        <v>abarrotes/menestras/</v>
      </c>
      <c r="O410" s="14" t="str">
        <f t="shared" si="18"/>
        <v>img/abarrotes/menestras/menestra_SerranitaCana.jpg</v>
      </c>
      <c r="P410" s="26" t="str">
        <f t="shared" si="19"/>
        <v>INSERT INTO producto(nombreProducto, codigoMarca, codigosubCategoria, precioUnitario, precioCaja, unidadesCaja, stock, unidadMedida, tamanioUnidad, direccionImagen) VALUES ('Frijol Canario',103,6,5.95,139.8,24,20,'gr',500,'img/abarrotes/menestras/menestra_SerranitaCana.jpg');</v>
      </c>
      <c r="Q410" s="14"/>
      <c r="R410" s="14" t="s">
        <v>1184</v>
      </c>
    </row>
    <row r="411" spans="1:18" ht="38.25" x14ac:dyDescent="0.2">
      <c r="A411" s="14">
        <v>217</v>
      </c>
      <c r="B411" t="s">
        <v>748</v>
      </c>
      <c r="C411" s="7">
        <v>103</v>
      </c>
      <c r="D411" s="14">
        <v>6</v>
      </c>
      <c r="E411" s="14" t="s">
        <v>43</v>
      </c>
      <c r="F411" s="17">
        <v>4</v>
      </c>
      <c r="G411">
        <v>93</v>
      </c>
      <c r="H411">
        <v>24</v>
      </c>
      <c r="I411" s="4">
        <v>20</v>
      </c>
      <c r="J411" s="14" t="s">
        <v>377</v>
      </c>
      <c r="K411" s="12">
        <v>500</v>
      </c>
      <c r="L411" s="14" t="str">
        <f t="shared" si="20"/>
        <v>menestra_SerranitaPana.jpg</v>
      </c>
      <c r="M411" s="14" t="s">
        <v>756</v>
      </c>
      <c r="N411" s="14" t="str">
        <f t="shared" si="17"/>
        <v>abarrotes/menestras/</v>
      </c>
      <c r="O411" s="14" t="str">
        <f t="shared" si="18"/>
        <v>img/abarrotes/menestras/menestra_SerranitaPana.jpg</v>
      </c>
      <c r="P411" s="26" t="str">
        <f t="shared" si="19"/>
        <v>INSERT INTO producto(nombreProducto, codigoMarca, codigosubCategoria, precioUnitario, precioCaja, unidadesCaja, stock, unidadMedida, tamanioUnidad, direccionImagen) VALUES ('Frijol Panamito',103,6,4,93,24,20,'gr',500,'img/abarrotes/menestras/menestra_SerranitaPana.jpg');</v>
      </c>
      <c r="Q411" s="14"/>
      <c r="R411" s="14" t="s">
        <v>1185</v>
      </c>
    </row>
    <row r="412" spans="1:18" ht="51" x14ac:dyDescent="0.2">
      <c r="A412" s="14">
        <v>218</v>
      </c>
      <c r="B412" t="s">
        <v>750</v>
      </c>
      <c r="C412" s="7">
        <v>103</v>
      </c>
      <c r="D412" s="14">
        <v>6</v>
      </c>
      <c r="E412" s="14" t="s">
        <v>43</v>
      </c>
      <c r="F412" s="17">
        <v>5.99</v>
      </c>
      <c r="G412">
        <v>140.76</v>
      </c>
      <c r="H412">
        <v>24</v>
      </c>
      <c r="I412" s="4">
        <v>20</v>
      </c>
      <c r="J412" s="14" t="s">
        <v>377</v>
      </c>
      <c r="K412" s="12">
        <v>500</v>
      </c>
      <c r="L412" s="14" t="str">
        <f t="shared" si="20"/>
        <v>menestra_SerranitaGar.jpg</v>
      </c>
      <c r="M412" s="14" t="s">
        <v>757</v>
      </c>
      <c r="N412" s="14" t="str">
        <f t="shared" si="17"/>
        <v>abarrotes/menestras/</v>
      </c>
      <c r="O412" s="14" t="str">
        <f t="shared" si="18"/>
        <v>img/abarrotes/menestras/menestra_SerranitaGar.jpg</v>
      </c>
      <c r="P412" s="26" t="str">
        <f t="shared" si="19"/>
        <v>INSERT INTO producto(nombreProducto, codigoMarca, codigosubCategoria, precioUnitario, precioCaja, unidadesCaja, stock, unidadMedida, tamanioUnidad, direccionImagen) VALUES ('Garbanzos',103,6,5.99,140.76,24,20,'gr',500,'img/abarrotes/menestras/menestra_SerranitaGar.jpg');</v>
      </c>
      <c r="Q412" s="14"/>
      <c r="R412" s="14" t="s">
        <v>1186</v>
      </c>
    </row>
    <row r="413" spans="1:18" ht="38.25" x14ac:dyDescent="0.2">
      <c r="A413" s="14">
        <v>219</v>
      </c>
      <c r="B413" t="s">
        <v>752</v>
      </c>
      <c r="C413" s="7">
        <v>103</v>
      </c>
      <c r="D413" s="14">
        <v>6</v>
      </c>
      <c r="E413" s="14" t="s">
        <v>43</v>
      </c>
      <c r="F413" s="17">
        <v>3.5</v>
      </c>
      <c r="G413">
        <v>81</v>
      </c>
      <c r="H413">
        <v>24</v>
      </c>
      <c r="I413" s="4">
        <v>20</v>
      </c>
      <c r="J413" s="14" t="s">
        <v>377</v>
      </c>
      <c r="K413" s="12">
        <v>500</v>
      </c>
      <c r="L413" s="14" t="str">
        <f t="shared" si="20"/>
        <v>menestra_SerranitaLenteja.jpg</v>
      </c>
      <c r="M413" s="14" t="s">
        <v>758</v>
      </c>
      <c r="N413" s="14" t="str">
        <f t="shared" si="17"/>
        <v>abarrotes/menestras/</v>
      </c>
      <c r="O413" s="14" t="str">
        <f t="shared" si="18"/>
        <v>img/abarrotes/menestras/menestra_SerranitaLenteja.jpg</v>
      </c>
      <c r="P413" s="26" t="str">
        <f t="shared" si="19"/>
        <v>INSERT INTO producto(nombreProducto, codigoMarca, codigosubCategoria, precioUnitario, precioCaja, unidadesCaja, stock, unidadMedida, tamanioUnidad, direccionImagen) VALUES ('Lenteja',103,6,3.5,81,24,20,'gr',500,'img/abarrotes/menestras/menestra_SerranitaLenteja.jpg');</v>
      </c>
      <c r="Q413" s="14"/>
      <c r="R413" s="14" t="s">
        <v>1187</v>
      </c>
    </row>
    <row r="414" spans="1:18" ht="51" x14ac:dyDescent="0.2">
      <c r="A414" s="14">
        <v>220</v>
      </c>
      <c r="B414" t="s">
        <v>759</v>
      </c>
      <c r="C414" s="7">
        <v>103</v>
      </c>
      <c r="D414" s="14">
        <v>6</v>
      </c>
      <c r="E414" s="14" t="s">
        <v>43</v>
      </c>
      <c r="F414" s="17">
        <v>3.9</v>
      </c>
      <c r="G414">
        <v>90.6</v>
      </c>
      <c r="H414">
        <v>24</v>
      </c>
      <c r="I414" s="4">
        <v>20</v>
      </c>
      <c r="J414" s="14" t="s">
        <v>377</v>
      </c>
      <c r="K414" s="12">
        <v>500</v>
      </c>
      <c r="L414" s="14" t="str">
        <f t="shared" si="20"/>
        <v>menestra_SerranitaPop.jpg</v>
      </c>
      <c r="M414" s="14" t="s">
        <v>760</v>
      </c>
      <c r="N414" s="14" t="str">
        <f t="shared" si="17"/>
        <v>abarrotes/menestras/</v>
      </c>
      <c r="O414" s="14" t="str">
        <f t="shared" si="18"/>
        <v>img/abarrotes/menestras/menestra_SerranitaPop.jpg</v>
      </c>
      <c r="P414" s="26" t="str">
        <f t="shared" si="19"/>
        <v>INSERT INTO producto(nombreProducto, codigoMarca, codigosubCategoria, precioUnitario, precioCaja, unidadesCaja, stock, unidadMedida, tamanioUnidad, direccionImagen) VALUES ('Maíz Pop Corn',103,6,3.9,90.6,24,20,'gr',500,'img/abarrotes/menestras/menestra_SerranitaPop.jpg');</v>
      </c>
      <c r="Q414" s="14"/>
      <c r="R414" s="14" t="s">
        <v>1188</v>
      </c>
    </row>
    <row r="415" spans="1:18" ht="38.25" x14ac:dyDescent="0.2">
      <c r="A415" s="14">
        <v>221</v>
      </c>
      <c r="B415" t="s">
        <v>761</v>
      </c>
      <c r="C415" s="7">
        <v>103</v>
      </c>
      <c r="D415" s="14">
        <v>6</v>
      </c>
      <c r="E415" s="14" t="s">
        <v>43</v>
      </c>
      <c r="F415" s="17">
        <v>5.25</v>
      </c>
      <c r="G415">
        <v>123</v>
      </c>
      <c r="H415">
        <v>24</v>
      </c>
      <c r="I415" s="4">
        <v>20</v>
      </c>
      <c r="J415" s="14" t="s">
        <v>377</v>
      </c>
      <c r="K415" s="12">
        <v>500</v>
      </c>
      <c r="L415" s="14" t="str">
        <f t="shared" si="20"/>
        <v>menestra_SerranitaPalla.jpg</v>
      </c>
      <c r="M415" s="14" t="s">
        <v>762</v>
      </c>
      <c r="N415" s="14" t="str">
        <f t="shared" si="17"/>
        <v>abarrotes/menestras/</v>
      </c>
      <c r="O415" s="14" t="str">
        <f t="shared" si="18"/>
        <v>img/abarrotes/menestras/menestra_SerranitaPalla.jpg</v>
      </c>
      <c r="P415" s="26" t="str">
        <f t="shared" si="19"/>
        <v>INSERT INTO producto(nombreProducto, codigoMarca, codigosubCategoria, precioUnitario, precioCaja, unidadesCaja, stock, unidadMedida, tamanioUnidad, direccionImagen) VALUES ('Pallares',103,6,5.25,123,24,20,'gr',500,'img/abarrotes/menestras/menestra_SerranitaPalla.jpg');</v>
      </c>
      <c r="Q415" s="14"/>
      <c r="R415" s="14" t="s">
        <v>1189</v>
      </c>
    </row>
    <row r="416" spans="1:18" ht="38.25" x14ac:dyDescent="0.2">
      <c r="A416" s="14">
        <v>222</v>
      </c>
      <c r="B416" t="s">
        <v>740</v>
      </c>
      <c r="C416" s="7">
        <v>104</v>
      </c>
      <c r="D416" s="14">
        <v>6</v>
      </c>
      <c r="E416" s="14" t="s">
        <v>43</v>
      </c>
      <c r="F416">
        <v>3.2</v>
      </c>
      <c r="G416" s="14">
        <v>73.8</v>
      </c>
      <c r="H416">
        <v>24</v>
      </c>
      <c r="I416" s="4">
        <v>20</v>
      </c>
      <c r="J416" s="14" t="s">
        <v>377</v>
      </c>
      <c r="K416" s="12">
        <v>500</v>
      </c>
      <c r="L416" s="14" t="str">
        <f t="shared" si="20"/>
        <v>menestra_CampArve.jpg</v>
      </c>
      <c r="M416" s="14" t="s">
        <v>763</v>
      </c>
      <c r="N416" s="14" t="str">
        <f t="shared" si="17"/>
        <v>abarrotes/menestras/</v>
      </c>
      <c r="O416" s="14" t="str">
        <f t="shared" si="18"/>
        <v>img/abarrotes/menestras/menestra_CampArve.jpg</v>
      </c>
      <c r="P416" s="26" t="str">
        <f t="shared" si="19"/>
        <v>INSERT INTO producto(nombreProducto, codigoMarca, codigosubCategoria, precioUnitario, precioCaja, unidadesCaja, stock, unidadMedida, tamanioUnidad, direccionImagen) VALUES ('Arverja Verde',104,6,3.2,73.8,24,20,'gr',500,'img/abarrotes/menestras/menestra_CampArve.jpg');</v>
      </c>
      <c r="Q416" s="14"/>
      <c r="R416" s="14" t="s">
        <v>1190</v>
      </c>
    </row>
    <row r="417" spans="1:18" ht="38.25" x14ac:dyDescent="0.2">
      <c r="A417" s="14">
        <v>223</v>
      </c>
      <c r="B417" t="s">
        <v>744</v>
      </c>
      <c r="C417" s="7">
        <v>104</v>
      </c>
      <c r="D417" s="14">
        <v>6</v>
      </c>
      <c r="E417" s="14" t="s">
        <v>43</v>
      </c>
      <c r="F417">
        <v>6.25</v>
      </c>
      <c r="G417" s="14">
        <v>147</v>
      </c>
      <c r="H417">
        <v>24</v>
      </c>
      <c r="I417" s="4">
        <v>20</v>
      </c>
      <c r="J417" s="14" t="s">
        <v>377</v>
      </c>
      <c r="K417" s="12">
        <v>500</v>
      </c>
      <c r="L417" s="14" t="str">
        <f t="shared" si="20"/>
        <v>menestra_CampCana.jpg</v>
      </c>
      <c r="M417" s="14" t="s">
        <v>764</v>
      </c>
      <c r="N417" s="14" t="str">
        <f t="shared" si="17"/>
        <v>abarrotes/menestras/</v>
      </c>
      <c r="O417" s="14" t="str">
        <f t="shared" si="18"/>
        <v>img/abarrotes/menestras/menestra_CampCana.jpg</v>
      </c>
      <c r="P417" s="26" t="str">
        <f t="shared" si="19"/>
        <v>INSERT INTO producto(nombreProducto, codigoMarca, codigosubCategoria, precioUnitario, precioCaja, unidadesCaja, stock, unidadMedida, tamanioUnidad, direccionImagen) VALUES ('Frijol Canario',104,6,6.25,147,24,20,'gr',500,'img/abarrotes/menestras/menestra_CampCana.jpg');</v>
      </c>
      <c r="Q417" s="14"/>
      <c r="R417" s="14" t="s">
        <v>1191</v>
      </c>
    </row>
    <row r="418" spans="1:18" ht="38.25" x14ac:dyDescent="0.2">
      <c r="A418" s="14">
        <v>224</v>
      </c>
      <c r="B418" t="s">
        <v>746</v>
      </c>
      <c r="C418" s="7">
        <v>104</v>
      </c>
      <c r="D418" s="14">
        <v>6</v>
      </c>
      <c r="E418" s="14" t="s">
        <v>43</v>
      </c>
      <c r="F418">
        <v>3</v>
      </c>
      <c r="G418" s="14">
        <v>69</v>
      </c>
      <c r="H418">
        <v>24</v>
      </c>
      <c r="I418" s="4">
        <v>20</v>
      </c>
      <c r="J418" s="14" t="s">
        <v>377</v>
      </c>
      <c r="K418" s="12">
        <v>500</v>
      </c>
      <c r="L418" s="14" t="str">
        <f t="shared" si="20"/>
        <v>menestra_CampCas.jpg</v>
      </c>
      <c r="M418" s="14" t="s">
        <v>765</v>
      </c>
      <c r="N418" s="14" t="str">
        <f t="shared" si="17"/>
        <v>abarrotes/menestras/</v>
      </c>
      <c r="O418" s="14" t="str">
        <f t="shared" si="18"/>
        <v>img/abarrotes/menestras/menestra_CampCas.jpg</v>
      </c>
      <c r="P418" s="26" t="str">
        <f t="shared" si="19"/>
        <v>INSERT INTO producto(nombreProducto, codigoMarca, codigosubCategoria, precioUnitario, precioCaja, unidadesCaja, stock, unidadMedida, tamanioUnidad, direccionImagen) VALUES ('Frijol Castilla',104,6,3,69,24,20,'gr',500,'img/abarrotes/menestras/menestra_CampCas.jpg');</v>
      </c>
      <c r="Q418" s="14"/>
      <c r="R418" s="14" t="s">
        <v>1192</v>
      </c>
    </row>
    <row r="419" spans="1:18" ht="38.25" x14ac:dyDescent="0.2">
      <c r="A419" s="14">
        <v>225</v>
      </c>
      <c r="B419" t="s">
        <v>748</v>
      </c>
      <c r="C419" s="7">
        <v>104</v>
      </c>
      <c r="D419" s="14">
        <v>6</v>
      </c>
      <c r="E419" s="14" t="s">
        <v>43</v>
      </c>
      <c r="F419">
        <v>3.25</v>
      </c>
      <c r="G419" s="14">
        <v>75</v>
      </c>
      <c r="H419">
        <v>24</v>
      </c>
      <c r="I419" s="4">
        <v>20</v>
      </c>
      <c r="J419" s="14" t="s">
        <v>377</v>
      </c>
      <c r="K419" s="12">
        <v>500</v>
      </c>
      <c r="L419" s="14" t="str">
        <f t="shared" si="20"/>
        <v>menestra_CampPana.jpg</v>
      </c>
      <c r="M419" s="14" t="s">
        <v>766</v>
      </c>
      <c r="N419" s="14" t="str">
        <f t="shared" si="17"/>
        <v>abarrotes/menestras/</v>
      </c>
      <c r="O419" s="14" t="str">
        <f t="shared" si="18"/>
        <v>img/abarrotes/menestras/menestra_CampPana.jpg</v>
      </c>
      <c r="P419" s="26" t="str">
        <f t="shared" si="19"/>
        <v>INSERT INTO producto(nombreProducto, codigoMarca, codigosubCategoria, precioUnitario, precioCaja, unidadesCaja, stock, unidadMedida, tamanioUnidad, direccionImagen) VALUES ('Frijol Panamito',104,6,3.25,75,24,20,'gr',500,'img/abarrotes/menestras/menestra_CampPana.jpg');</v>
      </c>
      <c r="Q419" s="14"/>
      <c r="R419" s="14" t="s">
        <v>1193</v>
      </c>
    </row>
    <row r="420" spans="1:18" ht="38.25" x14ac:dyDescent="0.2">
      <c r="A420" s="14">
        <v>226</v>
      </c>
      <c r="B420" t="s">
        <v>750</v>
      </c>
      <c r="C420" s="7">
        <v>104</v>
      </c>
      <c r="D420" s="14">
        <v>6</v>
      </c>
      <c r="E420" s="14" t="s">
        <v>43</v>
      </c>
      <c r="F420">
        <v>5.3</v>
      </c>
      <c r="G420" s="14">
        <v>124.2</v>
      </c>
      <c r="H420">
        <v>24</v>
      </c>
      <c r="I420" s="4">
        <v>20</v>
      </c>
      <c r="J420" s="14" t="s">
        <v>377</v>
      </c>
      <c r="K420" s="12">
        <v>500</v>
      </c>
      <c r="L420" s="14" t="str">
        <f t="shared" si="20"/>
        <v>menestra_CampGar.jpg</v>
      </c>
      <c r="M420" s="14" t="s">
        <v>767</v>
      </c>
      <c r="N420" s="14" t="str">
        <f t="shared" si="17"/>
        <v>abarrotes/menestras/</v>
      </c>
      <c r="O420" s="14" t="str">
        <f t="shared" si="18"/>
        <v>img/abarrotes/menestras/menestra_CampGar.jpg</v>
      </c>
      <c r="P420" s="26" t="str">
        <f t="shared" si="19"/>
        <v>INSERT INTO producto(nombreProducto, codigoMarca, codigosubCategoria, precioUnitario, precioCaja, unidadesCaja, stock, unidadMedida, tamanioUnidad, direccionImagen) VALUES ('Garbanzos',104,6,5.3,124.2,24,20,'gr',500,'img/abarrotes/menestras/menestra_CampGar.jpg');</v>
      </c>
      <c r="Q420" s="14"/>
      <c r="R420" s="14" t="s">
        <v>1194</v>
      </c>
    </row>
    <row r="421" spans="1:18" ht="38.25" x14ac:dyDescent="0.2">
      <c r="A421" s="14">
        <v>227</v>
      </c>
      <c r="B421" t="s">
        <v>752</v>
      </c>
      <c r="C421" s="7">
        <v>104</v>
      </c>
      <c r="D421" s="14">
        <v>6</v>
      </c>
      <c r="E421" s="14" t="s">
        <v>43</v>
      </c>
      <c r="F421">
        <v>3.1</v>
      </c>
      <c r="G421" s="14">
        <v>71.400000000000006</v>
      </c>
      <c r="H421">
        <v>24</v>
      </c>
      <c r="I421" s="4">
        <v>20</v>
      </c>
      <c r="J421" s="14" t="s">
        <v>377</v>
      </c>
      <c r="K421" s="12">
        <v>500</v>
      </c>
      <c r="L421" s="14" t="str">
        <f t="shared" si="20"/>
        <v>menestra_CampLenteja.jpg</v>
      </c>
      <c r="M421" s="14" t="s">
        <v>768</v>
      </c>
      <c r="N421" s="14" t="str">
        <f t="shared" si="17"/>
        <v>abarrotes/menestras/</v>
      </c>
      <c r="O421" s="14" t="str">
        <f t="shared" si="18"/>
        <v>img/abarrotes/menestras/menestra_CampLenteja.jpg</v>
      </c>
      <c r="P421" s="26" t="str">
        <f t="shared" si="19"/>
        <v>INSERT INTO producto(nombreProducto, codigoMarca, codigosubCategoria, precioUnitario, precioCaja, unidadesCaja, stock, unidadMedida, tamanioUnidad, direccionImagen) VALUES ('Lenteja',104,6,3.1,71.4,24,20,'gr',500,'img/abarrotes/menestras/menestra_CampLenteja.jpg');</v>
      </c>
      <c r="Q421" s="14"/>
      <c r="R421" s="14" t="s">
        <v>1195</v>
      </c>
    </row>
    <row r="422" spans="1:18" ht="38.25" x14ac:dyDescent="0.2">
      <c r="A422" s="14">
        <v>228</v>
      </c>
      <c r="B422" t="s">
        <v>769</v>
      </c>
      <c r="C422" s="7">
        <v>104</v>
      </c>
      <c r="D422" s="14">
        <v>6</v>
      </c>
      <c r="E422" s="14" t="s">
        <v>43</v>
      </c>
      <c r="F422">
        <v>3.5</v>
      </c>
      <c r="G422" s="14">
        <v>81</v>
      </c>
      <c r="H422">
        <v>24</v>
      </c>
      <c r="I422" s="4">
        <v>20</v>
      </c>
      <c r="J422" s="14" t="s">
        <v>377</v>
      </c>
      <c r="K422" s="12">
        <v>500</v>
      </c>
      <c r="L422" s="14" t="str">
        <f t="shared" si="20"/>
        <v>menestra_CampBb.jpg</v>
      </c>
      <c r="M422" s="14" t="s">
        <v>770</v>
      </c>
      <c r="N422" s="14" t="str">
        <f t="shared" si="17"/>
        <v>abarrotes/menestras/</v>
      </c>
      <c r="O422" s="14" t="str">
        <f t="shared" si="18"/>
        <v>img/abarrotes/menestras/menestra_CampBb.jpg</v>
      </c>
      <c r="P422" s="26" t="str">
        <f t="shared" si="19"/>
        <v>INSERT INTO producto(nombreProducto, codigoMarca, codigosubCategoria, precioUnitario, precioCaja, unidadesCaja, stock, unidadMedida, tamanioUnidad, direccionImagen) VALUES ('Lenteja Bebé',104,6,3.5,81,24,20,'gr',500,'img/abarrotes/menestras/menestra_CampBb.jpg');</v>
      </c>
      <c r="Q422" s="14"/>
      <c r="R422" s="14" t="s">
        <v>1196</v>
      </c>
    </row>
    <row r="423" spans="1:18" ht="38.25" x14ac:dyDescent="0.2">
      <c r="A423" s="14">
        <v>229</v>
      </c>
      <c r="B423" t="s">
        <v>771</v>
      </c>
      <c r="C423" s="7">
        <v>104</v>
      </c>
      <c r="D423" s="14">
        <v>6</v>
      </c>
      <c r="E423" s="14" t="s">
        <v>43</v>
      </c>
      <c r="F423">
        <v>2.4500000000000002</v>
      </c>
      <c r="G423" s="14">
        <v>55.8</v>
      </c>
      <c r="H423">
        <v>24</v>
      </c>
      <c r="I423" s="4">
        <v>20</v>
      </c>
      <c r="J423" s="14" t="s">
        <v>377</v>
      </c>
      <c r="K423" s="12">
        <v>500</v>
      </c>
      <c r="L423" s="14" t="str">
        <f t="shared" si="20"/>
        <v>menestra_CampTrigo.jpg</v>
      </c>
      <c r="M423" s="14" t="s">
        <v>772</v>
      </c>
      <c r="N423" s="14" t="str">
        <f t="shared" si="17"/>
        <v>abarrotes/menestras/</v>
      </c>
      <c r="O423" s="14" t="str">
        <f t="shared" si="18"/>
        <v>img/abarrotes/menestras/menestra_CampTrigo.jpg</v>
      </c>
      <c r="P423" s="26" t="str">
        <f t="shared" si="19"/>
        <v>INSERT INTO producto(nombreProducto, codigoMarca, codigosubCategoria, precioUnitario, precioCaja, unidadesCaja, stock, unidadMedida, tamanioUnidad, direccionImagen) VALUES ('Trigo Mote',104,6,2.45,55.8,24,20,'gr',500,'img/abarrotes/menestras/menestra_CampTrigo.jpg');</v>
      </c>
      <c r="Q423" s="14"/>
      <c r="R423" s="14" t="s">
        <v>1197</v>
      </c>
    </row>
    <row r="424" spans="1:18" ht="38.25" x14ac:dyDescent="0.2">
      <c r="A424" s="14">
        <v>230</v>
      </c>
      <c r="B424" t="s">
        <v>773</v>
      </c>
      <c r="C424" s="7">
        <v>105</v>
      </c>
      <c r="D424" s="14">
        <v>48</v>
      </c>
      <c r="E424" s="14" t="s">
        <v>774</v>
      </c>
      <c r="F424">
        <v>6.99</v>
      </c>
      <c r="G424">
        <v>38.94</v>
      </c>
      <c r="H424">
        <v>6</v>
      </c>
      <c r="I424" s="4">
        <v>20</v>
      </c>
      <c r="J424" s="14" t="s">
        <v>611</v>
      </c>
      <c r="K424">
        <v>3</v>
      </c>
      <c r="L424" s="14" t="str">
        <f t="shared" si="20"/>
        <v>gaseosas_Coca3.jpg</v>
      </c>
      <c r="M424" s="14" t="s">
        <v>775</v>
      </c>
      <c r="N424" s="14" t="str">
        <f t="shared" si="17"/>
        <v>bebidas/gaseosas/</v>
      </c>
      <c r="O424" s="14" t="str">
        <f t="shared" si="18"/>
        <v>img/bebidas/gaseosas/gaseosas_Coca3.jpg</v>
      </c>
      <c r="P424" s="26" t="str">
        <f t="shared" si="19"/>
        <v>INSERT INTO producto(nombreProducto, codigoMarca, codigosubCategoria, precioUnitario, precioCaja, unidadesCaja, stock, unidadMedida, tamanioUnidad, direccionImagen) VALUES ('Botella no retornable',105,48,6.99,38.94,6,20,'lt',3,'img/bebidas/gaseosas/gaseosas_Coca3.jpg');</v>
      </c>
      <c r="Q424" s="14"/>
      <c r="R424" s="14" t="s">
        <v>1198</v>
      </c>
    </row>
    <row r="425" spans="1:18" ht="51" x14ac:dyDescent="0.2">
      <c r="A425" s="14">
        <v>231</v>
      </c>
      <c r="B425" t="s">
        <v>773</v>
      </c>
      <c r="C425" s="7">
        <v>105</v>
      </c>
      <c r="D425" s="14">
        <v>48</v>
      </c>
      <c r="E425" s="14" t="s">
        <v>774</v>
      </c>
      <c r="F425">
        <v>6.09</v>
      </c>
      <c r="G425">
        <v>33.54</v>
      </c>
      <c r="H425">
        <v>6</v>
      </c>
      <c r="I425" s="4">
        <v>20</v>
      </c>
      <c r="J425" s="14" t="s">
        <v>611</v>
      </c>
      <c r="K425">
        <v>2.5</v>
      </c>
      <c r="L425" s="14" t="str">
        <f t="shared" si="20"/>
        <v>gaseosas_Coca25.jpg</v>
      </c>
      <c r="M425" s="14" t="s">
        <v>776</v>
      </c>
      <c r="N425" s="14" t="str">
        <f t="shared" si="17"/>
        <v>bebidas/gaseosas/</v>
      </c>
      <c r="O425" s="14" t="str">
        <f t="shared" si="18"/>
        <v>img/bebidas/gaseosas/gaseosas_Coca25.jpg</v>
      </c>
      <c r="P425" s="26" t="str">
        <f t="shared" si="19"/>
        <v>INSERT INTO producto(nombreProducto, codigoMarca, codigosubCategoria, precioUnitario, precioCaja, unidadesCaja, stock, unidadMedida, tamanioUnidad, direccionImagen) VALUES ('Botella no retornable',105,48,6.09,33.54,6,20,'lt',2.5,'img/bebidas/gaseosas/gaseosas_Coca25.jpg');</v>
      </c>
      <c r="Q425" s="14"/>
      <c r="R425" s="14" t="s">
        <v>1199</v>
      </c>
    </row>
    <row r="426" spans="1:18" ht="38.25" x14ac:dyDescent="0.2">
      <c r="A426" s="14">
        <v>232</v>
      </c>
      <c r="B426" t="s">
        <v>773</v>
      </c>
      <c r="C426" s="7">
        <v>105</v>
      </c>
      <c r="D426" s="14">
        <v>48</v>
      </c>
      <c r="E426" s="14" t="s">
        <v>774</v>
      </c>
      <c r="F426">
        <v>5.4</v>
      </c>
      <c r="G426">
        <v>29.4</v>
      </c>
      <c r="H426">
        <v>6</v>
      </c>
      <c r="I426" s="4">
        <v>20</v>
      </c>
      <c r="J426" s="14" t="s">
        <v>611</v>
      </c>
      <c r="K426">
        <v>1.5</v>
      </c>
      <c r="L426" s="14" t="str">
        <f t="shared" si="20"/>
        <v>gaseosas_Coca15.jpg</v>
      </c>
      <c r="M426" s="14" t="s">
        <v>777</v>
      </c>
      <c r="N426" s="14" t="str">
        <f t="shared" si="17"/>
        <v>bebidas/gaseosas/</v>
      </c>
      <c r="O426" s="14" t="str">
        <f t="shared" si="18"/>
        <v>img/bebidas/gaseosas/gaseosas_Coca15.jpg</v>
      </c>
      <c r="P426" s="26" t="str">
        <f t="shared" si="19"/>
        <v>INSERT INTO producto(nombreProducto, codigoMarca, codigosubCategoria, precioUnitario, precioCaja, unidadesCaja, stock, unidadMedida, tamanioUnidad, direccionImagen) VALUES ('Botella no retornable',105,48,5.4,29.4,6,20,'lt',1.5,'img/bebidas/gaseosas/gaseosas_Coca15.jpg');</v>
      </c>
      <c r="Q426" s="14"/>
      <c r="R426" s="14" t="s">
        <v>1200</v>
      </c>
    </row>
    <row r="427" spans="1:18" ht="38.25" x14ac:dyDescent="0.2">
      <c r="A427" s="14">
        <v>233</v>
      </c>
      <c r="B427" t="s">
        <v>778</v>
      </c>
      <c r="C427" s="7">
        <v>105</v>
      </c>
      <c r="D427" s="14">
        <v>48</v>
      </c>
      <c r="E427" s="14" t="s">
        <v>774</v>
      </c>
      <c r="F427">
        <v>5.4</v>
      </c>
      <c r="G427">
        <v>29.4</v>
      </c>
      <c r="H427">
        <v>6</v>
      </c>
      <c r="I427" s="4">
        <v>20</v>
      </c>
      <c r="J427" s="14" t="s">
        <v>611</v>
      </c>
      <c r="K427">
        <v>1.5</v>
      </c>
      <c r="L427" s="14" t="str">
        <f t="shared" si="20"/>
        <v>gaseosas_CocaZ.jpg</v>
      </c>
      <c r="M427" s="14" t="s">
        <v>779</v>
      </c>
      <c r="N427" s="14" t="str">
        <f t="shared" si="17"/>
        <v>bebidas/gaseosas/</v>
      </c>
      <c r="O427" s="14" t="str">
        <f t="shared" si="18"/>
        <v>img/bebidas/gaseosas/gaseosas_CocaZ.jpg</v>
      </c>
      <c r="P427" s="26" t="str">
        <f t="shared" si="19"/>
        <v>INSERT INTO producto(nombreProducto, codigoMarca, codigosubCategoria, precioUnitario, precioCaja, unidadesCaja, stock, unidadMedida, tamanioUnidad, direccionImagen) VALUES ('Zero',105,48,5.4,29.4,6,20,'lt',1.5,'img/bebidas/gaseosas/gaseosas_CocaZ.jpg');</v>
      </c>
      <c r="Q427" s="14"/>
      <c r="R427" s="14" t="s">
        <v>1201</v>
      </c>
    </row>
    <row r="428" spans="1:18" ht="38.25" x14ac:dyDescent="0.2">
      <c r="A428" s="14">
        <v>234</v>
      </c>
      <c r="B428" t="s">
        <v>778</v>
      </c>
      <c r="C428" s="7">
        <v>105</v>
      </c>
      <c r="D428" s="14">
        <v>48</v>
      </c>
      <c r="E428" s="14" t="s">
        <v>774</v>
      </c>
      <c r="F428">
        <v>2.1</v>
      </c>
      <c r="G428">
        <v>22.2</v>
      </c>
      <c r="H428">
        <v>12</v>
      </c>
      <c r="I428" s="4">
        <v>20</v>
      </c>
      <c r="J428" s="14" t="s">
        <v>362</v>
      </c>
      <c r="K428">
        <v>500</v>
      </c>
      <c r="L428" s="14" t="str">
        <f t="shared" si="20"/>
        <v>gaseosas_Cocazero.jpg</v>
      </c>
      <c r="M428" s="14" t="s">
        <v>780</v>
      </c>
      <c r="N428" s="14" t="str">
        <f t="shared" si="17"/>
        <v>bebidas/gaseosas/</v>
      </c>
      <c r="O428" s="14" t="str">
        <f t="shared" si="18"/>
        <v>img/bebidas/gaseosas/gaseosas_Cocazero.jpg</v>
      </c>
      <c r="P428" s="26" t="str">
        <f t="shared" si="19"/>
        <v>INSERT INTO producto(nombreProducto, codigoMarca, codigosubCategoria, precioUnitario, precioCaja, unidadesCaja, stock, unidadMedida, tamanioUnidad, direccionImagen) VALUES ('Zero',105,48,2.1,22.2,12,20,'ml',500,'img/bebidas/gaseosas/gaseosas_Cocazero.jpg');</v>
      </c>
      <c r="Q428" s="14"/>
      <c r="R428" s="14" t="s">
        <v>1202</v>
      </c>
    </row>
    <row r="429" spans="1:18" ht="38.25" x14ac:dyDescent="0.2">
      <c r="A429" s="14">
        <v>235</v>
      </c>
      <c r="B429" t="s">
        <v>781</v>
      </c>
      <c r="C429" s="7">
        <v>105</v>
      </c>
      <c r="D429" s="14">
        <v>48</v>
      </c>
      <c r="E429" s="14" t="s">
        <v>774</v>
      </c>
      <c r="F429">
        <v>3.1</v>
      </c>
      <c r="G429">
        <v>15.6</v>
      </c>
      <c r="H429">
        <v>6</v>
      </c>
      <c r="I429" s="4">
        <v>20</v>
      </c>
      <c r="J429" s="14" t="s">
        <v>362</v>
      </c>
      <c r="K429">
        <v>350</v>
      </c>
      <c r="L429" s="14" t="str">
        <f t="shared" si="20"/>
        <v>gaseosas_CocaL.jpg</v>
      </c>
      <c r="M429" s="14" t="s">
        <v>782</v>
      </c>
      <c r="N429" s="14" t="str">
        <f t="shared" si="17"/>
        <v>bebidas/gaseosas/</v>
      </c>
      <c r="O429" s="14" t="str">
        <f t="shared" si="18"/>
        <v>img/bebidas/gaseosas/gaseosas_CocaL.jpg</v>
      </c>
      <c r="P429" s="26" t="str">
        <f t="shared" si="19"/>
        <v>INSERT INTO producto(nombreProducto, codigoMarca, codigosubCategoria, precioUnitario, precioCaja, unidadesCaja, stock, unidadMedida, tamanioUnidad, direccionImagen) VALUES ('Lata',105,48,3.1,15.6,6,20,'ml',350,'img/bebidas/gaseosas/gaseosas_CocaL.jpg');</v>
      </c>
      <c r="Q429" s="14"/>
      <c r="R429" s="14" t="s">
        <v>1203</v>
      </c>
    </row>
    <row r="430" spans="1:18" ht="38.25" x14ac:dyDescent="0.2">
      <c r="A430" s="14">
        <v>236</v>
      </c>
      <c r="B430" t="s">
        <v>773</v>
      </c>
      <c r="C430" s="7">
        <v>106</v>
      </c>
      <c r="D430" s="14">
        <v>48</v>
      </c>
      <c r="E430" s="14" t="s">
        <v>774</v>
      </c>
      <c r="F430">
        <v>6.8</v>
      </c>
      <c r="G430" s="14">
        <v>37.799999999999997</v>
      </c>
      <c r="H430">
        <v>6</v>
      </c>
      <c r="I430" s="4">
        <v>20</v>
      </c>
      <c r="J430" s="14" t="s">
        <v>611</v>
      </c>
      <c r="K430" s="12">
        <v>3</v>
      </c>
      <c r="L430" s="14" t="str">
        <f t="shared" si="20"/>
        <v>gaseosas_Fanta3.jpg</v>
      </c>
      <c r="M430" t="s">
        <v>783</v>
      </c>
      <c r="N430" s="14" t="str">
        <f t="shared" si="17"/>
        <v>bebidas/gaseosas/</v>
      </c>
      <c r="O430" s="14" t="str">
        <f t="shared" si="18"/>
        <v>img/bebidas/gaseosas/gaseosas_Fanta3.jpg</v>
      </c>
      <c r="P430" s="26" t="str">
        <f t="shared" si="19"/>
        <v>INSERT INTO producto(nombreProducto, codigoMarca, codigosubCategoria, precioUnitario, precioCaja, unidadesCaja, stock, unidadMedida, tamanioUnidad, direccionImagen) VALUES ('Botella no retornable',106,48,6.8,37.8,6,20,'lt',3,'img/bebidas/gaseosas/gaseosas_Fanta3.jpg');</v>
      </c>
      <c r="Q430" s="14"/>
      <c r="R430" s="14" t="s">
        <v>1204</v>
      </c>
    </row>
    <row r="431" spans="1:18" ht="38.25" x14ac:dyDescent="0.2">
      <c r="A431" s="14">
        <v>237</v>
      </c>
      <c r="B431" t="s">
        <v>773</v>
      </c>
      <c r="C431" s="7">
        <v>106</v>
      </c>
      <c r="D431" s="14">
        <v>48</v>
      </c>
      <c r="E431" s="14" t="s">
        <v>774</v>
      </c>
      <c r="F431">
        <v>4.7</v>
      </c>
      <c r="G431" s="14">
        <v>25.2</v>
      </c>
      <c r="H431">
        <v>6</v>
      </c>
      <c r="I431" s="4">
        <v>20</v>
      </c>
      <c r="J431" s="14" t="s">
        <v>611</v>
      </c>
      <c r="K431" s="12">
        <v>1.75</v>
      </c>
      <c r="L431" s="14" t="str">
        <f t="shared" si="20"/>
        <v>gaseosas_Fanta1.jpg</v>
      </c>
      <c r="M431" s="14" t="s">
        <v>784</v>
      </c>
      <c r="N431" s="14" t="str">
        <f t="shared" si="17"/>
        <v>bebidas/gaseosas/</v>
      </c>
      <c r="O431" s="14" t="str">
        <f t="shared" si="18"/>
        <v>img/bebidas/gaseosas/gaseosas_Fanta1.jpg</v>
      </c>
      <c r="P431" s="26" t="str">
        <f t="shared" si="19"/>
        <v>INSERT INTO producto(nombreProducto, codigoMarca, codigosubCategoria, precioUnitario, precioCaja, unidadesCaja, stock, unidadMedida, tamanioUnidad, direccionImagen) VALUES ('Botella no retornable',106,48,4.7,25.2,6,20,'lt',1.75,'img/bebidas/gaseosas/gaseosas_Fanta1.jpg');</v>
      </c>
      <c r="Q431" s="14"/>
      <c r="R431" s="14" t="s">
        <v>1205</v>
      </c>
    </row>
    <row r="432" spans="1:18" ht="51" x14ac:dyDescent="0.2">
      <c r="A432" s="14">
        <v>238</v>
      </c>
      <c r="B432" t="s">
        <v>773</v>
      </c>
      <c r="C432" s="7">
        <v>106</v>
      </c>
      <c r="D432" s="14">
        <v>48</v>
      </c>
      <c r="E432" s="14" t="s">
        <v>774</v>
      </c>
      <c r="F432">
        <v>1.9</v>
      </c>
      <c r="G432" s="14">
        <v>19.8</v>
      </c>
      <c r="H432">
        <v>12</v>
      </c>
      <c r="I432" s="4">
        <v>20</v>
      </c>
      <c r="J432" s="14" t="s">
        <v>362</v>
      </c>
      <c r="K432" s="12">
        <v>500</v>
      </c>
      <c r="L432" s="14" t="str">
        <f t="shared" si="20"/>
        <v>gaseosas_Fanta500.jpg</v>
      </c>
      <c r="M432" s="14" t="s">
        <v>785</v>
      </c>
      <c r="N432" s="14" t="str">
        <f t="shared" si="17"/>
        <v>bebidas/gaseosas/</v>
      </c>
      <c r="O432" s="14" t="str">
        <f t="shared" si="18"/>
        <v>img/bebidas/gaseosas/gaseosas_Fanta500.jpg</v>
      </c>
      <c r="P432" s="26" t="str">
        <f t="shared" si="19"/>
        <v>INSERT INTO producto(nombreProducto, codigoMarca, codigosubCategoria, precioUnitario, precioCaja, unidadesCaja, stock, unidadMedida, tamanioUnidad, direccionImagen) VALUES ('Botella no retornable',106,48,1.9,19.8,12,20,'ml',500,'img/bebidas/gaseosas/gaseosas_Fanta500.jpg');</v>
      </c>
      <c r="Q432" s="14"/>
      <c r="R432" s="14" t="s">
        <v>1206</v>
      </c>
    </row>
    <row r="433" spans="1:18" ht="38.25" x14ac:dyDescent="0.2">
      <c r="A433" s="14">
        <v>239</v>
      </c>
      <c r="B433" t="s">
        <v>773</v>
      </c>
      <c r="C433" s="7">
        <v>107</v>
      </c>
      <c r="D433" s="14">
        <v>48</v>
      </c>
      <c r="E433" s="14" t="s">
        <v>774</v>
      </c>
      <c r="F433">
        <v>8.5</v>
      </c>
      <c r="G433" s="14">
        <v>48</v>
      </c>
      <c r="H433">
        <v>6</v>
      </c>
      <c r="I433" s="4">
        <v>20</v>
      </c>
      <c r="J433" s="14" t="s">
        <v>611</v>
      </c>
      <c r="K433">
        <v>3</v>
      </c>
      <c r="L433" s="14" t="str">
        <f t="shared" si="20"/>
        <v>gaseosas_Inka3.jpg</v>
      </c>
      <c r="M433" s="14" t="s">
        <v>786</v>
      </c>
      <c r="N433" s="14" t="str">
        <f t="shared" si="17"/>
        <v>bebidas/gaseosas/</v>
      </c>
      <c r="O433" s="14" t="str">
        <f t="shared" si="18"/>
        <v>img/bebidas/gaseosas/gaseosas_Inka3.jpg</v>
      </c>
      <c r="P433" s="26" t="str">
        <f t="shared" si="19"/>
        <v>INSERT INTO producto(nombreProducto, codigoMarca, codigosubCategoria, precioUnitario, precioCaja, unidadesCaja, stock, unidadMedida, tamanioUnidad, direccionImagen) VALUES ('Botella no retornable',107,48,8.5,48,6,20,'lt',3,'img/bebidas/gaseosas/gaseosas_Inka3.jpg');</v>
      </c>
      <c r="Q433" s="14"/>
      <c r="R433" s="14" t="s">
        <v>1207</v>
      </c>
    </row>
    <row r="434" spans="1:18" ht="38.25" x14ac:dyDescent="0.2">
      <c r="A434" s="14">
        <v>240</v>
      </c>
      <c r="B434" t="s">
        <v>773</v>
      </c>
      <c r="C434" s="7">
        <v>107</v>
      </c>
      <c r="D434" s="14">
        <v>48</v>
      </c>
      <c r="E434" s="14" t="s">
        <v>774</v>
      </c>
      <c r="F434">
        <v>6.05</v>
      </c>
      <c r="G434" s="14">
        <v>33.299999999999997</v>
      </c>
      <c r="H434">
        <v>6</v>
      </c>
      <c r="I434" s="4">
        <v>20</v>
      </c>
      <c r="J434" s="14" t="s">
        <v>611</v>
      </c>
      <c r="K434">
        <v>2.5</v>
      </c>
      <c r="L434" s="14" t="str">
        <f t="shared" si="20"/>
        <v>gaseosas_Inka2.jpg</v>
      </c>
      <c r="M434" s="14" t="s">
        <v>787</v>
      </c>
      <c r="N434" s="14" t="str">
        <f t="shared" si="17"/>
        <v>bebidas/gaseosas/</v>
      </c>
      <c r="O434" s="14" t="str">
        <f t="shared" si="18"/>
        <v>img/bebidas/gaseosas/gaseosas_Inka2.jpg</v>
      </c>
      <c r="P434" s="26" t="str">
        <f t="shared" si="19"/>
        <v>INSERT INTO producto(nombreProducto, codigoMarca, codigosubCategoria, precioUnitario, precioCaja, unidadesCaja, stock, unidadMedida, tamanioUnidad, direccionImagen) VALUES ('Botella no retornable',107,48,6.05,33.3,6,20,'lt',2.5,'img/bebidas/gaseosas/gaseosas_Inka2.jpg');</v>
      </c>
      <c r="Q434" s="14"/>
      <c r="R434" s="14" t="s">
        <v>1208</v>
      </c>
    </row>
    <row r="435" spans="1:18" ht="38.25" x14ac:dyDescent="0.2">
      <c r="A435" s="14">
        <v>241</v>
      </c>
      <c r="B435" t="s">
        <v>773</v>
      </c>
      <c r="C435" s="7">
        <v>107</v>
      </c>
      <c r="D435" s="14">
        <v>48</v>
      </c>
      <c r="E435" s="14" t="s">
        <v>774</v>
      </c>
      <c r="F435">
        <v>5.4</v>
      </c>
      <c r="G435" s="14">
        <v>29.4</v>
      </c>
      <c r="H435">
        <v>6</v>
      </c>
      <c r="I435" s="4">
        <v>20</v>
      </c>
      <c r="J435" s="14" t="s">
        <v>611</v>
      </c>
      <c r="K435">
        <v>1.5</v>
      </c>
      <c r="L435" s="14" t="str">
        <f t="shared" si="20"/>
        <v>gaseosas_Inka15.jpg</v>
      </c>
      <c r="M435" s="14" t="s">
        <v>788</v>
      </c>
      <c r="N435" s="14" t="str">
        <f t="shared" si="17"/>
        <v>bebidas/gaseosas/</v>
      </c>
      <c r="O435" s="14" t="str">
        <f t="shared" si="18"/>
        <v>img/bebidas/gaseosas/gaseosas_Inka15.jpg</v>
      </c>
      <c r="P435" s="26" t="str">
        <f t="shared" si="19"/>
        <v>INSERT INTO producto(nombreProducto, codigoMarca, codigosubCategoria, precioUnitario, precioCaja, unidadesCaja, stock, unidadMedida, tamanioUnidad, direccionImagen) VALUES ('Botella no retornable',107,48,5.4,29.4,6,20,'lt',1.5,'img/bebidas/gaseosas/gaseosas_Inka15.jpg');</v>
      </c>
      <c r="Q435" s="14"/>
      <c r="R435" s="14" t="s">
        <v>1209</v>
      </c>
    </row>
    <row r="436" spans="1:18" ht="51" x14ac:dyDescent="0.2">
      <c r="A436" s="14">
        <v>242</v>
      </c>
      <c r="B436" t="s">
        <v>773</v>
      </c>
      <c r="C436" s="7">
        <v>107</v>
      </c>
      <c r="D436" s="14">
        <v>48</v>
      </c>
      <c r="E436" s="14" t="s">
        <v>774</v>
      </c>
      <c r="F436">
        <v>1.9</v>
      </c>
      <c r="G436" s="14">
        <v>19.8</v>
      </c>
      <c r="H436">
        <v>12</v>
      </c>
      <c r="I436" s="4">
        <v>20</v>
      </c>
      <c r="J436" s="14" t="s">
        <v>362</v>
      </c>
      <c r="K436">
        <v>410</v>
      </c>
      <c r="L436" s="14" t="str">
        <f t="shared" si="20"/>
        <v>gaseosas_Inka410.jpg</v>
      </c>
      <c r="M436" s="14" t="s">
        <v>789</v>
      </c>
      <c r="N436" s="14" t="str">
        <f t="shared" si="17"/>
        <v>bebidas/gaseosas/</v>
      </c>
      <c r="O436" s="14" t="str">
        <f t="shared" si="18"/>
        <v>img/bebidas/gaseosas/gaseosas_Inka410.jpg</v>
      </c>
      <c r="P436" s="26" t="str">
        <f t="shared" si="19"/>
        <v>INSERT INTO producto(nombreProducto, codigoMarca, codigosubCategoria, precioUnitario, precioCaja, unidadesCaja, stock, unidadMedida, tamanioUnidad, direccionImagen) VALUES ('Botella no retornable',107,48,1.9,19.8,12,20,'ml',410,'img/bebidas/gaseosas/gaseosas_Inka410.jpg');</v>
      </c>
      <c r="Q436" s="14"/>
      <c r="R436" s="14" t="s">
        <v>1210</v>
      </c>
    </row>
    <row r="437" spans="1:18" ht="38.25" x14ac:dyDescent="0.2">
      <c r="A437" s="14">
        <v>243</v>
      </c>
      <c r="B437" t="s">
        <v>778</v>
      </c>
      <c r="C437" s="7">
        <v>107</v>
      </c>
      <c r="D437" s="14">
        <v>48</v>
      </c>
      <c r="E437" s="14" t="s">
        <v>774</v>
      </c>
      <c r="F437">
        <v>5.4</v>
      </c>
      <c r="G437" s="14">
        <v>29.4</v>
      </c>
      <c r="H437">
        <v>6</v>
      </c>
      <c r="I437" s="4">
        <v>20</v>
      </c>
      <c r="J437" s="14" t="s">
        <v>611</v>
      </c>
      <c r="K437">
        <v>1.5</v>
      </c>
      <c r="L437" s="14" t="str">
        <f t="shared" si="20"/>
        <v>gaseosas_InkaZ.jpg</v>
      </c>
      <c r="M437" s="14" t="s">
        <v>790</v>
      </c>
      <c r="N437" s="14" t="str">
        <f t="shared" si="17"/>
        <v>bebidas/gaseosas/</v>
      </c>
      <c r="O437" s="14" t="str">
        <f t="shared" si="18"/>
        <v>img/bebidas/gaseosas/gaseosas_InkaZ.jpg</v>
      </c>
      <c r="P437" s="26" t="str">
        <f t="shared" si="19"/>
        <v>INSERT INTO producto(nombreProducto, codigoMarca, codigosubCategoria, precioUnitario, precioCaja, unidadesCaja, stock, unidadMedida, tamanioUnidad, direccionImagen) VALUES ('Zero',107,48,5.4,29.4,6,20,'lt',1.5,'img/bebidas/gaseosas/gaseosas_InkaZ.jpg');</v>
      </c>
      <c r="Q437" s="14"/>
      <c r="R437" s="14" t="s">
        <v>1211</v>
      </c>
    </row>
    <row r="438" spans="1:18" ht="38.25" x14ac:dyDescent="0.2">
      <c r="A438" s="14">
        <v>244</v>
      </c>
      <c r="B438" t="s">
        <v>778</v>
      </c>
      <c r="C438" s="7">
        <v>107</v>
      </c>
      <c r="D438" s="14">
        <v>48</v>
      </c>
      <c r="E438" s="14" t="s">
        <v>774</v>
      </c>
      <c r="F438">
        <v>1.9</v>
      </c>
      <c r="G438" s="14">
        <v>19.8</v>
      </c>
      <c r="H438">
        <v>12</v>
      </c>
      <c r="I438" s="4">
        <v>20</v>
      </c>
      <c r="J438" s="14" t="s">
        <v>362</v>
      </c>
      <c r="K438">
        <v>410</v>
      </c>
      <c r="L438" s="14" t="str">
        <f t="shared" si="20"/>
        <v>gaseosas_InkaZero.jpg</v>
      </c>
      <c r="M438" s="14" t="s">
        <v>791</v>
      </c>
      <c r="N438" s="14" t="str">
        <f t="shared" si="17"/>
        <v>bebidas/gaseosas/</v>
      </c>
      <c r="O438" s="14" t="str">
        <f t="shared" si="18"/>
        <v>img/bebidas/gaseosas/gaseosas_InkaZero.jpg</v>
      </c>
      <c r="P438" s="26" t="str">
        <f t="shared" si="19"/>
        <v>INSERT INTO producto(nombreProducto, codigoMarca, codigosubCategoria, precioUnitario, precioCaja, unidadesCaja, stock, unidadMedida, tamanioUnidad, direccionImagen) VALUES ('Zero',107,48,1.9,19.8,12,20,'ml',410,'img/bebidas/gaseosas/gaseosas_InkaZero.jpg');</v>
      </c>
      <c r="Q438" s="14"/>
      <c r="R438" s="14" t="s">
        <v>1212</v>
      </c>
    </row>
    <row r="439" spans="1:18" ht="38.25" x14ac:dyDescent="0.2">
      <c r="A439" s="14">
        <v>245</v>
      </c>
      <c r="B439" t="s">
        <v>773</v>
      </c>
      <c r="C439" s="7">
        <v>108</v>
      </c>
      <c r="D439" s="14">
        <v>48</v>
      </c>
      <c r="E439" s="14" t="s">
        <v>774</v>
      </c>
      <c r="F439">
        <v>5.5</v>
      </c>
      <c r="G439">
        <v>30</v>
      </c>
      <c r="H439">
        <v>6</v>
      </c>
      <c r="I439" s="4">
        <v>20</v>
      </c>
      <c r="J439" s="14" t="s">
        <v>611</v>
      </c>
      <c r="K439">
        <v>2.8</v>
      </c>
      <c r="L439" s="14" t="str">
        <f t="shared" si="20"/>
        <v>gaseosas_Pepsi28.jpg</v>
      </c>
      <c r="M439" s="14" t="s">
        <v>792</v>
      </c>
      <c r="N439" s="14" t="str">
        <f t="shared" si="17"/>
        <v>bebidas/gaseosas/</v>
      </c>
      <c r="O439" s="14" t="str">
        <f t="shared" si="18"/>
        <v>img/bebidas/gaseosas/gaseosas_Pepsi28.jpg</v>
      </c>
      <c r="P439" s="26" t="str">
        <f t="shared" si="19"/>
        <v>INSERT INTO producto(nombreProducto, codigoMarca, codigosubCategoria, precioUnitario, precioCaja, unidadesCaja, stock, unidadMedida, tamanioUnidad, direccionImagen) VALUES ('Botella no retornable',108,48,5.5,30,6,20,'lt',2.8,'img/bebidas/gaseosas/gaseosas_Pepsi28.jpg');</v>
      </c>
      <c r="Q439" s="14"/>
      <c r="R439" s="14" t="s">
        <v>1213</v>
      </c>
    </row>
    <row r="440" spans="1:18" ht="38.25" x14ac:dyDescent="0.2">
      <c r="A440" s="14">
        <v>246</v>
      </c>
      <c r="B440" t="s">
        <v>773</v>
      </c>
      <c r="C440" s="7">
        <v>108</v>
      </c>
      <c r="D440" s="14">
        <v>48</v>
      </c>
      <c r="E440" s="14" t="s">
        <v>774</v>
      </c>
      <c r="F440">
        <v>3</v>
      </c>
      <c r="G440">
        <v>15</v>
      </c>
      <c r="H440">
        <v>6</v>
      </c>
      <c r="I440" s="4">
        <v>20</v>
      </c>
      <c r="J440" s="14" t="s">
        <v>611</v>
      </c>
      <c r="K440">
        <v>1.3</v>
      </c>
      <c r="L440" s="14" t="str">
        <f t="shared" si="20"/>
        <v>gaseosas_Pepsi13.jpg</v>
      </c>
      <c r="M440" s="14" t="s">
        <v>793</v>
      </c>
      <c r="N440" s="14" t="str">
        <f t="shared" si="17"/>
        <v>bebidas/gaseosas/</v>
      </c>
      <c r="O440" s="14" t="str">
        <f t="shared" si="18"/>
        <v>img/bebidas/gaseosas/gaseosas_Pepsi13.jpg</v>
      </c>
      <c r="P440" s="26" t="str">
        <f t="shared" si="19"/>
        <v>INSERT INTO producto(nombreProducto, codigoMarca, codigosubCategoria, precioUnitario, precioCaja, unidadesCaja, stock, unidadMedida, tamanioUnidad, direccionImagen) VALUES ('Botella no retornable',108,48,3,15,6,20,'lt',1.3,'img/bebidas/gaseosas/gaseosas_Pepsi13.jpg');</v>
      </c>
      <c r="Q440" s="14"/>
      <c r="R440" s="14" t="s">
        <v>1214</v>
      </c>
    </row>
    <row r="441" spans="1:18" ht="51" x14ac:dyDescent="0.2">
      <c r="A441" s="14">
        <v>247</v>
      </c>
      <c r="B441" t="s">
        <v>773</v>
      </c>
      <c r="C441" s="7">
        <v>108</v>
      </c>
      <c r="D441" s="14">
        <v>48</v>
      </c>
      <c r="E441" s="14" t="s">
        <v>774</v>
      </c>
      <c r="F441">
        <v>1.8</v>
      </c>
      <c r="G441">
        <v>18.600000000000001</v>
      </c>
      <c r="H441">
        <v>12</v>
      </c>
      <c r="I441" s="4">
        <v>20</v>
      </c>
      <c r="J441" s="14" t="s">
        <v>362</v>
      </c>
      <c r="K441">
        <v>750</v>
      </c>
      <c r="L441" s="14" t="str">
        <f t="shared" ref="L441:L461" si="21">CONCATENATE(M441,".jpg")</f>
        <v>gaseosas_Pepsi750.jpg</v>
      </c>
      <c r="M441" s="14" t="s">
        <v>794</v>
      </c>
      <c r="N441" s="14" t="str">
        <f t="shared" si="17"/>
        <v>bebidas/gaseosas/</v>
      </c>
      <c r="O441" s="14" t="str">
        <f t="shared" si="18"/>
        <v>img/bebidas/gaseosas/gaseosas_Pepsi750.jpg</v>
      </c>
      <c r="P441" s="26" t="str">
        <f t="shared" si="19"/>
        <v>INSERT INTO producto(nombreProducto, codigoMarca, codigosubCategoria, precioUnitario, precioCaja, unidadesCaja, stock, unidadMedida, tamanioUnidad, direccionImagen) VALUES ('Botella no retornable',108,48,1.8,18.6,12,20,'ml',750,'img/bebidas/gaseosas/gaseosas_Pepsi750.jpg');</v>
      </c>
      <c r="Q441" s="14"/>
      <c r="R441" s="14" t="s">
        <v>1215</v>
      </c>
    </row>
    <row r="442" spans="1:18" ht="51" x14ac:dyDescent="0.2">
      <c r="A442" s="14">
        <v>248</v>
      </c>
      <c r="B442" t="s">
        <v>773</v>
      </c>
      <c r="C442" s="7">
        <v>108</v>
      </c>
      <c r="D442" s="14">
        <v>48</v>
      </c>
      <c r="E442" s="14" t="s">
        <v>774</v>
      </c>
      <c r="F442">
        <v>1.2</v>
      </c>
      <c r="G442">
        <v>11.4</v>
      </c>
      <c r="H442">
        <v>12</v>
      </c>
      <c r="I442" s="4">
        <v>20</v>
      </c>
      <c r="J442" s="14" t="s">
        <v>362</v>
      </c>
      <c r="K442">
        <v>500</v>
      </c>
      <c r="L442" s="14" t="str">
        <f t="shared" si="21"/>
        <v>gaseosas_Pepsi500.jpg</v>
      </c>
      <c r="M442" s="14" t="s">
        <v>795</v>
      </c>
      <c r="N442" s="14" t="str">
        <f t="shared" si="17"/>
        <v>bebidas/gaseosas/</v>
      </c>
      <c r="O442" s="14" t="str">
        <f t="shared" si="18"/>
        <v>img/bebidas/gaseosas/gaseosas_Pepsi500.jpg</v>
      </c>
      <c r="P442" s="26" t="str">
        <f t="shared" si="19"/>
        <v>INSERT INTO producto(nombreProducto, codigoMarca, codigosubCategoria, precioUnitario, precioCaja, unidadesCaja, stock, unidadMedida, tamanioUnidad, direccionImagen) VALUES ('Botella no retornable',108,48,1.2,11.4,12,20,'ml',500,'img/bebidas/gaseosas/gaseosas_Pepsi500.jpg');</v>
      </c>
      <c r="Q442" s="14"/>
      <c r="R442" s="14" t="s">
        <v>1216</v>
      </c>
    </row>
    <row r="443" spans="1:18" ht="38.25" x14ac:dyDescent="0.2">
      <c r="A443" s="14">
        <v>249</v>
      </c>
      <c r="B443" t="s">
        <v>796</v>
      </c>
      <c r="C443" s="7">
        <v>108</v>
      </c>
      <c r="D443" s="14">
        <v>48</v>
      </c>
      <c r="E443" s="14" t="s">
        <v>774</v>
      </c>
      <c r="F443">
        <v>3.5</v>
      </c>
      <c r="G443">
        <v>18</v>
      </c>
      <c r="H443">
        <v>6</v>
      </c>
      <c r="I443" s="4">
        <v>20</v>
      </c>
      <c r="J443" s="14" t="s">
        <v>611</v>
      </c>
      <c r="K443">
        <v>1.3</v>
      </c>
      <c r="L443" s="14" t="str">
        <f t="shared" si="21"/>
        <v>gaseosas_PepsiL.jpg</v>
      </c>
      <c r="M443" s="14" t="s">
        <v>797</v>
      </c>
      <c r="N443" s="14" t="str">
        <f t="shared" si="17"/>
        <v>bebidas/gaseosas/</v>
      </c>
      <c r="O443" s="14" t="str">
        <f t="shared" si="18"/>
        <v>img/bebidas/gaseosas/gaseosas_PepsiL.jpg</v>
      </c>
      <c r="P443" s="26" t="str">
        <f t="shared" si="19"/>
        <v>INSERT INTO producto(nombreProducto, codigoMarca, codigosubCategoria, precioUnitario, precioCaja, unidadesCaja, stock, unidadMedida, tamanioUnidad, direccionImagen) VALUES ('Light',108,48,3.5,18,6,20,'lt',1.3,'img/bebidas/gaseosas/gaseosas_PepsiL.jpg');</v>
      </c>
      <c r="Q443" s="14"/>
      <c r="R443" s="14" t="s">
        <v>1217</v>
      </c>
    </row>
    <row r="444" spans="1:18" ht="38.25" x14ac:dyDescent="0.2">
      <c r="A444" s="14">
        <v>250</v>
      </c>
      <c r="B444" t="s">
        <v>796</v>
      </c>
      <c r="C444" s="7">
        <v>108</v>
      </c>
      <c r="D444" s="14">
        <v>48</v>
      </c>
      <c r="E444" s="14" t="s">
        <v>774</v>
      </c>
      <c r="F444">
        <v>1.4</v>
      </c>
      <c r="G444">
        <v>13.8</v>
      </c>
      <c r="H444">
        <v>12</v>
      </c>
      <c r="I444" s="4">
        <v>20</v>
      </c>
      <c r="J444" s="14" t="s">
        <v>362</v>
      </c>
      <c r="K444">
        <v>500</v>
      </c>
      <c r="L444" s="14" t="str">
        <f t="shared" si="21"/>
        <v>gaseosas_PepsiLight.jpg</v>
      </c>
      <c r="M444" s="14" t="s">
        <v>798</v>
      </c>
      <c r="N444" s="14" t="str">
        <f t="shared" si="17"/>
        <v>bebidas/gaseosas/</v>
      </c>
      <c r="O444" s="14" t="str">
        <f t="shared" si="18"/>
        <v>img/bebidas/gaseosas/gaseosas_PepsiLight.jpg</v>
      </c>
      <c r="P444" s="26" t="str">
        <f t="shared" si="19"/>
        <v>INSERT INTO producto(nombreProducto, codigoMarca, codigosubCategoria, precioUnitario, precioCaja, unidadesCaja, stock, unidadMedida, tamanioUnidad, direccionImagen) VALUES ('Light',108,48,1.4,13.8,12,20,'ml',500,'img/bebidas/gaseosas/gaseosas_PepsiLight.jpg');</v>
      </c>
      <c r="Q444" s="14"/>
      <c r="R444" s="14" t="s">
        <v>1218</v>
      </c>
    </row>
    <row r="445" spans="1:18" ht="38.25" x14ac:dyDescent="0.2">
      <c r="A445" s="14">
        <v>251</v>
      </c>
      <c r="B445" t="s">
        <v>799</v>
      </c>
      <c r="C445" s="7">
        <v>109</v>
      </c>
      <c r="D445" s="14">
        <v>47</v>
      </c>
      <c r="E445" s="14" t="s">
        <v>800</v>
      </c>
      <c r="F445">
        <v>1.1000000000000001</v>
      </c>
      <c r="G445" s="14">
        <v>10.199999999999999</v>
      </c>
      <c r="H445">
        <v>12</v>
      </c>
      <c r="I445" s="4">
        <v>20</v>
      </c>
      <c r="J445" s="14" t="s">
        <v>362</v>
      </c>
      <c r="K445">
        <v>625</v>
      </c>
      <c r="L445" s="14" t="str">
        <f t="shared" si="21"/>
        <v>agua_CieloCg625.jpg</v>
      </c>
      <c r="M445" s="14" t="s">
        <v>801</v>
      </c>
      <c r="N445" s="14" t="str">
        <f t="shared" si="17"/>
        <v>bebidas/agua/</v>
      </c>
      <c r="O445" s="14" t="str">
        <f t="shared" si="18"/>
        <v>img/bebidas/agua/agua_CieloCg625.jpg</v>
      </c>
      <c r="P445" s="26" t="str">
        <f t="shared" si="19"/>
        <v>INSERT INTO producto(nombreProducto, codigoMarca, codigosubCategoria, precioUnitario, precioCaja, unidadesCaja, stock, unidadMedida, tamanioUnidad, direccionImagen) VALUES ('Con gas',109,47,1.1,10.2,12,20,'ml',625,'img/bebidas/agua/agua_CieloCg625.jpg');</v>
      </c>
      <c r="Q445" s="14"/>
      <c r="R445" s="14" t="s">
        <v>1219</v>
      </c>
    </row>
    <row r="446" spans="1:18" ht="38.25" x14ac:dyDescent="0.2">
      <c r="A446" s="14">
        <v>252</v>
      </c>
      <c r="B446" t="s">
        <v>799</v>
      </c>
      <c r="C446" s="7">
        <v>109</v>
      </c>
      <c r="D446" s="14">
        <v>47</v>
      </c>
      <c r="E446" s="14" t="s">
        <v>800</v>
      </c>
      <c r="F446">
        <v>2.6</v>
      </c>
      <c r="G446" s="14">
        <v>12.6</v>
      </c>
      <c r="H446">
        <v>6</v>
      </c>
      <c r="I446" s="4">
        <v>20</v>
      </c>
      <c r="J446" s="14" t="s">
        <v>611</v>
      </c>
      <c r="K446">
        <v>2.5</v>
      </c>
      <c r="L446" s="14" t="str">
        <f t="shared" si="21"/>
        <v>agua_CieloCg25.jpg</v>
      </c>
      <c r="M446" s="14" t="s">
        <v>802</v>
      </c>
      <c r="N446" s="14" t="str">
        <f t="shared" si="17"/>
        <v>bebidas/agua/</v>
      </c>
      <c r="O446" s="14" t="str">
        <f t="shared" si="18"/>
        <v>img/bebidas/agua/agua_CieloCg25.jpg</v>
      </c>
      <c r="P446" s="26" t="str">
        <f t="shared" si="19"/>
        <v>INSERT INTO producto(nombreProducto, codigoMarca, codigosubCategoria, precioUnitario, precioCaja, unidadesCaja, stock, unidadMedida, tamanioUnidad, direccionImagen) VALUES ('Con gas',109,47,2.6,12.6,6,20,'lt',2.5,'img/bebidas/agua/agua_CieloCg25.jpg');</v>
      </c>
      <c r="Q446" s="14"/>
      <c r="R446" s="14" t="s">
        <v>1220</v>
      </c>
    </row>
    <row r="447" spans="1:18" ht="38.25" x14ac:dyDescent="0.2">
      <c r="A447" s="14">
        <v>253</v>
      </c>
      <c r="B447" t="s">
        <v>803</v>
      </c>
      <c r="C447" s="7">
        <v>109</v>
      </c>
      <c r="D447" s="14">
        <v>47</v>
      </c>
      <c r="E447" s="14" t="s">
        <v>800</v>
      </c>
      <c r="F447">
        <v>1.1000000000000001</v>
      </c>
      <c r="G447" s="14">
        <v>10.199999999999999</v>
      </c>
      <c r="H447">
        <v>12</v>
      </c>
      <c r="I447" s="4">
        <v>20</v>
      </c>
      <c r="J447" s="14" t="s">
        <v>362</v>
      </c>
      <c r="K447">
        <v>625</v>
      </c>
      <c r="L447" s="14" t="str">
        <f t="shared" si="21"/>
        <v>agua_Cielo625.jpg</v>
      </c>
      <c r="M447" s="14" t="s">
        <v>804</v>
      </c>
      <c r="N447" s="14" t="str">
        <f t="shared" si="17"/>
        <v>bebidas/agua/</v>
      </c>
      <c r="O447" s="14" t="str">
        <f t="shared" si="18"/>
        <v>img/bebidas/agua/agua_Cielo625.jpg</v>
      </c>
      <c r="P447" s="26" t="str">
        <f t="shared" si="19"/>
        <v>INSERT INTO producto(nombreProducto, codigoMarca, codigosubCategoria, precioUnitario, precioCaja, unidadesCaja, stock, unidadMedida, tamanioUnidad, direccionImagen) VALUES ('Sin gas',109,47,1.1,10.2,12,20,'ml',625,'img/bebidas/agua/agua_Cielo625.jpg');</v>
      </c>
      <c r="Q447" s="14"/>
      <c r="R447" s="14" t="s">
        <v>1221</v>
      </c>
    </row>
    <row r="448" spans="1:18" ht="38.25" x14ac:dyDescent="0.2">
      <c r="A448" s="14">
        <v>254</v>
      </c>
      <c r="B448" t="s">
        <v>803</v>
      </c>
      <c r="C448" s="7">
        <v>109</v>
      </c>
      <c r="D448" s="14">
        <v>47</v>
      </c>
      <c r="E448" s="14" t="s">
        <v>800</v>
      </c>
      <c r="F448">
        <v>2.6</v>
      </c>
      <c r="G448" s="14">
        <v>12.6</v>
      </c>
      <c r="H448">
        <v>6</v>
      </c>
      <c r="I448" s="4">
        <v>20</v>
      </c>
      <c r="J448" s="14" t="s">
        <v>611</v>
      </c>
      <c r="K448">
        <v>2.5</v>
      </c>
      <c r="L448" s="14" t="str">
        <f t="shared" si="21"/>
        <v>agua_Cielo25.jpg</v>
      </c>
      <c r="M448" s="14" t="s">
        <v>805</v>
      </c>
      <c r="N448" s="14" t="str">
        <f t="shared" si="17"/>
        <v>bebidas/agua/</v>
      </c>
      <c r="O448" s="14" t="str">
        <f t="shared" si="18"/>
        <v>img/bebidas/agua/agua_Cielo25.jpg</v>
      </c>
      <c r="P448" s="26" t="str">
        <f t="shared" si="19"/>
        <v>INSERT INTO producto(nombreProducto, codigoMarca, codigosubCategoria, precioUnitario, precioCaja, unidadesCaja, stock, unidadMedida, tamanioUnidad, direccionImagen) VALUES ('Sin gas',109,47,2.6,12.6,6,20,'lt',2.5,'img/bebidas/agua/agua_Cielo25.jpg');</v>
      </c>
      <c r="Q448" s="14"/>
      <c r="R448" s="14" t="s">
        <v>1222</v>
      </c>
    </row>
    <row r="449" spans="1:18" ht="38.25" x14ac:dyDescent="0.2">
      <c r="A449" s="14">
        <v>255</v>
      </c>
      <c r="B449" t="s">
        <v>803</v>
      </c>
      <c r="C449" s="7">
        <v>109</v>
      </c>
      <c r="D449" s="14">
        <v>47</v>
      </c>
      <c r="E449" s="14" t="s">
        <v>800</v>
      </c>
      <c r="F449">
        <v>6.4</v>
      </c>
      <c r="G449" s="14">
        <v>35.4</v>
      </c>
      <c r="H449">
        <v>6</v>
      </c>
      <c r="I449" s="4">
        <v>20</v>
      </c>
      <c r="J449" s="14" t="s">
        <v>611</v>
      </c>
      <c r="K449">
        <v>7</v>
      </c>
      <c r="L449" s="14" t="str">
        <f t="shared" si="21"/>
        <v>agua_Cielo7.jpg</v>
      </c>
      <c r="M449" s="14" t="s">
        <v>806</v>
      </c>
      <c r="N449" s="14" t="str">
        <f t="shared" si="17"/>
        <v>bebidas/agua/</v>
      </c>
      <c r="O449" s="14" t="str">
        <f t="shared" si="18"/>
        <v>img/bebidas/agua/agua_Cielo7.jpg</v>
      </c>
      <c r="P449" s="26" t="str">
        <f t="shared" si="19"/>
        <v>INSERT INTO producto(nombreProducto, codigoMarca, codigosubCategoria, precioUnitario, precioCaja, unidadesCaja, stock, unidadMedida, tamanioUnidad, direccionImagen) VALUES ('Sin gas',109,47,6.4,35.4,6,20,'lt',7,'img/bebidas/agua/agua_Cielo7.jpg');</v>
      </c>
      <c r="Q449" s="14"/>
      <c r="R449" s="14" t="s">
        <v>1223</v>
      </c>
    </row>
    <row r="450" spans="1:18" ht="38.25" x14ac:dyDescent="0.2">
      <c r="A450" s="14">
        <v>256</v>
      </c>
      <c r="B450" t="s">
        <v>803</v>
      </c>
      <c r="C450" s="7">
        <v>109</v>
      </c>
      <c r="D450" s="14">
        <v>47</v>
      </c>
      <c r="E450" s="14" t="s">
        <v>800</v>
      </c>
      <c r="F450">
        <v>23.99</v>
      </c>
      <c r="G450" s="14">
        <v>20.99</v>
      </c>
      <c r="H450">
        <v>1</v>
      </c>
      <c r="I450" s="4">
        <v>20</v>
      </c>
      <c r="J450" s="14" t="s">
        <v>611</v>
      </c>
      <c r="K450">
        <v>20</v>
      </c>
      <c r="L450" s="14" t="str">
        <f t="shared" si="21"/>
        <v>agua_Cielo20.jpg</v>
      </c>
      <c r="M450" s="14" t="s">
        <v>807</v>
      </c>
      <c r="N450" s="14" t="str">
        <f t="shared" si="17"/>
        <v>bebidas/agua/</v>
      </c>
      <c r="O450" s="14" t="str">
        <f t="shared" si="18"/>
        <v>img/bebidas/agua/agua_Cielo20.jpg</v>
      </c>
      <c r="P450" s="26" t="str">
        <f t="shared" si="19"/>
        <v>INSERT INTO producto(nombreProducto, codigoMarca, codigosubCategoria, precioUnitario, precioCaja, unidadesCaja, stock, unidadMedida, tamanioUnidad, direccionImagen) VALUES ('Sin gas',109,47,23.99,20.99,1,20,'lt',20,'img/bebidas/agua/agua_Cielo20.jpg');</v>
      </c>
      <c r="Q450" s="14"/>
      <c r="R450" s="14" t="s">
        <v>1224</v>
      </c>
    </row>
    <row r="451" spans="1:18" ht="38.25" x14ac:dyDescent="0.2">
      <c r="A451" s="14">
        <v>257</v>
      </c>
      <c r="B451" t="s">
        <v>803</v>
      </c>
      <c r="C451" s="7">
        <v>110</v>
      </c>
      <c r="D451" s="14">
        <v>47</v>
      </c>
      <c r="E451" s="14" t="s">
        <v>800</v>
      </c>
      <c r="F451" s="14">
        <v>1.3</v>
      </c>
      <c r="G451" s="14">
        <v>12.6</v>
      </c>
      <c r="H451">
        <v>12</v>
      </c>
      <c r="I451" s="4">
        <v>20</v>
      </c>
      <c r="J451" s="14" t="s">
        <v>362</v>
      </c>
      <c r="K451">
        <v>625</v>
      </c>
      <c r="L451" s="14" t="str">
        <f t="shared" si="21"/>
        <v>agua_Luis625.jpg</v>
      </c>
      <c r="M451" s="14" t="s">
        <v>808</v>
      </c>
      <c r="N451" s="14" t="str">
        <f t="shared" si="17"/>
        <v>bebidas/agua/</v>
      </c>
      <c r="O451" s="14" t="str">
        <f t="shared" si="18"/>
        <v>img/bebidas/agua/agua_Luis625.jpg</v>
      </c>
      <c r="P451" s="26" t="str">
        <f t="shared" si="19"/>
        <v>INSERT INTO producto(nombreProducto, codigoMarca, codigosubCategoria, precioUnitario, precioCaja, unidadesCaja, stock, unidadMedida, tamanioUnidad, direccionImagen) VALUES ('Sin gas',110,47,1.3,12.6,12,20,'ml',625,'img/bebidas/agua/agua_Luis625.jpg');</v>
      </c>
      <c r="Q451" s="14"/>
      <c r="R451" s="14" t="s">
        <v>1225</v>
      </c>
    </row>
    <row r="452" spans="1:18" ht="38.25" x14ac:dyDescent="0.2">
      <c r="A452" s="14">
        <v>258</v>
      </c>
      <c r="B452" t="s">
        <v>803</v>
      </c>
      <c r="C452" s="7">
        <v>110</v>
      </c>
      <c r="D452" s="14">
        <v>47</v>
      </c>
      <c r="E452" s="14" t="s">
        <v>800</v>
      </c>
      <c r="F452" s="14">
        <v>2.2000000000000002</v>
      </c>
      <c r="G452" s="14">
        <v>23.4</v>
      </c>
      <c r="H452">
        <v>12</v>
      </c>
      <c r="I452" s="4">
        <v>20</v>
      </c>
      <c r="J452" s="14" t="s">
        <v>611</v>
      </c>
      <c r="K452">
        <v>1</v>
      </c>
      <c r="L452" s="14" t="str">
        <f t="shared" si="21"/>
        <v>agua_Luis1.jpg</v>
      </c>
      <c r="M452" s="14" t="s">
        <v>809</v>
      </c>
      <c r="N452" s="14" t="str">
        <f t="shared" ref="N452:N477" si="22">VLOOKUP(D452,$A$16:$G$63,7,FALSE)</f>
        <v>bebidas/agua/</v>
      </c>
      <c r="O452" s="14" t="str">
        <f t="shared" ref="O452:O477" si="23">CONCATENATE("img/",N452,L452)</f>
        <v>img/bebidas/agua/agua_Luis1.jpg</v>
      </c>
      <c r="P452" s="26" t="str">
        <f t="shared" ref="P452:P477" si="24">CONCATENATE("INSERT INTO producto(nombreProducto, codigoMarca, codigosubCategoria, precioUnitario, precioCaja, unidadesCaja, stock, unidadMedida, tamanioUnidad, direccionImagen) VALUES ('",B452,"',",C452,",",D452,",",F452,",",G452,",",H452,",",I452,",'",J452,"',",K452,",'",O452,"');")</f>
        <v>INSERT INTO producto(nombreProducto, codigoMarca, codigosubCategoria, precioUnitario, precioCaja, unidadesCaja, stock, unidadMedida, tamanioUnidad, direccionImagen) VALUES ('Sin gas',110,47,2.2,23.4,12,20,'lt',1,'img/bebidas/agua/agua_Luis1.jpg');</v>
      </c>
      <c r="Q452" s="14"/>
      <c r="R452" s="14" t="s">
        <v>1226</v>
      </c>
    </row>
    <row r="453" spans="1:18" ht="38.25" x14ac:dyDescent="0.2">
      <c r="A453" s="14">
        <v>259</v>
      </c>
      <c r="B453" t="s">
        <v>803</v>
      </c>
      <c r="C453" s="7">
        <v>110</v>
      </c>
      <c r="D453" s="14">
        <v>47</v>
      </c>
      <c r="E453" s="14" t="s">
        <v>800</v>
      </c>
      <c r="F453" s="14">
        <v>3.1</v>
      </c>
      <c r="G453" s="14">
        <v>15.6</v>
      </c>
      <c r="H453">
        <v>6</v>
      </c>
      <c r="I453" s="4">
        <v>20</v>
      </c>
      <c r="J453" s="14" t="s">
        <v>611</v>
      </c>
      <c r="K453">
        <v>2.5</v>
      </c>
      <c r="L453" s="14" t="str">
        <f t="shared" si="21"/>
        <v>agua_Luis25.jpg</v>
      </c>
      <c r="M453" s="14" t="s">
        <v>810</v>
      </c>
      <c r="N453" s="14" t="str">
        <f t="shared" si="22"/>
        <v>bebidas/agua/</v>
      </c>
      <c r="O453" s="14" t="str">
        <f t="shared" si="23"/>
        <v>img/bebidas/agua/agua_Luis25.jpg</v>
      </c>
      <c r="P453" s="26" t="str">
        <f t="shared" si="24"/>
        <v>INSERT INTO producto(nombreProducto, codigoMarca, codigosubCategoria, precioUnitario, precioCaja, unidadesCaja, stock, unidadMedida, tamanioUnidad, direccionImagen) VALUES ('Sin gas',110,47,3.1,15.6,6,20,'lt',2.5,'img/bebidas/agua/agua_Luis25.jpg');</v>
      </c>
      <c r="Q453" s="14"/>
      <c r="R453" s="14" t="s">
        <v>1227</v>
      </c>
    </row>
    <row r="454" spans="1:18" ht="38.25" x14ac:dyDescent="0.2">
      <c r="A454" s="14">
        <v>260</v>
      </c>
      <c r="B454" t="s">
        <v>803</v>
      </c>
      <c r="C454" s="7">
        <v>110</v>
      </c>
      <c r="D454" s="14">
        <v>47</v>
      </c>
      <c r="E454" s="14" t="s">
        <v>800</v>
      </c>
      <c r="F454" s="14">
        <v>7.6</v>
      </c>
      <c r="G454" s="14">
        <v>42.6</v>
      </c>
      <c r="H454">
        <v>6</v>
      </c>
      <c r="I454" s="4">
        <v>20</v>
      </c>
      <c r="J454" s="14" t="s">
        <v>611</v>
      </c>
      <c r="K454">
        <v>7</v>
      </c>
      <c r="L454" s="14" t="str">
        <f t="shared" si="21"/>
        <v>agua_Luis7.jpg</v>
      </c>
      <c r="M454" s="14" t="s">
        <v>811</v>
      </c>
      <c r="N454" s="14" t="str">
        <f t="shared" si="22"/>
        <v>bebidas/agua/</v>
      </c>
      <c r="O454" s="14" t="str">
        <f t="shared" si="23"/>
        <v>img/bebidas/agua/agua_Luis7.jpg</v>
      </c>
      <c r="P454" s="26" t="str">
        <f t="shared" si="24"/>
        <v>INSERT INTO producto(nombreProducto, codigoMarca, codigosubCategoria, precioUnitario, precioCaja, unidadesCaja, stock, unidadMedida, tamanioUnidad, direccionImagen) VALUES ('Sin gas',110,47,7.6,42.6,6,20,'lt',7,'img/bebidas/agua/agua_Luis7.jpg');</v>
      </c>
      <c r="Q454" s="14"/>
      <c r="R454" s="14" t="s">
        <v>1228</v>
      </c>
    </row>
    <row r="455" spans="1:18" ht="38.25" x14ac:dyDescent="0.2">
      <c r="A455" s="14">
        <v>261</v>
      </c>
      <c r="B455" t="s">
        <v>812</v>
      </c>
      <c r="C455" s="7">
        <v>110</v>
      </c>
      <c r="D455" s="14">
        <v>47</v>
      </c>
      <c r="E455" s="14" t="s">
        <v>800</v>
      </c>
      <c r="F455" s="14">
        <v>20.9</v>
      </c>
      <c r="G455" s="14">
        <v>17.899999999999999</v>
      </c>
      <c r="H455">
        <v>1</v>
      </c>
      <c r="I455" s="4">
        <v>20</v>
      </c>
      <c r="J455" s="14" t="s">
        <v>611</v>
      </c>
      <c r="K455">
        <v>20</v>
      </c>
      <c r="L455" s="14" t="str">
        <f t="shared" si="21"/>
        <v>agua_LuisCaja.jpg</v>
      </c>
      <c r="M455" s="14" t="s">
        <v>813</v>
      </c>
      <c r="N455" s="14" t="str">
        <f t="shared" si="22"/>
        <v>bebidas/agua/</v>
      </c>
      <c r="O455" s="14" t="str">
        <f t="shared" si="23"/>
        <v>img/bebidas/agua/agua_LuisCaja.jpg</v>
      </c>
      <c r="P455" s="26" t="str">
        <f t="shared" si="24"/>
        <v>INSERT INTO producto(nombreProducto, codigoMarca, codigosubCategoria, precioUnitario, precioCaja, unidadesCaja, stock, unidadMedida, tamanioUnidad, direccionImagen) VALUES ('Sin gas, Caja no retornable',110,47,20.9,17.9,1,20,'lt',20,'img/bebidas/agua/agua_LuisCaja.jpg');</v>
      </c>
      <c r="Q455" s="14"/>
      <c r="R455" s="14" t="s">
        <v>1229</v>
      </c>
    </row>
    <row r="456" spans="1:18" ht="38.25" x14ac:dyDescent="0.2">
      <c r="A456" s="14">
        <v>262</v>
      </c>
      <c r="B456" t="s">
        <v>814</v>
      </c>
      <c r="C456" s="7">
        <v>110</v>
      </c>
      <c r="D456" s="14">
        <v>47</v>
      </c>
      <c r="E456" s="14" t="s">
        <v>800</v>
      </c>
      <c r="F456" s="14">
        <v>18.2</v>
      </c>
      <c r="G456" s="14">
        <v>15.2</v>
      </c>
      <c r="H456">
        <v>1</v>
      </c>
      <c r="I456" s="4">
        <v>20</v>
      </c>
      <c r="J456" s="14" t="s">
        <v>611</v>
      </c>
      <c r="K456">
        <v>20</v>
      </c>
      <c r="L456" s="14" t="str">
        <f t="shared" si="21"/>
        <v>agua_LuisB.jpg</v>
      </c>
      <c r="M456" s="14" t="s">
        <v>815</v>
      </c>
      <c r="N456" s="14" t="str">
        <f t="shared" si="22"/>
        <v>bebidas/agua/</v>
      </c>
      <c r="O456" s="14" t="str">
        <f t="shared" si="23"/>
        <v>img/bebidas/agua/agua_LuisB.jpg</v>
      </c>
      <c r="P456" s="26" t="str">
        <f t="shared" si="24"/>
        <v>INSERT INTO producto(nombreProducto, codigoMarca, codigosubCategoria, precioUnitario, precioCaja, unidadesCaja, stock, unidadMedida, tamanioUnidad, direccionImagen) VALUES ('Sin gas, Bidón retornable',110,47,18.2,15.2,1,20,'lt',20,'img/bebidas/agua/agua_LuisB.jpg');</v>
      </c>
      <c r="Q456" s="14"/>
      <c r="R456" s="14" t="s">
        <v>1230</v>
      </c>
    </row>
    <row r="457" spans="1:18" ht="38.25" x14ac:dyDescent="0.2">
      <c r="A457" s="14">
        <v>263</v>
      </c>
      <c r="B457" t="s">
        <v>799</v>
      </c>
      <c r="C457" s="7">
        <v>111</v>
      </c>
      <c r="D457" s="14">
        <v>47</v>
      </c>
      <c r="E457" s="14" t="s">
        <v>800</v>
      </c>
      <c r="F457">
        <v>1.5</v>
      </c>
      <c r="G457">
        <v>15</v>
      </c>
      <c r="H457">
        <v>12</v>
      </c>
      <c r="I457" s="4">
        <v>20</v>
      </c>
      <c r="J457" s="14" t="s">
        <v>362</v>
      </c>
      <c r="K457">
        <v>600</v>
      </c>
      <c r="L457" s="14" t="str">
        <f t="shared" si="21"/>
        <v>agua_MateoCg600.jpg</v>
      </c>
      <c r="M457" s="14" t="s">
        <v>816</v>
      </c>
      <c r="N457" s="14" t="str">
        <f t="shared" si="22"/>
        <v>bebidas/agua/</v>
      </c>
      <c r="O457" s="14" t="str">
        <f t="shared" si="23"/>
        <v>img/bebidas/agua/agua_MateoCg600.jpg</v>
      </c>
      <c r="P457" s="26" t="str">
        <f t="shared" si="24"/>
        <v>INSERT INTO producto(nombreProducto, codigoMarca, codigosubCategoria, precioUnitario, precioCaja, unidadesCaja, stock, unidadMedida, tamanioUnidad, direccionImagen) VALUES ('Con gas',111,47,1.5,15,12,20,'ml',600,'img/bebidas/agua/agua_MateoCg600.jpg');</v>
      </c>
      <c r="Q457" s="14"/>
      <c r="R457" s="14" t="s">
        <v>1231</v>
      </c>
    </row>
    <row r="458" spans="1:18" ht="38.25" x14ac:dyDescent="0.2">
      <c r="A458" s="14">
        <v>264</v>
      </c>
      <c r="B458" t="s">
        <v>799</v>
      </c>
      <c r="C458" s="7">
        <v>111</v>
      </c>
      <c r="D458" s="14">
        <v>47</v>
      </c>
      <c r="E458" s="14" t="s">
        <v>800</v>
      </c>
      <c r="F458">
        <v>2.6</v>
      </c>
      <c r="G458">
        <v>12.6</v>
      </c>
      <c r="H458">
        <v>6</v>
      </c>
      <c r="I458" s="4">
        <v>20</v>
      </c>
      <c r="J458" s="14" t="s">
        <v>611</v>
      </c>
      <c r="K458">
        <v>1.6</v>
      </c>
      <c r="L458" s="14" t="str">
        <f t="shared" si="21"/>
        <v>agua_MateoCg16.jpg</v>
      </c>
      <c r="M458" s="14" t="s">
        <v>817</v>
      </c>
      <c r="N458" s="14" t="str">
        <f t="shared" si="22"/>
        <v>bebidas/agua/</v>
      </c>
      <c r="O458" s="14" t="str">
        <f t="shared" si="23"/>
        <v>img/bebidas/agua/agua_MateoCg16.jpg</v>
      </c>
      <c r="P458" s="26" t="str">
        <f t="shared" si="24"/>
        <v>INSERT INTO producto(nombreProducto, codigoMarca, codigosubCategoria, precioUnitario, precioCaja, unidadesCaja, stock, unidadMedida, tamanioUnidad, direccionImagen) VALUES ('Con gas',111,47,2.6,12.6,6,20,'lt',1.6,'img/bebidas/agua/agua_MateoCg16.jpg');</v>
      </c>
      <c r="Q458" s="14"/>
      <c r="R458" s="14" t="s">
        <v>1232</v>
      </c>
    </row>
    <row r="459" spans="1:18" ht="38.25" x14ac:dyDescent="0.2">
      <c r="A459" s="14">
        <v>265</v>
      </c>
      <c r="B459" t="s">
        <v>803</v>
      </c>
      <c r="C459" s="7">
        <v>111</v>
      </c>
      <c r="D459" s="14">
        <v>47</v>
      </c>
      <c r="E459" s="14" t="s">
        <v>800</v>
      </c>
      <c r="F459">
        <v>1.5</v>
      </c>
      <c r="G459">
        <v>15</v>
      </c>
      <c r="H459">
        <v>12</v>
      </c>
      <c r="I459" s="4">
        <v>20</v>
      </c>
      <c r="J459" s="14" t="s">
        <v>362</v>
      </c>
      <c r="K459">
        <v>600</v>
      </c>
      <c r="L459" s="14" t="str">
        <f t="shared" si="21"/>
        <v>agua_Mateo600.jpg</v>
      </c>
      <c r="M459" s="14" t="s">
        <v>818</v>
      </c>
      <c r="N459" s="14" t="str">
        <f t="shared" si="22"/>
        <v>bebidas/agua/</v>
      </c>
      <c r="O459" s="14" t="str">
        <f t="shared" si="23"/>
        <v>img/bebidas/agua/agua_Mateo600.jpg</v>
      </c>
      <c r="P459" s="26" t="str">
        <f t="shared" si="24"/>
        <v>INSERT INTO producto(nombreProducto, codigoMarca, codigosubCategoria, precioUnitario, precioCaja, unidadesCaja, stock, unidadMedida, tamanioUnidad, direccionImagen) VALUES ('Sin gas',111,47,1.5,15,12,20,'ml',600,'img/bebidas/agua/agua_Mateo600.jpg');</v>
      </c>
      <c r="Q459" s="14"/>
      <c r="R459" s="14" t="s">
        <v>1233</v>
      </c>
    </row>
    <row r="460" spans="1:18" ht="38.25" x14ac:dyDescent="0.2">
      <c r="A460" s="14">
        <v>266</v>
      </c>
      <c r="B460" t="s">
        <v>803</v>
      </c>
      <c r="C460" s="7">
        <v>111</v>
      </c>
      <c r="D460" s="14">
        <v>47</v>
      </c>
      <c r="E460" s="14" t="s">
        <v>800</v>
      </c>
      <c r="F460">
        <v>3.7</v>
      </c>
      <c r="G460">
        <v>19.2</v>
      </c>
      <c r="H460">
        <v>6</v>
      </c>
      <c r="I460" s="4">
        <v>20</v>
      </c>
      <c r="J460" s="14" t="s">
        <v>611</v>
      </c>
      <c r="K460">
        <v>2.5</v>
      </c>
      <c r="L460" s="14" t="str">
        <f t="shared" si="21"/>
        <v>agua_Mateo25.jpg</v>
      </c>
      <c r="M460" s="14" t="s">
        <v>819</v>
      </c>
      <c r="N460" s="14" t="str">
        <f t="shared" si="22"/>
        <v>bebidas/agua/</v>
      </c>
      <c r="O460" s="14" t="str">
        <f t="shared" si="23"/>
        <v>img/bebidas/agua/agua_Mateo25.jpg</v>
      </c>
      <c r="P460" s="26" t="str">
        <f t="shared" si="24"/>
        <v>INSERT INTO producto(nombreProducto, codigoMarca, codigosubCategoria, precioUnitario, precioCaja, unidadesCaja, stock, unidadMedida, tamanioUnidad, direccionImagen) VALUES ('Sin gas',111,47,3.7,19.2,6,20,'lt',2.5,'img/bebidas/agua/agua_Mateo25.jpg');</v>
      </c>
      <c r="Q460" s="14"/>
      <c r="R460" s="14" t="s">
        <v>1234</v>
      </c>
    </row>
    <row r="461" spans="1:18" ht="38.25" x14ac:dyDescent="0.2">
      <c r="A461" s="1">
        <v>267</v>
      </c>
      <c r="B461" s="21" t="s">
        <v>803</v>
      </c>
      <c r="C461" s="20">
        <v>111</v>
      </c>
      <c r="D461" s="1">
        <v>47</v>
      </c>
      <c r="E461" s="1" t="s">
        <v>800</v>
      </c>
      <c r="F461" s="21">
        <v>20.5</v>
      </c>
      <c r="G461" s="21">
        <v>17.5</v>
      </c>
      <c r="H461" s="21">
        <v>1</v>
      </c>
      <c r="I461" s="4">
        <v>20</v>
      </c>
      <c r="J461" s="1" t="s">
        <v>611</v>
      </c>
      <c r="K461" s="21">
        <v>21</v>
      </c>
      <c r="L461" s="1" t="str">
        <f t="shared" si="21"/>
        <v>agua_Mateo21.jpg</v>
      </c>
      <c r="M461" s="14" t="s">
        <v>820</v>
      </c>
      <c r="N461" s="14" t="str">
        <f t="shared" si="22"/>
        <v>bebidas/agua/</v>
      </c>
      <c r="O461" s="14" t="str">
        <f t="shared" si="23"/>
        <v>img/bebidas/agua/agua_Mateo21.jpg</v>
      </c>
      <c r="P461" s="26" t="str">
        <f t="shared" si="24"/>
        <v>INSERT INTO producto(nombreProducto, codigoMarca, codigosubCategoria, precioUnitario, precioCaja, unidadesCaja, stock, unidadMedida, tamanioUnidad, direccionImagen) VALUES ('Sin gas',111,47,20.5,17.5,1,20,'lt',21,'img/bebidas/agua/agua_Mateo21.jpg');</v>
      </c>
      <c r="Q461" s="14"/>
      <c r="R461" s="14" t="s">
        <v>1235</v>
      </c>
    </row>
    <row r="462" spans="1:18" ht="38.25" x14ac:dyDescent="0.2">
      <c r="A462" s="4">
        <v>268</v>
      </c>
      <c r="B462" s="4" t="s">
        <v>821</v>
      </c>
      <c r="C462" s="4">
        <v>112</v>
      </c>
      <c r="D462" s="4">
        <v>29</v>
      </c>
      <c r="E462" s="4"/>
      <c r="F462" s="4">
        <v>85.9</v>
      </c>
      <c r="G462" s="4">
        <f t="shared" ref="G462:G477" si="25">(F462*H462)*0.8</f>
        <v>1649.2800000000004</v>
      </c>
      <c r="H462" s="4">
        <v>24</v>
      </c>
      <c r="I462" s="4">
        <v>20</v>
      </c>
      <c r="J462" s="4" t="s">
        <v>362</v>
      </c>
      <c r="K462" s="4">
        <v>750</v>
      </c>
      <c r="L462" s="4" t="s">
        <v>822</v>
      </c>
      <c r="M462" s="14"/>
      <c r="N462" s="14" t="str">
        <f t="shared" si="22"/>
        <v>licores/ron/</v>
      </c>
      <c r="O462" s="14" t="str">
        <f t="shared" si="23"/>
        <v>img/licores/ron/Ron_Abuelo.jpg</v>
      </c>
      <c r="P462" s="26" t="str">
        <f t="shared" si="24"/>
        <v>INSERT INTO producto(nombreProducto, codigoMarca, codigosubCategoria, precioUnitario, precioCaja, unidadesCaja, stock, unidadMedida, tamanioUnidad, direccionImagen) VALUES ('Ron Abuelo',112,29,85.9,1649.28,24,20,'ml',750,'img/licores/ron/Ron_Abuelo.jpg');</v>
      </c>
      <c r="Q462" s="14"/>
      <c r="R462" s="14" t="s">
        <v>1236</v>
      </c>
    </row>
    <row r="463" spans="1:18" ht="51" x14ac:dyDescent="0.2">
      <c r="A463" s="1">
        <v>269</v>
      </c>
      <c r="B463" s="14" t="s">
        <v>823</v>
      </c>
      <c r="C463" s="1">
        <v>113</v>
      </c>
      <c r="D463" s="14">
        <v>29</v>
      </c>
      <c r="E463" s="14"/>
      <c r="F463" s="14">
        <v>36.9</v>
      </c>
      <c r="G463" s="14">
        <f t="shared" si="25"/>
        <v>708.48</v>
      </c>
      <c r="H463" s="14">
        <v>24</v>
      </c>
      <c r="I463" s="14">
        <v>20</v>
      </c>
      <c r="J463" s="14" t="s">
        <v>611</v>
      </c>
      <c r="K463" s="14">
        <v>1</v>
      </c>
      <c r="L463" s="14" t="s">
        <v>824</v>
      </c>
      <c r="M463" s="14"/>
      <c r="N463" s="14" t="str">
        <f t="shared" si="22"/>
        <v>licores/ron/</v>
      </c>
      <c r="O463" s="14" t="str">
        <f t="shared" si="23"/>
        <v>img/licores/ron/Ron_Appleton.jpg</v>
      </c>
      <c r="P463" s="26" t="str">
        <f t="shared" si="24"/>
        <v>INSERT INTO producto(nombreProducto, codigoMarca, codigosubCategoria, precioUnitario, precioCaja, unidadesCaja, stock, unidadMedida, tamanioUnidad, direccionImagen) VALUES ('Ron Appleton Jamaican Rum Special Gold',113,29,36.9,708.48,24,20,'lt',1,'img/licores/ron/Ron_Appleton.jpg');</v>
      </c>
      <c r="Q463" s="14"/>
      <c r="R463" s="14" t="s">
        <v>1237</v>
      </c>
    </row>
    <row r="464" spans="1:18" ht="38.25" x14ac:dyDescent="0.2">
      <c r="A464" s="4">
        <v>270</v>
      </c>
      <c r="B464" s="14" t="s">
        <v>825</v>
      </c>
      <c r="C464" s="14">
        <v>114</v>
      </c>
      <c r="D464" s="14">
        <v>29</v>
      </c>
      <c r="E464" s="14"/>
      <c r="F464" s="14">
        <v>72.900000000000006</v>
      </c>
      <c r="G464" s="14">
        <f t="shared" si="25"/>
        <v>699.84000000000015</v>
      </c>
      <c r="H464" s="14">
        <v>12</v>
      </c>
      <c r="I464" s="14">
        <v>20</v>
      </c>
      <c r="J464" s="14" t="s">
        <v>362</v>
      </c>
      <c r="K464" s="14">
        <v>750</v>
      </c>
      <c r="L464" s="14" t="s">
        <v>826</v>
      </c>
      <c r="M464" s="14"/>
      <c r="N464" s="14" t="str">
        <f t="shared" si="22"/>
        <v>licores/ron/</v>
      </c>
      <c r="O464" s="14" t="str">
        <f t="shared" si="23"/>
        <v>img/licores/ron/Ron_Botran.jpg</v>
      </c>
      <c r="P464" s="26" t="str">
        <f t="shared" si="24"/>
        <v>INSERT INTO producto(nombreProducto, codigoMarca, codigosubCategoria, precioUnitario, precioCaja, unidadesCaja, stock, unidadMedida, tamanioUnidad, direccionImagen) VALUES ('Ron Botran Añejo 8 años',114,29,72.9,699.84,12,20,'ml',750,'img/licores/ron/Ron_Botran.jpg');</v>
      </c>
      <c r="Q464" s="14"/>
      <c r="R464" s="14" t="s">
        <v>1238</v>
      </c>
    </row>
    <row r="465" spans="1:18" ht="38.25" x14ac:dyDescent="0.2">
      <c r="A465" s="1">
        <v>271</v>
      </c>
      <c r="B465" s="14" t="s">
        <v>827</v>
      </c>
      <c r="C465" s="14">
        <v>115</v>
      </c>
      <c r="D465" s="14">
        <v>29</v>
      </c>
      <c r="E465" s="14"/>
      <c r="F465" s="14">
        <v>17.899999999999999</v>
      </c>
      <c r="G465" s="14">
        <f t="shared" si="25"/>
        <v>343.68</v>
      </c>
      <c r="H465" s="14">
        <v>24</v>
      </c>
      <c r="I465" s="14">
        <v>20</v>
      </c>
      <c r="J465" s="14" t="s">
        <v>611</v>
      </c>
      <c r="K465" s="14">
        <v>1</v>
      </c>
      <c r="L465" s="14" t="s">
        <v>826</v>
      </c>
      <c r="M465" s="14"/>
      <c r="N465" s="14" t="str">
        <f t="shared" si="22"/>
        <v>licores/ron/</v>
      </c>
      <c r="O465" s="14" t="str">
        <f t="shared" si="23"/>
        <v>img/licores/ron/Ron_Botran.jpg</v>
      </c>
      <c r="P465" s="26" t="str">
        <f t="shared" si="24"/>
        <v>INSERT INTO producto(nombreProducto, codigoMarca, codigosubCategoria, precioUnitario, precioCaja, unidadesCaja, stock, unidadMedida, tamanioUnidad, direccionImagen) VALUES ('Ron Cartavio',115,29,17.9,343.68,24,20,'lt',1,'img/licores/ron/Ron_Botran.jpg');</v>
      </c>
      <c r="Q465" s="14"/>
      <c r="R465" s="14" t="s">
        <v>1239</v>
      </c>
    </row>
    <row r="466" spans="1:18" ht="51" x14ac:dyDescent="0.2">
      <c r="A466" s="4">
        <v>272</v>
      </c>
      <c r="B466" s="14" t="s">
        <v>828</v>
      </c>
      <c r="C466" s="14">
        <v>116</v>
      </c>
      <c r="D466" s="14">
        <v>30</v>
      </c>
      <c r="E466" s="14"/>
      <c r="F466" s="14">
        <v>24.43</v>
      </c>
      <c r="G466" s="14">
        <f t="shared" si="25"/>
        <v>469.05599999999998</v>
      </c>
      <c r="H466" s="14">
        <v>24</v>
      </c>
      <c r="I466" s="14">
        <v>20</v>
      </c>
      <c r="J466" s="14" t="s">
        <v>362</v>
      </c>
      <c r="K466" s="14">
        <v>750</v>
      </c>
      <c r="L466" s="14" t="s">
        <v>829</v>
      </c>
      <c r="M466" s="14"/>
      <c r="N466" s="14" t="str">
        <f t="shared" si="22"/>
        <v>licores/vermouth/</v>
      </c>
      <c r="O466" s="14" t="str">
        <f t="shared" si="23"/>
        <v>img/licores/vermouth/Vermouth_Cinzano.jpg</v>
      </c>
      <c r="P466" s="26" t="str">
        <f t="shared" si="24"/>
        <v>INSERT INTO producto(nombreProducto, codigoMarca, codigosubCategoria, precioUnitario, precioCaja, unidadesCaja, stock, unidadMedida, tamanioUnidad, direccionImagen) VALUES ('Vermouth Cinzano',116,30,24.43,469.056,24,20,'ml',750,'img/licores/vermouth/Vermouth_Cinzano.jpg');</v>
      </c>
      <c r="Q466" s="14"/>
      <c r="R466" s="14" t="s">
        <v>1240</v>
      </c>
    </row>
    <row r="467" spans="1:18" ht="51" x14ac:dyDescent="0.2">
      <c r="A467" s="1">
        <v>273</v>
      </c>
      <c r="B467" s="14" t="s">
        <v>830</v>
      </c>
      <c r="C467" s="14">
        <v>116</v>
      </c>
      <c r="D467" s="14">
        <v>30</v>
      </c>
      <c r="E467" s="14"/>
      <c r="F467" s="14">
        <v>24.43</v>
      </c>
      <c r="G467" s="14">
        <f t="shared" si="25"/>
        <v>469.05599999999998</v>
      </c>
      <c r="H467" s="14">
        <v>24</v>
      </c>
      <c r="I467" s="14">
        <v>20</v>
      </c>
      <c r="J467" s="14" t="s">
        <v>362</v>
      </c>
      <c r="K467" s="14">
        <v>750</v>
      </c>
      <c r="L467" s="14" t="s">
        <v>831</v>
      </c>
      <c r="M467" s="14"/>
      <c r="N467" s="14" t="str">
        <f t="shared" si="22"/>
        <v>licores/vermouth/</v>
      </c>
      <c r="O467" s="14" t="str">
        <f t="shared" si="23"/>
        <v>img/licores/vermouth/Vermouth_CinzanoRosa.jpg</v>
      </c>
      <c r="P467" s="26" t="str">
        <f t="shared" si="24"/>
        <v>INSERT INTO producto(nombreProducto, codigoMarca, codigosubCategoria, precioUnitario, precioCaja, unidadesCaja, stock, unidadMedida, tamanioUnidad, direccionImagen) VALUES ('Vermouth Cinzano Rosso',116,30,24.43,469.056,24,20,'ml',750,'img/licores/vermouth/Vermouth_CinzanoRosa.jpg');</v>
      </c>
      <c r="Q467" s="14"/>
      <c r="R467" s="14" t="s">
        <v>1241</v>
      </c>
    </row>
    <row r="468" spans="1:18" ht="51" x14ac:dyDescent="0.2">
      <c r="A468" s="4">
        <v>274</v>
      </c>
      <c r="B468" s="14" t="s">
        <v>832</v>
      </c>
      <c r="C468" s="14">
        <v>117</v>
      </c>
      <c r="D468" s="14">
        <v>30</v>
      </c>
      <c r="E468" s="14"/>
      <c r="F468" s="14">
        <v>39.5</v>
      </c>
      <c r="G468" s="14">
        <f t="shared" si="25"/>
        <v>632</v>
      </c>
      <c r="H468" s="14">
        <v>20</v>
      </c>
      <c r="I468" s="14">
        <v>18</v>
      </c>
      <c r="J468" s="14" t="s">
        <v>362</v>
      </c>
      <c r="K468" s="14">
        <v>900</v>
      </c>
      <c r="L468" s="14" t="s">
        <v>833</v>
      </c>
      <c r="M468" s="14"/>
      <c r="N468" s="14" t="str">
        <f t="shared" si="22"/>
        <v>licores/vermouth/</v>
      </c>
      <c r="O468" s="14" t="str">
        <f t="shared" si="23"/>
        <v>img/licores/vermouth/Vermouth_Martini.jpg</v>
      </c>
      <c r="P468" s="26" t="str">
        <f t="shared" si="24"/>
        <v>INSERT INTO producto(nombreProducto, codigoMarca, codigosubCategoria, precioUnitario, precioCaja, unidadesCaja, stock, unidadMedida, tamanioUnidad, direccionImagen) VALUES ('Vermouth Martini Bianco',117,30,39.5,632,20,18,'ml',900,'img/licores/vermouth/Vermouth_Martini.jpg');</v>
      </c>
      <c r="Q468" s="14"/>
      <c r="R468" s="14" t="s">
        <v>1242</v>
      </c>
    </row>
    <row r="469" spans="1:18" ht="51" x14ac:dyDescent="0.2">
      <c r="A469" s="1">
        <v>275</v>
      </c>
      <c r="B469" s="14" t="s">
        <v>834</v>
      </c>
      <c r="C469" s="14">
        <v>117</v>
      </c>
      <c r="D469" s="14">
        <v>30</v>
      </c>
      <c r="E469" s="14"/>
      <c r="F469" s="14">
        <v>39.5</v>
      </c>
      <c r="G469" s="14">
        <f t="shared" si="25"/>
        <v>758.40000000000009</v>
      </c>
      <c r="H469" s="14">
        <v>24</v>
      </c>
      <c r="I469" s="14">
        <v>18</v>
      </c>
      <c r="J469" s="14" t="s">
        <v>362</v>
      </c>
      <c r="K469" s="14">
        <v>900</v>
      </c>
      <c r="L469" s="14" t="s">
        <v>835</v>
      </c>
      <c r="M469" s="14"/>
      <c r="N469" s="14" t="str">
        <f t="shared" si="22"/>
        <v>licores/vermouth/</v>
      </c>
      <c r="O469" s="14" t="str">
        <f t="shared" si="23"/>
        <v>img/licores/vermouth/Vermouth_MartiniRossa.jpg</v>
      </c>
      <c r="P469" s="26" t="str">
        <f t="shared" si="24"/>
        <v>INSERT INTO producto(nombreProducto, codigoMarca, codigosubCategoria, precioUnitario, precioCaja, unidadesCaja, stock, unidadMedida, tamanioUnidad, direccionImagen) VALUES ('Vermouth Martini Rosso',117,30,39.5,758.4,24,18,'ml',900,'img/licores/vermouth/Vermouth_MartiniRossa.jpg');</v>
      </c>
      <c r="Q469" s="14"/>
      <c r="R469" s="14" t="s">
        <v>1243</v>
      </c>
    </row>
    <row r="470" spans="1:18" ht="51" x14ac:dyDescent="0.2">
      <c r="A470" s="4">
        <v>276</v>
      </c>
      <c r="B470" s="14" t="s">
        <v>836</v>
      </c>
      <c r="C470" s="14">
        <v>118</v>
      </c>
      <c r="D470" s="14">
        <v>31</v>
      </c>
      <c r="E470" s="14"/>
      <c r="F470" s="14">
        <v>57.5</v>
      </c>
      <c r="G470" s="14">
        <f t="shared" si="25"/>
        <v>1104</v>
      </c>
      <c r="H470" s="14">
        <v>24</v>
      </c>
      <c r="I470" s="14">
        <v>20</v>
      </c>
      <c r="J470" s="14" t="s">
        <v>362</v>
      </c>
      <c r="K470" s="14">
        <v>750</v>
      </c>
      <c r="L470" s="14" t="s">
        <v>837</v>
      </c>
      <c r="M470" s="14"/>
      <c r="N470" s="14" t="str">
        <f t="shared" si="22"/>
        <v>licores/vodka/</v>
      </c>
      <c r="O470" s="14" t="str">
        <f t="shared" si="23"/>
        <v>img/licores/vodka/Vodka_AbsolutCitron.jpg</v>
      </c>
      <c r="P470" s="26" t="str">
        <f t="shared" si="24"/>
        <v>INSERT INTO producto(nombreProducto, codigoMarca, codigosubCategoria, precioUnitario, precioCaja, unidadesCaja, stock, unidadMedida, tamanioUnidad, direccionImagen) VALUES ('Vodka Absolut Citron',118,31,57.5,1104,24,20,'ml',750,'img/licores/vodka/Vodka_AbsolutCitron.jpg');</v>
      </c>
      <c r="Q470" s="14"/>
      <c r="R470" s="14" t="s">
        <v>1244</v>
      </c>
    </row>
    <row r="471" spans="1:18" ht="51" x14ac:dyDescent="0.2">
      <c r="A471" s="1">
        <v>277</v>
      </c>
      <c r="B471" s="14" t="s">
        <v>838</v>
      </c>
      <c r="C471" s="14">
        <v>118</v>
      </c>
      <c r="D471" s="14">
        <v>31</v>
      </c>
      <c r="E471" s="14"/>
      <c r="F471" s="14">
        <v>69.900000000000006</v>
      </c>
      <c r="G471" s="14">
        <f t="shared" si="25"/>
        <v>1342.0800000000002</v>
      </c>
      <c r="H471" s="14">
        <v>24</v>
      </c>
      <c r="I471" s="14">
        <v>20</v>
      </c>
      <c r="J471" s="14" t="s">
        <v>362</v>
      </c>
      <c r="K471" s="14">
        <v>750</v>
      </c>
      <c r="L471" s="14" t="s">
        <v>839</v>
      </c>
      <c r="M471" s="14"/>
      <c r="N471" s="14" t="str">
        <f t="shared" si="22"/>
        <v>licores/vodka/</v>
      </c>
      <c r="O471" s="14" t="str">
        <f t="shared" si="23"/>
        <v>img/licores/vodka/Vodka_AbsolutVanilia.jpg</v>
      </c>
      <c r="P471" s="26" t="str">
        <f t="shared" si="24"/>
        <v>INSERT INTO producto(nombreProducto, codigoMarca, codigosubCategoria, precioUnitario, precioCaja, unidadesCaja, stock, unidadMedida, tamanioUnidad, direccionImagen) VALUES ('Vodka Absolut Vainilla',118,31,69.9,1342.08,24,20,'ml',750,'img/licores/vodka/Vodka_AbsolutVanilia.jpg');</v>
      </c>
      <c r="Q471" s="14"/>
      <c r="R471" s="14" t="s">
        <v>1245</v>
      </c>
    </row>
    <row r="472" spans="1:18" ht="38.25" x14ac:dyDescent="0.2">
      <c r="A472" s="4">
        <v>278</v>
      </c>
      <c r="B472" s="14" t="s">
        <v>840</v>
      </c>
      <c r="C472" s="14">
        <v>119</v>
      </c>
      <c r="D472" s="14">
        <v>31</v>
      </c>
      <c r="E472" s="14"/>
      <c r="F472" s="14">
        <v>57</v>
      </c>
      <c r="G472" s="14">
        <f t="shared" si="25"/>
        <v>1094.4000000000001</v>
      </c>
      <c r="H472" s="14">
        <v>24</v>
      </c>
      <c r="I472" s="14">
        <v>20</v>
      </c>
      <c r="J472" s="14" t="s">
        <v>362</v>
      </c>
      <c r="K472" s="14">
        <v>750</v>
      </c>
      <c r="L472" s="14" t="s">
        <v>841</v>
      </c>
      <c r="M472" s="14"/>
      <c r="N472" s="14" t="str">
        <f t="shared" si="22"/>
        <v>licores/vodka/</v>
      </c>
      <c r="O472" s="14" t="str">
        <f t="shared" si="23"/>
        <v>img/licores/vodka/Vodka_Danzka.jpg</v>
      </c>
      <c r="P472" s="26" t="str">
        <f t="shared" si="24"/>
        <v>INSERT INTO producto(nombreProducto, codigoMarca, codigosubCategoria, precioUnitario, precioCaja, unidadesCaja, stock, unidadMedida, tamanioUnidad, direccionImagen) VALUES ('Vodka Danzka',119,31,57,1094.4,24,20,'ml',750,'img/licores/vodka/Vodka_Danzka.jpg');</v>
      </c>
      <c r="Q472" s="14"/>
      <c r="R472" s="14" t="s">
        <v>1246</v>
      </c>
    </row>
    <row r="473" spans="1:18" ht="38.25" x14ac:dyDescent="0.2">
      <c r="A473" s="1">
        <v>279</v>
      </c>
      <c r="B473" s="14" t="s">
        <v>842</v>
      </c>
      <c r="C473" s="14">
        <v>120</v>
      </c>
      <c r="D473" s="14">
        <v>31</v>
      </c>
      <c r="E473" s="14"/>
      <c r="F473" s="14">
        <v>57.5</v>
      </c>
      <c r="G473" s="14">
        <f t="shared" si="25"/>
        <v>1104</v>
      </c>
      <c r="H473" s="14">
        <v>24</v>
      </c>
      <c r="I473" s="14">
        <v>20</v>
      </c>
      <c r="J473" s="14" t="s">
        <v>362</v>
      </c>
      <c r="K473" s="14">
        <v>750</v>
      </c>
      <c r="L473" s="14" t="s">
        <v>843</v>
      </c>
      <c r="M473" s="14"/>
      <c r="N473" s="14" t="str">
        <f t="shared" si="22"/>
        <v>licores/vodka/</v>
      </c>
      <c r="O473" s="14" t="str">
        <f t="shared" si="23"/>
        <v>img/licores/vodka/Vodka_Finlandia.jpg</v>
      </c>
      <c r="P473" s="26" t="str">
        <f t="shared" si="24"/>
        <v>INSERT INTO producto(nombreProducto, codigoMarca, codigosubCategoria, precioUnitario, precioCaja, unidadesCaja, stock, unidadMedida, tamanioUnidad, direccionImagen) VALUES ('Vodka Finlandia',120,31,57.5,1104,24,20,'ml',750,'img/licores/vodka/Vodka_Finlandia.jpg');</v>
      </c>
      <c r="Q473" s="14"/>
      <c r="R473" s="14" t="s">
        <v>1247</v>
      </c>
    </row>
    <row r="474" spans="1:18" ht="51" x14ac:dyDescent="0.2">
      <c r="A474" s="4">
        <v>280</v>
      </c>
      <c r="B474" s="14" t="s">
        <v>844</v>
      </c>
      <c r="C474" s="14">
        <v>121</v>
      </c>
      <c r="D474" s="14">
        <v>32</v>
      </c>
      <c r="E474" s="14"/>
      <c r="F474" s="14">
        <v>131.9</v>
      </c>
      <c r="G474" s="14">
        <f t="shared" si="25"/>
        <v>1266.2400000000002</v>
      </c>
      <c r="H474" s="14">
        <v>12</v>
      </c>
      <c r="I474" s="14">
        <v>20</v>
      </c>
      <c r="J474" s="14" t="s">
        <v>362</v>
      </c>
      <c r="K474" s="14">
        <v>750</v>
      </c>
      <c r="L474" s="14" t="s">
        <v>845</v>
      </c>
      <c r="M474" s="14"/>
      <c r="N474" s="14" t="str">
        <f t="shared" si="22"/>
        <v>licores/whisky/</v>
      </c>
      <c r="O474" s="14" t="str">
        <f t="shared" si="23"/>
        <v>img/licores/whisky/Whisky_Ballantines.jpg</v>
      </c>
      <c r="P474" s="26" t="str">
        <f t="shared" si="24"/>
        <v>INSERT INTO producto(nombreProducto, codigoMarca, codigosubCategoria, precioUnitario, precioCaja, unidadesCaja, stock, unidadMedida, tamanioUnidad, direccionImagen) VALUES ('Whisky Ballantines',121,32,131.9,1266.24,12,20,'ml',750,'img/licores/whisky/Whisky_Ballantines.jpg');</v>
      </c>
      <c r="Q474" s="14"/>
      <c r="R474" s="26" t="s">
        <v>1248</v>
      </c>
    </row>
    <row r="475" spans="1:18" ht="51" x14ac:dyDescent="0.2">
      <c r="A475" s="1">
        <v>281</v>
      </c>
      <c r="B475" s="14" t="s">
        <v>846</v>
      </c>
      <c r="C475" s="14">
        <v>122</v>
      </c>
      <c r="D475" s="14">
        <v>32</v>
      </c>
      <c r="E475" s="14"/>
      <c r="F475" s="14">
        <v>120.9</v>
      </c>
      <c r="G475" s="14">
        <f t="shared" si="25"/>
        <v>1160.6400000000001</v>
      </c>
      <c r="H475" s="14">
        <v>12</v>
      </c>
      <c r="I475" s="14">
        <v>20</v>
      </c>
      <c r="J475" s="14" t="s">
        <v>362</v>
      </c>
      <c r="K475" s="14">
        <v>750</v>
      </c>
      <c r="L475" s="14" t="s">
        <v>847</v>
      </c>
      <c r="M475" s="14"/>
      <c r="N475" s="14" t="str">
        <f t="shared" si="22"/>
        <v>licores/whisky/</v>
      </c>
      <c r="O475" s="14" t="str">
        <f t="shared" si="23"/>
        <v>img/licores/whisky/Whisky_BlackLabel.jpg</v>
      </c>
      <c r="P475" s="26" t="str">
        <f t="shared" si="24"/>
        <v>INSERT INTO producto(nombreProducto, codigoMarca, codigosubCategoria, precioUnitario, precioCaja, unidadesCaja, stock, unidadMedida, tamanioUnidad, direccionImagen) VALUES ('Whisky Black Label',122,32,120.9,1160.64,12,20,'ml',750,'img/licores/whisky/Whisky_BlackLabel.jpg');</v>
      </c>
      <c r="Q475" s="14"/>
      <c r="R475" s="14" t="s">
        <v>1249</v>
      </c>
    </row>
    <row r="476" spans="1:18" ht="51" x14ac:dyDescent="0.2">
      <c r="A476" s="4">
        <v>282</v>
      </c>
      <c r="B476" s="14" t="s">
        <v>848</v>
      </c>
      <c r="C476" s="14">
        <v>123</v>
      </c>
      <c r="D476" s="14">
        <v>32</v>
      </c>
      <c r="E476" s="14"/>
      <c r="F476" s="14">
        <v>389.9</v>
      </c>
      <c r="G476" s="14">
        <f t="shared" si="25"/>
        <v>1247.68</v>
      </c>
      <c r="H476" s="14">
        <v>4</v>
      </c>
      <c r="I476" s="14">
        <v>20</v>
      </c>
      <c r="J476" s="14" t="s">
        <v>362</v>
      </c>
      <c r="K476" s="14">
        <v>750</v>
      </c>
      <c r="L476" s="14" t="s">
        <v>849</v>
      </c>
      <c r="M476" s="14"/>
      <c r="N476" s="14" t="str">
        <f t="shared" si="22"/>
        <v>licores/whisky/</v>
      </c>
      <c r="O476" s="14" t="str">
        <f t="shared" si="23"/>
        <v>img/licores/whisky/Whisky_ChivasRegal.jpg</v>
      </c>
      <c r="P476" s="26" t="str">
        <f t="shared" si="24"/>
        <v>INSERT INTO producto(nombreProducto, codigoMarca, codigosubCategoria, precioUnitario, precioCaja, unidadesCaja, stock, unidadMedida, tamanioUnidad, direccionImagen) VALUES ('Whisky Chivas Regal',123,32,389.9,1247.68,4,20,'ml',750,'img/licores/whisky/Whisky_ChivasRegal.jpg');</v>
      </c>
      <c r="Q476" s="14"/>
      <c r="R476" s="14" t="s">
        <v>1250</v>
      </c>
    </row>
    <row r="477" spans="1:18" ht="51" x14ac:dyDescent="0.2">
      <c r="A477" s="14">
        <v>283</v>
      </c>
      <c r="B477" s="14" t="s">
        <v>850</v>
      </c>
      <c r="C477" s="14">
        <v>124</v>
      </c>
      <c r="D477" s="14">
        <v>32</v>
      </c>
      <c r="E477" s="14"/>
      <c r="F477" s="14">
        <v>254.9</v>
      </c>
      <c r="G477" s="14">
        <f t="shared" si="25"/>
        <v>1223.5200000000002</v>
      </c>
      <c r="H477" s="14">
        <v>6</v>
      </c>
      <c r="I477" s="14">
        <v>20</v>
      </c>
      <c r="J477" s="14" t="s">
        <v>362</v>
      </c>
      <c r="K477" s="14">
        <v>750</v>
      </c>
      <c r="L477" s="14" t="s">
        <v>851</v>
      </c>
      <c r="M477" s="14"/>
      <c r="N477" s="14" t="str">
        <f t="shared" si="22"/>
        <v>licores/whisky/</v>
      </c>
      <c r="O477" s="14" t="str">
        <f t="shared" si="23"/>
        <v>img/licores/whisky/Whisky_TheGenlivet.jpg</v>
      </c>
      <c r="P477" s="26" t="str">
        <f t="shared" si="24"/>
        <v>INSERT INTO producto(nombreProducto, codigoMarca, codigosubCategoria, precioUnitario, precioCaja, unidadesCaja, stock, unidadMedida, tamanioUnidad, direccionImagen) VALUES ('Whisky The Genlivet',124,32,254.9,1223.52,6,20,'ml',750,'img/licores/whisky/Whisky_TheGenlivet.jpg');</v>
      </c>
      <c r="Q477" s="14"/>
      <c r="R477" s="14" t="s">
        <v>1251</v>
      </c>
    </row>
    <row r="478" spans="1:18" x14ac:dyDescent="0.2">
      <c r="A478" s="14"/>
      <c r="B478" s="14"/>
      <c r="C478" s="7"/>
      <c r="D478" s="14"/>
      <c r="E478" s="14"/>
      <c r="F478" s="14"/>
      <c r="G478" s="14"/>
      <c r="H478" s="14"/>
      <c r="I478" s="14"/>
      <c r="J478" s="14"/>
      <c r="K478" s="12"/>
      <c r="L478" s="14"/>
      <c r="M478" s="14"/>
      <c r="N478" s="14"/>
      <c r="O478" s="14"/>
      <c r="P478" s="14"/>
      <c r="Q478" s="14"/>
      <c r="R478" s="14"/>
    </row>
    <row r="479" spans="1:18" x14ac:dyDescent="0.2">
      <c r="A479" s="14"/>
      <c r="B479" s="14"/>
      <c r="C479" s="7"/>
      <c r="D479" s="14"/>
      <c r="E479" s="14"/>
      <c r="F479" s="14"/>
      <c r="G479" s="14"/>
      <c r="H479" s="14"/>
      <c r="I479" s="14"/>
      <c r="J479" s="14"/>
      <c r="K479" s="12"/>
      <c r="L479" s="14"/>
      <c r="M479" s="14"/>
      <c r="N479" s="14"/>
      <c r="O479" s="14"/>
      <c r="P479" s="14"/>
      <c r="Q479" s="14"/>
      <c r="R479" s="14"/>
    </row>
    <row r="480" spans="1:18" x14ac:dyDescent="0.2">
      <c r="A480" s="14"/>
      <c r="B480" s="14"/>
      <c r="C480" s="7"/>
      <c r="D480" s="14"/>
      <c r="E480" s="14"/>
      <c r="F480" s="14"/>
      <c r="G480" s="14"/>
      <c r="H480" s="14"/>
      <c r="I480" s="14"/>
      <c r="J480" s="14"/>
      <c r="K480" s="12"/>
      <c r="L480" s="14"/>
      <c r="M480" s="14"/>
      <c r="N480" s="14"/>
      <c r="O480" s="14"/>
      <c r="P480" s="14"/>
      <c r="Q480" s="14"/>
      <c r="R480" s="14"/>
    </row>
    <row r="481" spans="1:18" x14ac:dyDescent="0.2">
      <c r="A481" s="14"/>
      <c r="B481" s="14"/>
      <c r="C481" s="7"/>
      <c r="D481" s="14"/>
      <c r="E481" s="14"/>
      <c r="F481" s="14"/>
      <c r="G481" s="14"/>
      <c r="H481" s="14"/>
      <c r="I481" s="14"/>
      <c r="J481" s="14"/>
      <c r="K481" s="12"/>
      <c r="L481" s="14"/>
      <c r="M481" s="14"/>
      <c r="N481" s="14"/>
      <c r="O481" s="14"/>
      <c r="P481" s="14"/>
      <c r="Q481" s="14"/>
      <c r="R481" s="14"/>
    </row>
    <row r="482" spans="1:18" x14ac:dyDescent="0.2">
      <c r="A482" s="14"/>
      <c r="B482" s="14"/>
      <c r="C482" s="7"/>
      <c r="D482" s="14"/>
      <c r="E482" s="14"/>
      <c r="F482" s="14"/>
      <c r="G482" s="14"/>
      <c r="H482" s="14"/>
      <c r="I482" s="14"/>
      <c r="J482" s="14"/>
      <c r="K482" s="12"/>
      <c r="L482" s="14"/>
      <c r="M482" s="14"/>
      <c r="N482" s="14"/>
      <c r="O482" s="14"/>
      <c r="P482" s="14"/>
      <c r="Q482" s="14"/>
      <c r="R482" s="14"/>
    </row>
    <row r="483" spans="1:18" x14ac:dyDescent="0.2">
      <c r="A483" s="14"/>
      <c r="B483" s="14"/>
      <c r="C483" s="7"/>
      <c r="D483" s="14"/>
      <c r="E483" s="14"/>
      <c r="F483" s="14"/>
      <c r="G483" s="14"/>
      <c r="H483" s="14"/>
      <c r="I483" s="14"/>
      <c r="J483" s="14"/>
      <c r="K483" s="12"/>
      <c r="L483" s="14"/>
      <c r="M483" s="14"/>
      <c r="N483" s="14"/>
      <c r="O483" s="14"/>
      <c r="P483" s="14"/>
      <c r="Q483" s="14"/>
      <c r="R48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CONTENIDO GRAL CARGA MASIVA</vt:lpstr>
      <vt:lpstr>marcas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modified xsi:type="dcterms:W3CDTF">2013-11-06T05:55:53Z</dcterms:modified>
</cp:coreProperties>
</file>